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1 Rate Increase Application\Data Requests\DR1\Exhibits\"/>
    </mc:Choice>
  </mc:AlternateContent>
  <bookViews>
    <workbookView xWindow="0" yWindow="0" windowWidth="23040" windowHeight="8616"/>
  </bookViews>
  <sheets>
    <sheet name="Combined Data" sheetId="1" r:id="rId1"/>
  </sheets>
  <definedNames>
    <definedName name="_xlnm._FilterDatabase" localSheetId="0" hidden="1">'Combined Data'!$A$3:$E$3</definedName>
    <definedName name="Billhistdetl__nonrecurring_charge__adjdetl" localSheetId="0">'Combined Data'!#REF!</definedName>
    <definedName name="_xlnm.Print_Area" localSheetId="0">'Combined Data'!$A$1:$J$38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96" i="1" l="1"/>
  <c r="D36" i="1"/>
  <c r="C36" i="1"/>
  <c r="D28" i="1"/>
  <c r="C28" i="1"/>
  <c r="I24" i="1"/>
  <c r="H24" i="1"/>
  <c r="D19" i="1"/>
  <c r="C19" i="1"/>
  <c r="I17" i="1"/>
  <c r="H17" i="1"/>
  <c r="I10" i="1"/>
  <c r="H10" i="1"/>
  <c r="D10" i="1"/>
  <c r="C10" i="1"/>
</calcChain>
</file>

<file path=xl/sharedStrings.xml><?xml version="1.0" encoding="utf-8"?>
<sst xmlns="http://schemas.openxmlformats.org/spreadsheetml/2006/main" count="106" uniqueCount="29">
  <si>
    <t>SKRECC - Rate Case Data (Question 52)</t>
  </si>
  <si>
    <t>Apr 2019 to May 2020</t>
  </si>
  <si>
    <t>Charge Code</t>
  </si>
  <si>
    <t>Type of Charge</t>
  </si>
  <si>
    <t># Times Billed</t>
  </si>
  <si>
    <t>Amt Billed</t>
  </si>
  <si>
    <t>00</t>
  </si>
  <si>
    <t>Delinquent Penalty</t>
  </si>
  <si>
    <t>03</t>
  </si>
  <si>
    <t>Service Charge</t>
  </si>
  <si>
    <t>04</t>
  </si>
  <si>
    <t>Returned Check Charge</t>
  </si>
  <si>
    <t>05</t>
  </si>
  <si>
    <t>Meter Test Fee</t>
  </si>
  <si>
    <t>ETS Repair</t>
  </si>
  <si>
    <t>66</t>
  </si>
  <si>
    <t>ETS Maint to Electric</t>
  </si>
  <si>
    <t>SUPPORT</t>
  </si>
  <si>
    <t>Code 00</t>
  </si>
  <si>
    <t>Late charges for past due bills</t>
  </si>
  <si>
    <t>Code 03</t>
  </si>
  <si>
    <t>Trips to the property  for member issues</t>
  </si>
  <si>
    <t>Code 04</t>
  </si>
  <si>
    <t>Insufficient funds - Returned by a Bank</t>
  </si>
  <si>
    <t>Code 65</t>
  </si>
  <si>
    <t>Electric Thermal Storage heater repairs</t>
  </si>
  <si>
    <t>Code 66</t>
  </si>
  <si>
    <t>Electric Thermal Storage connection repairs</t>
  </si>
  <si>
    <r>
      <rPr>
        <u/>
        <sz val="20"/>
        <color rgb="FFFF0000"/>
        <rFont val="Calibri"/>
        <family val="2"/>
        <scheme val="minor"/>
      </rPr>
      <t xml:space="preserve">NOTE:  </t>
    </r>
    <r>
      <rPr>
        <sz val="20"/>
        <color theme="1"/>
        <rFont val="Calibri"/>
        <family val="2"/>
        <scheme val="minor"/>
      </rPr>
      <t xml:space="preserve">
Our current software does not provide easy access to determine the amount recovered from each charge. Members could have paid their balance immediately or over several months depending on their account status.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</si>
</sst>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b/>
      <sz val="11"/>
      <color theme="1"/>
      <name val="Calibri"/>
      <family val="2"/>
      <scheme val="minor"/>
    </font>
    <font>
      <b/>
      <sz val="20"/>
      <color theme="1"/>
      <name val="Calibri"/>
      <family val="2"/>
      <scheme val="minor"/>
    </font>
    <font>
      <b/>
      <sz val="11"/>
      <color rgb="FFFF0000"/>
      <name val="Calibri"/>
      <family val="2"/>
      <scheme val="minor"/>
    </font>
    <font>
      <u/>
      <sz val="11"/>
      <color theme="1"/>
      <name val="Calibri"/>
      <family val="2"/>
      <scheme val="minor"/>
    </font>
    <font>
      <u/>
      <sz val="22"/>
      <color rgb="FFFF0000"/>
      <name val="Calibri"/>
      <family val="2"/>
      <scheme val="minor"/>
    </font>
    <font>
      <b/>
      <sz val="11"/>
      <name val="Calibri"/>
      <family val="2"/>
      <scheme val="minor"/>
    </font>
    <font>
      <sz val="20"/>
      <color theme="1"/>
      <name val="Calibri"/>
      <family val="2"/>
      <scheme val="minor"/>
    </font>
    <font>
      <u/>
      <sz val="20"/>
      <color rgb="FFFF0000"/>
      <name val="Calibri"/>
      <family val="2"/>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3">
    <xf numFmtId="0" fontId="0" fillId="0" borderId="0" xfId="0"/>
    <xf numFmtId="0" fontId="2" fillId="0" borderId="0" xfId="0" applyFont="1" applyAlignment="1">
      <alignment horizontal="left"/>
    </xf>
    <xf numFmtId="0" fontId="1" fillId="0" borderId="0" xfId="0" applyFont="1" applyAlignment="1">
      <alignment horizontal="center"/>
    </xf>
    <xf numFmtId="3" fontId="1" fillId="0" borderId="0" xfId="0" applyNumberFormat="1" applyFont="1" applyAlignment="1">
      <alignment horizontal="center"/>
    </xf>
    <xf numFmtId="44" fontId="1" fillId="0" borderId="0" xfId="0" applyNumberFormat="1" applyFont="1" applyAlignment="1">
      <alignment horizontal="center"/>
    </xf>
    <xf numFmtId="0" fontId="0" fillId="0" borderId="0" xfId="0" applyAlignment="1">
      <alignment horizontal="center"/>
    </xf>
    <xf numFmtId="0" fontId="3" fillId="2" borderId="0" xfId="0" applyFont="1" applyFill="1" applyAlignment="1">
      <alignment horizontal="center"/>
    </xf>
    <xf numFmtId="0" fontId="1" fillId="2" borderId="0" xfId="0" applyFont="1" applyFill="1" applyAlignment="1">
      <alignment horizontal="center"/>
    </xf>
    <xf numFmtId="3" fontId="1" fillId="2" borderId="0" xfId="0" applyNumberFormat="1" applyFont="1" applyFill="1" applyAlignment="1">
      <alignment horizontal="center"/>
    </xf>
    <xf numFmtId="3" fontId="0" fillId="0" borderId="0" xfId="0" applyNumberFormat="1" applyAlignment="1">
      <alignment horizontal="center"/>
    </xf>
    <xf numFmtId="44" fontId="0" fillId="0" borderId="0" xfId="0" applyNumberFormat="1" applyAlignment="1">
      <alignment horizontal="center"/>
    </xf>
    <xf numFmtId="0" fontId="0" fillId="0" borderId="0" xfId="0" quotePrefix="1" applyAlignment="1">
      <alignment horizontal="center"/>
    </xf>
    <xf numFmtId="3" fontId="4" fillId="0" borderId="0" xfId="0" applyNumberFormat="1" applyFont="1" applyAlignment="1">
      <alignment horizontal="center"/>
    </xf>
    <xf numFmtId="44" fontId="4" fillId="0" borderId="0" xfId="0" applyNumberFormat="1" applyFont="1" applyAlignment="1">
      <alignment horizontal="center"/>
    </xf>
    <xf numFmtId="3" fontId="3" fillId="0" borderId="0" xfId="0" applyNumberFormat="1" applyFont="1" applyAlignment="1">
      <alignment horizontal="center"/>
    </xf>
    <xf numFmtId="44" fontId="3" fillId="0" borderId="0" xfId="0" applyNumberFormat="1" applyFont="1" applyAlignment="1">
      <alignment horizontal="center"/>
    </xf>
    <xf numFmtId="0" fontId="5" fillId="0" borderId="1" xfId="0" quotePrefix="1" applyFont="1" applyBorder="1" applyAlignment="1">
      <alignment horizontal="center" vertical="center"/>
    </xf>
    <xf numFmtId="0" fontId="0" fillId="0" borderId="2" xfId="0" applyBorder="1" applyAlignment="1">
      <alignment horizontal="center"/>
    </xf>
    <xf numFmtId="3" fontId="0" fillId="0" borderId="2" xfId="0" applyNumberFormat="1" applyBorder="1" applyAlignment="1">
      <alignment horizontal="center"/>
    </xf>
    <xf numFmtId="44" fontId="0" fillId="0" borderId="2" xfId="0" applyNumberFormat="1" applyBorder="1" applyAlignment="1">
      <alignment horizontal="center"/>
    </xf>
    <xf numFmtId="0" fontId="0" fillId="0" borderId="3" xfId="0" applyBorder="1" applyAlignment="1">
      <alignment horizontal="center"/>
    </xf>
    <xf numFmtId="0" fontId="5" fillId="0" borderId="4" xfId="0" applyFont="1" applyBorder="1" applyAlignment="1">
      <alignment horizontal="center" vertical="center"/>
    </xf>
    <xf numFmtId="0" fontId="0" fillId="0" borderId="0" xfId="0" applyFill="1" applyBorder="1" applyAlignment="1">
      <alignment horizontal="center"/>
    </xf>
    <xf numFmtId="3" fontId="4" fillId="0" borderId="0" xfId="0" applyNumberFormat="1" applyFont="1" applyFill="1" applyBorder="1" applyAlignment="1">
      <alignment horizontal="center"/>
    </xf>
    <xf numFmtId="44" fontId="4" fillId="0" borderId="0" xfId="0" applyNumberFormat="1" applyFont="1" applyFill="1" applyBorder="1" applyAlignment="1">
      <alignment horizontal="center"/>
    </xf>
    <xf numFmtId="0" fontId="0" fillId="0" borderId="5" xfId="0" applyBorder="1" applyAlignment="1">
      <alignment horizontal="center"/>
    </xf>
    <xf numFmtId="0" fontId="6" fillId="0" borderId="4" xfId="0" quotePrefix="1"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left"/>
    </xf>
    <xf numFmtId="44" fontId="3" fillId="0" borderId="0" xfId="0" applyNumberFormat="1" applyFont="1" applyFill="1" applyBorder="1" applyAlignment="1">
      <alignment horizontal="center"/>
    </xf>
    <xf numFmtId="3" fontId="0" fillId="0" borderId="0" xfId="0" applyNumberFormat="1" applyFill="1" applyBorder="1" applyAlignment="1">
      <alignment horizontal="left"/>
    </xf>
    <xf numFmtId="44" fontId="0" fillId="0" borderId="0" xfId="0" applyNumberFormat="1" applyFill="1" applyBorder="1" applyAlignment="1">
      <alignment horizontal="center"/>
    </xf>
    <xf numFmtId="0" fontId="6" fillId="0" borderId="4" xfId="0" applyFont="1" applyFill="1" applyBorder="1" applyAlignment="1">
      <alignment horizontal="center"/>
    </xf>
    <xf numFmtId="3" fontId="0" fillId="0" borderId="0" xfId="0" applyNumberFormat="1" applyFont="1" applyFill="1" applyBorder="1" applyAlignment="1">
      <alignment horizontal="left"/>
    </xf>
    <xf numFmtId="44" fontId="1" fillId="0" borderId="0" xfId="0" applyNumberFormat="1" applyFont="1" applyFill="1" applyBorder="1" applyAlignment="1">
      <alignment horizontal="center"/>
    </xf>
    <xf numFmtId="0" fontId="1" fillId="0" borderId="0"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3" fontId="0" fillId="0" borderId="7" xfId="0" applyNumberFormat="1" applyBorder="1" applyAlignment="1">
      <alignment horizontal="center"/>
    </xf>
    <xf numFmtId="44" fontId="0" fillId="0" borderId="7" xfId="0" applyNumberFormat="1" applyBorder="1" applyAlignment="1">
      <alignment horizontal="center"/>
    </xf>
    <xf numFmtId="0" fontId="0" fillId="0" borderId="8" xfId="0" applyBorder="1" applyAlignment="1">
      <alignment horizontal="center"/>
    </xf>
    <xf numFmtId="0" fontId="7" fillId="0" borderId="0" xfId="0" applyFont="1" applyAlignment="1">
      <alignment horizontal="lef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6"/>
  <sheetViews>
    <sheetView tabSelected="1" workbookViewId="0">
      <selection activeCell="F37" sqref="F37"/>
    </sheetView>
  </sheetViews>
  <sheetFormatPr defaultColWidth="9.109375" defaultRowHeight="14.4" x14ac:dyDescent="0.3"/>
  <cols>
    <col min="1" max="1" width="19.88671875" style="5" bestFit="1" customWidth="1"/>
    <col min="2" max="2" width="22" style="5" bestFit="1" customWidth="1"/>
    <col min="3" max="3" width="14.6640625" style="9" customWidth="1"/>
    <col min="4" max="4" width="14.6640625" style="10" customWidth="1"/>
    <col min="5" max="5" width="9.109375" style="5"/>
    <col min="6" max="6" width="19.88671875" style="5" bestFit="1" customWidth="1"/>
    <col min="7" max="7" width="22" style="5" bestFit="1" customWidth="1"/>
    <col min="8" max="8" width="14.6640625" style="9" customWidth="1"/>
    <col min="9" max="9" width="14.6640625" style="10" customWidth="1"/>
    <col min="10" max="10" width="10.6640625" style="5" customWidth="1"/>
    <col min="11" max="16384" width="9.109375" style="5"/>
  </cols>
  <sheetData>
    <row r="1" spans="1:9" s="2" customFormat="1" ht="25.8" x14ac:dyDescent="0.5">
      <c r="A1" s="1" t="s">
        <v>0</v>
      </c>
      <c r="C1" s="3"/>
      <c r="D1" s="4"/>
      <c r="H1" s="3"/>
      <c r="I1" s="4"/>
    </row>
    <row r="2" spans="1:9" x14ac:dyDescent="0.3">
      <c r="A2" s="2"/>
      <c r="B2" s="2"/>
      <c r="C2" s="3"/>
      <c r="D2" s="4"/>
      <c r="F2" s="2"/>
      <c r="G2" s="2"/>
      <c r="H2" s="3"/>
      <c r="I2" s="4"/>
    </row>
    <row r="3" spans="1:9" x14ac:dyDescent="0.3">
      <c r="A3" s="6" t="s">
        <v>1</v>
      </c>
      <c r="C3" s="3"/>
      <c r="D3" s="4"/>
      <c r="F3" s="6">
        <v>2016</v>
      </c>
      <c r="H3" s="3"/>
      <c r="I3" s="4"/>
    </row>
    <row r="4" spans="1:9" x14ac:dyDescent="0.3">
      <c r="A4" s="7" t="s">
        <v>2</v>
      </c>
      <c r="B4" s="7" t="s">
        <v>3</v>
      </c>
      <c r="C4" s="8" t="s">
        <v>4</v>
      </c>
      <c r="D4" s="7" t="s">
        <v>5</v>
      </c>
      <c r="F4" s="7" t="s">
        <v>2</v>
      </c>
      <c r="G4" s="7" t="s">
        <v>3</v>
      </c>
      <c r="H4" s="8" t="s">
        <v>4</v>
      </c>
      <c r="I4" s="7" t="s">
        <v>5</v>
      </c>
    </row>
    <row r="5" spans="1:9" x14ac:dyDescent="0.3">
      <c r="A5" s="5" t="s">
        <v>6</v>
      </c>
      <c r="B5" s="5" t="s">
        <v>7</v>
      </c>
      <c r="C5" s="9">
        <v>21033</v>
      </c>
      <c r="D5" s="10">
        <v>752734.29</v>
      </c>
      <c r="F5" s="5" t="s">
        <v>6</v>
      </c>
      <c r="G5" s="5" t="s">
        <v>7</v>
      </c>
      <c r="H5" s="9">
        <v>22606</v>
      </c>
      <c r="I5" s="10">
        <v>910696.7</v>
      </c>
    </row>
    <row r="6" spans="1:9" x14ac:dyDescent="0.3">
      <c r="A6" s="5" t="s">
        <v>8</v>
      </c>
      <c r="B6" s="5" t="s">
        <v>9</v>
      </c>
      <c r="C6" s="9">
        <v>1250</v>
      </c>
      <c r="D6" s="10">
        <v>48690</v>
      </c>
      <c r="F6" s="5" t="s">
        <v>8</v>
      </c>
      <c r="G6" s="5" t="s">
        <v>9</v>
      </c>
      <c r="H6" s="9">
        <v>513</v>
      </c>
      <c r="I6" s="10">
        <v>20674</v>
      </c>
    </row>
    <row r="7" spans="1:9" x14ac:dyDescent="0.3">
      <c r="A7" s="5" t="s">
        <v>10</v>
      </c>
      <c r="B7" s="5" t="s">
        <v>11</v>
      </c>
      <c r="C7" s="9">
        <v>1183</v>
      </c>
      <c r="D7" s="10">
        <v>18819</v>
      </c>
      <c r="F7" s="5" t="s">
        <v>10</v>
      </c>
      <c r="G7" s="5" t="s">
        <v>11</v>
      </c>
      <c r="H7" s="9">
        <v>397</v>
      </c>
      <c r="I7" s="10">
        <v>6613</v>
      </c>
    </row>
    <row r="8" spans="1:9" x14ac:dyDescent="0.3">
      <c r="A8" s="11" t="s">
        <v>12</v>
      </c>
      <c r="B8" s="5" t="s">
        <v>13</v>
      </c>
      <c r="C8" s="9">
        <v>3</v>
      </c>
      <c r="D8" s="10">
        <v>144</v>
      </c>
      <c r="F8" s="11">
        <v>65</v>
      </c>
      <c r="G8" s="5" t="s">
        <v>14</v>
      </c>
      <c r="H8" s="9">
        <v>27</v>
      </c>
      <c r="I8" s="10">
        <v>4643.79</v>
      </c>
    </row>
    <row r="9" spans="1:9" x14ac:dyDescent="0.3">
      <c r="A9" s="5">
        <v>65</v>
      </c>
      <c r="B9" s="5" t="s">
        <v>14</v>
      </c>
      <c r="C9" s="12">
        <v>69</v>
      </c>
      <c r="D9" s="13">
        <v>13433.84</v>
      </c>
      <c r="F9" s="5" t="s">
        <v>15</v>
      </c>
      <c r="G9" s="5" t="s">
        <v>16</v>
      </c>
      <c r="H9" s="12">
        <v>16</v>
      </c>
      <c r="I9" s="13">
        <v>1216</v>
      </c>
    </row>
    <row r="10" spans="1:9" x14ac:dyDescent="0.3">
      <c r="A10" s="11"/>
      <c r="C10" s="14">
        <f>SUM(C5:C9)</f>
        <v>23538</v>
      </c>
      <c r="D10" s="15">
        <f>SUM(D5:D9)</f>
        <v>833821.13</v>
      </c>
      <c r="F10" s="11"/>
      <c r="H10" s="14">
        <f>SUM(H5:H9)</f>
        <v>23559</v>
      </c>
      <c r="I10" s="15">
        <f>SUM(I5:I9)</f>
        <v>943843.49</v>
      </c>
    </row>
    <row r="11" spans="1:9" x14ac:dyDescent="0.3">
      <c r="A11" s="11"/>
      <c r="F11" s="6">
        <v>2015</v>
      </c>
    </row>
    <row r="12" spans="1:9" x14ac:dyDescent="0.3">
      <c r="A12" s="6">
        <v>2019</v>
      </c>
      <c r="C12" s="3"/>
      <c r="D12" s="4"/>
      <c r="F12" s="7" t="s">
        <v>2</v>
      </c>
      <c r="G12" s="7" t="s">
        <v>3</v>
      </c>
      <c r="H12" s="8" t="s">
        <v>4</v>
      </c>
      <c r="I12" s="7" t="s">
        <v>5</v>
      </c>
    </row>
    <row r="13" spans="1:9" x14ac:dyDescent="0.3">
      <c r="A13" s="7" t="s">
        <v>2</v>
      </c>
      <c r="B13" s="7" t="s">
        <v>3</v>
      </c>
      <c r="C13" s="8" t="s">
        <v>4</v>
      </c>
      <c r="D13" s="7" t="s">
        <v>5</v>
      </c>
      <c r="F13" s="5" t="s">
        <v>6</v>
      </c>
      <c r="G13" s="5" t="s">
        <v>7</v>
      </c>
      <c r="H13" s="9">
        <v>22991</v>
      </c>
      <c r="I13" s="10">
        <v>1004847.22</v>
      </c>
    </row>
    <row r="14" spans="1:9" x14ac:dyDescent="0.3">
      <c r="A14" s="5" t="s">
        <v>6</v>
      </c>
      <c r="B14" s="5" t="s">
        <v>7</v>
      </c>
      <c r="C14" s="9">
        <v>22198</v>
      </c>
      <c r="D14" s="10">
        <v>842893.78</v>
      </c>
      <c r="F14" s="5" t="s">
        <v>8</v>
      </c>
      <c r="G14" s="5" t="s">
        <v>9</v>
      </c>
      <c r="H14" s="9">
        <v>448</v>
      </c>
      <c r="I14" s="10">
        <v>19104</v>
      </c>
    </row>
    <row r="15" spans="1:9" x14ac:dyDescent="0.3">
      <c r="A15" s="5" t="s">
        <v>8</v>
      </c>
      <c r="B15" s="5" t="s">
        <v>9</v>
      </c>
      <c r="C15" s="9">
        <v>1349</v>
      </c>
      <c r="D15" s="10">
        <v>53448</v>
      </c>
      <c r="F15" s="5" t="s">
        <v>10</v>
      </c>
      <c r="G15" s="5" t="s">
        <v>11</v>
      </c>
      <c r="H15" s="9">
        <v>326</v>
      </c>
      <c r="I15" s="10">
        <v>5236</v>
      </c>
    </row>
    <row r="16" spans="1:9" x14ac:dyDescent="0.3">
      <c r="A16" s="5" t="s">
        <v>10</v>
      </c>
      <c r="B16" s="5" t="s">
        <v>11</v>
      </c>
      <c r="C16" s="9">
        <v>1202</v>
      </c>
      <c r="D16" s="10">
        <v>19584</v>
      </c>
      <c r="F16" s="5" t="s">
        <v>15</v>
      </c>
      <c r="G16" s="5" t="s">
        <v>16</v>
      </c>
      <c r="H16" s="9">
        <v>29</v>
      </c>
      <c r="I16" s="10">
        <v>7141.4</v>
      </c>
    </row>
    <row r="17" spans="1:10" x14ac:dyDescent="0.3">
      <c r="A17" s="11" t="s">
        <v>12</v>
      </c>
      <c r="B17" s="5" t="s">
        <v>13</v>
      </c>
      <c r="C17" s="9">
        <v>3</v>
      </c>
      <c r="D17" s="10">
        <v>144</v>
      </c>
      <c r="F17" s="11"/>
      <c r="H17" s="14">
        <f>SUM(H13:H16)</f>
        <v>23794</v>
      </c>
      <c r="I17" s="15">
        <f>SUM(I13:I16)</f>
        <v>1036328.62</v>
      </c>
    </row>
    <row r="18" spans="1:10" x14ac:dyDescent="0.3">
      <c r="A18" s="5">
        <v>65</v>
      </c>
      <c r="B18" s="5" t="s">
        <v>14</v>
      </c>
      <c r="C18" s="12">
        <v>85</v>
      </c>
      <c r="D18" s="13">
        <v>14654.64</v>
      </c>
      <c r="F18" s="6">
        <v>2014</v>
      </c>
      <c r="H18" s="12"/>
      <c r="I18" s="13"/>
    </row>
    <row r="19" spans="1:10" x14ac:dyDescent="0.3">
      <c r="A19" s="11"/>
      <c r="C19" s="14">
        <f>SUM(C14:C18)</f>
        <v>24837</v>
      </c>
      <c r="D19" s="15">
        <f>SUM(D14:D18)</f>
        <v>930724.42</v>
      </c>
      <c r="F19" s="7" t="s">
        <v>2</v>
      </c>
      <c r="G19" s="7" t="s">
        <v>3</v>
      </c>
      <c r="H19" s="8" t="s">
        <v>4</v>
      </c>
      <c r="I19" s="7" t="s">
        <v>5</v>
      </c>
    </row>
    <row r="20" spans="1:10" x14ac:dyDescent="0.3">
      <c r="A20" s="11"/>
      <c r="F20" s="11" t="s">
        <v>6</v>
      </c>
      <c r="G20" s="5" t="s">
        <v>7</v>
      </c>
      <c r="H20" s="9">
        <v>24013</v>
      </c>
      <c r="I20" s="10">
        <v>1220534.55</v>
      </c>
    </row>
    <row r="21" spans="1:10" x14ac:dyDescent="0.3">
      <c r="A21" s="6">
        <v>2018</v>
      </c>
      <c r="C21" s="3"/>
      <c r="D21" s="4"/>
      <c r="F21" s="11" t="s">
        <v>8</v>
      </c>
      <c r="G21" s="5" t="s">
        <v>9</v>
      </c>
      <c r="H21" s="9">
        <v>355</v>
      </c>
      <c r="I21" s="10">
        <v>14898</v>
      </c>
    </row>
    <row r="22" spans="1:10" x14ac:dyDescent="0.3">
      <c r="A22" s="7" t="s">
        <v>2</v>
      </c>
      <c r="B22" s="7" t="s">
        <v>3</v>
      </c>
      <c r="C22" s="8" t="s">
        <v>4</v>
      </c>
      <c r="D22" s="7" t="s">
        <v>5</v>
      </c>
      <c r="F22" s="11" t="s">
        <v>10</v>
      </c>
      <c r="G22" s="5" t="s">
        <v>11</v>
      </c>
      <c r="H22" s="9">
        <v>173</v>
      </c>
      <c r="I22" s="10">
        <v>2941</v>
      </c>
    </row>
    <row r="23" spans="1:10" x14ac:dyDescent="0.3">
      <c r="A23" s="5" t="s">
        <v>6</v>
      </c>
      <c r="B23" s="5" t="s">
        <v>7</v>
      </c>
      <c r="C23" s="9">
        <v>22398</v>
      </c>
      <c r="D23" s="10">
        <v>921554.9</v>
      </c>
      <c r="F23" s="5" t="s">
        <v>15</v>
      </c>
      <c r="G23" s="5" t="s">
        <v>16</v>
      </c>
      <c r="H23" s="9">
        <v>20</v>
      </c>
      <c r="I23" s="10">
        <v>3064.28</v>
      </c>
    </row>
    <row r="24" spans="1:10" x14ac:dyDescent="0.3">
      <c r="A24" s="5" t="s">
        <v>8</v>
      </c>
      <c r="B24" s="5" t="s">
        <v>9</v>
      </c>
      <c r="C24" s="9">
        <v>1173</v>
      </c>
      <c r="D24" s="10">
        <v>45839</v>
      </c>
      <c r="H24" s="14">
        <f>SUM(H20:H23)</f>
        <v>24561</v>
      </c>
      <c r="I24" s="15">
        <f>SUM(I20:I23)</f>
        <v>1241437.83</v>
      </c>
    </row>
    <row r="25" spans="1:10" ht="15" thickBot="1" x14ac:dyDescent="0.35">
      <c r="A25" s="5" t="s">
        <v>10</v>
      </c>
      <c r="B25" s="5" t="s">
        <v>11</v>
      </c>
      <c r="C25" s="9">
        <v>1228</v>
      </c>
      <c r="D25" s="10">
        <v>19788</v>
      </c>
    </row>
    <row r="26" spans="1:10" x14ac:dyDescent="0.3">
      <c r="A26" s="11" t="s">
        <v>12</v>
      </c>
      <c r="B26" s="5" t="s">
        <v>13</v>
      </c>
      <c r="C26" s="9">
        <v>1</v>
      </c>
      <c r="D26" s="10">
        <v>48</v>
      </c>
      <c r="F26" s="16" t="s">
        <v>17</v>
      </c>
      <c r="G26" s="17"/>
      <c r="H26" s="18"/>
      <c r="I26" s="19"/>
      <c r="J26" s="20"/>
    </row>
    <row r="27" spans="1:10" x14ac:dyDescent="0.3">
      <c r="A27" s="5">
        <v>65</v>
      </c>
      <c r="B27" s="5" t="s">
        <v>14</v>
      </c>
      <c r="C27" s="12">
        <v>112</v>
      </c>
      <c r="D27" s="13">
        <v>21959.3</v>
      </c>
      <c r="F27" s="21"/>
      <c r="G27" s="22"/>
      <c r="H27" s="23"/>
      <c r="I27" s="24"/>
      <c r="J27" s="25"/>
    </row>
    <row r="28" spans="1:10" x14ac:dyDescent="0.3">
      <c r="A28" s="11"/>
      <c r="C28" s="14">
        <f>SUM(C23:C27)</f>
        <v>24912</v>
      </c>
      <c r="D28" s="15">
        <f>SUM(D23:D27)</f>
        <v>1009189.2000000001</v>
      </c>
      <c r="F28" s="26" t="s">
        <v>18</v>
      </c>
      <c r="G28" s="27" t="s">
        <v>7</v>
      </c>
      <c r="H28" s="28" t="s">
        <v>19</v>
      </c>
      <c r="I28" s="29"/>
      <c r="J28" s="25"/>
    </row>
    <row r="29" spans="1:10" x14ac:dyDescent="0.3">
      <c r="A29" s="11"/>
      <c r="F29" s="26" t="s">
        <v>20</v>
      </c>
      <c r="G29" s="27" t="s">
        <v>9</v>
      </c>
      <c r="H29" s="30" t="s">
        <v>21</v>
      </c>
      <c r="I29" s="31"/>
      <c r="J29" s="25"/>
    </row>
    <row r="30" spans="1:10" x14ac:dyDescent="0.3">
      <c r="A30" s="6">
        <v>2017</v>
      </c>
      <c r="C30" s="3"/>
      <c r="D30" s="4"/>
      <c r="F30" s="32" t="s">
        <v>22</v>
      </c>
      <c r="G30" s="27" t="s">
        <v>11</v>
      </c>
      <c r="H30" s="33" t="s">
        <v>23</v>
      </c>
      <c r="I30" s="34"/>
      <c r="J30" s="25"/>
    </row>
    <row r="31" spans="1:10" x14ac:dyDescent="0.3">
      <c r="A31" s="7" t="s">
        <v>2</v>
      </c>
      <c r="B31" s="7" t="s">
        <v>3</v>
      </c>
      <c r="C31" s="8" t="s">
        <v>4</v>
      </c>
      <c r="D31" s="7" t="s">
        <v>5</v>
      </c>
      <c r="F31" s="32" t="s">
        <v>24</v>
      </c>
      <c r="G31" s="27" t="s">
        <v>14</v>
      </c>
      <c r="H31" s="33" t="s">
        <v>25</v>
      </c>
      <c r="I31" s="35"/>
      <c r="J31" s="25"/>
    </row>
    <row r="32" spans="1:10" x14ac:dyDescent="0.3">
      <c r="A32" s="5" t="s">
        <v>6</v>
      </c>
      <c r="B32" s="5" t="s">
        <v>7</v>
      </c>
      <c r="C32" s="9">
        <v>223357</v>
      </c>
      <c r="D32" s="10">
        <v>840947.89</v>
      </c>
      <c r="F32" s="32" t="s">
        <v>26</v>
      </c>
      <c r="G32" s="27" t="s">
        <v>16</v>
      </c>
      <c r="H32" s="33" t="s">
        <v>27</v>
      </c>
      <c r="I32" s="31"/>
      <c r="J32" s="25"/>
    </row>
    <row r="33" spans="1:10" ht="15" thickBot="1" x14ac:dyDescent="0.35">
      <c r="A33" s="5" t="s">
        <v>8</v>
      </c>
      <c r="B33" s="5" t="s">
        <v>9</v>
      </c>
      <c r="C33" s="9">
        <v>747</v>
      </c>
      <c r="D33" s="10">
        <v>28499</v>
      </c>
      <c r="F33" s="36"/>
      <c r="G33" s="37"/>
      <c r="H33" s="38"/>
      <c r="I33" s="39"/>
      <c r="J33" s="40"/>
    </row>
    <row r="34" spans="1:10" x14ac:dyDescent="0.3">
      <c r="A34" s="5" t="s">
        <v>10</v>
      </c>
      <c r="B34" s="5" t="s">
        <v>11</v>
      </c>
      <c r="C34" s="9">
        <v>593</v>
      </c>
      <c r="D34" s="10">
        <v>9605</v>
      </c>
    </row>
    <row r="35" spans="1:10" x14ac:dyDescent="0.3">
      <c r="A35" s="5">
        <v>65</v>
      </c>
      <c r="B35" s="5" t="s">
        <v>14</v>
      </c>
      <c r="C35" s="12">
        <v>57</v>
      </c>
      <c r="D35" s="13">
        <v>8963.24</v>
      </c>
      <c r="H35" s="12"/>
      <c r="I35" s="13"/>
    </row>
    <row r="36" spans="1:10" x14ac:dyDescent="0.3">
      <c r="A36" s="11"/>
      <c r="C36" s="14">
        <f>SUM(C32:C35)</f>
        <v>224754</v>
      </c>
      <c r="D36" s="15">
        <f>SUM(D32:D35)</f>
        <v>888015.13</v>
      </c>
      <c r="F36" s="11"/>
      <c r="H36" s="14"/>
      <c r="I36" s="15"/>
    </row>
    <row r="37" spans="1:10" x14ac:dyDescent="0.3">
      <c r="D37" s="5"/>
      <c r="I37" s="5"/>
    </row>
    <row r="38" spans="1:10" ht="104.25" customHeight="1" x14ac:dyDescent="0.5">
      <c r="A38" s="41" t="s">
        <v>28</v>
      </c>
      <c r="B38" s="42"/>
      <c r="C38" s="42"/>
      <c r="D38" s="42"/>
      <c r="E38" s="42"/>
      <c r="F38" s="42"/>
      <c r="G38" s="42"/>
      <c r="H38" s="42"/>
      <c r="I38" s="42"/>
      <c r="J38" s="42"/>
    </row>
    <row r="83" spans="1:6" x14ac:dyDescent="0.3">
      <c r="A83" s="2"/>
      <c r="F83" s="2"/>
    </row>
    <row r="296" spans="1:1" x14ac:dyDescent="0.3">
      <c r="A296" s="5" t="e">
        <f>SUBTOTAL(9,#REF!)</f>
        <v>#REF!</v>
      </c>
    </row>
    <row r="316" ht="16.5" customHeight="1" x14ac:dyDescent="0.3"/>
  </sheetData>
  <mergeCells count="2">
    <mergeCell ref="F26:F27"/>
    <mergeCell ref="A38:J38"/>
  </mergeCells>
  <pageMargins left="0.7" right="0.7" top="0.75" bottom="0.75" header="0.3" footer="0.3"/>
  <pageSetup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Combined Data</vt:lpstr>
      <vt:lpstr>'Combined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Herrman</dc:creator>
  <cp:lastModifiedBy>Michelle Herrman</cp:lastModifiedBy>
  <dcterms:created xsi:type="dcterms:W3CDTF">2021-12-16T21:48:46Z</dcterms:created>
  <dcterms:modified xsi:type="dcterms:W3CDTF">2021-12-16T21:49:14Z</dcterms:modified>
</cp:coreProperties>
</file>