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2021 Rate Increase Application\Data Requests\DR1\Exhibits\"/>
    </mc:Choice>
  </mc:AlternateContent>
  <bookViews>
    <workbookView xWindow="0" yWindow="0" windowWidth="20490" windowHeight="7020"/>
  </bookViews>
  <sheets>
    <sheet name="listItem" sheetId="1" r:id="rId1"/>
  </sheets>
  <definedNames>
    <definedName name="listItem">listItem!$H$7:$Y$68</definedName>
    <definedName name="_xlnm.Print_Area" localSheetId="0">listItem!$A$1:$P$67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67" i="1" l="1"/>
  <c r="J67" i="1"/>
  <c r="P52" i="1" l="1"/>
  <c r="P36" i="1"/>
  <c r="P29" i="1"/>
  <c r="P27" i="1"/>
  <c r="P25" i="1"/>
  <c r="P26" i="1"/>
  <c r="P21" i="1"/>
  <c r="P66" i="1"/>
  <c r="P65" i="1"/>
  <c r="P64" i="1"/>
  <c r="P57" i="1"/>
  <c r="P56" i="1"/>
  <c r="P55" i="1"/>
  <c r="P54" i="1"/>
  <c r="P53" i="1"/>
  <c r="P44" i="1"/>
  <c r="P43" i="1"/>
  <c r="P37" i="1"/>
  <c r="P34" i="1"/>
  <c r="P32" i="1"/>
  <c r="P30" i="1"/>
  <c r="P28" i="1"/>
  <c r="P22" i="1"/>
  <c r="P20" i="1"/>
  <c r="P19" i="1"/>
  <c r="P18" i="1"/>
  <c r="P16" i="1"/>
  <c r="P14" i="1"/>
  <c r="P12" i="1"/>
  <c r="P11" i="1"/>
  <c r="P10" i="1"/>
  <c r="K67" i="1"/>
  <c r="L67" i="1"/>
</calcChain>
</file>

<file path=xl/sharedStrings.xml><?xml version="1.0" encoding="utf-8"?>
<sst xmlns="http://schemas.openxmlformats.org/spreadsheetml/2006/main" count="143" uniqueCount="75">
  <si>
    <t>R-ACCT</t>
  </si>
  <si>
    <t>South Kentucky RECC</t>
  </si>
  <si>
    <t>Case No. 2021-00407</t>
  </si>
  <si>
    <t>Line No.</t>
  </si>
  <si>
    <t>1</t>
  </si>
  <si>
    <t>193142</t>
  </si>
  <si>
    <t>The Prime Group LLC</t>
  </si>
  <si>
    <t>Cost of Service Study</t>
  </si>
  <si>
    <t>$200.00-$230.00</t>
  </si>
  <si>
    <t>$170.00-$230.00</t>
  </si>
  <si>
    <t>$170.00-$200.00</t>
  </si>
  <si>
    <t>Proforma Adjustmnents</t>
  </si>
  <si>
    <t>Rate Design</t>
  </si>
  <si>
    <t>Rate Design for Seasonal Members</t>
  </si>
  <si>
    <t>Reconciling Load Data</t>
  </si>
  <si>
    <t>Revenue Requirements</t>
  </si>
  <si>
    <t>Revenue Requirement Analysis</t>
  </si>
  <si>
    <t>FAC Calculation Review</t>
  </si>
  <si>
    <t>EKPC Passthrough Rate</t>
  </si>
  <si>
    <t>Identifying Seasonal Members</t>
  </si>
  <si>
    <t>Rate Design for Two Part Rates</t>
  </si>
  <si>
    <t>Rate Design and Analysis</t>
  </si>
  <si>
    <t>Rate Design for Potential Seasonal Members</t>
  </si>
  <si>
    <t>Depreciation Study</t>
  </si>
  <si>
    <t>Rate Case Conference Call</t>
  </si>
  <si>
    <t>Determination of Revenue Requirement</t>
  </si>
  <si>
    <t>Proforma Adjustments</t>
  </si>
  <si>
    <t>KU Rate Comparison</t>
  </si>
  <si>
    <t>Draft Testimony</t>
  </si>
  <si>
    <t>Rate Case Preparations</t>
  </si>
  <si>
    <t>Testimony Review</t>
  </si>
  <si>
    <t xml:space="preserve">Draft Testimony </t>
  </si>
  <si>
    <t>Rate Development</t>
  </si>
  <si>
    <t>Customer Notice</t>
  </si>
  <si>
    <t xml:space="preserve">Scenarios for Spreading a Rate Increase </t>
  </si>
  <si>
    <t>Item 37-Rate Case Costs</t>
  </si>
  <si>
    <t>(a)</t>
  </si>
  <si>
    <t>(b)</t>
  </si>
  <si>
    <t>(c)</t>
  </si>
  <si>
    <t>(d)</t>
  </si>
  <si>
    <t xml:space="preserve">(e) </t>
  </si>
  <si>
    <t>(g)</t>
  </si>
  <si>
    <t>(h)</t>
  </si>
  <si>
    <t>(i)</t>
  </si>
  <si>
    <t xml:space="preserve">Date of Invoice </t>
  </si>
  <si>
    <t>Check Number</t>
  </si>
  <si>
    <t>Vendor Name</t>
  </si>
  <si>
    <t>Hours Worked</t>
  </si>
  <si>
    <t>Rates/Hour</t>
  </si>
  <si>
    <t>Incurred to Date</t>
  </si>
  <si>
    <t>Estimate of Remaining Work</t>
  </si>
  <si>
    <t>Legal</t>
  </si>
  <si>
    <t>Consultants</t>
  </si>
  <si>
    <t>(j)</t>
  </si>
  <si>
    <t xml:space="preserve">Description of Service </t>
  </si>
  <si>
    <t>(k)</t>
  </si>
  <si>
    <t>Account Number</t>
  </si>
  <si>
    <t>(l)</t>
  </si>
  <si>
    <t>Work on Testimony</t>
  </si>
  <si>
    <t>Rate Case Preparation</t>
  </si>
  <si>
    <t xml:space="preserve">(f) </t>
  </si>
  <si>
    <t>2.00</t>
  </si>
  <si>
    <t>Labor-Regular</t>
  </si>
  <si>
    <t>Other Expenses</t>
  </si>
  <si>
    <t>(m)</t>
  </si>
  <si>
    <t>(n)</t>
  </si>
  <si>
    <t>EXP Coop Part of Employee Benefits</t>
  </si>
  <si>
    <t>Transportation Expense</t>
  </si>
  <si>
    <t>Staff Time on Rate Case</t>
  </si>
  <si>
    <t>Accrued Labor-Month End</t>
  </si>
  <si>
    <t>(i to n)</t>
  </si>
  <si>
    <t>Total Sum</t>
  </si>
  <si>
    <t>Goss Samford Attorneys at Law PLLC</t>
  </si>
  <si>
    <t>2021 General Rate Adjustment</t>
  </si>
  <si>
    <t>$265.00-$315.00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</si>
</sst>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##.00"/>
    <numFmt numFmtId="165" formatCode="############.00"/>
    <numFmt numFmtId="166" formatCode="###,###,###,###.00"/>
    <numFmt numFmtId="167" formatCode="&quot;$&quot;#,##0.00"/>
  </numFmts>
  <fonts count="3" x14ac:knownFonts="1">
    <font>
      <sz val="10"/>
      <name val="MS Sans Serif"/>
    </font>
    <font>
      <b/>
      <sz val="10"/>
      <name val="MS Sans Serif"/>
    </font>
    <font>
      <b/>
      <sz val="11"/>
      <name val="MS Sans Serif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</borders>
  <cellStyleXfs count="1">
    <xf numFmtId="0" fontId="0" fillId="0" borderId="0"/>
  </cellStyleXfs>
  <cellXfs count="108">
    <xf numFmtId="0" fontId="0" fillId="0" borderId="0" xfId="0"/>
    <xf numFmtId="164" fontId="0" fillId="0" borderId="0" xfId="0" applyNumberFormat="1" applyAlignment="1">
      <alignment horizontal="left"/>
    </xf>
    <xf numFmtId="0" fontId="0" fillId="0" borderId="0" xfId="0" quotePrefix="1" applyNumberFormat="1" applyAlignment="1">
      <alignment horizontal="left"/>
    </xf>
    <xf numFmtId="0" fontId="0" fillId="0" borderId="0" xfId="0" applyAlignment="1">
      <alignment horizontal="left"/>
    </xf>
    <xf numFmtId="165" fontId="0" fillId="0" borderId="0" xfId="0" quotePrefix="1" applyNumberFormat="1"/>
    <xf numFmtId="165" fontId="0" fillId="0" borderId="0" xfId="0" applyNumberFormat="1"/>
    <xf numFmtId="166" fontId="0" fillId="0" borderId="0" xfId="0" quotePrefix="1" applyNumberFormat="1"/>
    <xf numFmtId="166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164" fontId="0" fillId="0" borderId="0" xfId="0" quotePrefix="1" applyNumberFormat="1" applyAlignment="1">
      <alignment horizontal="center" vertical="center"/>
    </xf>
    <xf numFmtId="49" fontId="0" fillId="0" borderId="1" xfId="0" applyNumberForma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164" fontId="2" fillId="0" borderId="0" xfId="0" applyNumberFormat="1" applyFont="1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164" fontId="1" fillId="0" borderId="1" xfId="0" quotePrefix="1" applyNumberFormat="1" applyFont="1" applyBorder="1" applyAlignment="1">
      <alignment horizontal="center" vertical="center" wrapText="1"/>
    </xf>
    <xf numFmtId="164" fontId="1" fillId="0" borderId="1" xfId="0" quotePrefix="1" applyNumberFormat="1" applyFon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2" fontId="0" fillId="0" borderId="4" xfId="0" applyNumberForma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67" fontId="0" fillId="0" borderId="3" xfId="0" applyNumberFormat="1" applyBorder="1" applyAlignment="1">
      <alignment horizontal="center" vertical="center"/>
    </xf>
    <xf numFmtId="167" fontId="0" fillId="0" borderId="1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67" fontId="0" fillId="0" borderId="1" xfId="0" applyNumberFormat="1" applyBorder="1" applyAlignment="1">
      <alignment horizontal="center"/>
    </xf>
    <xf numFmtId="167" fontId="0" fillId="0" borderId="1" xfId="0" quotePrefix="1" applyNumberFormat="1" applyBorder="1" applyAlignment="1">
      <alignment horizontal="center" vertical="center"/>
    </xf>
    <xf numFmtId="167" fontId="0" fillId="0" borderId="1" xfId="0" applyNumberFormat="1" applyBorder="1"/>
    <xf numFmtId="167" fontId="0" fillId="0" borderId="2" xfId="0" applyNumberFormat="1" applyBorder="1" applyAlignment="1">
      <alignment horizontal="center" vertical="center"/>
    </xf>
    <xf numFmtId="167" fontId="0" fillId="0" borderId="4" xfId="0" applyNumberFormat="1" applyBorder="1" applyAlignment="1">
      <alignment horizontal="center" vertical="center"/>
    </xf>
    <xf numFmtId="2" fontId="0" fillId="0" borderId="1" xfId="0" quotePrefix="1" applyNumberFormat="1" applyBorder="1" applyAlignment="1">
      <alignment horizontal="center" vertical="center"/>
    </xf>
    <xf numFmtId="167" fontId="1" fillId="0" borderId="5" xfId="0" quotePrefix="1" applyNumberFormat="1" applyFont="1" applyBorder="1" applyAlignment="1">
      <alignment horizontal="center" vertical="center"/>
    </xf>
    <xf numFmtId="0" fontId="1" fillId="0" borderId="1" xfId="0" quotePrefix="1" applyNumberFormat="1" applyFont="1" applyBorder="1" applyAlignment="1">
      <alignment horizontal="center"/>
    </xf>
    <xf numFmtId="167" fontId="0" fillId="0" borderId="2" xfId="0" applyNumberFormat="1" applyBorder="1" applyAlignment="1">
      <alignment horizontal="center"/>
    </xf>
    <xf numFmtId="2" fontId="0" fillId="0" borderId="2" xfId="0" applyNumberFormat="1" applyFill="1" applyBorder="1" applyAlignment="1">
      <alignment horizontal="center" vertical="center"/>
    </xf>
    <xf numFmtId="167" fontId="0" fillId="0" borderId="1" xfId="0" applyNumberFormat="1" applyFill="1" applyBorder="1" applyAlignment="1">
      <alignment horizontal="center"/>
    </xf>
    <xf numFmtId="2" fontId="0" fillId="0" borderId="3" xfId="0" applyNumberFormat="1" applyFill="1" applyBorder="1" applyAlignment="1">
      <alignment horizontal="center" vertical="center" wrapText="1"/>
    </xf>
    <xf numFmtId="167" fontId="0" fillId="0" borderId="1" xfId="0" applyNumberFormat="1" applyFill="1" applyBorder="1" applyAlignment="1">
      <alignment horizontal="center" vertical="center"/>
    </xf>
    <xf numFmtId="2" fontId="0" fillId="0" borderId="1" xfId="0" applyNumberFormat="1" applyFill="1" applyBorder="1" applyAlignment="1">
      <alignment horizontal="center" vertical="center"/>
    </xf>
    <xf numFmtId="2" fontId="0" fillId="0" borderId="1" xfId="0" applyNumberFormat="1" applyFill="1" applyBorder="1" applyAlignment="1">
      <alignment horizontal="center" vertical="center" wrapText="1"/>
    </xf>
    <xf numFmtId="2" fontId="0" fillId="0" borderId="2" xfId="0" applyNumberFormat="1" applyFill="1" applyBorder="1" applyAlignment="1">
      <alignment horizontal="center" vertical="center" wrapText="1"/>
    </xf>
    <xf numFmtId="2" fontId="0" fillId="0" borderId="4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14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2" fontId="0" fillId="0" borderId="1" xfId="0" quotePrefix="1" applyNumberFormat="1" applyFill="1" applyBorder="1" applyAlignment="1">
      <alignment horizontal="center" vertical="center"/>
    </xf>
    <xf numFmtId="167" fontId="0" fillId="0" borderId="3" xfId="0" applyNumberFormat="1" applyFill="1" applyBorder="1" applyAlignment="1">
      <alignment horizontal="center" vertical="center"/>
    </xf>
    <xf numFmtId="167" fontId="0" fillId="0" borderId="1" xfId="0" applyNumberFormat="1" applyFill="1" applyBorder="1"/>
    <xf numFmtId="167" fontId="0" fillId="0" borderId="1" xfId="0" quotePrefix="1" applyNumberForma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167" fontId="0" fillId="0" borderId="2" xfId="0" quotePrefix="1" applyNumberFormat="1" applyFill="1" applyBorder="1" applyAlignment="1">
      <alignment horizontal="center" vertical="center"/>
    </xf>
    <xf numFmtId="167" fontId="0" fillId="0" borderId="1" xfId="0" quotePrefix="1" applyNumberFormat="1" applyBorder="1" applyAlignment="1">
      <alignment horizontal="center" vertical="center"/>
    </xf>
    <xf numFmtId="0" fontId="0" fillId="0" borderId="1" xfId="0" quotePrefix="1" applyNumberFormat="1" applyBorder="1" applyAlignment="1">
      <alignment horizontal="center" vertical="center"/>
    </xf>
    <xf numFmtId="167" fontId="0" fillId="0" borderId="2" xfId="0" quotePrefix="1" applyNumberFormat="1" applyFill="1" applyBorder="1" applyAlignment="1">
      <alignment horizontal="center" vertical="center"/>
    </xf>
    <xf numFmtId="0" fontId="0" fillId="0" borderId="4" xfId="0" quotePrefix="1" applyNumberFormat="1" applyFill="1" applyBorder="1" applyAlignment="1">
      <alignment horizontal="center" vertical="center"/>
    </xf>
    <xf numFmtId="0" fontId="0" fillId="0" borderId="3" xfId="0" quotePrefix="1" applyNumberFormat="1" applyFill="1" applyBorder="1" applyAlignment="1">
      <alignment horizontal="center" vertical="center"/>
    </xf>
    <xf numFmtId="0" fontId="1" fillId="0" borderId="1" xfId="0" quotePrefix="1" applyNumberFormat="1" applyFont="1" applyBorder="1" applyAlignment="1">
      <alignment horizontal="center" vertical="center" wrapText="1"/>
    </xf>
    <xf numFmtId="167" fontId="0" fillId="0" borderId="1" xfId="0" applyNumberFormat="1" applyBorder="1" applyAlignment="1">
      <alignment horizontal="center"/>
    </xf>
    <xf numFmtId="167" fontId="0" fillId="0" borderId="1" xfId="0" applyNumberFormat="1" applyFill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167" fontId="0" fillId="0" borderId="2" xfId="0" applyNumberFormat="1" applyBorder="1" applyAlignment="1">
      <alignment horizontal="center" vertical="center"/>
    </xf>
    <xf numFmtId="167" fontId="0" fillId="0" borderId="4" xfId="0" applyNumberFormat="1" applyBorder="1" applyAlignment="1">
      <alignment horizontal="center" vertical="center"/>
    </xf>
    <xf numFmtId="167" fontId="0" fillId="0" borderId="3" xfId="0" applyNumberFormat="1" applyBorder="1" applyAlignment="1">
      <alignment horizontal="center" vertical="center"/>
    </xf>
    <xf numFmtId="14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67" fontId="0" fillId="0" borderId="1" xfId="0" applyNumberFormat="1" applyFill="1" applyBorder="1" applyAlignment="1">
      <alignment horizontal="center" vertical="center"/>
    </xf>
    <xf numFmtId="2" fontId="0" fillId="0" borderId="1" xfId="0" quotePrefix="1" applyNumberFormat="1" applyFill="1" applyBorder="1" applyAlignment="1">
      <alignment horizontal="center" vertical="center"/>
    </xf>
    <xf numFmtId="2" fontId="0" fillId="0" borderId="1" xfId="0" quotePrefix="1" applyNumberFormat="1" applyBorder="1" applyAlignment="1">
      <alignment horizontal="center" vertical="center"/>
    </xf>
    <xf numFmtId="2" fontId="0" fillId="0" borderId="2" xfId="0" applyNumberFormat="1" applyFill="1" applyBorder="1" applyAlignment="1">
      <alignment horizontal="center" vertical="center" wrapText="1"/>
    </xf>
    <xf numFmtId="2" fontId="0" fillId="0" borderId="4" xfId="0" applyNumberFormat="1" applyFill="1" applyBorder="1" applyAlignment="1">
      <alignment horizontal="center" vertical="center" wrapText="1"/>
    </xf>
    <xf numFmtId="2" fontId="0" fillId="0" borderId="3" xfId="0" applyNumberForma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67" fontId="0" fillId="0" borderId="1" xfId="0" applyNumberFormat="1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 wrapText="1"/>
    </xf>
    <xf numFmtId="2" fontId="0" fillId="0" borderId="3" xfId="0" applyNumberFormat="1" applyBorder="1" applyAlignment="1">
      <alignment horizontal="center" vertical="center" wrapText="1"/>
    </xf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14" fontId="0" fillId="0" borderId="1" xfId="0" applyNumberFormat="1" applyBorder="1" applyAlignment="1">
      <alignment horizontal="center" vertical="center"/>
    </xf>
    <xf numFmtId="164" fontId="1" fillId="0" borderId="2" xfId="0" quotePrefix="1" applyNumberFormat="1" applyFont="1" applyBorder="1" applyAlignment="1">
      <alignment horizontal="center" wrapText="1"/>
    </xf>
    <xf numFmtId="164" fontId="1" fillId="0" borderId="3" xfId="0" quotePrefix="1" applyNumberFormat="1" applyFont="1" applyBorder="1" applyAlignment="1">
      <alignment horizontal="center" wrapText="1"/>
    </xf>
    <xf numFmtId="164" fontId="1" fillId="0" borderId="2" xfId="0" quotePrefix="1" applyNumberFormat="1" applyFont="1" applyBorder="1" applyAlignment="1">
      <alignment horizontal="center"/>
    </xf>
    <xf numFmtId="164" fontId="1" fillId="0" borderId="3" xfId="0" quotePrefix="1" applyNumberFormat="1" applyFont="1" applyBorder="1" applyAlignment="1">
      <alignment horizontal="center"/>
    </xf>
    <xf numFmtId="2" fontId="0" fillId="0" borderId="4" xfId="0" applyNumberFormat="1" applyBorder="1" applyAlignment="1">
      <alignment horizontal="center" vertical="center" wrapText="1"/>
    </xf>
    <xf numFmtId="167" fontId="0" fillId="0" borderId="2" xfId="0" applyNumberFormat="1" applyFill="1" applyBorder="1" applyAlignment="1">
      <alignment horizontal="center" vertical="center"/>
    </xf>
    <xf numFmtId="167" fontId="0" fillId="0" borderId="4" xfId="0" applyNumberFormat="1" applyFill="1" applyBorder="1" applyAlignment="1">
      <alignment horizontal="center" vertical="center"/>
    </xf>
    <xf numFmtId="167" fontId="0" fillId="0" borderId="3" xfId="0" applyNumberForma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68"/>
  <sheetViews>
    <sheetView tabSelected="1" zoomScaleNormal="100" workbookViewId="0">
      <selection activeCell="R59" sqref="R59"/>
    </sheetView>
  </sheetViews>
  <sheetFormatPr defaultRowHeight="12.75" x14ac:dyDescent="0.2"/>
  <cols>
    <col min="2" max="2" width="10.140625" bestFit="1" customWidth="1"/>
    <col min="4" max="4" width="33" bestFit="1" customWidth="1"/>
    <col min="5" max="6" width="28.28515625" customWidth="1"/>
    <col min="7" max="7" width="14.5703125" bestFit="1" customWidth="1"/>
    <col min="8" max="8" width="10.42578125" style="1" bestFit="1" customWidth="1"/>
    <col min="9" max="9" width="8.7109375" style="1" customWidth="1"/>
    <col min="10" max="11" width="14.5703125" customWidth="1"/>
    <col min="12" max="12" width="16.42578125" customWidth="1"/>
    <col min="13" max="14" width="14.5703125" customWidth="1"/>
    <col min="15" max="15" width="18.28515625" customWidth="1"/>
    <col min="16" max="16" width="12.7109375" style="3" bestFit="1" customWidth="1"/>
    <col min="17" max="17" width="9.28515625" style="3" bestFit="1" customWidth="1"/>
    <col min="18" max="18" width="23" style="3" bestFit="1" customWidth="1"/>
    <col min="19" max="19" width="10.85546875" style="5" bestFit="1" customWidth="1"/>
    <col min="20" max="20" width="8.85546875" style="7" bestFit="1" customWidth="1"/>
    <col min="21" max="21" width="8.140625" style="7" bestFit="1" customWidth="1"/>
    <col min="22" max="22" width="15.5703125" style="3" bestFit="1" customWidth="1"/>
    <col min="23" max="23" width="35.5703125" style="3" bestFit="1" customWidth="1"/>
    <col min="24" max="24" width="9.85546875" style="7" bestFit="1" customWidth="1"/>
    <col min="25" max="25" width="13.28515625" style="3" bestFit="1" customWidth="1"/>
  </cols>
  <sheetData>
    <row r="1" spans="1:25" x14ac:dyDescent="0.2">
      <c r="A1" s="26" t="s">
        <v>1</v>
      </c>
      <c r="B1" s="1"/>
      <c r="C1" s="1"/>
      <c r="D1" s="1"/>
      <c r="E1" s="1"/>
      <c r="F1" s="1"/>
      <c r="G1" s="1"/>
      <c r="I1" s="3"/>
      <c r="J1" s="1"/>
      <c r="K1" s="1"/>
      <c r="L1" s="1"/>
      <c r="M1" s="1"/>
      <c r="N1" s="1"/>
    </row>
    <row r="2" spans="1:25" x14ac:dyDescent="0.2">
      <c r="A2" s="26" t="s">
        <v>2</v>
      </c>
      <c r="B2" s="1"/>
      <c r="C2" s="1"/>
      <c r="D2" s="1"/>
      <c r="E2" s="1"/>
      <c r="F2" s="1"/>
      <c r="G2" s="1"/>
      <c r="I2" s="3"/>
      <c r="J2" s="1"/>
      <c r="K2" s="1"/>
      <c r="L2" s="1"/>
      <c r="M2" s="1"/>
      <c r="N2" s="1"/>
    </row>
    <row r="3" spans="1:25" x14ac:dyDescent="0.2">
      <c r="A3" s="26" t="s">
        <v>35</v>
      </c>
      <c r="B3" s="1"/>
      <c r="C3" s="1"/>
      <c r="D3" s="1"/>
      <c r="E3" s="1"/>
      <c r="F3" s="1"/>
      <c r="G3" s="1"/>
      <c r="I3" s="3"/>
      <c r="J3" s="1"/>
      <c r="K3" s="1"/>
      <c r="L3" s="1"/>
      <c r="M3" s="1"/>
      <c r="N3" s="1"/>
    </row>
    <row r="7" spans="1:25" ht="38.25" customHeight="1" x14ac:dyDescent="0.2">
      <c r="A7" s="96" t="s">
        <v>3</v>
      </c>
      <c r="B7" s="75" t="s">
        <v>44</v>
      </c>
      <c r="C7" s="75" t="s">
        <v>45</v>
      </c>
      <c r="D7" s="75" t="s">
        <v>46</v>
      </c>
      <c r="E7" s="75" t="s">
        <v>54</v>
      </c>
      <c r="F7" s="75" t="s">
        <v>47</v>
      </c>
      <c r="G7" s="75" t="s">
        <v>48</v>
      </c>
      <c r="H7" s="100" t="s">
        <v>56</v>
      </c>
      <c r="I7" s="102" t="s">
        <v>0</v>
      </c>
      <c r="J7" s="92" t="s">
        <v>49</v>
      </c>
      <c r="K7" s="93"/>
      <c r="L7" s="94"/>
      <c r="M7" s="95" t="s">
        <v>50</v>
      </c>
      <c r="N7" s="95"/>
      <c r="O7" s="95"/>
      <c r="P7" s="72" t="s">
        <v>71</v>
      </c>
      <c r="Q7" s="2"/>
      <c r="R7" s="2"/>
      <c r="S7" s="4"/>
      <c r="T7" s="6"/>
      <c r="U7" s="6"/>
      <c r="V7" s="2"/>
      <c r="W7" s="2"/>
      <c r="X7" s="6"/>
      <c r="Y7" s="2"/>
    </row>
    <row r="8" spans="1:25" ht="25.5" x14ac:dyDescent="0.2">
      <c r="A8" s="97"/>
      <c r="B8" s="76"/>
      <c r="C8" s="76"/>
      <c r="D8" s="76"/>
      <c r="E8" s="76"/>
      <c r="F8" s="76"/>
      <c r="G8" s="76"/>
      <c r="H8" s="101"/>
      <c r="I8" s="103"/>
      <c r="J8" s="27" t="s">
        <v>51</v>
      </c>
      <c r="K8" s="27" t="s">
        <v>52</v>
      </c>
      <c r="L8" s="27" t="s">
        <v>63</v>
      </c>
      <c r="M8" s="33" t="s">
        <v>51</v>
      </c>
      <c r="N8" s="33" t="s">
        <v>52</v>
      </c>
      <c r="O8" s="34" t="s">
        <v>63</v>
      </c>
      <c r="P8" s="72"/>
      <c r="Q8" s="2"/>
      <c r="R8" s="2"/>
      <c r="S8" s="4"/>
      <c r="T8" s="6"/>
      <c r="U8" s="6"/>
      <c r="V8" s="2"/>
      <c r="W8" s="2"/>
      <c r="X8" s="6"/>
      <c r="Y8" s="2"/>
    </row>
    <row r="9" spans="1:25" x14ac:dyDescent="0.2">
      <c r="A9" s="98"/>
      <c r="B9" s="27" t="s">
        <v>36</v>
      </c>
      <c r="C9" s="27" t="s">
        <v>37</v>
      </c>
      <c r="D9" s="27" t="s">
        <v>38</v>
      </c>
      <c r="E9" s="27" t="s">
        <v>39</v>
      </c>
      <c r="F9" s="27" t="s">
        <v>40</v>
      </c>
      <c r="G9" s="27" t="s">
        <v>60</v>
      </c>
      <c r="H9" s="28" t="s">
        <v>41</v>
      </c>
      <c r="I9" s="29" t="s">
        <v>42</v>
      </c>
      <c r="J9" s="27" t="s">
        <v>43</v>
      </c>
      <c r="K9" s="27" t="s">
        <v>53</v>
      </c>
      <c r="L9" s="27" t="s">
        <v>55</v>
      </c>
      <c r="M9" s="27" t="s">
        <v>57</v>
      </c>
      <c r="N9" s="27" t="s">
        <v>64</v>
      </c>
      <c r="O9" s="34" t="s">
        <v>65</v>
      </c>
      <c r="P9" s="45" t="s">
        <v>70</v>
      </c>
      <c r="Q9" s="2"/>
      <c r="R9" s="2"/>
      <c r="S9" s="4"/>
      <c r="T9" s="6"/>
      <c r="U9" s="6"/>
      <c r="V9" s="2"/>
      <c r="W9" s="2"/>
      <c r="X9" s="6"/>
      <c r="Y9" s="2"/>
    </row>
    <row r="10" spans="1:25" x14ac:dyDescent="0.2">
      <c r="A10" s="11" t="s">
        <v>4</v>
      </c>
      <c r="B10" s="12">
        <v>43952</v>
      </c>
      <c r="C10" s="11" t="s">
        <v>5</v>
      </c>
      <c r="D10" s="11" t="s">
        <v>6</v>
      </c>
      <c r="E10" s="16" t="s">
        <v>7</v>
      </c>
      <c r="F10" s="30" t="s">
        <v>61</v>
      </c>
      <c r="G10" s="38">
        <v>230</v>
      </c>
      <c r="H10" s="43">
        <v>928</v>
      </c>
      <c r="I10" s="43">
        <v>232</v>
      </c>
      <c r="J10" s="38"/>
      <c r="K10" s="38">
        <v>460</v>
      </c>
      <c r="L10" s="38"/>
      <c r="M10" s="38"/>
      <c r="N10" s="38"/>
      <c r="O10" s="40"/>
      <c r="P10" s="39">
        <f>SUM(J10:O10)</f>
        <v>460</v>
      </c>
      <c r="Q10" s="2"/>
      <c r="R10" s="2"/>
      <c r="S10" s="4"/>
      <c r="T10" s="6"/>
      <c r="U10" s="6"/>
      <c r="V10" s="2"/>
      <c r="W10" s="2"/>
      <c r="X10" s="6"/>
      <c r="Y10" s="2"/>
    </row>
    <row r="11" spans="1:25" x14ac:dyDescent="0.2">
      <c r="A11" s="13">
        <v>2</v>
      </c>
      <c r="B11" s="12">
        <v>43983</v>
      </c>
      <c r="C11" s="13">
        <v>193403</v>
      </c>
      <c r="D11" s="13" t="s">
        <v>6</v>
      </c>
      <c r="E11" s="14" t="s">
        <v>7</v>
      </c>
      <c r="F11" s="30">
        <v>26.5</v>
      </c>
      <c r="G11" s="38" t="s">
        <v>8</v>
      </c>
      <c r="H11" s="43">
        <v>928</v>
      </c>
      <c r="I11" s="43">
        <v>232</v>
      </c>
      <c r="J11" s="38"/>
      <c r="K11" s="38">
        <v>5420</v>
      </c>
      <c r="L11" s="38"/>
      <c r="M11" s="38"/>
      <c r="N11" s="38"/>
      <c r="O11" s="40"/>
      <c r="P11" s="39">
        <f>SUM(J11:O11)</f>
        <v>5420</v>
      </c>
      <c r="Q11" s="2"/>
      <c r="R11" s="2"/>
      <c r="S11" s="4"/>
      <c r="T11" s="6"/>
      <c r="U11" s="6"/>
      <c r="V11" s="2"/>
      <c r="W11" s="2"/>
      <c r="X11" s="6"/>
      <c r="Y11" s="2"/>
    </row>
    <row r="12" spans="1:25" x14ac:dyDescent="0.2">
      <c r="A12" s="88">
        <v>3</v>
      </c>
      <c r="B12" s="99">
        <v>44013</v>
      </c>
      <c r="C12" s="88">
        <v>193863</v>
      </c>
      <c r="D12" s="88" t="s">
        <v>6</v>
      </c>
      <c r="E12" s="17" t="s">
        <v>15</v>
      </c>
      <c r="F12" s="90">
        <v>42</v>
      </c>
      <c r="G12" s="89" t="s">
        <v>9</v>
      </c>
      <c r="H12" s="84">
        <v>928</v>
      </c>
      <c r="I12" s="84">
        <v>232</v>
      </c>
      <c r="J12" s="77"/>
      <c r="K12" s="77">
        <v>8520</v>
      </c>
      <c r="L12" s="77"/>
      <c r="M12" s="77"/>
      <c r="N12" s="77"/>
      <c r="O12" s="73"/>
      <c r="P12" s="67">
        <f>SUM(J12:O13)</f>
        <v>8520</v>
      </c>
      <c r="Q12" s="2"/>
      <c r="R12" s="2"/>
      <c r="S12" s="4"/>
      <c r="T12" s="6"/>
      <c r="U12" s="6"/>
      <c r="V12" s="2"/>
      <c r="W12" s="2"/>
      <c r="X12" s="6"/>
      <c r="Y12" s="2"/>
    </row>
    <row r="13" spans="1:25" x14ac:dyDescent="0.2">
      <c r="A13" s="88"/>
      <c r="B13" s="99"/>
      <c r="C13" s="88"/>
      <c r="D13" s="88"/>
      <c r="E13" s="21" t="s">
        <v>7</v>
      </c>
      <c r="F13" s="91"/>
      <c r="G13" s="89"/>
      <c r="H13" s="84"/>
      <c r="I13" s="84"/>
      <c r="J13" s="79"/>
      <c r="K13" s="79"/>
      <c r="L13" s="79"/>
      <c r="M13" s="79"/>
      <c r="N13" s="79"/>
      <c r="O13" s="73"/>
      <c r="P13" s="68"/>
      <c r="Q13" s="2"/>
      <c r="R13" s="2"/>
      <c r="S13" s="4"/>
      <c r="T13" s="6"/>
      <c r="U13" s="6"/>
      <c r="V13" s="2"/>
      <c r="W13" s="2"/>
      <c r="X13" s="6"/>
      <c r="Y13" s="2"/>
    </row>
    <row r="14" spans="1:25" x14ac:dyDescent="0.2">
      <c r="A14" s="88">
        <v>4</v>
      </c>
      <c r="B14" s="99">
        <v>44044</v>
      </c>
      <c r="C14" s="88">
        <v>194125</v>
      </c>
      <c r="D14" s="88" t="s">
        <v>6</v>
      </c>
      <c r="E14" s="17" t="s">
        <v>7</v>
      </c>
      <c r="F14" s="90">
        <v>14.05</v>
      </c>
      <c r="G14" s="89" t="s">
        <v>10</v>
      </c>
      <c r="H14" s="84">
        <v>928</v>
      </c>
      <c r="I14" s="84">
        <v>232</v>
      </c>
      <c r="J14" s="77"/>
      <c r="K14" s="77">
        <v>2720</v>
      </c>
      <c r="L14" s="77"/>
      <c r="M14" s="77"/>
      <c r="N14" s="77"/>
      <c r="O14" s="73"/>
      <c r="P14" s="67">
        <f>SUM(J14:O15)</f>
        <v>2720</v>
      </c>
      <c r="Q14" s="2"/>
      <c r="R14" s="2"/>
      <c r="S14" s="4"/>
      <c r="T14" s="6"/>
      <c r="U14" s="6"/>
      <c r="V14" s="2"/>
      <c r="W14" s="2"/>
      <c r="X14" s="6"/>
      <c r="Y14" s="2"/>
    </row>
    <row r="15" spans="1:25" x14ac:dyDescent="0.2">
      <c r="A15" s="88"/>
      <c r="B15" s="99"/>
      <c r="C15" s="88"/>
      <c r="D15" s="88"/>
      <c r="E15" s="21" t="s">
        <v>14</v>
      </c>
      <c r="F15" s="91"/>
      <c r="G15" s="89"/>
      <c r="H15" s="84"/>
      <c r="I15" s="84"/>
      <c r="J15" s="79"/>
      <c r="K15" s="79"/>
      <c r="L15" s="79"/>
      <c r="M15" s="79"/>
      <c r="N15" s="79"/>
      <c r="O15" s="73"/>
      <c r="P15" s="68"/>
      <c r="Q15" s="2"/>
      <c r="R15" s="2"/>
      <c r="S15" s="4"/>
      <c r="T15" s="6"/>
      <c r="U15" s="6"/>
      <c r="V15" s="2"/>
      <c r="W15" s="2"/>
      <c r="X15" s="6"/>
      <c r="Y15" s="2"/>
    </row>
    <row r="16" spans="1:25" x14ac:dyDescent="0.2">
      <c r="A16" s="88">
        <v>5</v>
      </c>
      <c r="B16" s="99">
        <v>44075</v>
      </c>
      <c r="C16" s="88">
        <v>194462</v>
      </c>
      <c r="D16" s="88" t="s">
        <v>6</v>
      </c>
      <c r="E16" s="17" t="s">
        <v>17</v>
      </c>
      <c r="F16" s="90">
        <v>2</v>
      </c>
      <c r="G16" s="89" t="s">
        <v>8</v>
      </c>
      <c r="H16" s="84">
        <v>928</v>
      </c>
      <c r="I16" s="84">
        <v>232</v>
      </c>
      <c r="J16" s="77"/>
      <c r="K16" s="77">
        <v>430</v>
      </c>
      <c r="L16" s="77"/>
      <c r="M16" s="77"/>
      <c r="N16" s="77"/>
      <c r="O16" s="73"/>
      <c r="P16" s="67">
        <f>SUM(J16:O17)</f>
        <v>430</v>
      </c>
      <c r="Q16" s="2"/>
      <c r="R16" s="2"/>
      <c r="S16" s="4"/>
      <c r="T16" s="6"/>
      <c r="U16" s="6"/>
      <c r="V16" s="2"/>
      <c r="W16" s="2"/>
      <c r="X16" s="6"/>
      <c r="Y16" s="2"/>
    </row>
    <row r="17" spans="1:25" x14ac:dyDescent="0.2">
      <c r="A17" s="88"/>
      <c r="B17" s="99"/>
      <c r="C17" s="88"/>
      <c r="D17" s="88"/>
      <c r="E17" s="22" t="s">
        <v>16</v>
      </c>
      <c r="F17" s="91"/>
      <c r="G17" s="89"/>
      <c r="H17" s="84"/>
      <c r="I17" s="84"/>
      <c r="J17" s="79"/>
      <c r="K17" s="79"/>
      <c r="L17" s="79"/>
      <c r="M17" s="79"/>
      <c r="N17" s="79"/>
      <c r="O17" s="73"/>
      <c r="P17" s="68"/>
      <c r="Q17" s="2"/>
      <c r="R17" s="2"/>
      <c r="S17" s="4"/>
      <c r="T17" s="6"/>
      <c r="U17" s="6"/>
      <c r="V17" s="2"/>
      <c r="W17" s="2"/>
      <c r="X17" s="6"/>
      <c r="Y17" s="2"/>
    </row>
    <row r="18" spans="1:25" x14ac:dyDescent="0.2">
      <c r="A18" s="13">
        <v>6</v>
      </c>
      <c r="B18" s="12">
        <v>44136</v>
      </c>
      <c r="C18" s="13">
        <v>194968</v>
      </c>
      <c r="D18" s="13" t="s">
        <v>6</v>
      </c>
      <c r="E18" s="14" t="s">
        <v>11</v>
      </c>
      <c r="F18" s="30">
        <v>2.5</v>
      </c>
      <c r="G18" s="38">
        <v>200</v>
      </c>
      <c r="H18" s="43">
        <v>928</v>
      </c>
      <c r="I18" s="43">
        <v>232</v>
      </c>
      <c r="J18" s="38"/>
      <c r="K18" s="38">
        <v>500</v>
      </c>
      <c r="L18" s="38"/>
      <c r="M18" s="38"/>
      <c r="N18" s="38"/>
      <c r="O18" s="40"/>
      <c r="P18" s="39">
        <f>SUM(J18:O18)</f>
        <v>500</v>
      </c>
      <c r="Q18" s="2"/>
      <c r="R18" s="2"/>
      <c r="S18" s="4"/>
      <c r="T18" s="6"/>
      <c r="U18" s="6"/>
      <c r="V18" s="2"/>
      <c r="W18" s="2"/>
      <c r="X18" s="6"/>
      <c r="Y18" s="2"/>
    </row>
    <row r="19" spans="1:25" x14ac:dyDescent="0.2">
      <c r="A19" s="13">
        <v>7</v>
      </c>
      <c r="B19" s="12">
        <v>44166</v>
      </c>
      <c r="C19" s="13">
        <v>195243</v>
      </c>
      <c r="D19" s="13" t="s">
        <v>6</v>
      </c>
      <c r="E19" s="14" t="s">
        <v>11</v>
      </c>
      <c r="F19" s="30">
        <v>0.5</v>
      </c>
      <c r="G19" s="38">
        <v>200</v>
      </c>
      <c r="H19" s="43">
        <v>928</v>
      </c>
      <c r="I19" s="43">
        <v>232</v>
      </c>
      <c r="J19" s="38"/>
      <c r="K19" s="38">
        <v>100</v>
      </c>
      <c r="L19" s="38"/>
      <c r="M19" s="38"/>
      <c r="N19" s="38"/>
      <c r="O19" s="40"/>
      <c r="P19" s="39">
        <f>SUM(J19:O19)</f>
        <v>100</v>
      </c>
      <c r="Q19" s="2"/>
      <c r="R19" s="2"/>
      <c r="S19" s="4"/>
      <c r="T19" s="6"/>
      <c r="U19" s="6"/>
      <c r="V19" s="2"/>
      <c r="W19" s="2"/>
      <c r="X19" s="6"/>
      <c r="Y19" s="2"/>
    </row>
    <row r="20" spans="1:25" x14ac:dyDescent="0.2">
      <c r="A20" s="13">
        <v>8</v>
      </c>
      <c r="B20" s="12">
        <v>44197</v>
      </c>
      <c r="C20" s="13">
        <v>195564</v>
      </c>
      <c r="D20" s="13" t="s">
        <v>6</v>
      </c>
      <c r="E20" s="14" t="s">
        <v>11</v>
      </c>
      <c r="F20" s="30">
        <v>2</v>
      </c>
      <c r="G20" s="38">
        <v>200</v>
      </c>
      <c r="H20" s="43">
        <v>928</v>
      </c>
      <c r="I20" s="43">
        <v>232</v>
      </c>
      <c r="J20" s="38"/>
      <c r="K20" s="38">
        <v>400</v>
      </c>
      <c r="L20" s="38"/>
      <c r="M20" s="38"/>
      <c r="N20" s="38"/>
      <c r="O20" s="40"/>
      <c r="P20" s="39">
        <f>SUM(J20:O20)</f>
        <v>400</v>
      </c>
      <c r="Q20" s="2"/>
      <c r="R20" s="2"/>
      <c r="S20" s="4"/>
      <c r="T20" s="6"/>
      <c r="U20" s="6"/>
      <c r="V20" s="2"/>
      <c r="W20" s="2"/>
      <c r="X20" s="6"/>
      <c r="Y20" s="2"/>
    </row>
    <row r="21" spans="1:25" x14ac:dyDescent="0.2">
      <c r="A21" s="13">
        <v>9</v>
      </c>
      <c r="B21" s="12">
        <v>44266</v>
      </c>
      <c r="C21" s="13">
        <v>5351</v>
      </c>
      <c r="D21" s="13" t="s">
        <v>72</v>
      </c>
      <c r="E21" s="37" t="s">
        <v>73</v>
      </c>
      <c r="F21" s="47">
        <v>0.4</v>
      </c>
      <c r="G21" s="48">
        <v>315</v>
      </c>
      <c r="H21" s="43">
        <v>923</v>
      </c>
      <c r="I21" s="43">
        <v>232</v>
      </c>
      <c r="J21" s="46">
        <v>126</v>
      </c>
      <c r="K21" s="46"/>
      <c r="L21" s="46"/>
      <c r="M21" s="46"/>
      <c r="N21" s="46"/>
      <c r="O21" s="40"/>
      <c r="P21" s="39">
        <f>SUM(J21:O21)</f>
        <v>126</v>
      </c>
      <c r="Q21" s="2"/>
      <c r="R21" s="2"/>
      <c r="S21" s="4"/>
      <c r="T21" s="6"/>
      <c r="U21" s="6"/>
      <c r="V21" s="2"/>
      <c r="W21" s="2"/>
      <c r="X21" s="6"/>
      <c r="Y21" s="2"/>
    </row>
    <row r="22" spans="1:25" ht="25.5" x14ac:dyDescent="0.2">
      <c r="A22" s="88">
        <v>10</v>
      </c>
      <c r="B22" s="99">
        <v>44287</v>
      </c>
      <c r="C22" s="88">
        <v>196480</v>
      </c>
      <c r="D22" s="88" t="s">
        <v>6</v>
      </c>
      <c r="E22" s="23" t="s">
        <v>34</v>
      </c>
      <c r="F22" s="85">
        <v>26</v>
      </c>
      <c r="G22" s="82" t="s">
        <v>8</v>
      </c>
      <c r="H22" s="84">
        <v>928</v>
      </c>
      <c r="I22" s="84">
        <v>232</v>
      </c>
      <c r="J22" s="77"/>
      <c r="K22" s="77">
        <v>5290</v>
      </c>
      <c r="L22" s="77"/>
      <c r="M22" s="77"/>
      <c r="N22" s="77"/>
      <c r="O22" s="73"/>
      <c r="P22" s="67">
        <f>SUM(J22:O24)</f>
        <v>5290</v>
      </c>
      <c r="Q22" s="2"/>
      <c r="R22" s="2"/>
      <c r="S22" s="4"/>
      <c r="T22" s="6"/>
      <c r="U22" s="6"/>
      <c r="V22" s="2"/>
      <c r="W22" s="2"/>
      <c r="X22" s="6"/>
      <c r="Y22" s="2"/>
    </row>
    <row r="23" spans="1:25" x14ac:dyDescent="0.2">
      <c r="A23" s="88"/>
      <c r="B23" s="99"/>
      <c r="C23" s="88"/>
      <c r="D23" s="88"/>
      <c r="E23" s="24" t="s">
        <v>12</v>
      </c>
      <c r="F23" s="86"/>
      <c r="G23" s="82"/>
      <c r="H23" s="84"/>
      <c r="I23" s="84"/>
      <c r="J23" s="78"/>
      <c r="K23" s="78"/>
      <c r="L23" s="78"/>
      <c r="M23" s="78"/>
      <c r="N23" s="78"/>
      <c r="O23" s="73"/>
      <c r="P23" s="68"/>
      <c r="Q23" s="2"/>
      <c r="R23" s="2"/>
      <c r="S23" s="4"/>
      <c r="T23" s="6"/>
      <c r="U23" s="6"/>
      <c r="V23" s="2"/>
      <c r="W23" s="2"/>
      <c r="X23" s="6"/>
      <c r="Y23" s="2"/>
    </row>
    <row r="24" spans="1:25" x14ac:dyDescent="0.2">
      <c r="A24" s="88"/>
      <c r="B24" s="99"/>
      <c r="C24" s="88"/>
      <c r="D24" s="88"/>
      <c r="E24" s="18" t="s">
        <v>18</v>
      </c>
      <c r="F24" s="87"/>
      <c r="G24" s="82"/>
      <c r="H24" s="84"/>
      <c r="I24" s="84"/>
      <c r="J24" s="79"/>
      <c r="K24" s="79"/>
      <c r="L24" s="79"/>
      <c r="M24" s="79"/>
      <c r="N24" s="79"/>
      <c r="O24" s="73"/>
      <c r="P24" s="68"/>
      <c r="Q24" s="2"/>
      <c r="R24" s="2"/>
      <c r="S24" s="4"/>
      <c r="T24" s="6"/>
      <c r="U24" s="6"/>
      <c r="V24" s="2"/>
      <c r="W24" s="2"/>
      <c r="X24" s="6"/>
      <c r="Y24" s="2"/>
    </row>
    <row r="25" spans="1:25" x14ac:dyDescent="0.2">
      <c r="A25" s="14">
        <v>11</v>
      </c>
      <c r="B25" s="15">
        <v>44299</v>
      </c>
      <c r="C25" s="14">
        <v>5406</v>
      </c>
      <c r="D25" s="14" t="s">
        <v>72</v>
      </c>
      <c r="E25" s="18" t="s">
        <v>73</v>
      </c>
      <c r="F25" s="49">
        <v>3.4</v>
      </c>
      <c r="G25" s="50" t="s">
        <v>74</v>
      </c>
      <c r="H25" s="43">
        <v>923</v>
      </c>
      <c r="I25" s="43">
        <v>232</v>
      </c>
      <c r="J25" s="35">
        <v>1016.96</v>
      </c>
      <c r="K25" s="35"/>
      <c r="L25" s="35"/>
      <c r="M25" s="35"/>
      <c r="N25" s="35"/>
      <c r="O25" s="38"/>
      <c r="P25" s="39">
        <f>SUM(J25:O25)</f>
        <v>1016.96</v>
      </c>
      <c r="Q25" s="2"/>
      <c r="R25" s="2"/>
      <c r="S25" s="4"/>
      <c r="T25" s="6"/>
      <c r="U25" s="6"/>
      <c r="V25" s="2"/>
      <c r="W25" s="2"/>
      <c r="X25" s="6"/>
      <c r="Y25" s="2"/>
    </row>
    <row r="26" spans="1:25" x14ac:dyDescent="0.2">
      <c r="A26" s="13">
        <v>12</v>
      </c>
      <c r="B26" s="12">
        <v>44317</v>
      </c>
      <c r="C26" s="13">
        <v>196751</v>
      </c>
      <c r="D26" s="13" t="s">
        <v>6</v>
      </c>
      <c r="E26" s="14" t="s">
        <v>12</v>
      </c>
      <c r="F26" s="51">
        <v>7</v>
      </c>
      <c r="G26" s="48" t="s">
        <v>8</v>
      </c>
      <c r="H26" s="43">
        <v>928</v>
      </c>
      <c r="I26" s="43">
        <v>232</v>
      </c>
      <c r="J26" s="38"/>
      <c r="K26" s="38">
        <v>1430</v>
      </c>
      <c r="L26" s="38"/>
      <c r="M26" s="38"/>
      <c r="N26" s="38"/>
      <c r="O26" s="40"/>
      <c r="P26" s="39">
        <f>SUM(J26:O26)</f>
        <v>1430</v>
      </c>
      <c r="Q26" s="2"/>
      <c r="R26" s="2"/>
      <c r="S26" s="4"/>
      <c r="T26" s="6"/>
      <c r="U26" s="6"/>
      <c r="V26" s="2"/>
      <c r="W26" s="2"/>
      <c r="X26" s="6"/>
      <c r="Y26" s="2"/>
    </row>
    <row r="27" spans="1:25" x14ac:dyDescent="0.2">
      <c r="A27" s="13">
        <v>13</v>
      </c>
      <c r="B27" s="12">
        <v>44326</v>
      </c>
      <c r="C27" s="13">
        <v>5469</v>
      </c>
      <c r="D27" s="13" t="s">
        <v>72</v>
      </c>
      <c r="E27" s="14" t="s">
        <v>73</v>
      </c>
      <c r="F27" s="51">
        <v>0.2</v>
      </c>
      <c r="G27" s="48">
        <v>315</v>
      </c>
      <c r="H27" s="43">
        <v>923</v>
      </c>
      <c r="I27" s="43">
        <v>232</v>
      </c>
      <c r="J27" s="38">
        <v>63</v>
      </c>
      <c r="K27" s="38"/>
      <c r="L27" s="38"/>
      <c r="M27" s="38"/>
      <c r="N27" s="38"/>
      <c r="O27" s="40"/>
      <c r="P27" s="39">
        <f>SUM(J27:O27)</f>
        <v>63</v>
      </c>
      <c r="Q27" s="2"/>
      <c r="R27" s="2"/>
      <c r="S27" s="4"/>
      <c r="T27" s="6"/>
      <c r="U27" s="6"/>
      <c r="V27" s="2"/>
      <c r="W27" s="2"/>
      <c r="X27" s="6"/>
      <c r="Y27" s="2"/>
    </row>
    <row r="28" spans="1:25" ht="25.5" x14ac:dyDescent="0.2">
      <c r="A28" s="13">
        <v>14</v>
      </c>
      <c r="B28" s="12">
        <v>44348</v>
      </c>
      <c r="C28" s="13">
        <v>197035</v>
      </c>
      <c r="D28" s="13" t="s">
        <v>6</v>
      </c>
      <c r="E28" s="20" t="s">
        <v>13</v>
      </c>
      <c r="F28" s="52">
        <v>11</v>
      </c>
      <c r="G28" s="48" t="s">
        <v>10</v>
      </c>
      <c r="H28" s="43">
        <v>928</v>
      </c>
      <c r="I28" s="43">
        <v>232</v>
      </c>
      <c r="J28" s="38"/>
      <c r="K28" s="36">
        <v>1900</v>
      </c>
      <c r="L28" s="36"/>
      <c r="M28" s="38"/>
      <c r="N28" s="38"/>
      <c r="O28" s="40"/>
      <c r="P28" s="39">
        <f>SUM(J28:O28)</f>
        <v>1900</v>
      </c>
      <c r="Q28" s="2"/>
      <c r="R28" s="2"/>
      <c r="S28" s="4"/>
      <c r="T28" s="6"/>
      <c r="U28" s="6"/>
      <c r="V28" s="2"/>
      <c r="W28" s="2"/>
      <c r="X28" s="6"/>
      <c r="Y28" s="2"/>
    </row>
    <row r="29" spans="1:25" x14ac:dyDescent="0.2">
      <c r="A29" s="13">
        <v>15</v>
      </c>
      <c r="B29" s="12">
        <v>44358</v>
      </c>
      <c r="C29" s="13">
        <v>5527</v>
      </c>
      <c r="D29" s="13" t="s">
        <v>72</v>
      </c>
      <c r="E29" s="17" t="s">
        <v>73</v>
      </c>
      <c r="F29" s="53">
        <v>0.2</v>
      </c>
      <c r="G29" s="48">
        <v>315</v>
      </c>
      <c r="H29" s="43">
        <v>923</v>
      </c>
      <c r="I29" s="43">
        <v>232</v>
      </c>
      <c r="J29" s="46">
        <v>63</v>
      </c>
      <c r="K29" s="41"/>
      <c r="L29" s="41"/>
      <c r="M29" s="46"/>
      <c r="N29" s="46"/>
      <c r="O29" s="40"/>
      <c r="P29" s="39">
        <f>SUM(J29:O29)</f>
        <v>63</v>
      </c>
      <c r="Q29" s="2"/>
      <c r="R29" s="2"/>
      <c r="S29" s="4"/>
      <c r="T29" s="6"/>
      <c r="U29" s="6"/>
      <c r="V29" s="2"/>
      <c r="W29" s="2"/>
      <c r="X29" s="6"/>
      <c r="Y29" s="2"/>
    </row>
    <row r="30" spans="1:25" ht="25.5" x14ac:dyDescent="0.2">
      <c r="A30" s="88">
        <v>16</v>
      </c>
      <c r="B30" s="99">
        <v>44378</v>
      </c>
      <c r="C30" s="88">
        <v>197436</v>
      </c>
      <c r="D30" s="88" t="s">
        <v>6</v>
      </c>
      <c r="E30" s="17" t="s">
        <v>20</v>
      </c>
      <c r="F30" s="90">
        <v>5</v>
      </c>
      <c r="G30" s="89">
        <v>200</v>
      </c>
      <c r="H30" s="84">
        <v>928</v>
      </c>
      <c r="I30" s="84">
        <v>232</v>
      </c>
      <c r="J30" s="77"/>
      <c r="K30" s="77">
        <v>1000</v>
      </c>
      <c r="L30" s="77"/>
      <c r="M30" s="77"/>
      <c r="N30" s="77"/>
      <c r="O30" s="73"/>
      <c r="P30" s="67">
        <f>SUM(J30:O31)</f>
        <v>1000</v>
      </c>
      <c r="Q30" s="2"/>
      <c r="R30" s="2"/>
      <c r="S30" s="4"/>
      <c r="T30" s="6"/>
      <c r="U30" s="6"/>
      <c r="V30" s="2"/>
      <c r="W30" s="2"/>
      <c r="X30" s="6"/>
      <c r="Y30" s="2"/>
    </row>
    <row r="31" spans="1:25" x14ac:dyDescent="0.2">
      <c r="A31" s="88"/>
      <c r="B31" s="99"/>
      <c r="C31" s="88"/>
      <c r="D31" s="88"/>
      <c r="E31" s="21" t="s">
        <v>19</v>
      </c>
      <c r="F31" s="91"/>
      <c r="G31" s="89"/>
      <c r="H31" s="84"/>
      <c r="I31" s="84"/>
      <c r="J31" s="79"/>
      <c r="K31" s="79"/>
      <c r="L31" s="79"/>
      <c r="M31" s="79"/>
      <c r="N31" s="79"/>
      <c r="O31" s="73"/>
      <c r="P31" s="68"/>
      <c r="Q31" s="2"/>
      <c r="R31" s="2"/>
      <c r="S31" s="4"/>
      <c r="T31" s="6"/>
      <c r="U31" s="6"/>
      <c r="V31" s="2"/>
      <c r="W31" s="2"/>
      <c r="X31" s="6"/>
      <c r="Y31" s="2"/>
    </row>
    <row r="32" spans="1:25" ht="25.5" x14ac:dyDescent="0.2">
      <c r="A32" s="88">
        <v>17</v>
      </c>
      <c r="B32" s="99">
        <v>44409</v>
      </c>
      <c r="C32" s="88">
        <v>197755</v>
      </c>
      <c r="D32" s="88" t="s">
        <v>6</v>
      </c>
      <c r="E32" s="17" t="s">
        <v>22</v>
      </c>
      <c r="F32" s="90">
        <v>15</v>
      </c>
      <c r="G32" s="89" t="s">
        <v>9</v>
      </c>
      <c r="H32" s="84">
        <v>928</v>
      </c>
      <c r="I32" s="84">
        <v>232</v>
      </c>
      <c r="J32" s="77"/>
      <c r="K32" s="77">
        <v>2940</v>
      </c>
      <c r="L32" s="77"/>
      <c r="M32" s="77"/>
      <c r="N32" s="77"/>
      <c r="O32" s="73"/>
      <c r="P32" s="67">
        <f>SUM(J32:O33)</f>
        <v>2940</v>
      </c>
      <c r="Q32" s="2"/>
      <c r="R32" s="2"/>
      <c r="S32" s="4"/>
      <c r="T32" s="6"/>
      <c r="U32" s="6"/>
      <c r="V32" s="2"/>
      <c r="W32" s="2"/>
      <c r="X32" s="6"/>
      <c r="Y32" s="2"/>
    </row>
    <row r="33" spans="1:25" x14ac:dyDescent="0.2">
      <c r="A33" s="88"/>
      <c r="B33" s="99"/>
      <c r="C33" s="88"/>
      <c r="D33" s="88"/>
      <c r="E33" s="21" t="s">
        <v>21</v>
      </c>
      <c r="F33" s="91"/>
      <c r="G33" s="89"/>
      <c r="H33" s="84"/>
      <c r="I33" s="84"/>
      <c r="J33" s="79"/>
      <c r="K33" s="79"/>
      <c r="L33" s="79"/>
      <c r="M33" s="79"/>
      <c r="N33" s="79"/>
      <c r="O33" s="73"/>
      <c r="P33" s="68"/>
      <c r="Q33" s="2"/>
      <c r="R33" s="2"/>
      <c r="S33" s="4"/>
      <c r="T33" s="6"/>
      <c r="U33" s="6"/>
      <c r="V33" s="2"/>
      <c r="W33" s="2"/>
      <c r="X33" s="6"/>
      <c r="Y33" s="2"/>
    </row>
    <row r="34" spans="1:25" x14ac:dyDescent="0.2">
      <c r="A34" s="88">
        <v>18</v>
      </c>
      <c r="B34" s="99">
        <v>44440</v>
      </c>
      <c r="C34" s="88">
        <v>198141</v>
      </c>
      <c r="D34" s="88" t="s">
        <v>6</v>
      </c>
      <c r="E34" s="23" t="s">
        <v>24</v>
      </c>
      <c r="F34" s="90">
        <v>47</v>
      </c>
      <c r="G34" s="89" t="s">
        <v>9</v>
      </c>
      <c r="H34" s="84">
        <v>928</v>
      </c>
      <c r="I34" s="84">
        <v>232</v>
      </c>
      <c r="J34" s="77"/>
      <c r="K34" s="77">
        <v>10240</v>
      </c>
      <c r="L34" s="77"/>
      <c r="M34" s="77"/>
      <c r="N34" s="77"/>
      <c r="O34" s="73"/>
      <c r="P34" s="67">
        <f>SUM(J34:O35)</f>
        <v>10240</v>
      </c>
      <c r="Q34" s="2"/>
      <c r="R34" s="2"/>
      <c r="S34" s="4"/>
      <c r="T34" s="6"/>
      <c r="U34" s="6"/>
      <c r="V34" s="2"/>
      <c r="W34" s="2"/>
      <c r="X34" s="6"/>
      <c r="Y34" s="2"/>
    </row>
    <row r="35" spans="1:25" x14ac:dyDescent="0.2">
      <c r="A35" s="88"/>
      <c r="B35" s="99"/>
      <c r="C35" s="88"/>
      <c r="D35" s="88"/>
      <c r="E35" s="18" t="s">
        <v>23</v>
      </c>
      <c r="F35" s="91"/>
      <c r="G35" s="89"/>
      <c r="H35" s="84"/>
      <c r="I35" s="84"/>
      <c r="J35" s="79"/>
      <c r="K35" s="79"/>
      <c r="L35" s="79"/>
      <c r="M35" s="79"/>
      <c r="N35" s="79"/>
      <c r="O35" s="73"/>
      <c r="P35" s="68"/>
      <c r="Q35" s="2"/>
      <c r="R35" s="2"/>
      <c r="S35" s="4"/>
      <c r="T35" s="6"/>
      <c r="U35" s="6"/>
      <c r="V35" s="2"/>
      <c r="W35" s="2"/>
      <c r="X35" s="6"/>
      <c r="Y35" s="2"/>
    </row>
    <row r="36" spans="1:25" x14ac:dyDescent="0.2">
      <c r="A36" s="14">
        <v>19</v>
      </c>
      <c r="B36" s="15">
        <v>44453</v>
      </c>
      <c r="C36" s="14">
        <v>5709</v>
      </c>
      <c r="D36" s="14" t="s">
        <v>72</v>
      </c>
      <c r="E36" s="19" t="s">
        <v>73</v>
      </c>
      <c r="F36" s="54">
        <v>1.6</v>
      </c>
      <c r="G36" s="50" t="s">
        <v>74</v>
      </c>
      <c r="H36" s="43">
        <v>923</v>
      </c>
      <c r="I36" s="43">
        <v>232</v>
      </c>
      <c r="J36" s="42">
        <v>474</v>
      </c>
      <c r="K36" s="42"/>
      <c r="L36" s="42"/>
      <c r="M36" s="42"/>
      <c r="N36" s="42"/>
      <c r="O36" s="38"/>
      <c r="P36" s="39">
        <f>SUM(J36:O36)</f>
        <v>474</v>
      </c>
      <c r="Q36" s="2"/>
      <c r="R36" s="2"/>
      <c r="S36" s="4"/>
      <c r="T36" s="6"/>
      <c r="U36" s="6"/>
      <c r="V36" s="2"/>
      <c r="W36" s="2"/>
      <c r="X36" s="6"/>
      <c r="Y36" s="2"/>
    </row>
    <row r="37" spans="1:25" x14ac:dyDescent="0.2">
      <c r="A37" s="88">
        <v>20</v>
      </c>
      <c r="B37" s="99">
        <v>44470</v>
      </c>
      <c r="C37" s="88">
        <v>198531</v>
      </c>
      <c r="D37" s="88" t="s">
        <v>6</v>
      </c>
      <c r="E37" s="23" t="s">
        <v>29</v>
      </c>
      <c r="F37" s="90">
        <v>36.5</v>
      </c>
      <c r="G37" s="89" t="s">
        <v>8</v>
      </c>
      <c r="H37" s="84">
        <v>928</v>
      </c>
      <c r="I37" s="84">
        <v>232</v>
      </c>
      <c r="J37" s="77"/>
      <c r="K37" s="77">
        <v>8020</v>
      </c>
      <c r="L37" s="77"/>
      <c r="M37" s="77"/>
      <c r="N37" s="77"/>
      <c r="O37" s="73"/>
      <c r="P37" s="67">
        <f>SUM(J37:O42)</f>
        <v>8020</v>
      </c>
      <c r="Q37" s="2"/>
      <c r="R37" s="2"/>
      <c r="S37" s="4"/>
      <c r="T37" s="6"/>
      <c r="U37" s="6"/>
      <c r="V37" s="2"/>
      <c r="W37" s="2"/>
      <c r="X37" s="6"/>
      <c r="Y37" s="2"/>
    </row>
    <row r="38" spans="1:25" ht="25.5" x14ac:dyDescent="0.2">
      <c r="A38" s="88"/>
      <c r="B38" s="99"/>
      <c r="C38" s="88"/>
      <c r="D38" s="88"/>
      <c r="E38" s="19" t="s">
        <v>25</v>
      </c>
      <c r="F38" s="104"/>
      <c r="G38" s="89"/>
      <c r="H38" s="84"/>
      <c r="I38" s="84"/>
      <c r="J38" s="78"/>
      <c r="K38" s="78"/>
      <c r="L38" s="78"/>
      <c r="M38" s="78"/>
      <c r="N38" s="78"/>
      <c r="O38" s="73"/>
      <c r="P38" s="68"/>
      <c r="Q38" s="2"/>
      <c r="R38" s="2"/>
      <c r="S38" s="4"/>
      <c r="T38" s="6"/>
      <c r="U38" s="6"/>
      <c r="V38" s="2"/>
      <c r="W38" s="2"/>
      <c r="X38" s="6"/>
      <c r="Y38" s="2"/>
    </row>
    <row r="39" spans="1:25" x14ac:dyDescent="0.2">
      <c r="A39" s="88"/>
      <c r="B39" s="99"/>
      <c r="C39" s="88"/>
      <c r="D39" s="88"/>
      <c r="E39" s="24" t="s">
        <v>26</v>
      </c>
      <c r="F39" s="104"/>
      <c r="G39" s="89"/>
      <c r="H39" s="84"/>
      <c r="I39" s="84"/>
      <c r="J39" s="78"/>
      <c r="K39" s="78"/>
      <c r="L39" s="78"/>
      <c r="M39" s="78"/>
      <c r="N39" s="78"/>
      <c r="O39" s="73"/>
      <c r="P39" s="68"/>
      <c r="Q39" s="2"/>
      <c r="R39" s="2"/>
      <c r="S39" s="4"/>
      <c r="T39" s="6"/>
      <c r="U39" s="6"/>
      <c r="V39" s="2"/>
      <c r="W39" s="2"/>
      <c r="X39" s="6"/>
      <c r="Y39" s="2"/>
    </row>
    <row r="40" spans="1:25" x14ac:dyDescent="0.2">
      <c r="A40" s="88"/>
      <c r="B40" s="99"/>
      <c r="C40" s="88"/>
      <c r="D40" s="88"/>
      <c r="E40" s="24" t="s">
        <v>27</v>
      </c>
      <c r="F40" s="104"/>
      <c r="G40" s="89"/>
      <c r="H40" s="84"/>
      <c r="I40" s="84"/>
      <c r="J40" s="78"/>
      <c r="K40" s="78"/>
      <c r="L40" s="78"/>
      <c r="M40" s="78"/>
      <c r="N40" s="78"/>
      <c r="O40" s="73"/>
      <c r="P40" s="68"/>
      <c r="Q40" s="2"/>
      <c r="R40" s="2"/>
      <c r="S40" s="4"/>
      <c r="T40" s="6"/>
      <c r="U40" s="6"/>
      <c r="V40" s="2"/>
      <c r="W40" s="2"/>
      <c r="X40" s="6"/>
      <c r="Y40" s="2"/>
    </row>
    <row r="41" spans="1:25" x14ac:dyDescent="0.2">
      <c r="A41" s="88"/>
      <c r="B41" s="99"/>
      <c r="C41" s="88"/>
      <c r="D41" s="88"/>
      <c r="E41" s="19" t="s">
        <v>23</v>
      </c>
      <c r="F41" s="104"/>
      <c r="G41" s="89"/>
      <c r="H41" s="84"/>
      <c r="I41" s="84"/>
      <c r="J41" s="78"/>
      <c r="K41" s="78"/>
      <c r="L41" s="78"/>
      <c r="M41" s="78"/>
      <c r="N41" s="78"/>
      <c r="O41" s="73"/>
      <c r="P41" s="68"/>
      <c r="Q41" s="2"/>
      <c r="R41" s="2"/>
      <c r="S41" s="4"/>
      <c r="T41" s="6"/>
      <c r="U41" s="6"/>
      <c r="V41" s="2"/>
      <c r="W41" s="2"/>
      <c r="X41" s="6"/>
      <c r="Y41" s="2"/>
    </row>
    <row r="42" spans="1:25" x14ac:dyDescent="0.2">
      <c r="A42" s="88"/>
      <c r="B42" s="99"/>
      <c r="C42" s="88"/>
      <c r="D42" s="88"/>
      <c r="E42" s="21" t="s">
        <v>28</v>
      </c>
      <c r="F42" s="91"/>
      <c r="G42" s="89"/>
      <c r="H42" s="84"/>
      <c r="I42" s="84"/>
      <c r="J42" s="79"/>
      <c r="K42" s="79"/>
      <c r="L42" s="79"/>
      <c r="M42" s="79"/>
      <c r="N42" s="79"/>
      <c r="O42" s="73"/>
      <c r="P42" s="68"/>
      <c r="Q42" s="2"/>
      <c r="R42" s="2"/>
      <c r="S42" s="4"/>
      <c r="T42" s="6"/>
      <c r="U42" s="6"/>
      <c r="V42" s="2"/>
      <c r="W42" s="2"/>
      <c r="X42" s="6"/>
      <c r="Y42" s="2"/>
    </row>
    <row r="43" spans="1:25" x14ac:dyDescent="0.2">
      <c r="A43" s="14">
        <v>21</v>
      </c>
      <c r="B43" s="15">
        <v>44484</v>
      </c>
      <c r="C43" s="14"/>
      <c r="D43" s="14" t="s">
        <v>62</v>
      </c>
      <c r="E43" s="19" t="s">
        <v>68</v>
      </c>
      <c r="F43" s="31">
        <v>5</v>
      </c>
      <c r="G43" s="36">
        <v>88.68</v>
      </c>
      <c r="H43" s="43">
        <v>928</v>
      </c>
      <c r="I43" s="43">
        <v>131.15</v>
      </c>
      <c r="J43" s="42"/>
      <c r="K43" s="42"/>
      <c r="L43" s="42">
        <v>443.4</v>
      </c>
      <c r="M43" s="42"/>
      <c r="N43" s="42"/>
      <c r="O43" s="40"/>
      <c r="P43" s="39">
        <f>SUM(J43:O43)</f>
        <v>443.4</v>
      </c>
      <c r="Q43" s="2"/>
      <c r="R43" s="2"/>
      <c r="S43" s="4"/>
      <c r="T43" s="6"/>
      <c r="U43" s="6"/>
      <c r="V43" s="2"/>
      <c r="W43" s="2"/>
      <c r="X43" s="6"/>
      <c r="Y43" s="2"/>
    </row>
    <row r="44" spans="1:25" x14ac:dyDescent="0.2">
      <c r="A44" s="88">
        <v>22</v>
      </c>
      <c r="B44" s="99">
        <v>44501</v>
      </c>
      <c r="C44" s="88">
        <v>198972</v>
      </c>
      <c r="D44" s="88" t="s">
        <v>6</v>
      </c>
      <c r="E44" s="17" t="s">
        <v>29</v>
      </c>
      <c r="F44" s="90">
        <v>58</v>
      </c>
      <c r="G44" s="89" t="s">
        <v>9</v>
      </c>
      <c r="H44" s="84">
        <v>928</v>
      </c>
      <c r="I44" s="84">
        <v>232</v>
      </c>
      <c r="J44" s="77"/>
      <c r="K44" s="77">
        <v>12200</v>
      </c>
      <c r="L44" s="77"/>
      <c r="M44" s="77"/>
      <c r="N44" s="77"/>
      <c r="O44" s="73"/>
      <c r="P44" s="67">
        <f>SUM(J44:O51)</f>
        <v>12200</v>
      </c>
      <c r="Q44" s="2"/>
      <c r="R44" s="2"/>
      <c r="S44" s="4"/>
      <c r="T44" s="6"/>
      <c r="U44" s="6"/>
      <c r="V44" s="2"/>
      <c r="W44" s="2"/>
      <c r="X44" s="6"/>
      <c r="Y44" s="2"/>
    </row>
    <row r="45" spans="1:25" ht="25.5" x14ac:dyDescent="0.2">
      <c r="A45" s="88"/>
      <c r="B45" s="99"/>
      <c r="C45" s="88"/>
      <c r="D45" s="88"/>
      <c r="E45" s="25" t="s">
        <v>25</v>
      </c>
      <c r="F45" s="104"/>
      <c r="G45" s="89"/>
      <c r="H45" s="84"/>
      <c r="I45" s="84"/>
      <c r="J45" s="78"/>
      <c r="K45" s="78"/>
      <c r="L45" s="78"/>
      <c r="M45" s="78"/>
      <c r="N45" s="78"/>
      <c r="O45" s="73"/>
      <c r="P45" s="68"/>
      <c r="Q45" s="2"/>
      <c r="R45" s="2"/>
      <c r="S45" s="4"/>
      <c r="T45" s="6"/>
      <c r="U45" s="6"/>
      <c r="V45" s="2"/>
      <c r="W45" s="2"/>
      <c r="X45" s="6"/>
      <c r="Y45" s="2"/>
    </row>
    <row r="46" spans="1:25" x14ac:dyDescent="0.2">
      <c r="A46" s="88"/>
      <c r="B46" s="99"/>
      <c r="C46" s="88"/>
      <c r="D46" s="88"/>
      <c r="E46" s="24" t="s">
        <v>26</v>
      </c>
      <c r="F46" s="104"/>
      <c r="G46" s="89"/>
      <c r="H46" s="84"/>
      <c r="I46" s="84"/>
      <c r="J46" s="78"/>
      <c r="K46" s="78"/>
      <c r="L46" s="78"/>
      <c r="M46" s="78"/>
      <c r="N46" s="78"/>
      <c r="O46" s="73"/>
      <c r="P46" s="68"/>
      <c r="Q46" s="2"/>
      <c r="R46" s="2"/>
      <c r="S46" s="4"/>
      <c r="T46" s="6"/>
      <c r="U46" s="6"/>
      <c r="V46" s="2"/>
      <c r="W46" s="2"/>
      <c r="X46" s="6"/>
      <c r="Y46" s="2"/>
    </row>
    <row r="47" spans="1:25" x14ac:dyDescent="0.2">
      <c r="A47" s="88"/>
      <c r="B47" s="99"/>
      <c r="C47" s="88"/>
      <c r="D47" s="88"/>
      <c r="E47" s="24" t="s">
        <v>12</v>
      </c>
      <c r="F47" s="104"/>
      <c r="G47" s="89"/>
      <c r="H47" s="84"/>
      <c r="I47" s="84"/>
      <c r="J47" s="78"/>
      <c r="K47" s="78"/>
      <c r="L47" s="78"/>
      <c r="M47" s="78"/>
      <c r="N47" s="78"/>
      <c r="O47" s="73"/>
      <c r="P47" s="68"/>
      <c r="Q47" s="2"/>
      <c r="R47" s="2"/>
      <c r="S47" s="4"/>
      <c r="T47" s="6"/>
      <c r="U47" s="6"/>
      <c r="V47" s="2"/>
      <c r="W47" s="2"/>
      <c r="X47" s="6"/>
      <c r="Y47" s="2"/>
    </row>
    <row r="48" spans="1:25" x14ac:dyDescent="0.2">
      <c r="A48" s="88"/>
      <c r="B48" s="99"/>
      <c r="C48" s="88"/>
      <c r="D48" s="88"/>
      <c r="E48" s="19" t="s">
        <v>30</v>
      </c>
      <c r="F48" s="104"/>
      <c r="G48" s="89"/>
      <c r="H48" s="84"/>
      <c r="I48" s="84"/>
      <c r="J48" s="78"/>
      <c r="K48" s="78"/>
      <c r="L48" s="78"/>
      <c r="M48" s="78"/>
      <c r="N48" s="78"/>
      <c r="O48" s="73"/>
      <c r="P48" s="68"/>
      <c r="Q48" s="2"/>
      <c r="R48" s="2"/>
      <c r="S48" s="4"/>
      <c r="T48" s="6"/>
      <c r="U48" s="6"/>
      <c r="V48" s="2"/>
      <c r="W48" s="2"/>
      <c r="X48" s="6"/>
      <c r="Y48" s="2"/>
    </row>
    <row r="49" spans="1:25" x14ac:dyDescent="0.2">
      <c r="A49" s="88"/>
      <c r="B49" s="99"/>
      <c r="C49" s="88"/>
      <c r="D49" s="88"/>
      <c r="E49" s="24" t="s">
        <v>31</v>
      </c>
      <c r="F49" s="104"/>
      <c r="G49" s="89"/>
      <c r="H49" s="84"/>
      <c r="I49" s="84"/>
      <c r="J49" s="78"/>
      <c r="K49" s="78"/>
      <c r="L49" s="78"/>
      <c r="M49" s="78"/>
      <c r="N49" s="78"/>
      <c r="O49" s="73"/>
      <c r="P49" s="68"/>
      <c r="Q49" s="2"/>
      <c r="R49" s="2"/>
      <c r="S49" s="4"/>
      <c r="T49" s="6"/>
      <c r="U49" s="6"/>
      <c r="V49" s="2"/>
      <c r="W49" s="2"/>
      <c r="X49" s="6"/>
      <c r="Y49" s="2"/>
    </row>
    <row r="50" spans="1:25" x14ac:dyDescent="0.2">
      <c r="A50" s="88"/>
      <c r="B50" s="99"/>
      <c r="C50" s="88"/>
      <c r="D50" s="88"/>
      <c r="E50" s="24" t="s">
        <v>32</v>
      </c>
      <c r="F50" s="104"/>
      <c r="G50" s="89"/>
      <c r="H50" s="84"/>
      <c r="I50" s="84"/>
      <c r="J50" s="78"/>
      <c r="K50" s="78"/>
      <c r="L50" s="78"/>
      <c r="M50" s="78"/>
      <c r="N50" s="78"/>
      <c r="O50" s="73"/>
      <c r="P50" s="68"/>
      <c r="Q50" s="2"/>
      <c r="R50" s="2"/>
      <c r="S50" s="4"/>
      <c r="T50" s="6"/>
      <c r="U50" s="6"/>
      <c r="V50" s="2"/>
      <c r="W50" s="2"/>
      <c r="X50" s="6"/>
      <c r="Y50" s="2"/>
    </row>
    <row r="51" spans="1:25" x14ac:dyDescent="0.2">
      <c r="A51" s="88"/>
      <c r="B51" s="99"/>
      <c r="C51" s="88"/>
      <c r="D51" s="88"/>
      <c r="E51" s="18" t="s">
        <v>33</v>
      </c>
      <c r="F51" s="91"/>
      <c r="G51" s="89"/>
      <c r="H51" s="84"/>
      <c r="I51" s="84"/>
      <c r="J51" s="79"/>
      <c r="K51" s="79"/>
      <c r="L51" s="79"/>
      <c r="M51" s="79"/>
      <c r="N51" s="79"/>
      <c r="O51" s="73"/>
      <c r="P51" s="68"/>
      <c r="Q51" s="2"/>
      <c r="R51" s="2"/>
      <c r="S51" s="4"/>
      <c r="T51" s="6"/>
      <c r="U51" s="6"/>
      <c r="V51" s="2"/>
      <c r="W51" s="2"/>
      <c r="X51" s="6"/>
      <c r="Y51" s="2"/>
    </row>
    <row r="52" spans="1:25" x14ac:dyDescent="0.2">
      <c r="A52" s="14">
        <v>23</v>
      </c>
      <c r="B52" s="15">
        <v>44511</v>
      </c>
      <c r="C52" s="14">
        <v>5840</v>
      </c>
      <c r="D52" s="14" t="s">
        <v>72</v>
      </c>
      <c r="E52" s="18" t="s">
        <v>73</v>
      </c>
      <c r="F52" s="49">
        <v>21.2</v>
      </c>
      <c r="G52" s="50" t="s">
        <v>74</v>
      </c>
      <c r="H52" s="43">
        <v>923</v>
      </c>
      <c r="I52" s="43">
        <v>232</v>
      </c>
      <c r="J52" s="35">
        <v>6365.04</v>
      </c>
      <c r="K52" s="35"/>
      <c r="L52" s="35"/>
      <c r="M52" s="35"/>
      <c r="N52" s="35"/>
      <c r="O52" s="38"/>
      <c r="P52" s="39">
        <f>SUM(J52:O52)</f>
        <v>6365.04</v>
      </c>
      <c r="Q52" s="2"/>
      <c r="R52" s="2"/>
      <c r="S52" s="4"/>
      <c r="T52" s="6"/>
      <c r="U52" s="6"/>
      <c r="V52" s="2"/>
      <c r="W52" s="2"/>
      <c r="X52" s="6"/>
      <c r="Y52" s="2"/>
    </row>
    <row r="53" spans="1:25" x14ac:dyDescent="0.2">
      <c r="A53" s="14">
        <v>24</v>
      </c>
      <c r="B53" s="15">
        <v>44517</v>
      </c>
      <c r="C53" s="14"/>
      <c r="D53" s="14" t="s">
        <v>66</v>
      </c>
      <c r="E53" s="20" t="s">
        <v>68</v>
      </c>
      <c r="F53" s="32">
        <v>0</v>
      </c>
      <c r="G53" s="36"/>
      <c r="H53" s="43">
        <v>928</v>
      </c>
      <c r="I53" s="43">
        <v>184.22</v>
      </c>
      <c r="J53" s="35"/>
      <c r="K53" s="35"/>
      <c r="L53" s="35">
        <v>48.93</v>
      </c>
      <c r="M53" s="35"/>
      <c r="N53" s="35"/>
      <c r="O53" s="40"/>
      <c r="P53" s="39">
        <f>SUM(J53:O53)</f>
        <v>48.93</v>
      </c>
      <c r="Q53" s="2"/>
      <c r="R53" s="2"/>
      <c r="S53" s="4"/>
      <c r="T53" s="6"/>
      <c r="U53" s="6"/>
      <c r="V53" s="2"/>
      <c r="W53" s="2"/>
      <c r="X53" s="6"/>
      <c r="Y53" s="2"/>
    </row>
    <row r="54" spans="1:25" x14ac:dyDescent="0.2">
      <c r="A54" s="14">
        <v>25</v>
      </c>
      <c r="B54" s="15">
        <v>44517</v>
      </c>
      <c r="C54" s="14"/>
      <c r="D54" s="14" t="s">
        <v>66</v>
      </c>
      <c r="E54" s="20" t="s">
        <v>68</v>
      </c>
      <c r="F54" s="32">
        <v>0</v>
      </c>
      <c r="G54" s="36"/>
      <c r="H54" s="43">
        <v>928</v>
      </c>
      <c r="I54" s="43">
        <v>184.22</v>
      </c>
      <c r="J54" s="35"/>
      <c r="K54" s="35"/>
      <c r="L54" s="35">
        <v>286.39</v>
      </c>
      <c r="M54" s="35"/>
      <c r="N54" s="35"/>
      <c r="O54" s="40"/>
      <c r="P54" s="39">
        <f>SUM(J54:O54)</f>
        <v>286.39</v>
      </c>
      <c r="Q54" s="2"/>
      <c r="R54" s="2"/>
      <c r="S54" s="4"/>
      <c r="T54" s="6"/>
      <c r="U54" s="6"/>
      <c r="V54" s="2"/>
      <c r="W54" s="2"/>
      <c r="X54" s="6"/>
      <c r="Y54" s="2"/>
    </row>
    <row r="55" spans="1:25" x14ac:dyDescent="0.2">
      <c r="A55" s="14">
        <v>26</v>
      </c>
      <c r="B55" s="15">
        <v>44517</v>
      </c>
      <c r="C55" s="14"/>
      <c r="D55" s="14" t="s">
        <v>67</v>
      </c>
      <c r="E55" s="20" t="s">
        <v>68</v>
      </c>
      <c r="F55" s="32">
        <v>5</v>
      </c>
      <c r="G55" s="36">
        <v>0.54</v>
      </c>
      <c r="H55" s="43">
        <v>928</v>
      </c>
      <c r="I55" s="43">
        <v>184.4</v>
      </c>
      <c r="J55" s="35"/>
      <c r="K55" s="35"/>
      <c r="L55" s="35">
        <v>2.7</v>
      </c>
      <c r="M55" s="35"/>
      <c r="N55" s="35"/>
      <c r="O55" s="40"/>
      <c r="P55" s="39">
        <f>SUM(J55:O55)</f>
        <v>2.7</v>
      </c>
      <c r="Q55" s="2"/>
      <c r="R55" s="2"/>
      <c r="S55" s="4"/>
      <c r="T55" s="6"/>
      <c r="U55" s="6"/>
      <c r="V55" s="2"/>
      <c r="W55" s="2"/>
      <c r="X55" s="6"/>
      <c r="Y55" s="2"/>
    </row>
    <row r="56" spans="1:25" x14ac:dyDescent="0.2">
      <c r="A56" s="55">
        <v>27</v>
      </c>
      <c r="B56" s="56">
        <v>44524</v>
      </c>
      <c r="C56" s="55"/>
      <c r="D56" s="55" t="s">
        <v>62</v>
      </c>
      <c r="E56" s="57" t="s">
        <v>68</v>
      </c>
      <c r="F56" s="52">
        <v>10.5</v>
      </c>
      <c r="G56" s="50">
        <v>88.68</v>
      </c>
      <c r="H56" s="58">
        <v>928</v>
      </c>
      <c r="I56" s="58">
        <v>131.15</v>
      </c>
      <c r="J56" s="59"/>
      <c r="K56" s="59"/>
      <c r="L56" s="59">
        <v>931.14</v>
      </c>
      <c r="M56" s="59"/>
      <c r="N56" s="59"/>
      <c r="O56" s="60"/>
      <c r="P56" s="61">
        <f>SUM(J56:O56)</f>
        <v>931.14</v>
      </c>
      <c r="Q56" s="2"/>
      <c r="R56" s="2"/>
      <c r="S56" s="4"/>
      <c r="T56" s="6"/>
      <c r="U56" s="6"/>
      <c r="V56" s="2"/>
      <c r="W56" s="2"/>
      <c r="X56" s="6"/>
      <c r="Y56" s="2"/>
    </row>
    <row r="57" spans="1:25" x14ac:dyDescent="0.2">
      <c r="A57" s="81">
        <v>28</v>
      </c>
      <c r="B57" s="80">
        <v>44531</v>
      </c>
      <c r="C57" s="81">
        <v>199197</v>
      </c>
      <c r="D57" s="81" t="s">
        <v>6</v>
      </c>
      <c r="E57" s="62" t="s">
        <v>29</v>
      </c>
      <c r="F57" s="85">
        <v>30</v>
      </c>
      <c r="G57" s="82" t="s">
        <v>9</v>
      </c>
      <c r="H57" s="83">
        <v>928</v>
      </c>
      <c r="I57" s="83">
        <v>232</v>
      </c>
      <c r="J57" s="82"/>
      <c r="K57" s="82">
        <v>6465</v>
      </c>
      <c r="L57" s="105"/>
      <c r="M57" s="82"/>
      <c r="N57" s="82"/>
      <c r="O57" s="74"/>
      <c r="P57" s="69">
        <f>SUM(J57:O63)</f>
        <v>6465</v>
      </c>
      <c r="Q57" s="2"/>
      <c r="R57" s="2"/>
      <c r="S57" s="4"/>
      <c r="T57" s="6"/>
      <c r="U57" s="6"/>
      <c r="V57" s="2"/>
      <c r="W57" s="2"/>
      <c r="X57" s="6"/>
      <c r="Y57" s="2"/>
    </row>
    <row r="58" spans="1:25" ht="25.5" x14ac:dyDescent="0.2">
      <c r="A58" s="81"/>
      <c r="B58" s="80"/>
      <c r="C58" s="81"/>
      <c r="D58" s="81"/>
      <c r="E58" s="63" t="s">
        <v>25</v>
      </c>
      <c r="F58" s="86"/>
      <c r="G58" s="82"/>
      <c r="H58" s="83"/>
      <c r="I58" s="83"/>
      <c r="J58" s="82"/>
      <c r="K58" s="82"/>
      <c r="L58" s="106"/>
      <c r="M58" s="82"/>
      <c r="N58" s="82"/>
      <c r="O58" s="74"/>
      <c r="P58" s="70"/>
      <c r="Q58" s="2"/>
      <c r="R58" s="2"/>
      <c r="S58" s="4"/>
      <c r="T58" s="6"/>
      <c r="U58" s="6"/>
      <c r="V58" s="2"/>
      <c r="W58" s="2"/>
      <c r="X58" s="6"/>
      <c r="Y58" s="2"/>
    </row>
    <row r="59" spans="1:25" x14ac:dyDescent="0.2">
      <c r="A59" s="81"/>
      <c r="B59" s="80"/>
      <c r="C59" s="81"/>
      <c r="D59" s="81"/>
      <c r="E59" s="63" t="s">
        <v>26</v>
      </c>
      <c r="F59" s="86"/>
      <c r="G59" s="82"/>
      <c r="H59" s="83"/>
      <c r="I59" s="83"/>
      <c r="J59" s="82"/>
      <c r="K59" s="82"/>
      <c r="L59" s="106"/>
      <c r="M59" s="82"/>
      <c r="N59" s="82"/>
      <c r="O59" s="74"/>
      <c r="P59" s="70"/>
      <c r="Q59" s="2"/>
      <c r="R59" s="2"/>
      <c r="S59" s="4"/>
      <c r="T59" s="6"/>
      <c r="U59" s="6"/>
      <c r="V59" s="2"/>
      <c r="W59" s="2"/>
      <c r="X59" s="6"/>
      <c r="Y59" s="2"/>
    </row>
    <row r="60" spans="1:25" x14ac:dyDescent="0.2">
      <c r="A60" s="81"/>
      <c r="B60" s="80"/>
      <c r="C60" s="81"/>
      <c r="D60" s="81"/>
      <c r="E60" s="64" t="s">
        <v>12</v>
      </c>
      <c r="F60" s="86"/>
      <c r="G60" s="82"/>
      <c r="H60" s="83"/>
      <c r="I60" s="83"/>
      <c r="J60" s="82"/>
      <c r="K60" s="82"/>
      <c r="L60" s="106"/>
      <c r="M60" s="82"/>
      <c r="N60" s="82"/>
      <c r="O60" s="74"/>
      <c r="P60" s="70"/>
      <c r="Q60" s="2"/>
      <c r="R60" s="2"/>
      <c r="S60" s="4"/>
      <c r="T60" s="6"/>
      <c r="U60" s="6"/>
      <c r="V60" s="2"/>
      <c r="W60" s="2"/>
      <c r="X60" s="6"/>
      <c r="Y60" s="2"/>
    </row>
    <row r="61" spans="1:25" x14ac:dyDescent="0.2">
      <c r="A61" s="81"/>
      <c r="B61" s="80"/>
      <c r="C61" s="81"/>
      <c r="D61" s="81"/>
      <c r="E61" s="63" t="s">
        <v>30</v>
      </c>
      <c r="F61" s="86"/>
      <c r="G61" s="82"/>
      <c r="H61" s="83"/>
      <c r="I61" s="83"/>
      <c r="J61" s="82"/>
      <c r="K61" s="82"/>
      <c r="L61" s="106"/>
      <c r="M61" s="82"/>
      <c r="N61" s="82"/>
      <c r="O61" s="74"/>
      <c r="P61" s="70"/>
      <c r="Q61" s="2"/>
      <c r="R61" s="2"/>
      <c r="S61" s="4"/>
      <c r="T61" s="6"/>
      <c r="U61" s="6"/>
      <c r="V61" s="2"/>
      <c r="W61" s="2"/>
      <c r="X61" s="6"/>
      <c r="Y61" s="2"/>
    </row>
    <row r="62" spans="1:25" x14ac:dyDescent="0.2">
      <c r="A62" s="81"/>
      <c r="B62" s="80"/>
      <c r="C62" s="81"/>
      <c r="D62" s="81"/>
      <c r="E62" s="64" t="s">
        <v>58</v>
      </c>
      <c r="F62" s="86"/>
      <c r="G62" s="82"/>
      <c r="H62" s="83"/>
      <c r="I62" s="83"/>
      <c r="J62" s="82"/>
      <c r="K62" s="82"/>
      <c r="L62" s="106"/>
      <c r="M62" s="82"/>
      <c r="N62" s="82"/>
      <c r="O62" s="74"/>
      <c r="P62" s="70"/>
      <c r="Q62" s="2"/>
      <c r="R62" s="2"/>
      <c r="S62" s="4"/>
      <c r="T62" s="6"/>
      <c r="U62" s="6"/>
      <c r="V62" s="2"/>
      <c r="W62" s="2"/>
      <c r="X62" s="6"/>
      <c r="Y62" s="2"/>
    </row>
    <row r="63" spans="1:25" x14ac:dyDescent="0.2">
      <c r="A63" s="81"/>
      <c r="B63" s="80"/>
      <c r="C63" s="81"/>
      <c r="D63" s="81"/>
      <c r="E63" s="65" t="s">
        <v>59</v>
      </c>
      <c r="F63" s="87"/>
      <c r="G63" s="82"/>
      <c r="H63" s="83"/>
      <c r="I63" s="83"/>
      <c r="J63" s="82"/>
      <c r="K63" s="82"/>
      <c r="L63" s="107"/>
      <c r="M63" s="82"/>
      <c r="N63" s="82"/>
      <c r="O63" s="74"/>
      <c r="P63" s="71"/>
      <c r="Q63" s="2"/>
      <c r="R63" s="2"/>
      <c r="S63" s="4"/>
      <c r="T63" s="6"/>
      <c r="U63" s="6"/>
      <c r="V63" s="2"/>
      <c r="W63" s="2"/>
      <c r="X63" s="6"/>
      <c r="Y63" s="2"/>
    </row>
    <row r="64" spans="1:25" x14ac:dyDescent="0.2">
      <c r="A64" s="55">
        <v>29</v>
      </c>
      <c r="B64" s="56">
        <v>44530</v>
      </c>
      <c r="C64" s="55"/>
      <c r="D64" s="55" t="s">
        <v>69</v>
      </c>
      <c r="E64" s="55" t="s">
        <v>68</v>
      </c>
      <c r="F64" s="51">
        <v>32</v>
      </c>
      <c r="G64" s="50">
        <v>88.68</v>
      </c>
      <c r="H64" s="58">
        <v>928</v>
      </c>
      <c r="I64" s="58">
        <v>242.2</v>
      </c>
      <c r="J64" s="61"/>
      <c r="K64" s="61"/>
      <c r="L64" s="61">
        <v>2837.76</v>
      </c>
      <c r="M64" s="61"/>
      <c r="N64" s="61"/>
      <c r="O64" s="61"/>
      <c r="P64" s="61">
        <f>SUM(J64:O64)</f>
        <v>2837.76</v>
      </c>
      <c r="Q64" s="6"/>
    </row>
    <row r="65" spans="1:17" x14ac:dyDescent="0.2">
      <c r="A65" s="55">
        <v>30</v>
      </c>
      <c r="B65" s="56">
        <v>44540</v>
      </c>
      <c r="C65" s="55"/>
      <c r="D65" s="55" t="s">
        <v>62</v>
      </c>
      <c r="E65" s="55" t="s">
        <v>68</v>
      </c>
      <c r="F65" s="51">
        <v>20</v>
      </c>
      <c r="G65" s="50">
        <v>88.68</v>
      </c>
      <c r="H65" s="58">
        <v>928</v>
      </c>
      <c r="I65" s="58">
        <v>131.15</v>
      </c>
      <c r="J65" s="61"/>
      <c r="K65" s="61"/>
      <c r="L65" s="61">
        <v>1773.6</v>
      </c>
      <c r="M65" s="61"/>
      <c r="N65" s="61"/>
      <c r="O65" s="61"/>
      <c r="P65" s="61">
        <f>SUM(J65:O65)</f>
        <v>1773.6</v>
      </c>
      <c r="Q65" s="6"/>
    </row>
    <row r="66" spans="1:17" x14ac:dyDescent="0.2">
      <c r="A66" s="55">
        <v>31</v>
      </c>
      <c r="B66" s="56">
        <v>44540</v>
      </c>
      <c r="C66" s="55">
        <v>5903</v>
      </c>
      <c r="D66" s="55" t="s">
        <v>72</v>
      </c>
      <c r="E66" s="55" t="s">
        <v>73</v>
      </c>
      <c r="F66" s="51">
        <v>71.8</v>
      </c>
      <c r="G66" s="50" t="s">
        <v>74</v>
      </c>
      <c r="H66" s="58">
        <v>923</v>
      </c>
      <c r="I66" s="58">
        <v>232</v>
      </c>
      <c r="J66" s="66">
        <v>21621.84</v>
      </c>
      <c r="K66" s="66"/>
      <c r="L66" s="66"/>
      <c r="M66" s="66"/>
      <c r="N66" s="66"/>
      <c r="O66" s="66"/>
      <c r="P66" s="61">
        <f>SUM(J66:O66)</f>
        <v>21621.84</v>
      </c>
      <c r="Q66" s="6"/>
    </row>
    <row r="67" spans="1:17" ht="13.5" thickBot="1" x14ac:dyDescent="0.25">
      <c r="A67" s="8"/>
      <c r="B67" s="8"/>
      <c r="C67" s="8"/>
      <c r="D67" s="8"/>
      <c r="E67" s="9"/>
      <c r="F67" s="9"/>
      <c r="H67" s="10"/>
      <c r="I67" s="10"/>
      <c r="J67" s="44">
        <f>SUM(J10:J66)</f>
        <v>29729.84</v>
      </c>
      <c r="K67" s="44">
        <f>SUM(K10:K65)</f>
        <v>68035</v>
      </c>
      <c r="L67" s="44">
        <f>SUM(L10:L65)</f>
        <v>6323.92</v>
      </c>
      <c r="M67" s="44">
        <v>70270.16</v>
      </c>
      <c r="N67" s="44">
        <v>29700</v>
      </c>
      <c r="O67" s="44">
        <v>25000</v>
      </c>
      <c r="P67" s="44">
        <f>SUM(J67:O67)</f>
        <v>229058.91999999998</v>
      </c>
      <c r="Q67" s="6"/>
    </row>
    <row r="68" spans="1:17" ht="13.5" thickTop="1" x14ac:dyDescent="0.2">
      <c r="A68" s="8"/>
      <c r="B68" s="8"/>
      <c r="C68" s="8"/>
      <c r="D68" s="8"/>
      <c r="E68" s="9"/>
      <c r="F68" s="9"/>
      <c r="H68" s="10"/>
      <c r="I68" s="10"/>
      <c r="J68" s="2"/>
      <c r="K68" s="4"/>
      <c r="L68" s="4"/>
      <c r="M68" s="6"/>
      <c r="N68" s="6"/>
      <c r="O68" s="2"/>
      <c r="P68" s="2"/>
      <c r="Q68" s="6"/>
    </row>
  </sheetData>
  <mergeCells count="162">
    <mergeCell ref="A12:A13"/>
    <mergeCell ref="B12:B13"/>
    <mergeCell ref="C12:C13"/>
    <mergeCell ref="D12:D13"/>
    <mergeCell ref="G12:G13"/>
    <mergeCell ref="O12:O13"/>
    <mergeCell ref="N12:N13"/>
    <mergeCell ref="M12:M13"/>
    <mergeCell ref="F12:F13"/>
    <mergeCell ref="J12:J13"/>
    <mergeCell ref="K12:K13"/>
    <mergeCell ref="A14:A15"/>
    <mergeCell ref="B14:B15"/>
    <mergeCell ref="C14:C15"/>
    <mergeCell ref="D14:D15"/>
    <mergeCell ref="G14:G15"/>
    <mergeCell ref="F16:F17"/>
    <mergeCell ref="B16:B17"/>
    <mergeCell ref="C16:C17"/>
    <mergeCell ref="D16:D17"/>
    <mergeCell ref="N57:N63"/>
    <mergeCell ref="F30:F31"/>
    <mergeCell ref="A22:A24"/>
    <mergeCell ref="B22:B24"/>
    <mergeCell ref="C22:C24"/>
    <mergeCell ref="G16:G17"/>
    <mergeCell ref="L16:L17"/>
    <mergeCell ref="J57:J63"/>
    <mergeCell ref="F22:F24"/>
    <mergeCell ref="A16:A17"/>
    <mergeCell ref="A32:A33"/>
    <mergeCell ref="D22:D24"/>
    <mergeCell ref="G22:G24"/>
    <mergeCell ref="L22:L24"/>
    <mergeCell ref="M57:M63"/>
    <mergeCell ref="F32:F33"/>
    <mergeCell ref="L44:L51"/>
    <mergeCell ref="L57:L63"/>
    <mergeCell ref="K57:K63"/>
    <mergeCell ref="I57:I63"/>
    <mergeCell ref="H22:H24"/>
    <mergeCell ref="I32:I33"/>
    <mergeCell ref="H34:H35"/>
    <mergeCell ref="A57:A63"/>
    <mergeCell ref="C44:C51"/>
    <mergeCell ref="F37:F42"/>
    <mergeCell ref="F44:F51"/>
    <mergeCell ref="I22:I24"/>
    <mergeCell ref="B32:B33"/>
    <mergeCell ref="C32:C33"/>
    <mergeCell ref="D32:D33"/>
    <mergeCell ref="G32:G33"/>
    <mergeCell ref="A37:A42"/>
    <mergeCell ref="B37:B42"/>
    <mergeCell ref="C37:C42"/>
    <mergeCell ref="D37:D42"/>
    <mergeCell ref="A30:A31"/>
    <mergeCell ref="B30:B31"/>
    <mergeCell ref="C30:C31"/>
    <mergeCell ref="D30:D31"/>
    <mergeCell ref="G30:G31"/>
    <mergeCell ref="H32:H33"/>
    <mergeCell ref="L32:L33"/>
    <mergeCell ref="H44:H51"/>
    <mergeCell ref="I44:I51"/>
    <mergeCell ref="A7:A9"/>
    <mergeCell ref="B7:B8"/>
    <mergeCell ref="C7:C8"/>
    <mergeCell ref="D7:D8"/>
    <mergeCell ref="G7:G8"/>
    <mergeCell ref="F14:F15"/>
    <mergeCell ref="H30:H31"/>
    <mergeCell ref="I30:I31"/>
    <mergeCell ref="I34:I35"/>
    <mergeCell ref="B44:B51"/>
    <mergeCell ref="A44:A51"/>
    <mergeCell ref="H12:H13"/>
    <mergeCell ref="I12:I13"/>
    <mergeCell ref="H14:H15"/>
    <mergeCell ref="I14:I15"/>
    <mergeCell ref="H16:H17"/>
    <mergeCell ref="I16:I17"/>
    <mergeCell ref="E7:E8"/>
    <mergeCell ref="H7:H8"/>
    <mergeCell ref="I7:I8"/>
    <mergeCell ref="A34:A35"/>
    <mergeCell ref="J14:J15"/>
    <mergeCell ref="K14:K15"/>
    <mergeCell ref="J7:L7"/>
    <mergeCell ref="M7:O7"/>
    <mergeCell ref="L12:L13"/>
    <mergeCell ref="L30:L31"/>
    <mergeCell ref="N14:N15"/>
    <mergeCell ref="J16:J17"/>
    <mergeCell ref="K16:K17"/>
    <mergeCell ref="M16:M17"/>
    <mergeCell ref="N16:N17"/>
    <mergeCell ref="J22:J24"/>
    <mergeCell ref="K22:K24"/>
    <mergeCell ref="M22:M24"/>
    <mergeCell ref="N22:N24"/>
    <mergeCell ref="L14:L15"/>
    <mergeCell ref="M14:M15"/>
    <mergeCell ref="B57:B63"/>
    <mergeCell ref="C57:C63"/>
    <mergeCell ref="D57:D63"/>
    <mergeCell ref="G57:G63"/>
    <mergeCell ref="H57:H63"/>
    <mergeCell ref="J34:J35"/>
    <mergeCell ref="K34:K35"/>
    <mergeCell ref="M34:M35"/>
    <mergeCell ref="J37:J42"/>
    <mergeCell ref="K37:K42"/>
    <mergeCell ref="M37:M42"/>
    <mergeCell ref="L34:L35"/>
    <mergeCell ref="L37:L42"/>
    <mergeCell ref="H37:H42"/>
    <mergeCell ref="I37:I42"/>
    <mergeCell ref="F57:F63"/>
    <mergeCell ref="C34:C35"/>
    <mergeCell ref="D34:D35"/>
    <mergeCell ref="G34:G35"/>
    <mergeCell ref="F34:F35"/>
    <mergeCell ref="B34:B35"/>
    <mergeCell ref="G37:G42"/>
    <mergeCell ref="G44:G51"/>
    <mergeCell ref="D44:D51"/>
    <mergeCell ref="O37:O42"/>
    <mergeCell ref="O44:O51"/>
    <mergeCell ref="O57:O63"/>
    <mergeCell ref="F7:F8"/>
    <mergeCell ref="O14:O15"/>
    <mergeCell ref="O16:O17"/>
    <mergeCell ref="O22:O24"/>
    <mergeCell ref="O30:O31"/>
    <mergeCell ref="O32:O33"/>
    <mergeCell ref="O34:O35"/>
    <mergeCell ref="J44:J51"/>
    <mergeCell ref="K44:K51"/>
    <mergeCell ref="M44:M51"/>
    <mergeCell ref="N44:N51"/>
    <mergeCell ref="N34:N35"/>
    <mergeCell ref="N37:N42"/>
    <mergeCell ref="J30:J31"/>
    <mergeCell ref="K30:K31"/>
    <mergeCell ref="M30:M31"/>
    <mergeCell ref="N30:N31"/>
    <mergeCell ref="J32:J33"/>
    <mergeCell ref="K32:K33"/>
    <mergeCell ref="M32:M33"/>
    <mergeCell ref="N32:N33"/>
    <mergeCell ref="P32:P33"/>
    <mergeCell ref="P34:P35"/>
    <mergeCell ref="P37:P42"/>
    <mergeCell ref="P44:P51"/>
    <mergeCell ref="P57:P63"/>
    <mergeCell ref="P7:P8"/>
    <mergeCell ref="P12:P13"/>
    <mergeCell ref="P14:P15"/>
    <mergeCell ref="P16:P17"/>
    <mergeCell ref="P22:P24"/>
    <mergeCell ref="P30:P31"/>
  </mergeCells>
  <pageMargins left="0.75" right="0.75" top="1" bottom="1" header="0.5" footer="0.5"/>
  <pageSetup paperSize="5" scale="4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listItem</vt:lpstr>
      <vt:lpstr>listItem</vt:lpstr>
      <vt:lpstr>listItem!Print_Area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Aaron Baldwin</dc:creator>
  <cp:lastModifiedBy>Aaron Baldwin</cp:lastModifiedBy>
  <cp:lastPrinted>2021-12-17T18:01:37Z</cp:lastPrinted>
  <dcterms:created xsi:type="dcterms:W3CDTF">2021-12-17T16:12:13Z</dcterms:created>
  <dcterms:modified xsi:type="dcterms:W3CDTF">2021-12-21T13:14:32Z</dcterms:modified>
</cp:coreProperties>
</file>