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2\"/>
    </mc:Choice>
  </mc:AlternateContent>
  <bookViews>
    <workbookView xWindow="0" yWindow="0" windowWidth="17100" windowHeight="5235"/>
  </bookViews>
  <sheets>
    <sheet name="Sheet1" sheetId="1" r:id="rId1"/>
  </sheets>
  <definedNames>
    <definedName name="_xlnm.Print_Area" localSheetId="0">Sheet1!$A$1:$I$29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15" i="1"/>
  <c r="C29" i="1"/>
  <c r="B29" i="1"/>
  <c r="H29" i="1"/>
  <c r="I4" i="1" l="1"/>
  <c r="I5" i="1"/>
  <c r="I6" i="1"/>
  <c r="I7" i="1"/>
  <c r="I8" i="1"/>
  <c r="I9" i="1"/>
  <c r="I10" i="1"/>
  <c r="I11" i="1"/>
  <c r="I12" i="1"/>
  <c r="I13" i="1"/>
  <c r="I14" i="1"/>
  <c r="I3" i="1"/>
</calcChain>
</file>

<file path=xl/sharedStrings.xml><?xml version="1.0" encoding="utf-8"?>
<sst xmlns="http://schemas.openxmlformats.org/spreadsheetml/2006/main" count="11" uniqueCount="11">
  <si>
    <t>NET MARGINS</t>
  </si>
  <si>
    <t>OPERATING MARGINS</t>
  </si>
  <si>
    <t>TIER (1.25 Benchmark)</t>
  </si>
  <si>
    <t>OTIER (1.10 Benchmark)</t>
  </si>
  <si>
    <t>Equity to Assets</t>
  </si>
  <si>
    <t>DSC (1.25 Benchmark)</t>
  </si>
  <si>
    <t>RESIDENTIAL kWh SALES</t>
  </si>
  <si>
    <t>YEAR OVER YEAR % CHANGE IN RESIDENTIAL kWh SALES</t>
  </si>
  <si>
    <t>YEAR OR MONTH ENDED</t>
  </si>
  <si>
    <t>2021</t>
  </si>
  <si>
    <t>* For the months of 2021, the TIER, OTIER and DSC are based upon a rolling 12 month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</si>
</sst>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2" fontId="0" fillId="0" borderId="2" xfId="0" applyNumberFormat="1" applyBorder="1"/>
    <xf numFmtId="164" fontId="0" fillId="0" borderId="2" xfId="1" applyNumberFormat="1" applyFont="1" applyBorder="1"/>
    <xf numFmtId="3" fontId="0" fillId="0" borderId="2" xfId="0" applyNumberFormat="1" applyBorder="1"/>
    <xf numFmtId="37" fontId="0" fillId="0" borderId="0" xfId="1" applyNumberFormat="1" applyFont="1"/>
    <xf numFmtId="10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17" fontId="0" fillId="0" borderId="0" xfId="0" applyNumberFormat="1"/>
    <xf numFmtId="17" fontId="0" fillId="0" borderId="2" xfId="0" applyNumberFormat="1" applyBorder="1"/>
    <xf numFmtId="17" fontId="0" fillId="0" borderId="0" xfId="0" quotePrefix="1" applyNumberFormat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K17" sqref="K17"/>
    </sheetView>
  </sheetViews>
  <sheetFormatPr defaultRowHeight="15" x14ac:dyDescent="0.25"/>
  <cols>
    <col min="2" max="2" width="13.7109375" customWidth="1"/>
    <col min="3" max="3" width="11.5703125" customWidth="1"/>
    <col min="4" max="4" width="11.42578125" customWidth="1"/>
    <col min="5" max="5" width="12.42578125" customWidth="1"/>
    <col min="6" max="6" width="8.7109375" customWidth="1"/>
    <col min="7" max="7" width="11.42578125" customWidth="1"/>
    <col min="8" max="8" width="13.28515625" customWidth="1"/>
    <col min="9" max="9" width="17.28515625" customWidth="1"/>
  </cols>
  <sheetData>
    <row r="1" spans="1:9" ht="61.35" customHeight="1" x14ac:dyDescent="0.25">
      <c r="A1" s="7" t="s">
        <v>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hidden="1" x14ac:dyDescent="0.25">
      <c r="H2" s="5">
        <v>769838205</v>
      </c>
    </row>
    <row r="3" spans="1:9" x14ac:dyDescent="0.25">
      <c r="A3" s="1">
        <v>2008</v>
      </c>
      <c r="B3" s="3">
        <v>1363208</v>
      </c>
      <c r="C3" s="3">
        <v>1068968</v>
      </c>
      <c r="D3" s="1">
        <v>1.25</v>
      </c>
      <c r="E3" s="1">
        <v>1.22</v>
      </c>
      <c r="F3" s="1">
        <v>27.11</v>
      </c>
      <c r="G3" s="1">
        <v>1.41</v>
      </c>
      <c r="H3" s="4">
        <v>817296695</v>
      </c>
      <c r="I3" s="6">
        <f>(H3-H2)/H2</f>
        <v>6.1647356148036327E-2</v>
      </c>
    </row>
    <row r="4" spans="1:9" x14ac:dyDescent="0.25">
      <c r="A4" s="1">
        <v>2009</v>
      </c>
      <c r="B4" s="3">
        <v>-181988</v>
      </c>
      <c r="C4" s="3">
        <v>-416504</v>
      </c>
      <c r="D4" s="1">
        <v>0.97</v>
      </c>
      <c r="E4" s="1">
        <v>0.94</v>
      </c>
      <c r="F4" s="1">
        <v>25.96</v>
      </c>
      <c r="G4" s="1">
        <v>1.31</v>
      </c>
      <c r="H4" s="4">
        <v>792655860</v>
      </c>
      <c r="I4" s="6">
        <f t="shared" ref="I4:I14" si="0">(H4-H3)/H3</f>
        <v>-3.0149192026281225E-2</v>
      </c>
    </row>
    <row r="5" spans="1:9" x14ac:dyDescent="0.25">
      <c r="A5" s="1">
        <v>2010</v>
      </c>
      <c r="B5" s="3">
        <v>6207831</v>
      </c>
      <c r="C5" s="3">
        <v>955516</v>
      </c>
      <c r="D5" s="1">
        <v>2.0299999999999998</v>
      </c>
      <c r="E5" s="1">
        <v>1.1599999999999999</v>
      </c>
      <c r="F5" s="1">
        <v>26.67</v>
      </c>
      <c r="G5" s="2">
        <v>2.1</v>
      </c>
      <c r="H5" s="4">
        <v>874581092</v>
      </c>
      <c r="I5" s="6">
        <f t="shared" si="0"/>
        <v>0.10335536029469333</v>
      </c>
    </row>
    <row r="6" spans="1:9" x14ac:dyDescent="0.25">
      <c r="A6" s="1">
        <v>2011</v>
      </c>
      <c r="B6" s="3">
        <v>8490206</v>
      </c>
      <c r="C6" s="3">
        <v>4505479</v>
      </c>
      <c r="D6" s="1">
        <v>2.4500000000000002</v>
      </c>
      <c r="E6" s="1">
        <v>1.77</v>
      </c>
      <c r="F6" s="1">
        <v>29.67</v>
      </c>
      <c r="G6" s="1">
        <v>1.92</v>
      </c>
      <c r="H6" s="4">
        <v>824681500</v>
      </c>
      <c r="I6" s="6">
        <f t="shared" si="0"/>
        <v>-5.7055420539551295E-2</v>
      </c>
    </row>
    <row r="7" spans="1:9" x14ac:dyDescent="0.25">
      <c r="A7" s="1">
        <v>2012</v>
      </c>
      <c r="B7" s="3">
        <v>9781819</v>
      </c>
      <c r="C7" s="3">
        <v>2967848</v>
      </c>
      <c r="D7" s="1">
        <v>2.68</v>
      </c>
      <c r="E7" s="1">
        <v>1.52</v>
      </c>
      <c r="F7" s="2">
        <v>32.1</v>
      </c>
      <c r="G7" s="1">
        <v>2.08</v>
      </c>
      <c r="H7" s="4">
        <v>748396645</v>
      </c>
      <c r="I7" s="6">
        <f t="shared" si="0"/>
        <v>-9.2502202365398037E-2</v>
      </c>
    </row>
    <row r="8" spans="1:9" x14ac:dyDescent="0.25">
      <c r="A8" s="1">
        <v>2013</v>
      </c>
      <c r="B8" s="3">
        <v>10772925</v>
      </c>
      <c r="C8" s="3">
        <v>3648563</v>
      </c>
      <c r="D8" s="1">
        <v>2.77</v>
      </c>
      <c r="E8" s="1">
        <v>1.61</v>
      </c>
      <c r="F8" s="1">
        <v>33.53</v>
      </c>
      <c r="G8" s="1">
        <v>2.23</v>
      </c>
      <c r="H8" s="4">
        <v>797653077</v>
      </c>
      <c r="I8" s="6">
        <f t="shared" si="0"/>
        <v>6.5815944431445172E-2</v>
      </c>
    </row>
    <row r="9" spans="1:9" x14ac:dyDescent="0.25">
      <c r="A9" s="1">
        <v>2014</v>
      </c>
      <c r="B9" s="3">
        <v>13207823</v>
      </c>
      <c r="C9" s="3">
        <v>4119408</v>
      </c>
      <c r="D9" s="1">
        <v>3.16</v>
      </c>
      <c r="E9" s="1">
        <v>1.68</v>
      </c>
      <c r="F9" s="1">
        <v>35.92</v>
      </c>
      <c r="G9" s="1">
        <v>2.4700000000000002</v>
      </c>
      <c r="H9" s="4">
        <v>837685498</v>
      </c>
      <c r="I9" s="6">
        <f t="shared" si="0"/>
        <v>5.0187759759622919E-2</v>
      </c>
    </row>
    <row r="10" spans="1:9" x14ac:dyDescent="0.25">
      <c r="A10" s="1">
        <v>2015</v>
      </c>
      <c r="B10" s="3">
        <v>9947346</v>
      </c>
      <c r="C10" s="3">
        <v>1168116</v>
      </c>
      <c r="D10" s="1">
        <v>2.63</v>
      </c>
      <c r="E10" s="2">
        <v>1.2</v>
      </c>
      <c r="F10" s="1">
        <v>38.49</v>
      </c>
      <c r="G10" s="1">
        <v>2.0499999999999998</v>
      </c>
      <c r="H10" s="4">
        <v>789017593</v>
      </c>
      <c r="I10" s="6">
        <f t="shared" si="0"/>
        <v>-5.8098063194595262E-2</v>
      </c>
    </row>
    <row r="11" spans="1:9" x14ac:dyDescent="0.25">
      <c r="A11" s="1">
        <v>2016</v>
      </c>
      <c r="B11" s="3">
        <v>8603869</v>
      </c>
      <c r="C11" s="3">
        <v>1373225</v>
      </c>
      <c r="D11" s="1">
        <v>2.54</v>
      </c>
      <c r="E11" s="1">
        <v>1.25</v>
      </c>
      <c r="F11" s="1">
        <v>41.88</v>
      </c>
      <c r="G11" s="1">
        <v>1.97</v>
      </c>
      <c r="H11" s="4">
        <v>772769288</v>
      </c>
      <c r="I11" s="6">
        <f t="shared" si="0"/>
        <v>-2.0593083277421927E-2</v>
      </c>
    </row>
    <row r="12" spans="1:9" x14ac:dyDescent="0.25">
      <c r="A12" s="1">
        <v>2017</v>
      </c>
      <c r="B12" s="3">
        <v>9377791</v>
      </c>
      <c r="C12" s="3">
        <v>1613888</v>
      </c>
      <c r="D12" s="1">
        <v>2.81</v>
      </c>
      <c r="E12" s="1">
        <v>1.32</v>
      </c>
      <c r="F12" s="1">
        <v>44.52</v>
      </c>
      <c r="G12" s="1">
        <v>1.93</v>
      </c>
      <c r="H12" s="4">
        <v>728982780</v>
      </c>
      <c r="I12" s="6">
        <f t="shared" si="0"/>
        <v>-5.6661811849851883E-2</v>
      </c>
    </row>
    <row r="13" spans="1:9" x14ac:dyDescent="0.25">
      <c r="A13" s="1">
        <v>2018</v>
      </c>
      <c r="B13" s="3">
        <v>7178908</v>
      </c>
      <c r="C13" s="3">
        <v>2888436</v>
      </c>
      <c r="D13" s="1">
        <v>2.34</v>
      </c>
      <c r="E13" s="1">
        <v>1.54</v>
      </c>
      <c r="F13" s="1">
        <v>44.45</v>
      </c>
      <c r="G13" s="1">
        <v>1.82</v>
      </c>
      <c r="H13" s="4">
        <v>838520644</v>
      </c>
      <c r="I13" s="6">
        <f t="shared" si="0"/>
        <v>0.15026125034119461</v>
      </c>
    </row>
    <row r="14" spans="1:9" x14ac:dyDescent="0.25">
      <c r="A14" s="1">
        <v>2019</v>
      </c>
      <c r="B14" s="3">
        <v>6737133</v>
      </c>
      <c r="C14" s="3">
        <v>94345</v>
      </c>
      <c r="D14" s="2">
        <v>2.2000000000000002</v>
      </c>
      <c r="E14" s="1">
        <v>1.07</v>
      </c>
      <c r="F14" s="1">
        <v>47.01</v>
      </c>
      <c r="G14" s="1">
        <v>1.74</v>
      </c>
      <c r="H14" s="4">
        <v>792508492</v>
      </c>
      <c r="I14" s="6">
        <f t="shared" si="0"/>
        <v>-5.4873010377547722E-2</v>
      </c>
    </row>
    <row r="15" spans="1:9" x14ac:dyDescent="0.25">
      <c r="A15" s="1">
        <v>2020</v>
      </c>
      <c r="B15" s="3">
        <v>9010255</v>
      </c>
      <c r="C15" s="3">
        <v>2168358</v>
      </c>
      <c r="D15" s="1">
        <v>2.64</v>
      </c>
      <c r="E15" s="1">
        <v>1.53</v>
      </c>
      <c r="F15" s="1">
        <v>46.48</v>
      </c>
      <c r="G15" s="1">
        <v>1.89</v>
      </c>
      <c r="H15" s="4">
        <v>774594770</v>
      </c>
      <c r="I15" s="6">
        <f>(H15-H14)/H14</f>
        <v>-2.2603823404834886E-2</v>
      </c>
    </row>
    <row r="16" spans="1:9" x14ac:dyDescent="0.25">
      <c r="A16" s="1"/>
      <c r="B16" s="3"/>
      <c r="C16" s="3"/>
      <c r="D16" s="1"/>
      <c r="E16" s="1"/>
      <c r="F16" s="1"/>
      <c r="G16" s="1"/>
      <c r="H16" s="4"/>
      <c r="I16" s="6"/>
    </row>
    <row r="17" spans="1:9" x14ac:dyDescent="0.25">
      <c r="A17" s="9">
        <v>44197</v>
      </c>
      <c r="B17" s="3">
        <v>4300738</v>
      </c>
      <c r="C17" s="3">
        <v>836980</v>
      </c>
      <c r="D17" s="1">
        <v>2.39</v>
      </c>
      <c r="E17" s="1">
        <v>1.61</v>
      </c>
      <c r="F17" s="1">
        <v>47.29</v>
      </c>
      <c r="G17" s="1">
        <v>1.78</v>
      </c>
      <c r="H17" s="3">
        <v>100130957</v>
      </c>
      <c r="I17" s="6">
        <f>(H17-78049953)/78049953</f>
        <v>0.28290861366694225</v>
      </c>
    </row>
    <row r="18" spans="1:9" x14ac:dyDescent="0.25">
      <c r="A18" s="9">
        <v>44228</v>
      </c>
      <c r="B18" s="3">
        <v>300921</v>
      </c>
      <c r="C18" s="3">
        <v>202165</v>
      </c>
      <c r="D18" s="2">
        <v>2.4</v>
      </c>
      <c r="E18" s="1">
        <v>1.62</v>
      </c>
      <c r="F18" s="1">
        <v>47.08</v>
      </c>
      <c r="G18" s="1">
        <v>1.78</v>
      </c>
      <c r="H18" s="3">
        <v>108720578</v>
      </c>
      <c r="I18" s="6">
        <f t="shared" ref="I18:I28" si="1">(H18-H17)/H17</f>
        <v>8.578387001734139E-2</v>
      </c>
    </row>
    <row r="19" spans="1:9" x14ac:dyDescent="0.25">
      <c r="A19" s="9">
        <v>44256</v>
      </c>
      <c r="B19" s="3">
        <v>-37049</v>
      </c>
      <c r="C19" s="3">
        <v>-218147</v>
      </c>
      <c r="D19" s="1">
        <v>2.1800000000000002</v>
      </c>
      <c r="E19" s="2">
        <v>1.4</v>
      </c>
      <c r="F19" s="1">
        <v>47.08</v>
      </c>
      <c r="G19" s="1">
        <v>1.66</v>
      </c>
      <c r="H19" s="3">
        <v>78275334</v>
      </c>
      <c r="I19" s="6">
        <f t="shared" si="1"/>
        <v>-0.28003202852729497</v>
      </c>
    </row>
    <row r="20" spans="1:9" x14ac:dyDescent="0.25">
      <c r="A20" s="9">
        <v>44287</v>
      </c>
      <c r="B20" s="3">
        <v>69802</v>
      </c>
      <c r="C20" s="3">
        <v>-40359</v>
      </c>
      <c r="D20" s="1">
        <v>2.25</v>
      </c>
      <c r="E20" s="1">
        <v>1.47</v>
      </c>
      <c r="F20" s="1">
        <v>47.42</v>
      </c>
      <c r="G20" s="1">
        <v>1.69</v>
      </c>
      <c r="H20" s="3">
        <v>56256938</v>
      </c>
      <c r="I20" s="6">
        <f t="shared" si="1"/>
        <v>-0.28129418138286066</v>
      </c>
    </row>
    <row r="21" spans="1:9" x14ac:dyDescent="0.25">
      <c r="A21" s="9">
        <v>44317</v>
      </c>
      <c r="B21" s="3">
        <v>-214712</v>
      </c>
      <c r="C21" s="3">
        <v>-332185</v>
      </c>
      <c r="D21" s="1">
        <v>2.1800000000000002</v>
      </c>
      <c r="E21" s="2">
        <v>1.4</v>
      </c>
      <c r="F21" s="1">
        <v>47.42</v>
      </c>
      <c r="G21" s="1">
        <v>1.65</v>
      </c>
      <c r="H21" s="3">
        <v>47444211</v>
      </c>
      <c r="I21" s="6">
        <f t="shared" si="1"/>
        <v>-0.15665138049283805</v>
      </c>
    </row>
    <row r="22" spans="1:9" x14ac:dyDescent="0.25">
      <c r="A22" s="9">
        <v>44348</v>
      </c>
      <c r="B22" s="3">
        <v>-161227</v>
      </c>
      <c r="C22" s="3">
        <v>-269911</v>
      </c>
      <c r="D22" s="1">
        <v>2.15</v>
      </c>
      <c r="E22" s="1">
        <v>1.38</v>
      </c>
      <c r="F22" s="1">
        <v>47.39</v>
      </c>
      <c r="G22" s="1">
        <v>1.65</v>
      </c>
      <c r="H22" s="3">
        <v>54152202</v>
      </c>
      <c r="I22" s="6">
        <f t="shared" si="1"/>
        <v>0.14138692284291543</v>
      </c>
    </row>
    <row r="23" spans="1:9" x14ac:dyDescent="0.25">
      <c r="A23" s="9">
        <v>44378</v>
      </c>
      <c r="B23" s="3">
        <v>157282</v>
      </c>
      <c r="C23" s="3">
        <v>41776</v>
      </c>
      <c r="D23" s="1">
        <v>2.09</v>
      </c>
      <c r="E23" s="1">
        <v>1.18</v>
      </c>
      <c r="F23" s="1">
        <v>47.33</v>
      </c>
      <c r="G23" s="1">
        <v>1.62</v>
      </c>
      <c r="H23" s="3">
        <v>63505585</v>
      </c>
      <c r="I23" s="6">
        <f t="shared" si="1"/>
        <v>0.17272396420740194</v>
      </c>
    </row>
    <row r="24" spans="1:9" x14ac:dyDescent="0.25">
      <c r="A24" s="9">
        <v>44409</v>
      </c>
      <c r="B24" s="3">
        <v>280229</v>
      </c>
      <c r="C24" s="3">
        <v>82372</v>
      </c>
      <c r="D24" s="1">
        <v>2.11</v>
      </c>
      <c r="E24" s="1">
        <v>1.18</v>
      </c>
      <c r="F24" s="1">
        <v>47.38</v>
      </c>
      <c r="G24" s="1">
        <v>1.62</v>
      </c>
      <c r="H24" s="3">
        <v>68469270</v>
      </c>
      <c r="I24" s="6">
        <f t="shared" si="1"/>
        <v>7.8161393206597499E-2</v>
      </c>
    </row>
    <row r="25" spans="1:9" x14ac:dyDescent="0.25">
      <c r="A25" s="9">
        <v>44440</v>
      </c>
      <c r="B25" s="3">
        <v>-30042</v>
      </c>
      <c r="C25" s="3">
        <v>-282588</v>
      </c>
      <c r="D25" s="2">
        <v>2.1</v>
      </c>
      <c r="E25" s="1">
        <v>1.1599999999999999</v>
      </c>
      <c r="F25" s="1">
        <v>48.04</v>
      </c>
      <c r="G25" s="1">
        <v>1.62</v>
      </c>
      <c r="H25" s="3">
        <v>62434981</v>
      </c>
      <c r="I25" s="6">
        <f t="shared" si="1"/>
        <v>-8.8131347099216925E-2</v>
      </c>
    </row>
    <row r="26" spans="1:9" x14ac:dyDescent="0.25">
      <c r="A26" s="9">
        <v>44470</v>
      </c>
      <c r="B26" s="3">
        <v>4325877</v>
      </c>
      <c r="C26" s="3">
        <v>1226002</v>
      </c>
      <c r="D26" s="1">
        <v>2.93</v>
      </c>
      <c r="E26" s="1">
        <v>1.43</v>
      </c>
      <c r="F26" s="1">
        <v>49.24</v>
      </c>
      <c r="G26" s="1">
        <v>1.97</v>
      </c>
      <c r="H26" s="3">
        <v>46875066</v>
      </c>
      <c r="I26" s="6">
        <f t="shared" si="1"/>
        <v>-0.24921790238071828</v>
      </c>
    </row>
    <row r="27" spans="1:9" x14ac:dyDescent="0.25">
      <c r="A27" s="9">
        <v>44501</v>
      </c>
      <c r="B27" s="3">
        <v>396669</v>
      </c>
      <c r="C27" s="3">
        <v>383191</v>
      </c>
      <c r="D27" s="1">
        <v>2.96</v>
      </c>
      <c r="E27" s="1">
        <v>1.48</v>
      </c>
      <c r="F27" s="1">
        <v>48.65</v>
      </c>
      <c r="G27" s="1">
        <v>1.99</v>
      </c>
      <c r="H27" s="3">
        <v>59213279</v>
      </c>
      <c r="I27" s="6">
        <f t="shared" si="1"/>
        <v>0.26321484006017187</v>
      </c>
    </row>
    <row r="28" spans="1:9" x14ac:dyDescent="0.25">
      <c r="A28" s="9">
        <v>44531</v>
      </c>
      <c r="B28" s="3"/>
      <c r="C28" s="3"/>
      <c r="D28" s="1"/>
      <c r="E28" s="1"/>
      <c r="F28" s="1"/>
      <c r="G28" s="1"/>
      <c r="H28" s="1"/>
      <c r="I28" s="6">
        <f t="shared" si="1"/>
        <v>-1</v>
      </c>
    </row>
    <row r="29" spans="1:9" x14ac:dyDescent="0.25">
      <c r="A29" s="10" t="s">
        <v>9</v>
      </c>
      <c r="B29" s="11">
        <f>SUM(B17:B28)</f>
        <v>9388488</v>
      </c>
      <c r="C29" s="11">
        <f>SUM(C17:C28)</f>
        <v>1629296</v>
      </c>
      <c r="H29" s="11">
        <f>SUM(H17:H28)</f>
        <v>745478401</v>
      </c>
    </row>
    <row r="30" spans="1:9" x14ac:dyDescent="0.25">
      <c r="A30" s="8"/>
    </row>
    <row r="31" spans="1:9" x14ac:dyDescent="0.25">
      <c r="A31" s="8" t="s">
        <v>10</v>
      </c>
    </row>
    <row r="32" spans="1:9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</sheetData>
  <pageMargins left="0.7" right="0.7" top="0.75" bottom="0.75" header="0.3" footer="0.3"/>
  <pageSetup orientation="landscape" r:id="rId1"/>
  <headerFooter>
    <oddHeader>&amp;REXHIBIT MDH-1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2022-01-22T21:27:01Z</cp:lastPrinted>
  <dcterms:created xsi:type="dcterms:W3CDTF">2021-11-24T16:29:41Z</dcterms:created>
  <dcterms:modified xsi:type="dcterms:W3CDTF">2022-01-22T22:36:21Z</dcterms:modified>
</cp:coreProperties>
</file>