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IRP\IRP2021\DataRequests\DR01\JI (MHC)\Q80 ATC Data\"/>
    </mc:Choice>
  </mc:AlternateContent>
  <xr:revisionPtr revIDLastSave="0" documentId="13_ncr:1_{848E9F26-12AB-45BF-A96C-3E2372D81C72}" xr6:coauthVersionLast="47" xr6:coauthVersionMax="47" xr10:uidLastSave="{00000000-0000-0000-0000-000000000000}"/>
  <bookViews>
    <workbookView xWindow="-108" yWindow="-108" windowWidth="23256" windowHeight="12576" xr2:uid="{B408DD13-16B7-4ECF-BA5B-11A11D6527C2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P59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" i="1"/>
  <c r="H3" i="1"/>
  <c r="M3" i="1" s="1"/>
  <c r="H4" i="1"/>
  <c r="M4" i="1" s="1"/>
  <c r="H5" i="1"/>
  <c r="M5" i="1" s="1"/>
  <c r="H6" i="1"/>
  <c r="M6" i="1" s="1"/>
  <c r="H7" i="1"/>
  <c r="M7" i="1" s="1"/>
  <c r="H8" i="1"/>
  <c r="M8" i="1" s="1"/>
  <c r="H9" i="1"/>
  <c r="M9" i="1" s="1"/>
  <c r="H10" i="1"/>
  <c r="M10" i="1" s="1"/>
  <c r="H11" i="1"/>
  <c r="M11" i="1" s="1"/>
  <c r="H12" i="1"/>
  <c r="M12" i="1" s="1"/>
  <c r="H13" i="1"/>
  <c r="M13" i="1" s="1"/>
  <c r="H14" i="1"/>
  <c r="M14" i="1" s="1"/>
  <c r="H15" i="1"/>
  <c r="M15" i="1" s="1"/>
  <c r="H16" i="1"/>
  <c r="M16" i="1" s="1"/>
  <c r="H17" i="1"/>
  <c r="M17" i="1" s="1"/>
  <c r="H18" i="1"/>
  <c r="M18" i="1" s="1"/>
  <c r="H19" i="1"/>
  <c r="M19" i="1" s="1"/>
  <c r="H20" i="1"/>
  <c r="M20" i="1" s="1"/>
  <c r="H21" i="1"/>
  <c r="N21" i="1" s="1"/>
  <c r="H22" i="1"/>
  <c r="M22" i="1" s="1"/>
  <c r="H23" i="1"/>
  <c r="M23" i="1" s="1"/>
  <c r="H24" i="1"/>
  <c r="M24" i="1" s="1"/>
  <c r="H25" i="1"/>
  <c r="M25" i="1" s="1"/>
  <c r="H26" i="1"/>
  <c r="M26" i="1" s="1"/>
  <c r="H27" i="1"/>
  <c r="M27" i="1" s="1"/>
  <c r="H28" i="1"/>
  <c r="M28" i="1" s="1"/>
  <c r="H29" i="1"/>
  <c r="M29" i="1" s="1"/>
  <c r="H30" i="1"/>
  <c r="M30" i="1" s="1"/>
  <c r="H31" i="1"/>
  <c r="M31" i="1" s="1"/>
  <c r="H32" i="1"/>
  <c r="M32" i="1" s="1"/>
  <c r="H33" i="1"/>
  <c r="M33" i="1" s="1"/>
  <c r="H34" i="1"/>
  <c r="M34" i="1" s="1"/>
  <c r="H35" i="1"/>
  <c r="M35" i="1" s="1"/>
  <c r="H36" i="1"/>
  <c r="M36" i="1" s="1"/>
  <c r="H37" i="1"/>
  <c r="N37" i="1" s="1"/>
  <c r="H38" i="1"/>
  <c r="M38" i="1" s="1"/>
  <c r="H39" i="1"/>
  <c r="M39" i="1" s="1"/>
  <c r="H40" i="1"/>
  <c r="M40" i="1" s="1"/>
  <c r="H41" i="1"/>
  <c r="M41" i="1" s="1"/>
  <c r="H42" i="1"/>
  <c r="M42" i="1" s="1"/>
  <c r="H43" i="1"/>
  <c r="M43" i="1" s="1"/>
  <c r="H44" i="1"/>
  <c r="M44" i="1" s="1"/>
  <c r="H45" i="1"/>
  <c r="M45" i="1" s="1"/>
  <c r="H46" i="1"/>
  <c r="M46" i="1" s="1"/>
  <c r="H47" i="1"/>
  <c r="M47" i="1" s="1"/>
  <c r="H48" i="1"/>
  <c r="M48" i="1" s="1"/>
  <c r="H49" i="1"/>
  <c r="M49" i="1" s="1"/>
  <c r="H50" i="1"/>
  <c r="M50" i="1" s="1"/>
  <c r="H51" i="1"/>
  <c r="M51" i="1" s="1"/>
  <c r="H52" i="1"/>
  <c r="M52" i="1" s="1"/>
  <c r="H53" i="1"/>
  <c r="N53" i="1" s="1"/>
  <c r="H54" i="1"/>
  <c r="M54" i="1" s="1"/>
  <c r="H55" i="1"/>
  <c r="M55" i="1" s="1"/>
  <c r="H56" i="1"/>
  <c r="M56" i="1" s="1"/>
  <c r="H57" i="1"/>
  <c r="M57" i="1" s="1"/>
  <c r="H58" i="1"/>
  <c r="M58" i="1" s="1"/>
  <c r="H59" i="1"/>
  <c r="M59" i="1" s="1"/>
  <c r="H60" i="1"/>
  <c r="M60" i="1" s="1"/>
  <c r="H61" i="1"/>
  <c r="N61" i="1" s="1"/>
  <c r="H62" i="1"/>
  <c r="M62" i="1" s="1"/>
  <c r="H63" i="1"/>
  <c r="M63" i="1" s="1"/>
  <c r="H64" i="1"/>
  <c r="M64" i="1" s="1"/>
  <c r="H65" i="1"/>
  <c r="M65" i="1" s="1"/>
  <c r="H66" i="1"/>
  <c r="M66" i="1" s="1"/>
  <c r="H67" i="1"/>
  <c r="M67" i="1" s="1"/>
  <c r="H68" i="1"/>
  <c r="M68" i="1" s="1"/>
  <c r="H69" i="1"/>
  <c r="N69" i="1" s="1"/>
  <c r="H70" i="1"/>
  <c r="M70" i="1" s="1"/>
  <c r="H71" i="1"/>
  <c r="M71" i="1" s="1"/>
  <c r="H72" i="1"/>
  <c r="M72" i="1" s="1"/>
  <c r="H73" i="1"/>
  <c r="M73" i="1" s="1"/>
  <c r="H74" i="1"/>
  <c r="M74" i="1" s="1"/>
  <c r="H75" i="1"/>
  <c r="M75" i="1" s="1"/>
  <c r="H76" i="1"/>
  <c r="M76" i="1" s="1"/>
  <c r="H77" i="1"/>
  <c r="M77" i="1" s="1"/>
  <c r="H78" i="1"/>
  <c r="M78" i="1" s="1"/>
  <c r="H79" i="1"/>
  <c r="M79" i="1" s="1"/>
  <c r="H80" i="1"/>
  <c r="M80" i="1" s="1"/>
  <c r="H81" i="1"/>
  <c r="M81" i="1" s="1"/>
  <c r="H82" i="1"/>
  <c r="M82" i="1" s="1"/>
  <c r="H83" i="1"/>
  <c r="M83" i="1" s="1"/>
  <c r="H84" i="1"/>
  <c r="M84" i="1" s="1"/>
  <c r="H85" i="1"/>
  <c r="N85" i="1" s="1"/>
  <c r="H86" i="1"/>
  <c r="M86" i="1" s="1"/>
  <c r="H87" i="1"/>
  <c r="M87" i="1" s="1"/>
  <c r="H88" i="1"/>
  <c r="M88" i="1" s="1"/>
  <c r="H89" i="1"/>
  <c r="M89" i="1" s="1"/>
  <c r="H90" i="1"/>
  <c r="M90" i="1" s="1"/>
  <c r="H91" i="1"/>
  <c r="M91" i="1" s="1"/>
  <c r="H92" i="1"/>
  <c r="M92" i="1" s="1"/>
  <c r="H93" i="1"/>
  <c r="N93" i="1" s="1"/>
  <c r="H94" i="1"/>
  <c r="M94" i="1" s="1"/>
  <c r="H95" i="1"/>
  <c r="M95" i="1" s="1"/>
  <c r="H96" i="1"/>
  <c r="M96" i="1" s="1"/>
  <c r="H97" i="1"/>
  <c r="M97" i="1" s="1"/>
  <c r="H98" i="1"/>
  <c r="M98" i="1" s="1"/>
  <c r="H99" i="1"/>
  <c r="M99" i="1" s="1"/>
  <c r="H100" i="1"/>
  <c r="M100" i="1" s="1"/>
  <c r="H101" i="1"/>
  <c r="M101" i="1" s="1"/>
  <c r="H102" i="1"/>
  <c r="M102" i="1" s="1"/>
  <c r="H103" i="1"/>
  <c r="M103" i="1" s="1"/>
  <c r="H104" i="1"/>
  <c r="M104" i="1" s="1"/>
  <c r="H105" i="1"/>
  <c r="M105" i="1" s="1"/>
  <c r="H106" i="1"/>
  <c r="M106" i="1" s="1"/>
  <c r="H107" i="1"/>
  <c r="M107" i="1" s="1"/>
  <c r="H108" i="1"/>
  <c r="M108" i="1" s="1"/>
  <c r="H109" i="1"/>
  <c r="M109" i="1" s="1"/>
  <c r="H110" i="1"/>
  <c r="M110" i="1" s="1"/>
  <c r="H111" i="1"/>
  <c r="M111" i="1" s="1"/>
  <c r="H112" i="1"/>
  <c r="M112" i="1" s="1"/>
  <c r="H113" i="1"/>
  <c r="M113" i="1" s="1"/>
  <c r="H114" i="1"/>
  <c r="M114" i="1" s="1"/>
  <c r="H115" i="1"/>
  <c r="M115" i="1" s="1"/>
  <c r="H116" i="1"/>
  <c r="M116" i="1" s="1"/>
  <c r="H117" i="1"/>
  <c r="N117" i="1" s="1"/>
  <c r="H118" i="1"/>
  <c r="M118" i="1" s="1"/>
  <c r="H119" i="1"/>
  <c r="M119" i="1" s="1"/>
  <c r="H120" i="1"/>
  <c r="M120" i="1" s="1"/>
  <c r="H121" i="1"/>
  <c r="M121" i="1" s="1"/>
  <c r="H122" i="1"/>
  <c r="M122" i="1" s="1"/>
  <c r="H123" i="1"/>
  <c r="M123" i="1" s="1"/>
  <c r="H124" i="1"/>
  <c r="M124" i="1" s="1"/>
  <c r="H125" i="1"/>
  <c r="M125" i="1" s="1"/>
  <c r="H126" i="1"/>
  <c r="M126" i="1" s="1"/>
  <c r="H127" i="1"/>
  <c r="M127" i="1" s="1"/>
  <c r="H128" i="1"/>
  <c r="M128" i="1" s="1"/>
  <c r="H129" i="1"/>
  <c r="M129" i="1" s="1"/>
  <c r="H130" i="1"/>
  <c r="M130" i="1" s="1"/>
  <c r="H131" i="1"/>
  <c r="M131" i="1" s="1"/>
  <c r="H132" i="1"/>
  <c r="M132" i="1" s="1"/>
  <c r="H133" i="1"/>
  <c r="N133" i="1" s="1"/>
  <c r="H134" i="1"/>
  <c r="M134" i="1" s="1"/>
  <c r="H135" i="1"/>
  <c r="M135" i="1" s="1"/>
  <c r="H136" i="1"/>
  <c r="M136" i="1" s="1"/>
  <c r="H137" i="1"/>
  <c r="M137" i="1" s="1"/>
  <c r="H138" i="1"/>
  <c r="M138" i="1" s="1"/>
  <c r="H139" i="1"/>
  <c r="M139" i="1" s="1"/>
  <c r="H140" i="1"/>
  <c r="M140" i="1" s="1"/>
  <c r="H141" i="1"/>
  <c r="N141" i="1" s="1"/>
  <c r="H142" i="1"/>
  <c r="M142" i="1" s="1"/>
  <c r="H143" i="1"/>
  <c r="M143" i="1" s="1"/>
  <c r="H144" i="1"/>
  <c r="M144" i="1" s="1"/>
  <c r="H145" i="1"/>
  <c r="M145" i="1" s="1"/>
  <c r="H146" i="1"/>
  <c r="M146" i="1" s="1"/>
  <c r="H147" i="1"/>
  <c r="M147" i="1" s="1"/>
  <c r="H148" i="1"/>
  <c r="M148" i="1" s="1"/>
  <c r="H149" i="1"/>
  <c r="M149" i="1" s="1"/>
  <c r="H150" i="1"/>
  <c r="M150" i="1" s="1"/>
  <c r="H151" i="1"/>
  <c r="M151" i="1" s="1"/>
  <c r="H152" i="1"/>
  <c r="M152" i="1" s="1"/>
  <c r="H153" i="1"/>
  <c r="M153" i="1" s="1"/>
  <c r="H154" i="1"/>
  <c r="M154" i="1" s="1"/>
  <c r="H155" i="1"/>
  <c r="M155" i="1" s="1"/>
  <c r="H156" i="1"/>
  <c r="M156" i="1" s="1"/>
  <c r="H157" i="1"/>
  <c r="M157" i="1" s="1"/>
  <c r="H158" i="1"/>
  <c r="M158" i="1" s="1"/>
  <c r="H159" i="1"/>
  <c r="M159" i="1" s="1"/>
  <c r="H160" i="1"/>
  <c r="M160" i="1" s="1"/>
  <c r="H161" i="1"/>
  <c r="M161" i="1" s="1"/>
  <c r="H162" i="1"/>
  <c r="M162" i="1" s="1"/>
  <c r="H163" i="1"/>
  <c r="M163" i="1" s="1"/>
  <c r="H164" i="1"/>
  <c r="M164" i="1" s="1"/>
  <c r="H165" i="1"/>
  <c r="M165" i="1" s="1"/>
  <c r="H166" i="1"/>
  <c r="M166" i="1" s="1"/>
  <c r="H167" i="1"/>
  <c r="M167" i="1" s="1"/>
  <c r="H168" i="1"/>
  <c r="M168" i="1" s="1"/>
  <c r="H169" i="1"/>
  <c r="M169" i="1" s="1"/>
  <c r="H170" i="1"/>
  <c r="M170" i="1" s="1"/>
  <c r="H171" i="1"/>
  <c r="M171" i="1" s="1"/>
  <c r="H172" i="1"/>
  <c r="M172" i="1" s="1"/>
  <c r="H173" i="1"/>
  <c r="N173" i="1" s="1"/>
  <c r="H174" i="1"/>
  <c r="M174" i="1" s="1"/>
  <c r="H175" i="1"/>
  <c r="M175" i="1" s="1"/>
  <c r="H176" i="1"/>
  <c r="M176" i="1" s="1"/>
  <c r="H177" i="1"/>
  <c r="M177" i="1" s="1"/>
  <c r="H178" i="1"/>
  <c r="M178" i="1" s="1"/>
  <c r="H179" i="1"/>
  <c r="M179" i="1" s="1"/>
  <c r="H180" i="1"/>
  <c r="M180" i="1" s="1"/>
  <c r="H181" i="1"/>
  <c r="N181" i="1" s="1"/>
  <c r="H182" i="1"/>
  <c r="M182" i="1" s="1"/>
  <c r="H183" i="1"/>
  <c r="M183" i="1" s="1"/>
  <c r="H184" i="1"/>
  <c r="M184" i="1" s="1"/>
  <c r="H185" i="1"/>
  <c r="M185" i="1" s="1"/>
  <c r="H186" i="1"/>
  <c r="M186" i="1" s="1"/>
  <c r="H187" i="1"/>
  <c r="M187" i="1" s="1"/>
  <c r="H188" i="1"/>
  <c r="M188" i="1" s="1"/>
  <c r="H189" i="1"/>
  <c r="N189" i="1" s="1"/>
  <c r="H190" i="1"/>
  <c r="M190" i="1" s="1"/>
  <c r="H191" i="1"/>
  <c r="M191" i="1" s="1"/>
  <c r="H192" i="1"/>
  <c r="M192" i="1" s="1"/>
  <c r="H193" i="1"/>
  <c r="M193" i="1" s="1"/>
  <c r="H194" i="1"/>
  <c r="M194" i="1" s="1"/>
  <c r="H195" i="1"/>
  <c r="M195" i="1" s="1"/>
  <c r="H196" i="1"/>
  <c r="M196" i="1" s="1"/>
  <c r="H197" i="1"/>
  <c r="M197" i="1" s="1"/>
  <c r="H198" i="1"/>
  <c r="M198" i="1" s="1"/>
  <c r="H199" i="1"/>
  <c r="M199" i="1" s="1"/>
  <c r="H200" i="1"/>
  <c r="M200" i="1" s="1"/>
  <c r="H201" i="1"/>
  <c r="M201" i="1" s="1"/>
  <c r="H202" i="1"/>
  <c r="M202" i="1" s="1"/>
  <c r="H203" i="1"/>
  <c r="M203" i="1" s="1"/>
  <c r="H204" i="1"/>
  <c r="M204" i="1" s="1"/>
  <c r="H205" i="1"/>
  <c r="N205" i="1" s="1"/>
  <c r="H206" i="1"/>
  <c r="M206" i="1" s="1"/>
  <c r="H207" i="1"/>
  <c r="M207" i="1" s="1"/>
  <c r="H208" i="1"/>
  <c r="M208" i="1" s="1"/>
  <c r="H209" i="1"/>
  <c r="M209" i="1" s="1"/>
  <c r="H210" i="1"/>
  <c r="M210" i="1" s="1"/>
  <c r="H211" i="1"/>
  <c r="M211" i="1" s="1"/>
  <c r="H212" i="1"/>
  <c r="M212" i="1" s="1"/>
  <c r="H213" i="1"/>
  <c r="M213" i="1" s="1"/>
  <c r="H214" i="1"/>
  <c r="M214" i="1" s="1"/>
  <c r="H215" i="1"/>
  <c r="M215" i="1" s="1"/>
  <c r="H216" i="1"/>
  <c r="M216" i="1" s="1"/>
  <c r="H217" i="1"/>
  <c r="M217" i="1" s="1"/>
  <c r="H218" i="1"/>
  <c r="M218" i="1" s="1"/>
  <c r="H219" i="1"/>
  <c r="M219" i="1" s="1"/>
  <c r="H220" i="1"/>
  <c r="M220" i="1" s="1"/>
  <c r="H221" i="1"/>
  <c r="M221" i="1" s="1"/>
  <c r="H222" i="1"/>
  <c r="M222" i="1" s="1"/>
  <c r="H223" i="1"/>
  <c r="M223" i="1" s="1"/>
  <c r="H224" i="1"/>
  <c r="M224" i="1" s="1"/>
  <c r="H225" i="1"/>
  <c r="M225" i="1" s="1"/>
  <c r="H226" i="1"/>
  <c r="M226" i="1" s="1"/>
  <c r="H227" i="1"/>
  <c r="M227" i="1" s="1"/>
  <c r="H228" i="1"/>
  <c r="M228" i="1" s="1"/>
  <c r="H229" i="1"/>
  <c r="N229" i="1" s="1"/>
  <c r="H230" i="1"/>
  <c r="M230" i="1" s="1"/>
  <c r="H231" i="1"/>
  <c r="M231" i="1" s="1"/>
  <c r="H232" i="1"/>
  <c r="M232" i="1" s="1"/>
  <c r="H233" i="1"/>
  <c r="M233" i="1" s="1"/>
  <c r="H2" i="1"/>
  <c r="M2" i="1" s="1"/>
  <c r="O151" i="1"/>
  <c r="O3" i="1"/>
  <c r="P3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" i="1"/>
  <c r="P2" i="1" s="1"/>
  <c r="T20" i="1" l="1"/>
  <c r="V20" i="1" s="1"/>
  <c r="T21" i="1"/>
  <c r="V21" i="1" s="1"/>
  <c r="S18" i="1"/>
  <c r="S20" i="1"/>
  <c r="S21" i="1"/>
  <c r="S19" i="1"/>
  <c r="T22" i="1"/>
  <c r="T18" i="1"/>
  <c r="V18" i="1" s="1"/>
  <c r="U18" i="1"/>
  <c r="T19" i="1"/>
  <c r="S22" i="1"/>
  <c r="S23" i="1"/>
  <c r="S17" i="1"/>
  <c r="U19" i="1"/>
  <c r="N213" i="1"/>
  <c r="N157" i="1"/>
  <c r="N109" i="1"/>
  <c r="N45" i="1"/>
  <c r="N5" i="1"/>
  <c r="M173" i="1"/>
  <c r="M133" i="1"/>
  <c r="M93" i="1"/>
  <c r="M53" i="1"/>
  <c r="M21" i="1"/>
  <c r="N2" i="1"/>
  <c r="N226" i="1"/>
  <c r="N218" i="1"/>
  <c r="N210" i="1"/>
  <c r="N202" i="1"/>
  <c r="N194" i="1"/>
  <c r="N186" i="1"/>
  <c r="N178" i="1"/>
  <c r="N170" i="1"/>
  <c r="N162" i="1"/>
  <c r="N154" i="1"/>
  <c r="N146" i="1"/>
  <c r="N138" i="1"/>
  <c r="N130" i="1"/>
  <c r="N122" i="1"/>
  <c r="N114" i="1"/>
  <c r="N106" i="1"/>
  <c r="N98" i="1"/>
  <c r="N90" i="1"/>
  <c r="N82" i="1"/>
  <c r="N74" i="1"/>
  <c r="N66" i="1"/>
  <c r="N58" i="1"/>
  <c r="N50" i="1"/>
  <c r="N42" i="1"/>
  <c r="N34" i="1"/>
  <c r="N26" i="1"/>
  <c r="N18" i="1"/>
  <c r="N10" i="1"/>
  <c r="N125" i="1"/>
  <c r="M229" i="1"/>
  <c r="M181" i="1"/>
  <c r="M141" i="1"/>
  <c r="M117" i="1"/>
  <c r="M85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9" i="1"/>
  <c r="N197" i="1"/>
  <c r="N149" i="1"/>
  <c r="M189" i="1"/>
  <c r="M37" i="1"/>
  <c r="T23" i="1" s="1"/>
  <c r="V23" i="1" s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U21" i="1" s="1"/>
  <c r="N48" i="1"/>
  <c r="N40" i="1"/>
  <c r="N32" i="1"/>
  <c r="N24" i="1"/>
  <c r="N16" i="1"/>
  <c r="N8" i="1"/>
  <c r="N221" i="1"/>
  <c r="N101" i="1"/>
  <c r="N77" i="1"/>
  <c r="N29" i="1"/>
  <c r="M205" i="1"/>
  <c r="M61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7" i="1"/>
  <c r="V6" i="1"/>
  <c r="N230" i="1"/>
  <c r="N222" i="1"/>
  <c r="N214" i="1"/>
  <c r="N206" i="1"/>
  <c r="N198" i="1"/>
  <c r="N190" i="1"/>
  <c r="N182" i="1"/>
  <c r="N174" i="1"/>
  <c r="N166" i="1"/>
  <c r="N158" i="1"/>
  <c r="N150" i="1"/>
  <c r="N142" i="1"/>
  <c r="N134" i="1"/>
  <c r="N126" i="1"/>
  <c r="N118" i="1"/>
  <c r="N110" i="1"/>
  <c r="N102" i="1"/>
  <c r="N94" i="1"/>
  <c r="N86" i="1"/>
  <c r="N78" i="1"/>
  <c r="N70" i="1"/>
  <c r="N62" i="1"/>
  <c r="N54" i="1"/>
  <c r="N46" i="1"/>
  <c r="N38" i="1"/>
  <c r="N30" i="1"/>
  <c r="N22" i="1"/>
  <c r="N14" i="1"/>
  <c r="N6" i="1"/>
  <c r="U22" i="1" s="1"/>
  <c r="N165" i="1"/>
  <c r="N13" i="1"/>
  <c r="M69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4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" i="1"/>
  <c r="V12" i="1"/>
  <c r="V8" i="1"/>
  <c r="V11" i="1"/>
  <c r="V10" i="1"/>
  <c r="V9" i="1"/>
  <c r="V7" i="1"/>
  <c r="T17" i="1" l="1"/>
  <c r="V17" i="1" s="1"/>
  <c r="W17" i="1" s="1"/>
  <c r="V26" i="1" s="1"/>
  <c r="V22" i="1"/>
  <c r="S31" i="1" s="1"/>
  <c r="U23" i="1"/>
  <c r="S9" i="1"/>
  <c r="U17" i="1"/>
  <c r="U20" i="1"/>
  <c r="W23" i="1"/>
  <c r="V32" i="1" s="1"/>
  <c r="S32" i="1"/>
  <c r="W18" i="1"/>
  <c r="V27" i="1" s="1"/>
  <c r="S27" i="1"/>
  <c r="V19" i="1"/>
  <c r="W21" i="1"/>
  <c r="V30" i="1" s="1"/>
  <c r="S30" i="1"/>
  <c r="W20" i="1"/>
  <c r="V29" i="1" s="1"/>
  <c r="S29" i="1"/>
  <c r="S8" i="1"/>
  <c r="S12" i="1"/>
  <c r="S10" i="1"/>
  <c r="S11" i="1"/>
  <c r="S7" i="1"/>
  <c r="S6" i="1"/>
  <c r="W22" i="1" l="1"/>
  <c r="V31" i="1" s="1"/>
  <c r="S26" i="1"/>
  <c r="S28" i="1"/>
  <c r="W19" i="1"/>
  <c r="V28" i="1" s="1"/>
  <c r="S13" i="1"/>
  <c r="T8" i="1" l="1"/>
  <c r="T9" i="1"/>
  <c r="T10" i="1"/>
  <c r="T11" i="1"/>
  <c r="T12" i="1"/>
  <c r="T7" i="1"/>
  <c r="T6" i="1"/>
</calcChain>
</file>

<file path=xl/sharedStrings.xml><?xml version="1.0" encoding="utf-8"?>
<sst xmlns="http://schemas.openxmlformats.org/spreadsheetml/2006/main" count="54" uniqueCount="30">
  <si>
    <t>Year</t>
  </si>
  <si>
    <t>Month</t>
  </si>
  <si>
    <t>Day</t>
  </si>
  <si>
    <t>ATC</t>
  </si>
  <si>
    <t>Daily ATC Range</t>
  </si>
  <si>
    <t>Count of Days</t>
  </si>
  <si>
    <t>% of Total</t>
  </si>
  <si>
    <t>1-199</t>
  </si>
  <si>
    <t>200-399</t>
  </si>
  <si>
    <t>400-599</t>
  </si>
  <si>
    <t>600-799</t>
  </si>
  <si>
    <t>800-999</t>
  </si>
  <si>
    <t>&gt;=1000</t>
  </si>
  <si>
    <t>Total</t>
  </si>
  <si>
    <t>PJMtoLGE</t>
  </si>
  <si>
    <t>MISOtoLGE</t>
  </si>
  <si>
    <t>TVAtoLGE</t>
  </si>
  <si>
    <t>LGEfromPJM</t>
  </si>
  <si>
    <t>LGEfromMISO</t>
  </si>
  <si>
    <t>LGEfromTVA</t>
  </si>
  <si>
    <t>Sum Export</t>
  </si>
  <si>
    <t>Sum Import</t>
  </si>
  <si>
    <t>Export&gt; Import</t>
  </si>
  <si>
    <t>Export &lt; Import</t>
  </si>
  <si>
    <t>Export &gt; Import (%)</t>
  </si>
  <si>
    <t>Range</t>
  </si>
  <si>
    <t>Export &gt; Import (#)</t>
  </si>
  <si>
    <t>Export &lt; Import (#)</t>
  </si>
  <si>
    <t>Export &lt; Import (%)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</si>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</sst>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Font="1"/>
    <xf numFmtId="9" fontId="0" fillId="0" borderId="0" xfId="0" applyNumberFormat="1"/>
    <xf numFmtId="9" fontId="0" fillId="0" borderId="0" xfId="1" applyNumberFormat="1" applyFont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CA53-DA99-426B-950A-CBC17DFDAF4F}">
  <dimension ref="A1:W233"/>
  <sheetViews>
    <sheetView tabSelected="1" zoomScaleNormal="100" workbookViewId="0"/>
  </sheetViews>
  <sheetFormatPr defaultRowHeight="14.4" x14ac:dyDescent="0.3"/>
  <cols>
    <col min="6" max="6" width="10.33203125" bestFit="1" customWidth="1"/>
    <col min="8" max="8" width="10.21875" bestFit="1" customWidth="1"/>
    <col min="9" max="9" width="11.44140625" bestFit="1" customWidth="1"/>
    <col min="10" max="10" width="12.5546875" bestFit="1" customWidth="1"/>
    <col min="11" max="11" width="11.33203125" bestFit="1" customWidth="1"/>
    <col min="12" max="12" width="11.33203125" customWidth="1"/>
    <col min="13" max="13" width="14.33203125" bestFit="1" customWidth="1"/>
    <col min="14" max="14" width="13.88671875" bestFit="1" customWidth="1"/>
    <col min="15" max="16" width="11.33203125" customWidth="1"/>
    <col min="18" max="18" width="14.21875" bestFit="1" customWidth="1"/>
    <col min="19" max="19" width="12.44140625" bestFit="1" customWidth="1"/>
    <col min="20" max="20" width="16.88671875" bestFit="1" customWidth="1"/>
    <col min="21" max="21" width="15.109375" customWidth="1"/>
    <col min="22" max="22" width="16.88671875" bestFit="1" customWidth="1"/>
  </cols>
  <sheetData>
    <row r="1" spans="1:2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14</v>
      </c>
      <c r="F1" s="2" t="s">
        <v>15</v>
      </c>
      <c r="G1" s="2" t="s">
        <v>16</v>
      </c>
      <c r="H1" s="2" t="s">
        <v>20</v>
      </c>
      <c r="I1" s="2" t="s">
        <v>17</v>
      </c>
      <c r="J1" s="2" t="s">
        <v>18</v>
      </c>
      <c r="K1" s="2" t="s">
        <v>19</v>
      </c>
      <c r="L1" s="2" t="s">
        <v>21</v>
      </c>
      <c r="M1" s="2" t="s">
        <v>22</v>
      </c>
      <c r="N1" s="2" t="s">
        <v>23</v>
      </c>
      <c r="O1" s="5" t="s">
        <v>3</v>
      </c>
      <c r="P1" s="5" t="s">
        <v>25</v>
      </c>
    </row>
    <row r="2" spans="1:23" x14ac:dyDescent="0.3">
      <c r="A2" s="2">
        <v>2019</v>
      </c>
      <c r="B2" s="2">
        <v>6</v>
      </c>
      <c r="C2" s="2">
        <v>3</v>
      </c>
      <c r="D2" s="2">
        <v>1979</v>
      </c>
      <c r="E2" s="2">
        <v>2755</v>
      </c>
      <c r="F2" s="2"/>
      <c r="G2" s="2">
        <v>0</v>
      </c>
      <c r="H2" s="2">
        <f>SUM(E2:G2)</f>
        <v>2755</v>
      </c>
      <c r="I2" s="2">
        <v>1979</v>
      </c>
      <c r="J2" s="2">
        <v>0</v>
      </c>
      <c r="K2" s="2">
        <v>0</v>
      </c>
      <c r="L2" s="2">
        <f>SUM(I2:K2)</f>
        <v>1979</v>
      </c>
      <c r="M2" s="2">
        <f>IF(H2&gt;=L2, 1, 0)</f>
        <v>1</v>
      </c>
      <c r="N2" s="2">
        <f>IF(H2&lt;L2, 1, 0)</f>
        <v>0</v>
      </c>
      <c r="O2" s="2">
        <f>MIN(E2, I2)+MIN(F2, J2)+MIN(G2, K2)</f>
        <v>1979</v>
      </c>
      <c r="P2" s="2">
        <f>IF(O2=0, 1, IF(AND(O2&gt;0, O2&lt;200), 2, IF(AND(O2&gt;199, O2&lt;400), 3, IF(AND(O2&gt;399, O2&lt;600), 4, IF(AND(O2&gt;599, O2&lt;800), 5, IF(AND(O2&gt;799, O2&lt;1000), 6, 7))))))</f>
        <v>7</v>
      </c>
    </row>
    <row r="3" spans="1:23" x14ac:dyDescent="0.3">
      <c r="A3" s="2"/>
      <c r="B3" s="2"/>
      <c r="C3" s="2">
        <v>4</v>
      </c>
      <c r="D3" s="2">
        <v>2377</v>
      </c>
      <c r="E3" s="2">
        <v>2755</v>
      </c>
      <c r="F3" s="2"/>
      <c r="G3" s="2">
        <v>0</v>
      </c>
      <c r="H3" s="2">
        <f t="shared" ref="H3:H66" si="0">SUM(E3:G3)</f>
        <v>2755</v>
      </c>
      <c r="I3" s="2">
        <v>2377</v>
      </c>
      <c r="J3" s="2">
        <v>0</v>
      </c>
      <c r="K3" s="2">
        <v>0</v>
      </c>
      <c r="L3" s="2">
        <f t="shared" ref="L3:L66" si="1">SUM(I3:K3)</f>
        <v>2377</v>
      </c>
      <c r="M3" s="2">
        <f t="shared" ref="M3:M66" si="2">IF(H3&gt;=L3, 1, 0)</f>
        <v>1</v>
      </c>
      <c r="N3" s="2">
        <f t="shared" ref="N3:N66" si="3">IF(H3&lt;L3, 1, 0)</f>
        <v>0</v>
      </c>
      <c r="O3" s="2">
        <f t="shared" ref="O3:O66" si="4">MIN(E3, I3)+MIN(F3, J3)+MIN(G3, K3)</f>
        <v>2377</v>
      </c>
      <c r="P3" s="2">
        <f t="shared" ref="P3:P66" si="5">IF(O3=0, 1, IF(AND(O3&gt;0, O3&lt;200), 2, IF(AND(O3&gt;199, O3&lt;400), 3, IF(AND(O3&gt;399, O3&lt;600), 4, IF(AND(O3&gt;599, O3&lt;800), 5, IF(AND(O3&gt;799, O3&lt;1000), 6, 7))))))</f>
        <v>7</v>
      </c>
    </row>
    <row r="4" spans="1:23" x14ac:dyDescent="0.3">
      <c r="A4" s="2"/>
      <c r="B4" s="2"/>
      <c r="C4" s="2">
        <v>5</v>
      </c>
      <c r="D4" s="2">
        <v>1765</v>
      </c>
      <c r="E4" s="2">
        <v>1765</v>
      </c>
      <c r="F4" s="2"/>
      <c r="G4" s="2">
        <v>0</v>
      </c>
      <c r="H4" s="2">
        <f t="shared" si="0"/>
        <v>1765</v>
      </c>
      <c r="I4" s="2">
        <v>1940</v>
      </c>
      <c r="J4" s="2">
        <v>0</v>
      </c>
      <c r="K4" s="2">
        <v>0</v>
      </c>
      <c r="L4" s="2">
        <f t="shared" si="1"/>
        <v>1940</v>
      </c>
      <c r="M4" s="2">
        <f t="shared" si="2"/>
        <v>0</v>
      </c>
      <c r="N4" s="2">
        <f t="shared" si="3"/>
        <v>1</v>
      </c>
      <c r="O4" s="2">
        <f t="shared" si="4"/>
        <v>1765</v>
      </c>
      <c r="P4" s="2">
        <f t="shared" si="5"/>
        <v>7</v>
      </c>
    </row>
    <row r="5" spans="1:23" x14ac:dyDescent="0.3">
      <c r="A5" s="2"/>
      <c r="B5" s="2"/>
      <c r="C5" s="2">
        <v>6</v>
      </c>
      <c r="D5" s="2">
        <v>1351</v>
      </c>
      <c r="E5" s="2">
        <v>2208</v>
      </c>
      <c r="F5" s="2">
        <v>0</v>
      </c>
      <c r="G5" s="2">
        <v>0</v>
      </c>
      <c r="H5" s="2">
        <f t="shared" si="0"/>
        <v>2208</v>
      </c>
      <c r="I5" s="2">
        <v>1351</v>
      </c>
      <c r="J5" s="2">
        <v>0</v>
      </c>
      <c r="K5" s="2">
        <v>0</v>
      </c>
      <c r="L5" s="2">
        <f t="shared" si="1"/>
        <v>1351</v>
      </c>
      <c r="M5" s="2">
        <f t="shared" si="2"/>
        <v>1</v>
      </c>
      <c r="N5" s="2">
        <f t="shared" si="3"/>
        <v>0</v>
      </c>
      <c r="O5" s="2">
        <f t="shared" si="4"/>
        <v>1351</v>
      </c>
      <c r="P5" s="2">
        <f t="shared" si="5"/>
        <v>7</v>
      </c>
      <c r="R5" t="s">
        <v>4</v>
      </c>
      <c r="S5" t="s">
        <v>5</v>
      </c>
      <c r="T5" t="s">
        <v>6</v>
      </c>
    </row>
    <row r="6" spans="1:23" x14ac:dyDescent="0.3">
      <c r="A6" s="2"/>
      <c r="B6" s="2"/>
      <c r="C6" s="2">
        <v>7</v>
      </c>
      <c r="D6" s="2">
        <v>815</v>
      </c>
      <c r="E6" s="2">
        <v>1315</v>
      </c>
      <c r="F6" s="2">
        <v>0</v>
      </c>
      <c r="G6" s="2">
        <v>0</v>
      </c>
      <c r="H6" s="2">
        <f t="shared" si="0"/>
        <v>1315</v>
      </c>
      <c r="I6" s="2">
        <v>815</v>
      </c>
      <c r="J6" s="2">
        <v>0</v>
      </c>
      <c r="K6" s="2">
        <v>0</v>
      </c>
      <c r="L6" s="2">
        <f t="shared" si="1"/>
        <v>815</v>
      </c>
      <c r="M6" s="2">
        <f t="shared" si="2"/>
        <v>1</v>
      </c>
      <c r="N6" s="2">
        <f t="shared" si="3"/>
        <v>0</v>
      </c>
      <c r="O6" s="2">
        <f t="shared" si="4"/>
        <v>815</v>
      </c>
      <c r="P6" s="2">
        <f t="shared" si="5"/>
        <v>6</v>
      </c>
      <c r="R6">
        <v>0</v>
      </c>
      <c r="S6">
        <f>V6-V5</f>
        <v>98</v>
      </c>
      <c r="T6" s="4">
        <f>S6/$S$13</f>
        <v>0.42241379310344829</v>
      </c>
      <c r="U6">
        <v>1</v>
      </c>
      <c r="V6">
        <f>COUNTIF($O$2:$O$233, "&lt;"&amp;U6)</f>
        <v>98</v>
      </c>
    </row>
    <row r="7" spans="1:23" x14ac:dyDescent="0.3">
      <c r="A7" s="2"/>
      <c r="B7" s="2"/>
      <c r="C7" s="2">
        <v>10</v>
      </c>
      <c r="D7" s="2">
        <v>0</v>
      </c>
      <c r="E7" s="2">
        <v>1000</v>
      </c>
      <c r="F7" s="2">
        <v>0</v>
      </c>
      <c r="G7" s="2">
        <v>0</v>
      </c>
      <c r="H7" s="2">
        <f t="shared" si="0"/>
        <v>1000</v>
      </c>
      <c r="I7" s="2">
        <v>0</v>
      </c>
      <c r="J7" s="2">
        <v>0</v>
      </c>
      <c r="K7" s="2">
        <v>0</v>
      </c>
      <c r="L7" s="2">
        <f t="shared" si="1"/>
        <v>0</v>
      </c>
      <c r="M7" s="2">
        <f t="shared" si="2"/>
        <v>1</v>
      </c>
      <c r="N7" s="2">
        <f t="shared" si="3"/>
        <v>0</v>
      </c>
      <c r="O7" s="2">
        <f t="shared" si="4"/>
        <v>0</v>
      </c>
      <c r="P7" s="2">
        <f t="shared" si="5"/>
        <v>1</v>
      </c>
      <c r="R7" t="s">
        <v>7</v>
      </c>
      <c r="S7">
        <f t="shared" ref="S7:S12" si="6">V7-V6</f>
        <v>2</v>
      </c>
      <c r="T7" s="4">
        <f t="shared" ref="T7:T12" si="7">S7/$S$13</f>
        <v>8.6206896551724137E-3</v>
      </c>
      <c r="U7">
        <v>200</v>
      </c>
      <c r="V7">
        <f t="shared" ref="V7:V12" si="8">COUNTIF($O$2:$O$233, "&lt;"&amp;U7)</f>
        <v>100</v>
      </c>
    </row>
    <row r="8" spans="1:23" x14ac:dyDescent="0.3">
      <c r="A8" s="2"/>
      <c r="B8" s="2"/>
      <c r="C8" s="2">
        <v>11</v>
      </c>
      <c r="D8" s="2">
        <v>0</v>
      </c>
      <c r="E8" s="2">
        <v>2755</v>
      </c>
      <c r="F8" s="2">
        <v>0</v>
      </c>
      <c r="G8" s="2">
        <v>0</v>
      </c>
      <c r="H8" s="2">
        <f t="shared" si="0"/>
        <v>2755</v>
      </c>
      <c r="I8" s="2">
        <v>0</v>
      </c>
      <c r="J8" s="2">
        <v>0</v>
      </c>
      <c r="K8" s="2">
        <v>0</v>
      </c>
      <c r="L8" s="2">
        <f t="shared" si="1"/>
        <v>0</v>
      </c>
      <c r="M8" s="2">
        <f t="shared" si="2"/>
        <v>1</v>
      </c>
      <c r="N8" s="2">
        <f t="shared" si="3"/>
        <v>0</v>
      </c>
      <c r="O8" s="2">
        <f t="shared" si="4"/>
        <v>0</v>
      </c>
      <c r="P8" s="2">
        <f t="shared" si="5"/>
        <v>1</v>
      </c>
      <c r="R8" t="s">
        <v>8</v>
      </c>
      <c r="S8">
        <f t="shared" si="6"/>
        <v>10</v>
      </c>
      <c r="T8" s="4">
        <f t="shared" si="7"/>
        <v>4.3103448275862072E-2</v>
      </c>
      <c r="U8">
        <v>400</v>
      </c>
      <c r="V8">
        <f t="shared" si="8"/>
        <v>110</v>
      </c>
    </row>
    <row r="9" spans="1:23" x14ac:dyDescent="0.3">
      <c r="A9" s="2"/>
      <c r="B9" s="2"/>
      <c r="C9" s="2">
        <v>12</v>
      </c>
      <c r="D9" s="2">
        <v>2217</v>
      </c>
      <c r="E9" s="2">
        <v>2755</v>
      </c>
      <c r="F9" s="2">
        <v>0</v>
      </c>
      <c r="G9" s="2">
        <v>0</v>
      </c>
      <c r="H9" s="2">
        <f t="shared" si="0"/>
        <v>2755</v>
      </c>
      <c r="I9" s="2">
        <v>2217</v>
      </c>
      <c r="J9" s="2">
        <v>0</v>
      </c>
      <c r="K9" s="2">
        <v>0</v>
      </c>
      <c r="L9" s="2">
        <f t="shared" si="1"/>
        <v>2217</v>
      </c>
      <c r="M9" s="2">
        <f t="shared" si="2"/>
        <v>1</v>
      </c>
      <c r="N9" s="2">
        <f t="shared" si="3"/>
        <v>0</v>
      </c>
      <c r="O9" s="2">
        <f t="shared" si="4"/>
        <v>2217</v>
      </c>
      <c r="P9" s="2">
        <f t="shared" si="5"/>
        <v>7</v>
      </c>
      <c r="R9" t="s">
        <v>9</v>
      </c>
      <c r="S9">
        <f t="shared" si="6"/>
        <v>17</v>
      </c>
      <c r="T9" s="4">
        <f t="shared" si="7"/>
        <v>7.3275862068965511E-2</v>
      </c>
      <c r="U9">
        <v>600</v>
      </c>
      <c r="V9">
        <f t="shared" si="8"/>
        <v>127</v>
      </c>
    </row>
    <row r="10" spans="1:23" x14ac:dyDescent="0.3">
      <c r="A10" s="2"/>
      <c r="B10" s="2"/>
      <c r="C10" s="2">
        <v>13</v>
      </c>
      <c r="D10" s="2">
        <v>2321</v>
      </c>
      <c r="E10" s="2">
        <v>2755</v>
      </c>
      <c r="F10" s="2">
        <v>0</v>
      </c>
      <c r="G10" s="2">
        <v>0</v>
      </c>
      <c r="H10" s="2">
        <f t="shared" si="0"/>
        <v>2755</v>
      </c>
      <c r="I10" s="2">
        <v>2321</v>
      </c>
      <c r="J10" s="2">
        <v>0</v>
      </c>
      <c r="K10" s="2">
        <v>0</v>
      </c>
      <c r="L10" s="2">
        <f t="shared" si="1"/>
        <v>2321</v>
      </c>
      <c r="M10" s="2">
        <f t="shared" si="2"/>
        <v>1</v>
      </c>
      <c r="N10" s="2">
        <f t="shared" si="3"/>
        <v>0</v>
      </c>
      <c r="O10" s="2">
        <f t="shared" si="4"/>
        <v>2321</v>
      </c>
      <c r="P10" s="2">
        <f t="shared" si="5"/>
        <v>7</v>
      </c>
      <c r="R10" t="s">
        <v>10</v>
      </c>
      <c r="S10">
        <f t="shared" si="6"/>
        <v>11</v>
      </c>
      <c r="T10" s="4">
        <f t="shared" si="7"/>
        <v>4.7413793103448273E-2</v>
      </c>
      <c r="U10">
        <v>800</v>
      </c>
      <c r="V10">
        <f t="shared" si="8"/>
        <v>138</v>
      </c>
    </row>
    <row r="11" spans="1:23" x14ac:dyDescent="0.3">
      <c r="A11" s="2"/>
      <c r="B11" s="2"/>
      <c r="C11" s="2">
        <v>14</v>
      </c>
      <c r="D11" s="2">
        <v>2219</v>
      </c>
      <c r="E11" s="2">
        <v>2755</v>
      </c>
      <c r="F11" s="2">
        <v>0</v>
      </c>
      <c r="G11" s="2">
        <v>0</v>
      </c>
      <c r="H11" s="2">
        <f t="shared" si="0"/>
        <v>2755</v>
      </c>
      <c r="I11" s="2">
        <v>2219</v>
      </c>
      <c r="J11" s="2">
        <v>0</v>
      </c>
      <c r="K11" s="2">
        <v>0</v>
      </c>
      <c r="L11" s="2">
        <f t="shared" si="1"/>
        <v>2219</v>
      </c>
      <c r="M11" s="2">
        <f t="shared" si="2"/>
        <v>1</v>
      </c>
      <c r="N11" s="2">
        <f t="shared" si="3"/>
        <v>0</v>
      </c>
      <c r="O11" s="2">
        <f t="shared" si="4"/>
        <v>2219</v>
      </c>
      <c r="P11" s="2">
        <f t="shared" si="5"/>
        <v>7</v>
      </c>
      <c r="R11" t="s">
        <v>11</v>
      </c>
      <c r="S11">
        <f t="shared" si="6"/>
        <v>21</v>
      </c>
      <c r="T11" s="4">
        <f t="shared" si="7"/>
        <v>9.0517241379310345E-2</v>
      </c>
      <c r="U11">
        <v>1000</v>
      </c>
      <c r="V11">
        <f t="shared" si="8"/>
        <v>159</v>
      </c>
    </row>
    <row r="12" spans="1:23" x14ac:dyDescent="0.3">
      <c r="A12" s="2"/>
      <c r="B12" s="2"/>
      <c r="C12" s="2">
        <v>17</v>
      </c>
      <c r="D12" s="2">
        <v>2219</v>
      </c>
      <c r="E12" s="2">
        <v>2755</v>
      </c>
      <c r="F12" s="2">
        <v>0</v>
      </c>
      <c r="G12" s="2">
        <v>0</v>
      </c>
      <c r="H12" s="2">
        <f t="shared" si="0"/>
        <v>2755</v>
      </c>
      <c r="I12" s="2">
        <v>2219</v>
      </c>
      <c r="J12" s="2">
        <v>0</v>
      </c>
      <c r="K12" s="2">
        <v>0</v>
      </c>
      <c r="L12" s="2">
        <f t="shared" si="1"/>
        <v>2219</v>
      </c>
      <c r="M12" s="2">
        <f t="shared" si="2"/>
        <v>1</v>
      </c>
      <c r="N12" s="2">
        <f t="shared" si="3"/>
        <v>0</v>
      </c>
      <c r="O12" s="2">
        <f t="shared" si="4"/>
        <v>2219</v>
      </c>
      <c r="P12" s="2">
        <f t="shared" si="5"/>
        <v>7</v>
      </c>
      <c r="R12" t="s">
        <v>12</v>
      </c>
      <c r="S12">
        <f t="shared" si="6"/>
        <v>73</v>
      </c>
      <c r="T12" s="4">
        <f t="shared" si="7"/>
        <v>0.31465517241379309</v>
      </c>
      <c r="U12">
        <v>4000</v>
      </c>
      <c r="V12">
        <f t="shared" si="8"/>
        <v>232</v>
      </c>
    </row>
    <row r="13" spans="1:23" x14ac:dyDescent="0.3">
      <c r="A13" s="2"/>
      <c r="B13" s="2"/>
      <c r="C13" s="2">
        <v>18</v>
      </c>
      <c r="D13" s="2">
        <v>1691</v>
      </c>
      <c r="E13" s="2">
        <v>1691</v>
      </c>
      <c r="F13" s="2">
        <v>0</v>
      </c>
      <c r="G13" s="2">
        <v>0</v>
      </c>
      <c r="H13" s="2">
        <f t="shared" si="0"/>
        <v>1691</v>
      </c>
      <c r="I13" s="2">
        <v>2219</v>
      </c>
      <c r="J13" s="2">
        <v>0</v>
      </c>
      <c r="K13" s="2">
        <v>0</v>
      </c>
      <c r="L13" s="2">
        <f t="shared" si="1"/>
        <v>2219</v>
      </c>
      <c r="M13" s="2">
        <f t="shared" si="2"/>
        <v>0</v>
      </c>
      <c r="N13" s="2">
        <f t="shared" si="3"/>
        <v>1</v>
      </c>
      <c r="O13" s="2">
        <f t="shared" si="4"/>
        <v>1691</v>
      </c>
      <c r="P13" s="2">
        <f t="shared" si="5"/>
        <v>7</v>
      </c>
      <c r="R13" t="s">
        <v>13</v>
      </c>
      <c r="S13">
        <f>SUM(S6:S12)</f>
        <v>232</v>
      </c>
      <c r="T13" s="3"/>
    </row>
    <row r="14" spans="1:23" x14ac:dyDescent="0.3">
      <c r="A14" s="2"/>
      <c r="B14" s="2"/>
      <c r="C14" s="2">
        <v>19</v>
      </c>
      <c r="D14" s="2">
        <v>0</v>
      </c>
      <c r="E14" s="2">
        <v>2755</v>
      </c>
      <c r="F14" s="2">
        <v>0</v>
      </c>
      <c r="G14" s="2">
        <v>0</v>
      </c>
      <c r="H14" s="2">
        <f t="shared" si="0"/>
        <v>2755</v>
      </c>
      <c r="I14" s="2">
        <v>0</v>
      </c>
      <c r="J14" s="2">
        <v>0</v>
      </c>
      <c r="K14" s="2">
        <v>0</v>
      </c>
      <c r="L14" s="2">
        <f t="shared" si="1"/>
        <v>0</v>
      </c>
      <c r="M14" s="2">
        <f t="shared" si="2"/>
        <v>1</v>
      </c>
      <c r="N14" s="2">
        <f t="shared" si="3"/>
        <v>0</v>
      </c>
      <c r="O14" s="2">
        <f t="shared" si="4"/>
        <v>0</v>
      </c>
      <c r="P14" s="2">
        <f t="shared" si="5"/>
        <v>1</v>
      </c>
    </row>
    <row r="15" spans="1:23" x14ac:dyDescent="0.3">
      <c r="A15" s="2"/>
      <c r="B15" s="2"/>
      <c r="C15" s="2">
        <v>20</v>
      </c>
      <c r="D15" s="2">
        <v>0</v>
      </c>
      <c r="E15" s="2">
        <v>2006</v>
      </c>
      <c r="F15" s="2">
        <v>0</v>
      </c>
      <c r="G15" s="2">
        <v>0</v>
      </c>
      <c r="H15" s="2">
        <f t="shared" si="0"/>
        <v>2006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f t="shared" si="2"/>
        <v>1</v>
      </c>
      <c r="N15" s="2">
        <f t="shared" si="3"/>
        <v>0</v>
      </c>
      <c r="O15" s="2">
        <f t="shared" si="4"/>
        <v>0</v>
      </c>
      <c r="P15" s="2">
        <f t="shared" si="5"/>
        <v>1</v>
      </c>
    </row>
    <row r="16" spans="1:23" x14ac:dyDescent="0.3">
      <c r="A16" s="2"/>
      <c r="B16" s="2"/>
      <c r="C16" s="2">
        <v>21</v>
      </c>
      <c r="D16" s="2">
        <v>1819</v>
      </c>
      <c r="E16" s="2">
        <v>2552</v>
      </c>
      <c r="F16" s="2">
        <v>0</v>
      </c>
      <c r="G16" s="2">
        <v>0</v>
      </c>
      <c r="H16" s="2">
        <f t="shared" si="0"/>
        <v>2552</v>
      </c>
      <c r="I16" s="2">
        <v>1819</v>
      </c>
      <c r="J16" s="2">
        <v>0</v>
      </c>
      <c r="K16" s="2">
        <v>0</v>
      </c>
      <c r="L16" s="2">
        <f t="shared" si="1"/>
        <v>1819</v>
      </c>
      <c r="M16" s="2">
        <f t="shared" si="2"/>
        <v>1</v>
      </c>
      <c r="N16" s="2">
        <f t="shared" si="3"/>
        <v>0</v>
      </c>
      <c r="O16" s="2">
        <f t="shared" si="4"/>
        <v>1819</v>
      </c>
      <c r="P16" s="2">
        <f t="shared" si="5"/>
        <v>7</v>
      </c>
      <c r="R16" t="s">
        <v>4</v>
      </c>
      <c r="S16" t="s">
        <v>5</v>
      </c>
      <c r="T16" t="s">
        <v>26</v>
      </c>
      <c r="U16" t="s">
        <v>27</v>
      </c>
      <c r="V16" t="s">
        <v>24</v>
      </c>
      <c r="W16" t="s">
        <v>28</v>
      </c>
    </row>
    <row r="17" spans="1:23" x14ac:dyDescent="0.3">
      <c r="A17" s="2"/>
      <c r="B17" s="2"/>
      <c r="C17" s="2">
        <v>24</v>
      </c>
      <c r="D17" s="2">
        <v>0</v>
      </c>
      <c r="E17" s="2">
        <v>0</v>
      </c>
      <c r="F17" s="2">
        <v>0</v>
      </c>
      <c r="G17" s="2">
        <v>0</v>
      </c>
      <c r="H17" s="2">
        <f t="shared" si="0"/>
        <v>0</v>
      </c>
      <c r="I17" s="2">
        <v>1899</v>
      </c>
      <c r="J17" s="2">
        <v>0</v>
      </c>
      <c r="K17" s="2">
        <v>0</v>
      </c>
      <c r="L17" s="2">
        <f t="shared" si="1"/>
        <v>1899</v>
      </c>
      <c r="M17" s="2">
        <f t="shared" si="2"/>
        <v>0</v>
      </c>
      <c r="N17" s="2">
        <f t="shared" si="3"/>
        <v>1</v>
      </c>
      <c r="O17" s="2">
        <f t="shared" si="4"/>
        <v>0</v>
      </c>
      <c r="P17" s="2">
        <f t="shared" si="5"/>
        <v>1</v>
      </c>
      <c r="Q17">
        <v>1</v>
      </c>
      <c r="R17">
        <v>0</v>
      </c>
      <c r="S17">
        <f>COUNTIF($P$2:$P$233, "="&amp;$Q17)</f>
        <v>98</v>
      </c>
      <c r="T17">
        <f>SUMIF($P$2:$P$233, $Q17, $M$2:$M$233)</f>
        <v>85</v>
      </c>
      <c r="U17">
        <f>SUMIF($P$2:$P$233, $Q17, $N$2:$N$233)</f>
        <v>13</v>
      </c>
      <c r="V17" s="1">
        <f>T17/S17</f>
        <v>0.86734693877551017</v>
      </c>
      <c r="W17" s="3">
        <f>1-V17</f>
        <v>0.13265306122448983</v>
      </c>
    </row>
    <row r="18" spans="1:23" x14ac:dyDescent="0.3">
      <c r="A18" s="2"/>
      <c r="B18" s="2"/>
      <c r="C18" s="2">
        <v>25</v>
      </c>
      <c r="D18" s="2">
        <v>2144</v>
      </c>
      <c r="E18" s="2">
        <v>2181</v>
      </c>
      <c r="F18" s="2">
        <v>0</v>
      </c>
      <c r="G18" s="2">
        <v>0</v>
      </c>
      <c r="H18" s="2">
        <f t="shared" si="0"/>
        <v>2181</v>
      </c>
      <c r="I18" s="2">
        <v>2144</v>
      </c>
      <c r="J18" s="2">
        <v>0</v>
      </c>
      <c r="K18" s="2">
        <v>0</v>
      </c>
      <c r="L18" s="2">
        <f t="shared" si="1"/>
        <v>2144</v>
      </c>
      <c r="M18" s="2">
        <f t="shared" si="2"/>
        <v>1</v>
      </c>
      <c r="N18" s="2">
        <f t="shared" si="3"/>
        <v>0</v>
      </c>
      <c r="O18" s="2">
        <f t="shared" si="4"/>
        <v>2144</v>
      </c>
      <c r="P18" s="2">
        <f t="shared" si="5"/>
        <v>7</v>
      </c>
      <c r="Q18">
        <v>2</v>
      </c>
      <c r="R18" t="s">
        <v>7</v>
      </c>
      <c r="S18">
        <f t="shared" ref="S18:S23" si="9">COUNTIF($P$2:$P$233, "="&amp;$Q18)</f>
        <v>2</v>
      </c>
      <c r="T18">
        <f t="shared" ref="T18:T23" si="10">SUMIF($P$2:$P$233, $Q18, $M$2:$M$233)</f>
        <v>2</v>
      </c>
      <c r="U18">
        <f t="shared" ref="U18:U23" si="11">SUMIF($P$2:$P$233, $Q18, $N$2:$N$233)</f>
        <v>0</v>
      </c>
      <c r="V18" s="1">
        <f t="shared" ref="V18:V23" si="12">T18/S18</f>
        <v>1</v>
      </c>
      <c r="W18" s="3">
        <f t="shared" ref="W18:W23" si="13">1-V18</f>
        <v>0</v>
      </c>
    </row>
    <row r="19" spans="1:23" x14ac:dyDescent="0.3">
      <c r="A19" s="2"/>
      <c r="B19" s="2"/>
      <c r="C19" s="2">
        <v>26</v>
      </c>
      <c r="D19" s="2">
        <v>0</v>
      </c>
      <c r="E19" s="2">
        <v>328</v>
      </c>
      <c r="F19" s="2">
        <v>0</v>
      </c>
      <c r="G19" s="2">
        <v>0</v>
      </c>
      <c r="H19" s="2">
        <f t="shared" si="0"/>
        <v>328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f t="shared" si="2"/>
        <v>1</v>
      </c>
      <c r="N19" s="2">
        <f t="shared" si="3"/>
        <v>0</v>
      </c>
      <c r="O19" s="2">
        <f t="shared" si="4"/>
        <v>0</v>
      </c>
      <c r="P19" s="2">
        <f t="shared" si="5"/>
        <v>1</v>
      </c>
      <c r="Q19">
        <v>3</v>
      </c>
      <c r="R19" t="s">
        <v>8</v>
      </c>
      <c r="S19">
        <f t="shared" si="9"/>
        <v>10</v>
      </c>
      <c r="T19">
        <f t="shared" si="10"/>
        <v>9</v>
      </c>
      <c r="U19">
        <f t="shared" si="11"/>
        <v>1</v>
      </c>
      <c r="V19" s="1">
        <f t="shared" si="12"/>
        <v>0.9</v>
      </c>
      <c r="W19" s="3">
        <f t="shared" si="13"/>
        <v>9.9999999999999978E-2</v>
      </c>
    </row>
    <row r="20" spans="1:23" x14ac:dyDescent="0.3">
      <c r="A20" s="2"/>
      <c r="B20" s="2"/>
      <c r="C20" s="2">
        <v>27</v>
      </c>
      <c r="D20" s="2">
        <v>0</v>
      </c>
      <c r="E20" s="2">
        <v>2755</v>
      </c>
      <c r="F20" s="2">
        <v>0</v>
      </c>
      <c r="G20" s="2">
        <v>0</v>
      </c>
      <c r="H20" s="2">
        <f t="shared" si="0"/>
        <v>2755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f t="shared" si="2"/>
        <v>1</v>
      </c>
      <c r="N20" s="2">
        <f t="shared" si="3"/>
        <v>0</v>
      </c>
      <c r="O20" s="2">
        <f t="shared" si="4"/>
        <v>0</v>
      </c>
      <c r="P20" s="2">
        <f t="shared" si="5"/>
        <v>1</v>
      </c>
      <c r="Q20">
        <v>4</v>
      </c>
      <c r="R20" t="s">
        <v>9</v>
      </c>
      <c r="S20">
        <f t="shared" si="9"/>
        <v>17</v>
      </c>
      <c r="T20">
        <f t="shared" si="10"/>
        <v>13</v>
      </c>
      <c r="U20">
        <f t="shared" si="11"/>
        <v>4</v>
      </c>
      <c r="V20" s="1">
        <f t="shared" si="12"/>
        <v>0.76470588235294112</v>
      </c>
      <c r="W20" s="3">
        <f t="shared" si="13"/>
        <v>0.23529411764705888</v>
      </c>
    </row>
    <row r="21" spans="1:23" x14ac:dyDescent="0.3">
      <c r="A21" s="2"/>
      <c r="B21" s="2"/>
      <c r="C21" s="2">
        <v>28</v>
      </c>
      <c r="D21" s="2">
        <v>0</v>
      </c>
      <c r="E21" s="2">
        <v>1325</v>
      </c>
      <c r="F21" s="2">
        <v>0</v>
      </c>
      <c r="G21" s="2">
        <v>0</v>
      </c>
      <c r="H21" s="2">
        <f t="shared" si="0"/>
        <v>1325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f t="shared" si="2"/>
        <v>1</v>
      </c>
      <c r="N21" s="2">
        <f t="shared" si="3"/>
        <v>0</v>
      </c>
      <c r="O21" s="2">
        <f t="shared" si="4"/>
        <v>0</v>
      </c>
      <c r="P21" s="2">
        <f t="shared" si="5"/>
        <v>1</v>
      </c>
      <c r="Q21">
        <v>5</v>
      </c>
      <c r="R21" t="s">
        <v>10</v>
      </c>
      <c r="S21">
        <f t="shared" si="9"/>
        <v>11</v>
      </c>
      <c r="T21">
        <f t="shared" si="10"/>
        <v>10</v>
      </c>
      <c r="U21">
        <f t="shared" si="11"/>
        <v>1</v>
      </c>
      <c r="V21" s="1">
        <f t="shared" si="12"/>
        <v>0.90909090909090906</v>
      </c>
      <c r="W21" s="3">
        <f t="shared" si="13"/>
        <v>9.0909090909090939E-2</v>
      </c>
    </row>
    <row r="22" spans="1:23" x14ac:dyDescent="0.3">
      <c r="A22" s="2"/>
      <c r="B22" s="2">
        <v>7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f t="shared" si="0"/>
        <v>0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f t="shared" si="2"/>
        <v>1</v>
      </c>
      <c r="N22" s="2">
        <f t="shared" si="3"/>
        <v>0</v>
      </c>
      <c r="O22" s="2">
        <f t="shared" si="4"/>
        <v>0</v>
      </c>
      <c r="P22" s="2">
        <f t="shared" si="5"/>
        <v>1</v>
      </c>
      <c r="Q22">
        <v>6</v>
      </c>
      <c r="R22" t="s">
        <v>11</v>
      </c>
      <c r="S22">
        <f t="shared" si="9"/>
        <v>21</v>
      </c>
      <c r="T22">
        <f t="shared" si="10"/>
        <v>11</v>
      </c>
      <c r="U22">
        <f t="shared" si="11"/>
        <v>10</v>
      </c>
      <c r="V22" s="1">
        <f t="shared" si="12"/>
        <v>0.52380952380952384</v>
      </c>
      <c r="W22" s="3">
        <f t="shared" si="13"/>
        <v>0.47619047619047616</v>
      </c>
    </row>
    <row r="23" spans="1:23" x14ac:dyDescent="0.3">
      <c r="A23" s="2"/>
      <c r="B23" s="2"/>
      <c r="C23" s="2">
        <v>2</v>
      </c>
      <c r="D23" s="2">
        <v>1966</v>
      </c>
      <c r="E23" s="2">
        <v>2278</v>
      </c>
      <c r="F23" s="2">
        <v>0</v>
      </c>
      <c r="G23" s="2">
        <v>0</v>
      </c>
      <c r="H23" s="2">
        <f t="shared" si="0"/>
        <v>2278</v>
      </c>
      <c r="I23" s="2">
        <v>1966</v>
      </c>
      <c r="J23" s="2">
        <v>0</v>
      </c>
      <c r="K23" s="2">
        <v>0</v>
      </c>
      <c r="L23" s="2">
        <f t="shared" si="1"/>
        <v>1966</v>
      </c>
      <c r="M23" s="2">
        <f t="shared" si="2"/>
        <v>1</v>
      </c>
      <c r="N23" s="2">
        <f t="shared" si="3"/>
        <v>0</v>
      </c>
      <c r="O23" s="2">
        <f t="shared" si="4"/>
        <v>1966</v>
      </c>
      <c r="P23" s="2">
        <f t="shared" si="5"/>
        <v>7</v>
      </c>
      <c r="Q23">
        <v>7</v>
      </c>
      <c r="R23" t="s">
        <v>12</v>
      </c>
      <c r="S23">
        <f t="shared" si="9"/>
        <v>73</v>
      </c>
      <c r="T23">
        <f t="shared" si="10"/>
        <v>48</v>
      </c>
      <c r="U23">
        <f t="shared" si="11"/>
        <v>25</v>
      </c>
      <c r="V23" s="1">
        <f t="shared" si="12"/>
        <v>0.65753424657534243</v>
      </c>
      <c r="W23" s="3">
        <f t="shared" si="13"/>
        <v>0.34246575342465757</v>
      </c>
    </row>
    <row r="24" spans="1:23" x14ac:dyDescent="0.3">
      <c r="A24" s="2"/>
      <c r="B24" s="2"/>
      <c r="C24" s="2">
        <v>3</v>
      </c>
      <c r="D24" s="2">
        <v>1383</v>
      </c>
      <c r="E24" s="2">
        <v>1383</v>
      </c>
      <c r="F24" s="2">
        <v>0</v>
      </c>
      <c r="G24" s="2">
        <v>0</v>
      </c>
      <c r="H24" s="2">
        <f t="shared" si="0"/>
        <v>1383</v>
      </c>
      <c r="I24" s="2">
        <v>2376</v>
      </c>
      <c r="J24" s="2">
        <v>0</v>
      </c>
      <c r="K24" s="2">
        <v>0</v>
      </c>
      <c r="L24" s="2">
        <f t="shared" si="1"/>
        <v>2376</v>
      </c>
      <c r="M24" s="2">
        <f t="shared" si="2"/>
        <v>0</v>
      </c>
      <c r="N24" s="2">
        <f t="shared" si="3"/>
        <v>1</v>
      </c>
      <c r="O24" s="2">
        <f t="shared" si="4"/>
        <v>1383</v>
      </c>
      <c r="P24" s="2">
        <f t="shared" si="5"/>
        <v>7</v>
      </c>
    </row>
    <row r="25" spans="1:23" x14ac:dyDescent="0.3">
      <c r="A25" s="2"/>
      <c r="B25" s="2"/>
      <c r="C25" s="2">
        <v>5</v>
      </c>
      <c r="D25" s="2">
        <v>1912</v>
      </c>
      <c r="E25" s="2">
        <v>2640</v>
      </c>
      <c r="F25" s="2">
        <v>0</v>
      </c>
      <c r="G25" s="2">
        <v>0</v>
      </c>
      <c r="H25" s="2">
        <f t="shared" si="0"/>
        <v>2640</v>
      </c>
      <c r="I25" s="2">
        <v>1912</v>
      </c>
      <c r="J25" s="2">
        <v>0</v>
      </c>
      <c r="K25" s="2">
        <v>0</v>
      </c>
      <c r="L25" s="2">
        <f t="shared" si="1"/>
        <v>1912</v>
      </c>
      <c r="M25" s="2">
        <f t="shared" si="2"/>
        <v>1</v>
      </c>
      <c r="N25" s="2">
        <f t="shared" si="3"/>
        <v>0</v>
      </c>
      <c r="O25" s="2">
        <f t="shared" si="4"/>
        <v>1912</v>
      </c>
      <c r="P25" s="2">
        <f t="shared" si="5"/>
        <v>7</v>
      </c>
      <c r="R25" t="s">
        <v>4</v>
      </c>
      <c r="S25" t="s">
        <v>29</v>
      </c>
      <c r="U25" t="s">
        <v>4</v>
      </c>
      <c r="V25" t="s">
        <v>29</v>
      </c>
    </row>
    <row r="26" spans="1:23" x14ac:dyDescent="0.3">
      <c r="A26" s="2"/>
      <c r="B26" s="2"/>
      <c r="C26" s="2">
        <v>8</v>
      </c>
      <c r="D26" s="2">
        <v>460</v>
      </c>
      <c r="E26" s="2">
        <v>460</v>
      </c>
      <c r="F26" s="2">
        <v>0</v>
      </c>
      <c r="G26" s="2">
        <v>0</v>
      </c>
      <c r="H26" s="2">
        <f t="shared" si="0"/>
        <v>460</v>
      </c>
      <c r="I26" s="2">
        <v>1417</v>
      </c>
      <c r="J26" s="2">
        <v>0</v>
      </c>
      <c r="K26" s="2">
        <v>0</v>
      </c>
      <c r="L26" s="2">
        <f t="shared" si="1"/>
        <v>1417</v>
      </c>
      <c r="M26" s="2">
        <f t="shared" si="2"/>
        <v>0</v>
      </c>
      <c r="N26" s="2">
        <f t="shared" si="3"/>
        <v>1</v>
      </c>
      <c r="O26" s="2">
        <f t="shared" si="4"/>
        <v>460</v>
      </c>
      <c r="P26" s="2">
        <f t="shared" si="5"/>
        <v>4</v>
      </c>
      <c r="R26" s="6">
        <v>0</v>
      </c>
      <c r="S26" s="3">
        <f>V17</f>
        <v>0.86734693877551017</v>
      </c>
      <c r="U26" s="6">
        <v>0</v>
      </c>
      <c r="V26" s="3">
        <f>W17</f>
        <v>0.13265306122448983</v>
      </c>
    </row>
    <row r="27" spans="1:23" x14ac:dyDescent="0.3">
      <c r="A27" s="2"/>
      <c r="B27" s="2"/>
      <c r="C27" s="2">
        <v>9</v>
      </c>
      <c r="D27" s="2">
        <v>2031</v>
      </c>
      <c r="E27" s="2">
        <v>2178</v>
      </c>
      <c r="F27" s="2">
        <v>0</v>
      </c>
      <c r="G27" s="2">
        <v>0</v>
      </c>
      <c r="H27" s="2">
        <f t="shared" si="0"/>
        <v>2178</v>
      </c>
      <c r="I27" s="2">
        <v>2031</v>
      </c>
      <c r="J27" s="2">
        <v>0</v>
      </c>
      <c r="K27" s="2">
        <v>0</v>
      </c>
      <c r="L27" s="2">
        <f t="shared" si="1"/>
        <v>2031</v>
      </c>
      <c r="M27" s="2">
        <f t="shared" si="2"/>
        <v>1</v>
      </c>
      <c r="N27" s="2">
        <f t="shared" si="3"/>
        <v>0</v>
      </c>
      <c r="O27" s="2">
        <f t="shared" si="4"/>
        <v>2031</v>
      </c>
      <c r="P27" s="2">
        <f t="shared" si="5"/>
        <v>7</v>
      </c>
      <c r="R27" t="s">
        <v>7</v>
      </c>
      <c r="S27" s="3">
        <f t="shared" ref="S27:S32" si="14">V18</f>
        <v>1</v>
      </c>
      <c r="U27" t="s">
        <v>7</v>
      </c>
      <c r="V27" s="3">
        <f t="shared" ref="V27:V32" si="15">W18</f>
        <v>0</v>
      </c>
    </row>
    <row r="28" spans="1:23" x14ac:dyDescent="0.3">
      <c r="A28" s="2"/>
      <c r="B28" s="2"/>
      <c r="C28" s="2">
        <v>10</v>
      </c>
      <c r="D28" s="2">
        <v>0</v>
      </c>
      <c r="E28" s="2">
        <v>0</v>
      </c>
      <c r="F28" s="2">
        <v>0</v>
      </c>
      <c r="G28" s="2">
        <v>0</v>
      </c>
      <c r="H28" s="2">
        <f t="shared" si="0"/>
        <v>0</v>
      </c>
      <c r="I28" s="2">
        <v>1467</v>
      </c>
      <c r="J28" s="2">
        <v>0</v>
      </c>
      <c r="K28" s="2">
        <v>1689</v>
      </c>
      <c r="L28" s="2">
        <f t="shared" si="1"/>
        <v>3156</v>
      </c>
      <c r="M28" s="2">
        <f t="shared" si="2"/>
        <v>0</v>
      </c>
      <c r="N28" s="2">
        <f t="shared" si="3"/>
        <v>1</v>
      </c>
      <c r="O28" s="2">
        <f t="shared" si="4"/>
        <v>0</v>
      </c>
      <c r="P28" s="2">
        <f t="shared" si="5"/>
        <v>1</v>
      </c>
      <c r="R28" t="s">
        <v>8</v>
      </c>
      <c r="S28" s="3">
        <f t="shared" si="14"/>
        <v>0.9</v>
      </c>
      <c r="U28" t="s">
        <v>8</v>
      </c>
      <c r="V28" s="3">
        <f t="shared" si="15"/>
        <v>9.9999999999999978E-2</v>
      </c>
    </row>
    <row r="29" spans="1:23" x14ac:dyDescent="0.3">
      <c r="A29" s="2"/>
      <c r="B29" s="2"/>
      <c r="C29" s="2">
        <v>11</v>
      </c>
      <c r="D29" s="2">
        <v>0</v>
      </c>
      <c r="E29" s="2">
        <v>2755</v>
      </c>
      <c r="F29" s="2">
        <v>0</v>
      </c>
      <c r="G29" s="2">
        <v>0</v>
      </c>
      <c r="H29" s="2">
        <f t="shared" si="0"/>
        <v>2755</v>
      </c>
      <c r="I29" s="2">
        <v>0</v>
      </c>
      <c r="J29" s="2">
        <v>0</v>
      </c>
      <c r="K29" s="2">
        <v>0</v>
      </c>
      <c r="L29" s="2">
        <f t="shared" si="1"/>
        <v>0</v>
      </c>
      <c r="M29" s="2">
        <f t="shared" si="2"/>
        <v>1</v>
      </c>
      <c r="N29" s="2">
        <f t="shared" si="3"/>
        <v>0</v>
      </c>
      <c r="O29" s="2">
        <f t="shared" si="4"/>
        <v>0</v>
      </c>
      <c r="P29" s="2">
        <f t="shared" si="5"/>
        <v>1</v>
      </c>
      <c r="R29" t="s">
        <v>9</v>
      </c>
      <c r="S29" s="3">
        <f t="shared" si="14"/>
        <v>0.76470588235294112</v>
      </c>
      <c r="U29" t="s">
        <v>9</v>
      </c>
      <c r="V29" s="3">
        <f t="shared" si="15"/>
        <v>0.23529411764705888</v>
      </c>
    </row>
    <row r="30" spans="1:23" x14ac:dyDescent="0.3">
      <c r="A30" s="2"/>
      <c r="B30" s="2"/>
      <c r="C30" s="2">
        <v>12</v>
      </c>
      <c r="D30" s="2">
        <v>1925</v>
      </c>
      <c r="E30" s="2">
        <v>2755</v>
      </c>
      <c r="F30" s="2">
        <v>0</v>
      </c>
      <c r="G30" s="2">
        <v>0</v>
      </c>
      <c r="H30" s="2">
        <f t="shared" si="0"/>
        <v>2755</v>
      </c>
      <c r="I30" s="2">
        <v>1925</v>
      </c>
      <c r="J30" s="2">
        <v>0</v>
      </c>
      <c r="K30" s="2">
        <v>0</v>
      </c>
      <c r="L30" s="2">
        <f t="shared" si="1"/>
        <v>1925</v>
      </c>
      <c r="M30" s="2">
        <f t="shared" si="2"/>
        <v>1</v>
      </c>
      <c r="N30" s="2">
        <f t="shared" si="3"/>
        <v>0</v>
      </c>
      <c r="O30" s="2">
        <f t="shared" si="4"/>
        <v>1925</v>
      </c>
      <c r="P30" s="2">
        <f t="shared" si="5"/>
        <v>7</v>
      </c>
      <c r="R30" t="s">
        <v>10</v>
      </c>
      <c r="S30" s="3">
        <f t="shared" si="14"/>
        <v>0.90909090909090906</v>
      </c>
      <c r="U30" t="s">
        <v>10</v>
      </c>
      <c r="V30" s="3">
        <f t="shared" si="15"/>
        <v>9.0909090909090939E-2</v>
      </c>
    </row>
    <row r="31" spans="1:23" x14ac:dyDescent="0.3">
      <c r="A31" s="2"/>
      <c r="B31" s="2"/>
      <c r="C31" s="2">
        <v>15</v>
      </c>
      <c r="D31" s="2">
        <v>426</v>
      </c>
      <c r="E31" s="2">
        <v>426</v>
      </c>
      <c r="F31" s="2">
        <v>0</v>
      </c>
      <c r="G31" s="2">
        <v>0</v>
      </c>
      <c r="H31" s="2">
        <f t="shared" si="0"/>
        <v>426</v>
      </c>
      <c r="I31" s="2">
        <v>2061</v>
      </c>
      <c r="J31" s="2">
        <v>0</v>
      </c>
      <c r="K31" s="2">
        <v>0</v>
      </c>
      <c r="L31" s="2">
        <f t="shared" si="1"/>
        <v>2061</v>
      </c>
      <c r="M31" s="2">
        <f t="shared" si="2"/>
        <v>0</v>
      </c>
      <c r="N31" s="2">
        <f t="shared" si="3"/>
        <v>1</v>
      </c>
      <c r="O31" s="2">
        <f t="shared" si="4"/>
        <v>426</v>
      </c>
      <c r="P31" s="2">
        <f t="shared" si="5"/>
        <v>4</v>
      </c>
      <c r="R31" t="s">
        <v>11</v>
      </c>
      <c r="S31" s="3">
        <f t="shared" si="14"/>
        <v>0.52380952380952384</v>
      </c>
      <c r="U31" t="s">
        <v>11</v>
      </c>
      <c r="V31" s="3">
        <f t="shared" si="15"/>
        <v>0.47619047619047616</v>
      </c>
    </row>
    <row r="32" spans="1:23" x14ac:dyDescent="0.3">
      <c r="A32" s="2"/>
      <c r="B32" s="2"/>
      <c r="C32" s="2">
        <v>16</v>
      </c>
      <c r="D32" s="2">
        <v>476</v>
      </c>
      <c r="E32" s="2">
        <v>476</v>
      </c>
      <c r="F32" s="2">
        <v>0</v>
      </c>
      <c r="G32" s="2">
        <v>0</v>
      </c>
      <c r="H32" s="2">
        <f t="shared" si="0"/>
        <v>476</v>
      </c>
      <c r="I32" s="2">
        <v>2104</v>
      </c>
      <c r="J32" s="2">
        <v>0</v>
      </c>
      <c r="K32" s="2">
        <v>0</v>
      </c>
      <c r="L32" s="2">
        <f t="shared" si="1"/>
        <v>2104</v>
      </c>
      <c r="M32" s="2">
        <f t="shared" si="2"/>
        <v>0</v>
      </c>
      <c r="N32" s="2">
        <f t="shared" si="3"/>
        <v>1</v>
      </c>
      <c r="O32" s="2">
        <f t="shared" si="4"/>
        <v>476</v>
      </c>
      <c r="P32" s="2">
        <f t="shared" si="5"/>
        <v>4</v>
      </c>
      <c r="R32" t="s">
        <v>12</v>
      </c>
      <c r="S32" s="3">
        <f t="shared" si="14"/>
        <v>0.65753424657534243</v>
      </c>
      <c r="U32" t="s">
        <v>12</v>
      </c>
      <c r="V32" s="3">
        <f t="shared" si="15"/>
        <v>0.34246575342465757</v>
      </c>
    </row>
    <row r="33" spans="1:16" x14ac:dyDescent="0.3">
      <c r="A33" s="2"/>
      <c r="B33" s="2"/>
      <c r="C33" s="2">
        <v>17</v>
      </c>
      <c r="D33" s="2">
        <v>1358</v>
      </c>
      <c r="E33" s="2">
        <v>1358</v>
      </c>
      <c r="F33" s="2">
        <v>0</v>
      </c>
      <c r="G33" s="2">
        <v>0</v>
      </c>
      <c r="H33" s="2">
        <f t="shared" si="0"/>
        <v>1358</v>
      </c>
      <c r="I33" s="2">
        <v>2099</v>
      </c>
      <c r="J33" s="2">
        <v>0</v>
      </c>
      <c r="K33" s="2">
        <v>0</v>
      </c>
      <c r="L33" s="2">
        <f t="shared" si="1"/>
        <v>2099</v>
      </c>
      <c r="M33" s="2">
        <f t="shared" si="2"/>
        <v>0</v>
      </c>
      <c r="N33" s="2">
        <f t="shared" si="3"/>
        <v>1</v>
      </c>
      <c r="O33" s="2">
        <f t="shared" si="4"/>
        <v>1358</v>
      </c>
      <c r="P33" s="2">
        <f t="shared" si="5"/>
        <v>7</v>
      </c>
    </row>
    <row r="34" spans="1:16" x14ac:dyDescent="0.3">
      <c r="A34" s="2"/>
      <c r="B34" s="2"/>
      <c r="C34" s="2">
        <v>18</v>
      </c>
      <c r="D34" s="2">
        <v>2111</v>
      </c>
      <c r="E34" s="2">
        <v>2755</v>
      </c>
      <c r="F34" s="2">
        <v>0</v>
      </c>
      <c r="G34" s="2">
        <v>0</v>
      </c>
      <c r="H34" s="2">
        <f t="shared" si="0"/>
        <v>2755</v>
      </c>
      <c r="I34" s="2">
        <v>2111</v>
      </c>
      <c r="J34" s="2">
        <v>0</v>
      </c>
      <c r="K34" s="2">
        <v>0</v>
      </c>
      <c r="L34" s="2">
        <f t="shared" si="1"/>
        <v>2111</v>
      </c>
      <c r="M34" s="2">
        <f t="shared" si="2"/>
        <v>1</v>
      </c>
      <c r="N34" s="2">
        <f t="shared" si="3"/>
        <v>0</v>
      </c>
      <c r="O34" s="2">
        <f t="shared" si="4"/>
        <v>2111</v>
      </c>
      <c r="P34" s="2">
        <f t="shared" si="5"/>
        <v>7</v>
      </c>
    </row>
    <row r="35" spans="1:16" x14ac:dyDescent="0.3">
      <c r="A35" s="2"/>
      <c r="B35" s="2"/>
      <c r="C35" s="2">
        <v>19</v>
      </c>
      <c r="D35" s="2">
        <v>0</v>
      </c>
      <c r="E35" s="2">
        <v>160</v>
      </c>
      <c r="F35" s="2">
        <v>0</v>
      </c>
      <c r="G35" s="2">
        <v>0</v>
      </c>
      <c r="H35" s="2">
        <f t="shared" si="0"/>
        <v>160</v>
      </c>
      <c r="I35" s="2">
        <v>0</v>
      </c>
      <c r="J35" s="2">
        <v>0</v>
      </c>
      <c r="K35" s="2">
        <v>0</v>
      </c>
      <c r="L35" s="2">
        <f t="shared" si="1"/>
        <v>0</v>
      </c>
      <c r="M35" s="2">
        <f t="shared" si="2"/>
        <v>1</v>
      </c>
      <c r="N35" s="2">
        <f t="shared" si="3"/>
        <v>0</v>
      </c>
      <c r="O35" s="2">
        <f t="shared" si="4"/>
        <v>0</v>
      </c>
      <c r="P35" s="2">
        <f t="shared" si="5"/>
        <v>1</v>
      </c>
    </row>
    <row r="36" spans="1:16" x14ac:dyDescent="0.3">
      <c r="A36" s="2"/>
      <c r="B36" s="2"/>
      <c r="C36" s="2">
        <v>22</v>
      </c>
      <c r="D36" s="2">
        <v>1749</v>
      </c>
      <c r="E36" s="2">
        <v>1749</v>
      </c>
      <c r="F36" s="2">
        <v>0</v>
      </c>
      <c r="G36" s="2">
        <v>0</v>
      </c>
      <c r="H36" s="2">
        <f t="shared" si="0"/>
        <v>1749</v>
      </c>
      <c r="I36" s="2">
        <v>2267</v>
      </c>
      <c r="J36" s="2">
        <v>0</v>
      </c>
      <c r="K36" s="2">
        <v>0</v>
      </c>
      <c r="L36" s="2">
        <f t="shared" si="1"/>
        <v>2267</v>
      </c>
      <c r="M36" s="2">
        <f t="shared" si="2"/>
        <v>0</v>
      </c>
      <c r="N36" s="2">
        <f t="shared" si="3"/>
        <v>1</v>
      </c>
      <c r="O36" s="2">
        <f t="shared" si="4"/>
        <v>1749</v>
      </c>
      <c r="P36" s="2">
        <f t="shared" si="5"/>
        <v>7</v>
      </c>
    </row>
    <row r="37" spans="1:16" x14ac:dyDescent="0.3">
      <c r="A37" s="2"/>
      <c r="B37" s="2"/>
      <c r="C37" s="2">
        <v>23</v>
      </c>
      <c r="D37" s="2">
        <v>1893</v>
      </c>
      <c r="E37" s="2">
        <v>2755</v>
      </c>
      <c r="F37" s="2">
        <v>0</v>
      </c>
      <c r="G37" s="2">
        <v>0</v>
      </c>
      <c r="H37" s="2">
        <f t="shared" si="0"/>
        <v>2755</v>
      </c>
      <c r="I37" s="2">
        <v>1893</v>
      </c>
      <c r="J37" s="2">
        <v>0</v>
      </c>
      <c r="K37" s="2">
        <v>0</v>
      </c>
      <c r="L37" s="2">
        <f t="shared" si="1"/>
        <v>1893</v>
      </c>
      <c r="M37" s="2">
        <f t="shared" si="2"/>
        <v>1</v>
      </c>
      <c r="N37" s="2">
        <f t="shared" si="3"/>
        <v>0</v>
      </c>
      <c r="O37" s="2">
        <f t="shared" si="4"/>
        <v>1893</v>
      </c>
      <c r="P37" s="2">
        <f t="shared" si="5"/>
        <v>7</v>
      </c>
    </row>
    <row r="38" spans="1:16" x14ac:dyDescent="0.3">
      <c r="A38" s="2"/>
      <c r="B38" s="2"/>
      <c r="C38" s="2">
        <v>24</v>
      </c>
      <c r="D38" s="2">
        <v>1928</v>
      </c>
      <c r="E38" s="2">
        <v>2755</v>
      </c>
      <c r="F38" s="2">
        <v>0</v>
      </c>
      <c r="G38" s="2">
        <v>0</v>
      </c>
      <c r="H38" s="2">
        <f t="shared" si="0"/>
        <v>2755</v>
      </c>
      <c r="I38" s="2">
        <v>1928</v>
      </c>
      <c r="J38" s="2">
        <v>0</v>
      </c>
      <c r="K38" s="2">
        <v>0</v>
      </c>
      <c r="L38" s="2">
        <f t="shared" si="1"/>
        <v>1928</v>
      </c>
      <c r="M38" s="2">
        <f t="shared" si="2"/>
        <v>1</v>
      </c>
      <c r="N38" s="2">
        <f t="shared" si="3"/>
        <v>0</v>
      </c>
      <c r="O38" s="2">
        <f t="shared" si="4"/>
        <v>1928</v>
      </c>
      <c r="P38" s="2">
        <f t="shared" si="5"/>
        <v>7</v>
      </c>
    </row>
    <row r="39" spans="1:16" x14ac:dyDescent="0.3">
      <c r="A39" s="2"/>
      <c r="B39" s="2"/>
      <c r="C39" s="2">
        <v>25</v>
      </c>
      <c r="D39" s="2">
        <v>1448</v>
      </c>
      <c r="E39" s="2">
        <v>1448</v>
      </c>
      <c r="F39" s="2">
        <v>0</v>
      </c>
      <c r="G39" s="2">
        <v>0</v>
      </c>
      <c r="H39" s="2">
        <f t="shared" si="0"/>
        <v>1448</v>
      </c>
      <c r="I39" s="2">
        <v>1557</v>
      </c>
      <c r="J39" s="2">
        <v>0</v>
      </c>
      <c r="K39" s="2">
        <v>0</v>
      </c>
      <c r="L39" s="2">
        <f t="shared" si="1"/>
        <v>1557</v>
      </c>
      <c r="M39" s="2">
        <f t="shared" si="2"/>
        <v>0</v>
      </c>
      <c r="N39" s="2">
        <f t="shared" si="3"/>
        <v>1</v>
      </c>
      <c r="O39" s="2">
        <f t="shared" si="4"/>
        <v>1448</v>
      </c>
      <c r="P39" s="2">
        <f t="shared" si="5"/>
        <v>7</v>
      </c>
    </row>
    <row r="40" spans="1:16" x14ac:dyDescent="0.3">
      <c r="A40" s="2"/>
      <c r="B40" s="2"/>
      <c r="C40" s="2">
        <v>26</v>
      </c>
      <c r="D40" s="2">
        <v>1601</v>
      </c>
      <c r="E40" s="2">
        <v>2755</v>
      </c>
      <c r="F40" s="2">
        <v>0</v>
      </c>
      <c r="G40" s="2">
        <v>0</v>
      </c>
      <c r="H40" s="2">
        <f t="shared" si="0"/>
        <v>2755</v>
      </c>
      <c r="I40" s="2">
        <v>1601</v>
      </c>
      <c r="J40" s="2">
        <v>0</v>
      </c>
      <c r="K40" s="2">
        <v>0</v>
      </c>
      <c r="L40" s="2">
        <f t="shared" si="1"/>
        <v>1601</v>
      </c>
      <c r="M40" s="2">
        <f t="shared" si="2"/>
        <v>1</v>
      </c>
      <c r="N40" s="2">
        <f t="shared" si="3"/>
        <v>0</v>
      </c>
      <c r="O40" s="2">
        <f t="shared" si="4"/>
        <v>1601</v>
      </c>
      <c r="P40" s="2">
        <f t="shared" si="5"/>
        <v>7</v>
      </c>
    </row>
    <row r="41" spans="1:16" x14ac:dyDescent="0.3">
      <c r="A41" s="2"/>
      <c r="B41" s="2"/>
      <c r="C41" s="2">
        <v>29</v>
      </c>
      <c r="D41" s="2">
        <v>0</v>
      </c>
      <c r="E41" s="2">
        <v>2755</v>
      </c>
      <c r="F41" s="2">
        <v>0</v>
      </c>
      <c r="G41" s="2">
        <v>0</v>
      </c>
      <c r="H41" s="2">
        <f t="shared" si="0"/>
        <v>2755</v>
      </c>
      <c r="I41" s="2">
        <v>0</v>
      </c>
      <c r="J41" s="2">
        <v>0</v>
      </c>
      <c r="K41" s="2">
        <v>0</v>
      </c>
      <c r="L41" s="2">
        <f t="shared" si="1"/>
        <v>0</v>
      </c>
      <c r="M41" s="2">
        <f t="shared" si="2"/>
        <v>1</v>
      </c>
      <c r="N41" s="2">
        <f t="shared" si="3"/>
        <v>0</v>
      </c>
      <c r="O41" s="2">
        <f t="shared" si="4"/>
        <v>0</v>
      </c>
      <c r="P41" s="2">
        <f t="shared" si="5"/>
        <v>1</v>
      </c>
    </row>
    <row r="42" spans="1:16" x14ac:dyDescent="0.3">
      <c r="A42" s="2"/>
      <c r="B42" s="2"/>
      <c r="C42" s="2">
        <v>30</v>
      </c>
      <c r="D42" s="2">
        <v>0</v>
      </c>
      <c r="E42" s="2">
        <v>1401</v>
      </c>
      <c r="F42" s="2">
        <v>0</v>
      </c>
      <c r="G42" s="2">
        <v>50</v>
      </c>
      <c r="H42" s="2">
        <f t="shared" si="0"/>
        <v>1451</v>
      </c>
      <c r="I42" s="2">
        <v>0</v>
      </c>
      <c r="J42" s="2">
        <v>0</v>
      </c>
      <c r="K42" s="2">
        <v>0</v>
      </c>
      <c r="L42" s="2">
        <f t="shared" si="1"/>
        <v>0</v>
      </c>
      <c r="M42" s="2">
        <f t="shared" si="2"/>
        <v>1</v>
      </c>
      <c r="N42" s="2">
        <f t="shared" si="3"/>
        <v>0</v>
      </c>
      <c r="O42" s="2">
        <f t="shared" si="4"/>
        <v>0</v>
      </c>
      <c r="P42" s="2">
        <f t="shared" si="5"/>
        <v>1</v>
      </c>
    </row>
    <row r="43" spans="1:16" x14ac:dyDescent="0.3">
      <c r="A43" s="2"/>
      <c r="B43" s="2"/>
      <c r="C43" s="2">
        <v>31</v>
      </c>
      <c r="D43" s="2">
        <v>2031</v>
      </c>
      <c r="E43" s="2">
        <v>2755</v>
      </c>
      <c r="F43" s="2">
        <v>0</v>
      </c>
      <c r="G43" s="2">
        <v>0</v>
      </c>
      <c r="H43" s="2">
        <f t="shared" si="0"/>
        <v>2755</v>
      </c>
      <c r="I43" s="2">
        <v>2031</v>
      </c>
      <c r="J43" s="2">
        <v>0</v>
      </c>
      <c r="K43" s="2">
        <v>0</v>
      </c>
      <c r="L43" s="2">
        <f t="shared" si="1"/>
        <v>2031</v>
      </c>
      <c r="M43" s="2">
        <f t="shared" si="2"/>
        <v>1</v>
      </c>
      <c r="N43" s="2">
        <f t="shared" si="3"/>
        <v>0</v>
      </c>
      <c r="O43" s="2">
        <f t="shared" si="4"/>
        <v>2031</v>
      </c>
      <c r="P43" s="2">
        <f t="shared" si="5"/>
        <v>7</v>
      </c>
    </row>
    <row r="44" spans="1:16" x14ac:dyDescent="0.3">
      <c r="A44" s="2"/>
      <c r="B44" s="2">
        <v>8</v>
      </c>
      <c r="C44" s="2">
        <v>1</v>
      </c>
      <c r="D44" s="2">
        <v>1916</v>
      </c>
      <c r="E44" s="2">
        <v>1916</v>
      </c>
      <c r="F44" s="2">
        <v>0</v>
      </c>
      <c r="G44" s="2">
        <v>0</v>
      </c>
      <c r="H44" s="2">
        <f t="shared" si="0"/>
        <v>1916</v>
      </c>
      <c r="I44" s="2">
        <v>2091</v>
      </c>
      <c r="J44" s="2">
        <v>0</v>
      </c>
      <c r="K44" s="2">
        <v>0</v>
      </c>
      <c r="L44" s="2">
        <f t="shared" si="1"/>
        <v>2091</v>
      </c>
      <c r="M44" s="2">
        <f t="shared" si="2"/>
        <v>0</v>
      </c>
      <c r="N44" s="2">
        <f t="shared" si="3"/>
        <v>1</v>
      </c>
      <c r="O44" s="2">
        <f t="shared" si="4"/>
        <v>1916</v>
      </c>
      <c r="P44" s="2">
        <f t="shared" si="5"/>
        <v>7</v>
      </c>
    </row>
    <row r="45" spans="1:16" x14ac:dyDescent="0.3">
      <c r="A45" s="2"/>
      <c r="B45" s="2"/>
      <c r="C45" s="2">
        <v>2</v>
      </c>
      <c r="D45" s="2">
        <v>1176</v>
      </c>
      <c r="E45" s="2">
        <v>1176</v>
      </c>
      <c r="F45" s="2">
        <v>0</v>
      </c>
      <c r="G45" s="2">
        <v>0</v>
      </c>
      <c r="H45" s="2">
        <f t="shared" si="0"/>
        <v>1176</v>
      </c>
      <c r="I45" s="2">
        <v>2023</v>
      </c>
      <c r="J45" s="2">
        <v>0</v>
      </c>
      <c r="K45" s="2">
        <v>0</v>
      </c>
      <c r="L45" s="2">
        <f t="shared" si="1"/>
        <v>2023</v>
      </c>
      <c r="M45" s="2">
        <f t="shared" si="2"/>
        <v>0</v>
      </c>
      <c r="N45" s="2">
        <f t="shared" si="3"/>
        <v>1</v>
      </c>
      <c r="O45" s="2">
        <f t="shared" si="4"/>
        <v>1176</v>
      </c>
      <c r="P45" s="2">
        <f t="shared" si="5"/>
        <v>7</v>
      </c>
    </row>
    <row r="46" spans="1:16" x14ac:dyDescent="0.3">
      <c r="A46" s="2"/>
      <c r="B46" s="2"/>
      <c r="C46" s="2">
        <v>5</v>
      </c>
      <c r="D46" s="2">
        <v>1297</v>
      </c>
      <c r="E46" s="2">
        <v>1297</v>
      </c>
      <c r="F46" s="2">
        <v>0</v>
      </c>
      <c r="G46" s="2">
        <v>0</v>
      </c>
      <c r="H46" s="2">
        <f t="shared" si="0"/>
        <v>1297</v>
      </c>
      <c r="I46" s="2">
        <v>2302</v>
      </c>
      <c r="J46" s="2">
        <v>0</v>
      </c>
      <c r="K46" s="2">
        <v>0</v>
      </c>
      <c r="L46" s="2">
        <f t="shared" si="1"/>
        <v>2302</v>
      </c>
      <c r="M46" s="2">
        <f t="shared" si="2"/>
        <v>0</v>
      </c>
      <c r="N46" s="2">
        <f t="shared" si="3"/>
        <v>1</v>
      </c>
      <c r="O46" s="2">
        <f t="shared" si="4"/>
        <v>1297</v>
      </c>
      <c r="P46" s="2">
        <f t="shared" si="5"/>
        <v>7</v>
      </c>
    </row>
    <row r="47" spans="1:16" x14ac:dyDescent="0.3">
      <c r="A47" s="2"/>
      <c r="B47" s="2"/>
      <c r="C47" s="2">
        <v>6</v>
      </c>
      <c r="D47" s="2">
        <v>2073</v>
      </c>
      <c r="E47" s="2">
        <v>2755</v>
      </c>
      <c r="F47" s="2">
        <v>0</v>
      </c>
      <c r="G47" s="2">
        <v>0</v>
      </c>
      <c r="H47" s="2">
        <f t="shared" si="0"/>
        <v>2755</v>
      </c>
      <c r="I47" s="2">
        <v>2073</v>
      </c>
      <c r="J47" s="2">
        <v>0</v>
      </c>
      <c r="K47" s="2">
        <v>0</v>
      </c>
      <c r="L47" s="2">
        <f t="shared" si="1"/>
        <v>2073</v>
      </c>
      <c r="M47" s="2">
        <f t="shared" si="2"/>
        <v>1</v>
      </c>
      <c r="N47" s="2">
        <f t="shared" si="3"/>
        <v>0</v>
      </c>
      <c r="O47" s="2">
        <f t="shared" si="4"/>
        <v>2073</v>
      </c>
      <c r="P47" s="2">
        <f t="shared" si="5"/>
        <v>7</v>
      </c>
    </row>
    <row r="48" spans="1:16" x14ac:dyDescent="0.3">
      <c r="A48" s="2"/>
      <c r="B48" s="2"/>
      <c r="C48" s="2">
        <v>7</v>
      </c>
      <c r="D48" s="2">
        <v>1436</v>
      </c>
      <c r="E48" s="2">
        <v>1436</v>
      </c>
      <c r="F48" s="2">
        <v>0</v>
      </c>
      <c r="G48" s="2">
        <v>0</v>
      </c>
      <c r="H48" s="2">
        <f t="shared" si="0"/>
        <v>1436</v>
      </c>
      <c r="I48" s="2">
        <v>2007</v>
      </c>
      <c r="J48" s="2">
        <v>0</v>
      </c>
      <c r="K48" s="2">
        <v>0</v>
      </c>
      <c r="L48" s="2">
        <f t="shared" si="1"/>
        <v>2007</v>
      </c>
      <c r="M48" s="2">
        <f t="shared" si="2"/>
        <v>0</v>
      </c>
      <c r="N48" s="2">
        <f t="shared" si="3"/>
        <v>1</v>
      </c>
      <c r="O48" s="2">
        <f t="shared" si="4"/>
        <v>1436</v>
      </c>
      <c r="P48" s="2">
        <f t="shared" si="5"/>
        <v>7</v>
      </c>
    </row>
    <row r="49" spans="1:16" x14ac:dyDescent="0.3">
      <c r="A49" s="2"/>
      <c r="B49" s="2"/>
      <c r="C49" s="2">
        <v>8</v>
      </c>
      <c r="D49" s="2">
        <v>0</v>
      </c>
      <c r="E49" s="2">
        <v>2755</v>
      </c>
      <c r="F49" s="2">
        <v>0</v>
      </c>
      <c r="G49" s="2">
        <v>0</v>
      </c>
      <c r="H49" s="2">
        <f t="shared" si="0"/>
        <v>2755</v>
      </c>
      <c r="I49" s="2">
        <v>0</v>
      </c>
      <c r="J49" s="2">
        <v>0</v>
      </c>
      <c r="K49" s="2">
        <v>0</v>
      </c>
      <c r="L49" s="2">
        <f t="shared" si="1"/>
        <v>0</v>
      </c>
      <c r="M49" s="2">
        <f t="shared" si="2"/>
        <v>1</v>
      </c>
      <c r="N49" s="2">
        <f t="shared" si="3"/>
        <v>0</v>
      </c>
      <c r="O49" s="2">
        <f t="shared" si="4"/>
        <v>0</v>
      </c>
      <c r="P49" s="2">
        <f t="shared" si="5"/>
        <v>1</v>
      </c>
    </row>
    <row r="50" spans="1:16" x14ac:dyDescent="0.3">
      <c r="A50" s="2"/>
      <c r="B50" s="2"/>
      <c r="C50" s="2">
        <v>9</v>
      </c>
      <c r="D50" s="2">
        <v>1465</v>
      </c>
      <c r="E50" s="2">
        <v>1465</v>
      </c>
      <c r="F50" s="2">
        <v>0</v>
      </c>
      <c r="G50" s="2">
        <v>0</v>
      </c>
      <c r="H50" s="2">
        <f t="shared" si="0"/>
        <v>1465</v>
      </c>
      <c r="I50" s="2">
        <v>1991</v>
      </c>
      <c r="J50" s="2">
        <v>0</v>
      </c>
      <c r="K50" s="2">
        <v>0</v>
      </c>
      <c r="L50" s="2">
        <f t="shared" si="1"/>
        <v>1991</v>
      </c>
      <c r="M50" s="2">
        <f t="shared" si="2"/>
        <v>0</v>
      </c>
      <c r="N50" s="2">
        <f t="shared" si="3"/>
        <v>1</v>
      </c>
      <c r="O50" s="2">
        <f t="shared" si="4"/>
        <v>1465</v>
      </c>
      <c r="P50" s="2">
        <f t="shared" si="5"/>
        <v>7</v>
      </c>
    </row>
    <row r="51" spans="1:16" x14ac:dyDescent="0.3">
      <c r="A51" s="2"/>
      <c r="B51" s="2"/>
      <c r="C51" s="2">
        <v>12</v>
      </c>
      <c r="D51" s="2">
        <v>0</v>
      </c>
      <c r="E51" s="2">
        <v>0</v>
      </c>
      <c r="F51" s="2">
        <v>0</v>
      </c>
      <c r="G51" s="2">
        <v>0</v>
      </c>
      <c r="H51" s="2">
        <f t="shared" si="0"/>
        <v>0</v>
      </c>
      <c r="I51" s="2">
        <v>2061</v>
      </c>
      <c r="J51" s="2">
        <v>0</v>
      </c>
      <c r="K51" s="2">
        <v>0</v>
      </c>
      <c r="L51" s="2">
        <f t="shared" si="1"/>
        <v>2061</v>
      </c>
      <c r="M51" s="2">
        <f t="shared" si="2"/>
        <v>0</v>
      </c>
      <c r="N51" s="2">
        <f t="shared" si="3"/>
        <v>1</v>
      </c>
      <c r="O51" s="2">
        <f t="shared" si="4"/>
        <v>0</v>
      </c>
      <c r="P51" s="2">
        <f t="shared" si="5"/>
        <v>1</v>
      </c>
    </row>
    <row r="52" spans="1:16" x14ac:dyDescent="0.3">
      <c r="A52" s="2"/>
      <c r="B52" s="2"/>
      <c r="C52" s="2">
        <v>13</v>
      </c>
      <c r="D52" s="2">
        <v>217</v>
      </c>
      <c r="E52" s="2">
        <v>217</v>
      </c>
      <c r="F52" s="2">
        <v>0</v>
      </c>
      <c r="G52" s="2">
        <v>0</v>
      </c>
      <c r="H52" s="2">
        <f t="shared" si="0"/>
        <v>217</v>
      </c>
      <c r="I52" s="2">
        <v>2137</v>
      </c>
      <c r="J52" s="2">
        <v>0</v>
      </c>
      <c r="K52" s="2">
        <v>0</v>
      </c>
      <c r="L52" s="2">
        <f t="shared" si="1"/>
        <v>2137</v>
      </c>
      <c r="M52" s="2">
        <f t="shared" si="2"/>
        <v>0</v>
      </c>
      <c r="N52" s="2">
        <f t="shared" si="3"/>
        <v>1</v>
      </c>
      <c r="O52" s="2">
        <f t="shared" si="4"/>
        <v>217</v>
      </c>
      <c r="P52" s="2">
        <f t="shared" si="5"/>
        <v>3</v>
      </c>
    </row>
    <row r="53" spans="1:16" x14ac:dyDescent="0.3">
      <c r="A53" s="2"/>
      <c r="B53" s="2"/>
      <c r="C53" s="2">
        <v>14</v>
      </c>
      <c r="D53" s="2">
        <v>0</v>
      </c>
      <c r="E53" s="2">
        <v>0</v>
      </c>
      <c r="F53" s="2">
        <v>0</v>
      </c>
      <c r="G53" s="2">
        <v>0</v>
      </c>
      <c r="H53" s="2">
        <f t="shared" si="0"/>
        <v>0</v>
      </c>
      <c r="I53" s="2">
        <v>2157</v>
      </c>
      <c r="J53" s="2">
        <v>0</v>
      </c>
      <c r="K53" s="2">
        <v>0</v>
      </c>
      <c r="L53" s="2">
        <f t="shared" si="1"/>
        <v>2157</v>
      </c>
      <c r="M53" s="2">
        <f t="shared" si="2"/>
        <v>0</v>
      </c>
      <c r="N53" s="2">
        <f t="shared" si="3"/>
        <v>1</v>
      </c>
      <c r="O53" s="2">
        <f t="shared" si="4"/>
        <v>0</v>
      </c>
      <c r="P53" s="2">
        <f t="shared" si="5"/>
        <v>1</v>
      </c>
    </row>
    <row r="54" spans="1:16" x14ac:dyDescent="0.3">
      <c r="A54" s="2"/>
      <c r="B54" s="2"/>
      <c r="C54" s="2">
        <v>15</v>
      </c>
      <c r="D54" s="2">
        <v>0</v>
      </c>
      <c r="E54" s="2">
        <v>0</v>
      </c>
      <c r="F54" s="2">
        <v>0</v>
      </c>
      <c r="G54" s="2">
        <v>0</v>
      </c>
      <c r="H54" s="2">
        <f t="shared" si="0"/>
        <v>0</v>
      </c>
      <c r="I54" s="2">
        <v>0</v>
      </c>
      <c r="J54" s="2">
        <v>0</v>
      </c>
      <c r="K54" s="2">
        <v>0</v>
      </c>
      <c r="L54" s="2">
        <f t="shared" si="1"/>
        <v>0</v>
      </c>
      <c r="M54" s="2">
        <f t="shared" si="2"/>
        <v>1</v>
      </c>
      <c r="N54" s="2">
        <f t="shared" si="3"/>
        <v>0</v>
      </c>
      <c r="O54" s="2">
        <f t="shared" si="4"/>
        <v>0</v>
      </c>
      <c r="P54" s="2">
        <f t="shared" si="5"/>
        <v>1</v>
      </c>
    </row>
    <row r="55" spans="1:16" x14ac:dyDescent="0.3">
      <c r="A55" s="2"/>
      <c r="B55" s="2"/>
      <c r="C55" s="2">
        <v>16</v>
      </c>
      <c r="D55" s="2">
        <v>0</v>
      </c>
      <c r="E55" s="2">
        <v>0</v>
      </c>
      <c r="F55" s="2">
        <v>0</v>
      </c>
      <c r="G55" s="2">
        <v>0</v>
      </c>
      <c r="H55" s="2">
        <f t="shared" si="0"/>
        <v>0</v>
      </c>
      <c r="I55" s="2">
        <v>0</v>
      </c>
      <c r="J55" s="2">
        <v>0</v>
      </c>
      <c r="K55" s="2">
        <v>0</v>
      </c>
      <c r="L55" s="2">
        <f t="shared" si="1"/>
        <v>0</v>
      </c>
      <c r="M55" s="2">
        <f t="shared" si="2"/>
        <v>1</v>
      </c>
      <c r="N55" s="2">
        <f t="shared" si="3"/>
        <v>0</v>
      </c>
      <c r="O55" s="2">
        <f t="shared" si="4"/>
        <v>0</v>
      </c>
      <c r="P55" s="2">
        <f t="shared" si="5"/>
        <v>1</v>
      </c>
    </row>
    <row r="56" spans="1:16" x14ac:dyDescent="0.3">
      <c r="A56" s="2"/>
      <c r="B56" s="2"/>
      <c r="C56" s="2">
        <v>19</v>
      </c>
      <c r="D56" s="2">
        <v>678</v>
      </c>
      <c r="E56" s="2">
        <v>678</v>
      </c>
      <c r="F56" s="2">
        <v>0</v>
      </c>
      <c r="G56" s="2">
        <v>0</v>
      </c>
      <c r="H56" s="2">
        <f t="shared" si="0"/>
        <v>678</v>
      </c>
      <c r="I56" s="2">
        <v>2179</v>
      </c>
      <c r="J56" s="2">
        <v>0</v>
      </c>
      <c r="K56" s="2">
        <v>0</v>
      </c>
      <c r="L56" s="2">
        <f t="shared" si="1"/>
        <v>2179</v>
      </c>
      <c r="M56" s="2">
        <f t="shared" si="2"/>
        <v>0</v>
      </c>
      <c r="N56" s="2">
        <f t="shared" si="3"/>
        <v>1</v>
      </c>
      <c r="O56" s="2">
        <f t="shared" si="4"/>
        <v>678</v>
      </c>
      <c r="P56" s="2">
        <f t="shared" si="5"/>
        <v>5</v>
      </c>
    </row>
    <row r="57" spans="1:16" x14ac:dyDescent="0.3">
      <c r="A57" s="2"/>
      <c r="B57" s="2"/>
      <c r="C57" s="2">
        <v>20</v>
      </c>
      <c r="D57" s="2">
        <v>0</v>
      </c>
      <c r="E57" s="2">
        <v>0</v>
      </c>
      <c r="F57" s="2">
        <v>0</v>
      </c>
      <c r="G57" s="2">
        <v>0</v>
      </c>
      <c r="H57" s="2">
        <f t="shared" si="0"/>
        <v>0</v>
      </c>
      <c r="I57" s="2">
        <v>2425</v>
      </c>
      <c r="J57" s="2">
        <v>0</v>
      </c>
      <c r="K57" s="2">
        <v>0</v>
      </c>
      <c r="L57" s="2">
        <f t="shared" si="1"/>
        <v>2425</v>
      </c>
      <c r="M57" s="2">
        <f t="shared" si="2"/>
        <v>0</v>
      </c>
      <c r="N57" s="2">
        <f t="shared" si="3"/>
        <v>1</v>
      </c>
      <c r="O57" s="2">
        <f t="shared" si="4"/>
        <v>0</v>
      </c>
      <c r="P57" s="2">
        <f t="shared" si="5"/>
        <v>1</v>
      </c>
    </row>
    <row r="58" spans="1:16" x14ac:dyDescent="0.3">
      <c r="A58" s="2"/>
      <c r="B58" s="2"/>
      <c r="C58" s="2">
        <v>21</v>
      </c>
      <c r="D58" s="2">
        <v>1430</v>
      </c>
      <c r="E58" s="2">
        <v>1430</v>
      </c>
      <c r="F58" s="2">
        <v>0</v>
      </c>
      <c r="G58" s="2">
        <v>0</v>
      </c>
      <c r="H58" s="2">
        <f t="shared" si="0"/>
        <v>1430</v>
      </c>
      <c r="I58" s="2">
        <v>1902</v>
      </c>
      <c r="J58" s="2">
        <v>0</v>
      </c>
      <c r="K58" s="2">
        <v>0</v>
      </c>
      <c r="L58" s="2">
        <f t="shared" si="1"/>
        <v>1902</v>
      </c>
      <c r="M58" s="2">
        <f t="shared" si="2"/>
        <v>0</v>
      </c>
      <c r="N58" s="2">
        <f t="shared" si="3"/>
        <v>1</v>
      </c>
      <c r="O58" s="2">
        <f t="shared" si="4"/>
        <v>1430</v>
      </c>
      <c r="P58" s="2">
        <f t="shared" si="5"/>
        <v>7</v>
      </c>
    </row>
    <row r="59" spans="1:16" x14ac:dyDescent="0.3">
      <c r="A59" s="2"/>
      <c r="B59" s="2"/>
      <c r="C59" s="2">
        <v>22</v>
      </c>
      <c r="D59" s="2">
        <v>2095</v>
      </c>
      <c r="E59" s="2">
        <v>2755</v>
      </c>
      <c r="F59" s="2">
        <v>0</v>
      </c>
      <c r="G59" s="2">
        <v>0</v>
      </c>
      <c r="H59" s="2">
        <f t="shared" si="0"/>
        <v>2755</v>
      </c>
      <c r="I59" s="2">
        <v>2095</v>
      </c>
      <c r="J59" s="2">
        <v>0</v>
      </c>
      <c r="K59" s="2">
        <v>0</v>
      </c>
      <c r="L59" s="2">
        <f t="shared" si="1"/>
        <v>2095</v>
      </c>
      <c r="M59" s="2">
        <f t="shared" si="2"/>
        <v>1</v>
      </c>
      <c r="N59" s="2">
        <f t="shared" si="3"/>
        <v>0</v>
      </c>
      <c r="O59" s="2">
        <f t="shared" si="4"/>
        <v>2095</v>
      </c>
      <c r="P59" s="2">
        <f t="shared" si="5"/>
        <v>7</v>
      </c>
    </row>
    <row r="60" spans="1:16" x14ac:dyDescent="0.3">
      <c r="A60" s="2"/>
      <c r="B60" s="2"/>
      <c r="C60" s="2">
        <v>23</v>
      </c>
      <c r="D60" s="2">
        <v>1935</v>
      </c>
      <c r="E60" s="2">
        <v>2755</v>
      </c>
      <c r="F60" s="2">
        <v>0</v>
      </c>
      <c r="G60" s="2">
        <v>0</v>
      </c>
      <c r="H60" s="2">
        <f t="shared" si="0"/>
        <v>2755</v>
      </c>
      <c r="I60" s="2">
        <v>1935</v>
      </c>
      <c r="J60" s="2">
        <v>0</v>
      </c>
      <c r="K60" s="2">
        <v>0</v>
      </c>
      <c r="L60" s="2">
        <f t="shared" si="1"/>
        <v>1935</v>
      </c>
      <c r="M60" s="2">
        <f t="shared" si="2"/>
        <v>1</v>
      </c>
      <c r="N60" s="2">
        <f t="shared" si="3"/>
        <v>0</v>
      </c>
      <c r="O60" s="2">
        <f t="shared" si="4"/>
        <v>1935</v>
      </c>
      <c r="P60" s="2">
        <f t="shared" si="5"/>
        <v>7</v>
      </c>
    </row>
    <row r="61" spans="1:16" x14ac:dyDescent="0.3">
      <c r="A61" s="2"/>
      <c r="B61" s="2"/>
      <c r="C61" s="2">
        <v>26</v>
      </c>
      <c r="D61" s="2">
        <v>0</v>
      </c>
      <c r="E61" s="2">
        <v>2755</v>
      </c>
      <c r="F61" s="2">
        <v>0</v>
      </c>
      <c r="G61" s="2">
        <v>0</v>
      </c>
      <c r="H61" s="2">
        <f t="shared" si="0"/>
        <v>2755</v>
      </c>
      <c r="I61" s="2">
        <v>0</v>
      </c>
      <c r="J61" s="2">
        <v>0</v>
      </c>
      <c r="K61" s="2">
        <v>0</v>
      </c>
      <c r="L61" s="2">
        <f t="shared" si="1"/>
        <v>0</v>
      </c>
      <c r="M61" s="2">
        <f t="shared" si="2"/>
        <v>1</v>
      </c>
      <c r="N61" s="2">
        <f t="shared" si="3"/>
        <v>0</v>
      </c>
      <c r="O61" s="2">
        <f t="shared" si="4"/>
        <v>0</v>
      </c>
      <c r="P61" s="2">
        <f t="shared" si="5"/>
        <v>1</v>
      </c>
    </row>
    <row r="62" spans="1:16" x14ac:dyDescent="0.3">
      <c r="A62" s="2"/>
      <c r="B62" s="2"/>
      <c r="C62" s="2">
        <v>27</v>
      </c>
      <c r="D62" s="2">
        <v>1864</v>
      </c>
      <c r="E62" s="2">
        <v>2755</v>
      </c>
      <c r="F62" s="2">
        <v>0</v>
      </c>
      <c r="G62" s="2">
        <v>0</v>
      </c>
      <c r="H62" s="2">
        <f t="shared" si="0"/>
        <v>2755</v>
      </c>
      <c r="I62" s="2">
        <v>1864</v>
      </c>
      <c r="J62" s="2">
        <v>0</v>
      </c>
      <c r="K62" s="2">
        <v>0</v>
      </c>
      <c r="L62" s="2">
        <f t="shared" si="1"/>
        <v>1864</v>
      </c>
      <c r="M62" s="2">
        <f t="shared" si="2"/>
        <v>1</v>
      </c>
      <c r="N62" s="2">
        <f t="shared" si="3"/>
        <v>0</v>
      </c>
      <c r="O62" s="2">
        <f t="shared" si="4"/>
        <v>1864</v>
      </c>
      <c r="P62" s="2">
        <f t="shared" si="5"/>
        <v>7</v>
      </c>
    </row>
    <row r="63" spans="1:16" x14ac:dyDescent="0.3">
      <c r="A63" s="2"/>
      <c r="B63" s="2"/>
      <c r="C63" s="2">
        <v>28</v>
      </c>
      <c r="D63" s="2">
        <v>1983</v>
      </c>
      <c r="E63" s="2">
        <v>2755</v>
      </c>
      <c r="F63" s="2">
        <v>0</v>
      </c>
      <c r="G63" s="2">
        <v>0</v>
      </c>
      <c r="H63" s="2">
        <f t="shared" si="0"/>
        <v>2755</v>
      </c>
      <c r="I63" s="2">
        <v>1983</v>
      </c>
      <c r="J63" s="2">
        <v>0</v>
      </c>
      <c r="K63" s="2">
        <v>0</v>
      </c>
      <c r="L63" s="2">
        <f t="shared" si="1"/>
        <v>1983</v>
      </c>
      <c r="M63" s="2">
        <f t="shared" si="2"/>
        <v>1</v>
      </c>
      <c r="N63" s="2">
        <f t="shared" si="3"/>
        <v>0</v>
      </c>
      <c r="O63" s="2">
        <f t="shared" si="4"/>
        <v>1983</v>
      </c>
      <c r="P63" s="2">
        <f t="shared" si="5"/>
        <v>7</v>
      </c>
    </row>
    <row r="64" spans="1:16" x14ac:dyDescent="0.3">
      <c r="A64" s="2"/>
      <c r="B64" s="2"/>
      <c r="C64" s="2">
        <v>29</v>
      </c>
      <c r="D64" s="2">
        <v>803</v>
      </c>
      <c r="E64" s="2">
        <v>803</v>
      </c>
      <c r="F64" s="2">
        <v>0</v>
      </c>
      <c r="G64" s="2">
        <v>0</v>
      </c>
      <c r="H64" s="2">
        <f t="shared" si="0"/>
        <v>803</v>
      </c>
      <c r="I64" s="2">
        <v>1931</v>
      </c>
      <c r="J64" s="2">
        <v>0</v>
      </c>
      <c r="K64" s="2">
        <v>0</v>
      </c>
      <c r="L64" s="2">
        <f t="shared" si="1"/>
        <v>1931</v>
      </c>
      <c r="M64" s="2">
        <f t="shared" si="2"/>
        <v>0</v>
      </c>
      <c r="N64" s="2">
        <f t="shared" si="3"/>
        <v>1</v>
      </c>
      <c r="O64" s="2">
        <f t="shared" si="4"/>
        <v>803</v>
      </c>
      <c r="P64" s="2">
        <f t="shared" si="5"/>
        <v>6</v>
      </c>
    </row>
    <row r="65" spans="1:16" x14ac:dyDescent="0.3">
      <c r="A65" s="2"/>
      <c r="B65" s="2"/>
      <c r="C65" s="2">
        <v>30</v>
      </c>
      <c r="D65" s="2">
        <v>1507</v>
      </c>
      <c r="E65" s="2">
        <v>2000</v>
      </c>
      <c r="F65" s="2">
        <v>0</v>
      </c>
      <c r="G65" s="2">
        <v>0</v>
      </c>
      <c r="H65" s="2">
        <f t="shared" si="0"/>
        <v>2000</v>
      </c>
      <c r="I65" s="2">
        <v>1507</v>
      </c>
      <c r="J65" s="2">
        <v>0</v>
      </c>
      <c r="K65" s="2">
        <v>0</v>
      </c>
      <c r="L65" s="2">
        <f t="shared" si="1"/>
        <v>1507</v>
      </c>
      <c r="M65" s="2">
        <f t="shared" si="2"/>
        <v>1</v>
      </c>
      <c r="N65" s="2">
        <f t="shared" si="3"/>
        <v>0</v>
      </c>
      <c r="O65" s="2">
        <f t="shared" si="4"/>
        <v>1507</v>
      </c>
      <c r="P65" s="2">
        <f t="shared" si="5"/>
        <v>7</v>
      </c>
    </row>
    <row r="66" spans="1:16" x14ac:dyDescent="0.3">
      <c r="A66" s="2">
        <v>2020</v>
      </c>
      <c r="B66" s="2">
        <v>1</v>
      </c>
      <c r="C66" s="2">
        <v>2</v>
      </c>
      <c r="D66" s="2">
        <v>0</v>
      </c>
      <c r="E66" s="2">
        <v>0</v>
      </c>
      <c r="F66" s="2">
        <v>0</v>
      </c>
      <c r="G66" s="2">
        <v>0</v>
      </c>
      <c r="H66" s="2">
        <f t="shared" si="0"/>
        <v>0</v>
      </c>
      <c r="I66" s="2">
        <v>753</v>
      </c>
      <c r="J66" s="2">
        <v>0</v>
      </c>
      <c r="K66" s="2">
        <v>0</v>
      </c>
      <c r="L66" s="2">
        <f t="shared" si="1"/>
        <v>753</v>
      </c>
      <c r="M66" s="2">
        <f t="shared" si="2"/>
        <v>0</v>
      </c>
      <c r="N66" s="2">
        <f t="shared" si="3"/>
        <v>1</v>
      </c>
      <c r="O66" s="2">
        <f t="shared" si="4"/>
        <v>0</v>
      </c>
      <c r="P66" s="2">
        <f t="shared" si="5"/>
        <v>1</v>
      </c>
    </row>
    <row r="67" spans="1:16" x14ac:dyDescent="0.3">
      <c r="A67" s="2"/>
      <c r="B67" s="2"/>
      <c r="C67" s="2">
        <v>3</v>
      </c>
      <c r="D67" s="2">
        <v>0</v>
      </c>
      <c r="E67" s="2">
        <v>0</v>
      </c>
      <c r="F67" s="2">
        <v>132</v>
      </c>
      <c r="G67" s="2">
        <v>0</v>
      </c>
      <c r="H67" s="2">
        <f t="shared" ref="H67:H130" si="16">SUM(E67:G67)</f>
        <v>132</v>
      </c>
      <c r="I67" s="2">
        <v>785</v>
      </c>
      <c r="J67" s="2">
        <v>0</v>
      </c>
      <c r="K67" s="2">
        <v>0</v>
      </c>
      <c r="L67" s="2">
        <f t="shared" ref="L67:L130" si="17">SUM(I67:K67)</f>
        <v>785</v>
      </c>
      <c r="M67" s="2">
        <f t="shared" ref="M67:M130" si="18">IF(H67&gt;=L67, 1, 0)</f>
        <v>0</v>
      </c>
      <c r="N67" s="2">
        <f t="shared" ref="N67:N130" si="19">IF(H67&lt;L67, 1, 0)</f>
        <v>1</v>
      </c>
      <c r="O67" s="2">
        <f t="shared" ref="O67:O130" si="20">MIN(E67, I67)+MIN(F67, J67)+MIN(G67, K67)</f>
        <v>0</v>
      </c>
      <c r="P67" s="2">
        <f t="shared" ref="P67:P130" si="21">IF(O67=0, 1, IF(AND(O67&gt;0, O67&lt;200), 2, IF(AND(O67&gt;199, O67&lt;400), 3, IF(AND(O67&gt;399, O67&lt;600), 4, IF(AND(O67&gt;599, O67&lt;800), 5, IF(AND(O67&gt;799, O67&lt;1000), 6, 7))))))</f>
        <v>1</v>
      </c>
    </row>
    <row r="68" spans="1:16" x14ac:dyDescent="0.3">
      <c r="A68" s="2"/>
      <c r="B68" s="2"/>
      <c r="C68" s="2">
        <v>6</v>
      </c>
      <c r="D68" s="2">
        <v>0</v>
      </c>
      <c r="E68" s="2">
        <v>0</v>
      </c>
      <c r="F68" s="2">
        <v>0</v>
      </c>
      <c r="G68" s="2">
        <v>0</v>
      </c>
      <c r="H68" s="2">
        <f t="shared" si="16"/>
        <v>0</v>
      </c>
      <c r="I68" s="2">
        <v>761</v>
      </c>
      <c r="J68" s="2">
        <v>0</v>
      </c>
      <c r="K68" s="2">
        <v>0</v>
      </c>
      <c r="L68" s="2">
        <f t="shared" si="17"/>
        <v>761</v>
      </c>
      <c r="M68" s="2">
        <f t="shared" si="18"/>
        <v>0</v>
      </c>
      <c r="N68" s="2">
        <f t="shared" si="19"/>
        <v>1</v>
      </c>
      <c r="O68" s="2">
        <f t="shared" si="20"/>
        <v>0</v>
      </c>
      <c r="P68" s="2">
        <f t="shared" si="21"/>
        <v>1</v>
      </c>
    </row>
    <row r="69" spans="1:16" x14ac:dyDescent="0.3">
      <c r="A69" s="2"/>
      <c r="B69" s="2"/>
      <c r="C69" s="2">
        <v>7</v>
      </c>
      <c r="D69" s="2">
        <v>0</v>
      </c>
      <c r="E69" s="2">
        <v>0</v>
      </c>
      <c r="F69" s="2">
        <v>0</v>
      </c>
      <c r="G69" s="2">
        <v>0</v>
      </c>
      <c r="H69" s="2">
        <f t="shared" si="16"/>
        <v>0</v>
      </c>
      <c r="I69" s="2">
        <v>759</v>
      </c>
      <c r="J69" s="2">
        <v>0</v>
      </c>
      <c r="K69" s="2">
        <v>0</v>
      </c>
      <c r="L69" s="2">
        <f t="shared" si="17"/>
        <v>759</v>
      </c>
      <c r="M69" s="2">
        <f t="shared" si="18"/>
        <v>0</v>
      </c>
      <c r="N69" s="2">
        <f t="shared" si="19"/>
        <v>1</v>
      </c>
      <c r="O69" s="2">
        <f t="shared" si="20"/>
        <v>0</v>
      </c>
      <c r="P69" s="2">
        <f t="shared" si="21"/>
        <v>1</v>
      </c>
    </row>
    <row r="70" spans="1:16" x14ac:dyDescent="0.3">
      <c r="A70" s="2"/>
      <c r="B70" s="2"/>
      <c r="C70" s="2">
        <v>8</v>
      </c>
      <c r="D70" s="2">
        <v>0</v>
      </c>
      <c r="E70" s="2">
        <v>0</v>
      </c>
      <c r="F70" s="2">
        <v>0</v>
      </c>
      <c r="G70" s="2">
        <v>0</v>
      </c>
      <c r="H70" s="2">
        <f t="shared" si="16"/>
        <v>0</v>
      </c>
      <c r="I70" s="2">
        <v>0</v>
      </c>
      <c r="J70" s="2">
        <v>0</v>
      </c>
      <c r="K70" s="2">
        <v>0</v>
      </c>
      <c r="L70" s="2">
        <f t="shared" si="17"/>
        <v>0</v>
      </c>
      <c r="M70" s="2">
        <f t="shared" si="18"/>
        <v>1</v>
      </c>
      <c r="N70" s="2">
        <f t="shared" si="19"/>
        <v>0</v>
      </c>
      <c r="O70" s="2">
        <f t="shared" si="20"/>
        <v>0</v>
      </c>
      <c r="P70" s="2">
        <f t="shared" si="21"/>
        <v>1</v>
      </c>
    </row>
    <row r="71" spans="1:16" x14ac:dyDescent="0.3">
      <c r="A71" s="2"/>
      <c r="B71" s="2"/>
      <c r="C71" s="2">
        <v>9</v>
      </c>
      <c r="D71" s="2">
        <v>0</v>
      </c>
      <c r="E71" s="2">
        <v>0</v>
      </c>
      <c r="F71" s="2">
        <v>949</v>
      </c>
      <c r="G71" s="2">
        <v>0</v>
      </c>
      <c r="H71" s="2">
        <f t="shared" si="16"/>
        <v>949</v>
      </c>
      <c r="I71" s="2">
        <v>0</v>
      </c>
      <c r="J71" s="2">
        <v>0</v>
      </c>
      <c r="K71" s="2">
        <v>0</v>
      </c>
      <c r="L71" s="2">
        <f t="shared" si="17"/>
        <v>0</v>
      </c>
      <c r="M71" s="2">
        <f t="shared" si="18"/>
        <v>1</v>
      </c>
      <c r="N71" s="2">
        <f t="shared" si="19"/>
        <v>0</v>
      </c>
      <c r="O71" s="2">
        <f t="shared" si="20"/>
        <v>0</v>
      </c>
      <c r="P71" s="2">
        <f t="shared" si="21"/>
        <v>1</v>
      </c>
    </row>
    <row r="72" spans="1:16" x14ac:dyDescent="0.3">
      <c r="A72" s="2"/>
      <c r="B72" s="2"/>
      <c r="C72" s="2">
        <v>10</v>
      </c>
      <c r="D72" s="2">
        <v>0</v>
      </c>
      <c r="E72" s="2">
        <v>0</v>
      </c>
      <c r="F72" s="2">
        <v>345</v>
      </c>
      <c r="G72" s="2">
        <v>0</v>
      </c>
      <c r="H72" s="2">
        <f t="shared" si="16"/>
        <v>345</v>
      </c>
      <c r="I72" s="2">
        <v>613</v>
      </c>
      <c r="J72" s="2">
        <v>0</v>
      </c>
      <c r="K72" s="2">
        <v>0</v>
      </c>
      <c r="L72" s="2">
        <f t="shared" si="17"/>
        <v>613</v>
      </c>
      <c r="M72" s="2">
        <f t="shared" si="18"/>
        <v>0</v>
      </c>
      <c r="N72" s="2">
        <f t="shared" si="19"/>
        <v>1</v>
      </c>
      <c r="O72" s="2">
        <f t="shared" si="20"/>
        <v>0</v>
      </c>
      <c r="P72" s="2">
        <f t="shared" si="21"/>
        <v>1</v>
      </c>
    </row>
    <row r="73" spans="1:16" x14ac:dyDescent="0.3">
      <c r="A73" s="2"/>
      <c r="B73" s="2"/>
      <c r="C73" s="2">
        <v>13</v>
      </c>
      <c r="D73" s="2">
        <v>0</v>
      </c>
      <c r="E73" s="2">
        <v>0</v>
      </c>
      <c r="F73" s="2">
        <v>0</v>
      </c>
      <c r="G73" s="2">
        <v>0</v>
      </c>
      <c r="H73" s="2">
        <f t="shared" si="16"/>
        <v>0</v>
      </c>
      <c r="I73" s="2">
        <v>0</v>
      </c>
      <c r="J73" s="2">
        <v>0</v>
      </c>
      <c r="K73" s="2">
        <v>0</v>
      </c>
      <c r="L73" s="2">
        <f t="shared" si="17"/>
        <v>0</v>
      </c>
      <c r="M73" s="2">
        <f t="shared" si="18"/>
        <v>1</v>
      </c>
      <c r="N73" s="2">
        <f t="shared" si="19"/>
        <v>0</v>
      </c>
      <c r="O73" s="2">
        <f t="shared" si="20"/>
        <v>0</v>
      </c>
      <c r="P73" s="2">
        <f t="shared" si="21"/>
        <v>1</v>
      </c>
    </row>
    <row r="74" spans="1:16" x14ac:dyDescent="0.3">
      <c r="A74" s="2"/>
      <c r="B74" s="2"/>
      <c r="C74" s="2">
        <v>14</v>
      </c>
      <c r="D74" s="2">
        <v>0</v>
      </c>
      <c r="E74" s="2">
        <v>0</v>
      </c>
      <c r="F74" s="2">
        <v>625</v>
      </c>
      <c r="G74" s="2">
        <v>0</v>
      </c>
      <c r="H74" s="2">
        <f t="shared" si="16"/>
        <v>625</v>
      </c>
      <c r="I74" s="2">
        <v>0</v>
      </c>
      <c r="J74" s="2">
        <v>0</v>
      </c>
      <c r="K74" s="2">
        <v>0</v>
      </c>
      <c r="L74" s="2">
        <f t="shared" si="17"/>
        <v>0</v>
      </c>
      <c r="M74" s="2">
        <f t="shared" si="18"/>
        <v>1</v>
      </c>
      <c r="N74" s="2">
        <f t="shared" si="19"/>
        <v>0</v>
      </c>
      <c r="O74" s="2">
        <f t="shared" si="20"/>
        <v>0</v>
      </c>
      <c r="P74" s="2">
        <f t="shared" si="21"/>
        <v>1</v>
      </c>
    </row>
    <row r="75" spans="1:16" x14ac:dyDescent="0.3">
      <c r="A75" s="2"/>
      <c r="B75" s="2"/>
      <c r="C75" s="2">
        <v>15</v>
      </c>
      <c r="D75" s="2">
        <v>0</v>
      </c>
      <c r="E75" s="2">
        <v>2755</v>
      </c>
      <c r="F75" s="2">
        <v>1179</v>
      </c>
      <c r="G75" s="2">
        <v>0</v>
      </c>
      <c r="H75" s="2">
        <f t="shared" si="16"/>
        <v>3934</v>
      </c>
      <c r="I75" s="2">
        <v>0</v>
      </c>
      <c r="J75" s="2">
        <v>0</v>
      </c>
      <c r="K75" s="2">
        <v>0</v>
      </c>
      <c r="L75" s="2">
        <f t="shared" si="17"/>
        <v>0</v>
      </c>
      <c r="M75" s="2">
        <f t="shared" si="18"/>
        <v>1</v>
      </c>
      <c r="N75" s="2">
        <f t="shared" si="19"/>
        <v>0</v>
      </c>
      <c r="O75" s="2">
        <f t="shared" si="20"/>
        <v>0</v>
      </c>
      <c r="P75" s="2">
        <f t="shared" si="21"/>
        <v>1</v>
      </c>
    </row>
    <row r="76" spans="1:16" x14ac:dyDescent="0.3">
      <c r="A76" s="2"/>
      <c r="B76" s="2"/>
      <c r="C76" s="2">
        <v>16</v>
      </c>
      <c r="D76" s="2">
        <v>0</v>
      </c>
      <c r="E76" s="2">
        <v>2749</v>
      </c>
      <c r="F76" s="2">
        <v>1161</v>
      </c>
      <c r="G76" s="2">
        <v>0</v>
      </c>
      <c r="H76" s="2">
        <f t="shared" si="16"/>
        <v>3910</v>
      </c>
      <c r="I76" s="2">
        <v>0</v>
      </c>
      <c r="J76" s="2">
        <v>0</v>
      </c>
      <c r="K76" s="2">
        <v>0</v>
      </c>
      <c r="L76" s="2">
        <f t="shared" si="17"/>
        <v>0</v>
      </c>
      <c r="M76" s="2">
        <f t="shared" si="18"/>
        <v>1</v>
      </c>
      <c r="N76" s="2">
        <f t="shared" si="19"/>
        <v>0</v>
      </c>
      <c r="O76" s="2">
        <f t="shared" si="20"/>
        <v>0</v>
      </c>
      <c r="P76" s="2">
        <f t="shared" si="21"/>
        <v>1</v>
      </c>
    </row>
    <row r="77" spans="1:16" x14ac:dyDescent="0.3">
      <c r="A77" s="2"/>
      <c r="B77" s="2"/>
      <c r="C77" s="2">
        <v>17</v>
      </c>
      <c r="D77" s="2">
        <v>0</v>
      </c>
      <c r="E77" s="2">
        <v>0</v>
      </c>
      <c r="F77" s="2">
        <v>1718</v>
      </c>
      <c r="G77" s="2">
        <v>0</v>
      </c>
      <c r="H77" s="2">
        <f t="shared" si="16"/>
        <v>1718</v>
      </c>
      <c r="I77" s="2">
        <v>0</v>
      </c>
      <c r="J77" s="2">
        <v>0</v>
      </c>
      <c r="K77" s="2">
        <v>0</v>
      </c>
      <c r="L77" s="2">
        <f t="shared" si="17"/>
        <v>0</v>
      </c>
      <c r="M77" s="2">
        <f t="shared" si="18"/>
        <v>1</v>
      </c>
      <c r="N77" s="2">
        <f t="shared" si="19"/>
        <v>0</v>
      </c>
      <c r="O77" s="2">
        <f t="shared" si="20"/>
        <v>0</v>
      </c>
      <c r="P77" s="2">
        <f t="shared" si="21"/>
        <v>1</v>
      </c>
    </row>
    <row r="78" spans="1:16" x14ac:dyDescent="0.3">
      <c r="A78" s="2"/>
      <c r="B78" s="2"/>
      <c r="C78" s="2">
        <v>20</v>
      </c>
      <c r="D78" s="2">
        <v>0</v>
      </c>
      <c r="E78" s="2">
        <v>991</v>
      </c>
      <c r="F78" s="2">
        <v>1858</v>
      </c>
      <c r="G78" s="2">
        <v>0</v>
      </c>
      <c r="H78" s="2">
        <f t="shared" si="16"/>
        <v>2849</v>
      </c>
      <c r="I78" s="2">
        <v>0</v>
      </c>
      <c r="J78" s="2">
        <v>0</v>
      </c>
      <c r="K78" s="2">
        <v>0</v>
      </c>
      <c r="L78" s="2">
        <f t="shared" si="17"/>
        <v>0</v>
      </c>
      <c r="M78" s="2">
        <f t="shared" si="18"/>
        <v>1</v>
      </c>
      <c r="N78" s="2">
        <f t="shared" si="19"/>
        <v>0</v>
      </c>
      <c r="O78" s="2">
        <f t="shared" si="20"/>
        <v>0</v>
      </c>
      <c r="P78" s="2">
        <f t="shared" si="21"/>
        <v>1</v>
      </c>
    </row>
    <row r="79" spans="1:16" x14ac:dyDescent="0.3">
      <c r="A79" s="2"/>
      <c r="B79" s="2"/>
      <c r="C79" s="2">
        <v>21</v>
      </c>
      <c r="D79" s="2">
        <v>0</v>
      </c>
      <c r="E79" s="2">
        <v>860</v>
      </c>
      <c r="F79" s="2">
        <v>1659</v>
      </c>
      <c r="G79" s="2">
        <v>0</v>
      </c>
      <c r="H79" s="2">
        <f t="shared" si="16"/>
        <v>2519</v>
      </c>
      <c r="I79" s="2">
        <v>0</v>
      </c>
      <c r="J79" s="2">
        <v>0</v>
      </c>
      <c r="K79" s="2">
        <v>0</v>
      </c>
      <c r="L79" s="2">
        <f t="shared" si="17"/>
        <v>0</v>
      </c>
      <c r="M79" s="2">
        <f t="shared" si="18"/>
        <v>1</v>
      </c>
      <c r="N79" s="2">
        <f t="shared" si="19"/>
        <v>0</v>
      </c>
      <c r="O79" s="2">
        <f t="shared" si="20"/>
        <v>0</v>
      </c>
      <c r="P79" s="2">
        <f t="shared" si="21"/>
        <v>1</v>
      </c>
    </row>
    <row r="80" spans="1:16" x14ac:dyDescent="0.3">
      <c r="A80" s="2"/>
      <c r="B80" s="2"/>
      <c r="C80" s="2">
        <v>22</v>
      </c>
      <c r="D80" s="2">
        <v>0</v>
      </c>
      <c r="E80" s="2">
        <v>1332</v>
      </c>
      <c r="F80" s="2">
        <v>1893</v>
      </c>
      <c r="G80" s="2">
        <v>0</v>
      </c>
      <c r="H80" s="2">
        <f t="shared" si="16"/>
        <v>3225</v>
      </c>
      <c r="I80" s="2">
        <v>0</v>
      </c>
      <c r="J80" s="2">
        <v>0</v>
      </c>
      <c r="K80" s="2">
        <v>0</v>
      </c>
      <c r="L80" s="2">
        <f t="shared" si="17"/>
        <v>0</v>
      </c>
      <c r="M80" s="2">
        <f t="shared" si="18"/>
        <v>1</v>
      </c>
      <c r="N80" s="2">
        <f t="shared" si="19"/>
        <v>0</v>
      </c>
      <c r="O80" s="2">
        <f t="shared" si="20"/>
        <v>0</v>
      </c>
      <c r="P80" s="2">
        <f t="shared" si="21"/>
        <v>1</v>
      </c>
    </row>
    <row r="81" spans="1:16" x14ac:dyDescent="0.3">
      <c r="A81" s="2"/>
      <c r="B81" s="2"/>
      <c r="C81" s="2">
        <v>23</v>
      </c>
      <c r="D81" s="2">
        <v>0</v>
      </c>
      <c r="E81" s="2">
        <v>1966</v>
      </c>
      <c r="F81" s="2">
        <v>1047</v>
      </c>
      <c r="G81" s="2">
        <v>221</v>
      </c>
      <c r="H81" s="2">
        <f t="shared" si="16"/>
        <v>3234</v>
      </c>
      <c r="I81" s="2">
        <v>0</v>
      </c>
      <c r="J81" s="2">
        <v>0</v>
      </c>
      <c r="K81" s="2">
        <v>0</v>
      </c>
      <c r="L81" s="2">
        <f t="shared" si="17"/>
        <v>0</v>
      </c>
      <c r="M81" s="2">
        <f t="shared" si="18"/>
        <v>1</v>
      </c>
      <c r="N81" s="2">
        <f t="shared" si="19"/>
        <v>0</v>
      </c>
      <c r="O81" s="2">
        <f t="shared" si="20"/>
        <v>0</v>
      </c>
      <c r="P81" s="2">
        <f t="shared" si="21"/>
        <v>1</v>
      </c>
    </row>
    <row r="82" spans="1:16" x14ac:dyDescent="0.3">
      <c r="A82" s="2"/>
      <c r="B82" s="2"/>
      <c r="C82" s="2">
        <v>24</v>
      </c>
      <c r="D82" s="2">
        <v>815</v>
      </c>
      <c r="E82" s="2">
        <v>840</v>
      </c>
      <c r="F82" s="2">
        <v>1588</v>
      </c>
      <c r="G82" s="2">
        <v>221</v>
      </c>
      <c r="H82" s="2">
        <f t="shared" si="16"/>
        <v>2649</v>
      </c>
      <c r="I82" s="2">
        <v>815</v>
      </c>
      <c r="J82" s="2">
        <v>0</v>
      </c>
      <c r="K82" s="2">
        <v>0</v>
      </c>
      <c r="L82" s="2">
        <f t="shared" si="17"/>
        <v>815</v>
      </c>
      <c r="M82" s="2">
        <f t="shared" si="18"/>
        <v>1</v>
      </c>
      <c r="N82" s="2">
        <f t="shared" si="19"/>
        <v>0</v>
      </c>
      <c r="O82" s="2">
        <f t="shared" si="20"/>
        <v>815</v>
      </c>
      <c r="P82" s="2">
        <f t="shared" si="21"/>
        <v>6</v>
      </c>
    </row>
    <row r="83" spans="1:16" x14ac:dyDescent="0.3">
      <c r="A83" s="2"/>
      <c r="B83" s="2"/>
      <c r="C83" s="2">
        <v>27</v>
      </c>
      <c r="D83" s="2">
        <v>0</v>
      </c>
      <c r="E83" s="2">
        <v>0</v>
      </c>
      <c r="F83" s="2">
        <v>1596</v>
      </c>
      <c r="G83" s="2">
        <v>10</v>
      </c>
      <c r="H83" s="2">
        <f t="shared" si="16"/>
        <v>1606</v>
      </c>
      <c r="I83" s="2">
        <v>729</v>
      </c>
      <c r="J83" s="2">
        <v>0</v>
      </c>
      <c r="K83" s="2">
        <v>0</v>
      </c>
      <c r="L83" s="2">
        <f t="shared" si="17"/>
        <v>729</v>
      </c>
      <c r="M83" s="2">
        <f t="shared" si="18"/>
        <v>1</v>
      </c>
      <c r="N83" s="2">
        <f t="shared" si="19"/>
        <v>0</v>
      </c>
      <c r="O83" s="2">
        <f t="shared" si="20"/>
        <v>0</v>
      </c>
      <c r="P83" s="2">
        <f t="shared" si="21"/>
        <v>1</v>
      </c>
    </row>
    <row r="84" spans="1:16" x14ac:dyDescent="0.3">
      <c r="A84" s="2"/>
      <c r="B84" s="2"/>
      <c r="C84" s="2">
        <v>28</v>
      </c>
      <c r="D84" s="2">
        <v>0</v>
      </c>
      <c r="E84" s="2">
        <v>0</v>
      </c>
      <c r="F84" s="2">
        <v>1623</v>
      </c>
      <c r="G84" s="2">
        <v>600</v>
      </c>
      <c r="H84" s="2">
        <f t="shared" si="16"/>
        <v>2223</v>
      </c>
      <c r="I84" s="2">
        <v>2089</v>
      </c>
      <c r="J84" s="2">
        <v>0</v>
      </c>
      <c r="K84" s="2">
        <v>0</v>
      </c>
      <c r="L84" s="2">
        <f t="shared" si="17"/>
        <v>2089</v>
      </c>
      <c r="M84" s="2">
        <f t="shared" si="18"/>
        <v>1</v>
      </c>
      <c r="N84" s="2">
        <f t="shared" si="19"/>
        <v>0</v>
      </c>
      <c r="O84" s="2">
        <f t="shared" si="20"/>
        <v>0</v>
      </c>
      <c r="P84" s="2">
        <f t="shared" si="21"/>
        <v>1</v>
      </c>
    </row>
    <row r="85" spans="1:16" x14ac:dyDescent="0.3">
      <c r="A85" s="2"/>
      <c r="B85" s="2"/>
      <c r="C85" s="2">
        <v>29</v>
      </c>
      <c r="D85" s="2">
        <v>676</v>
      </c>
      <c r="E85" s="2">
        <v>1783</v>
      </c>
      <c r="F85" s="2">
        <v>2157</v>
      </c>
      <c r="G85" s="2">
        <v>370</v>
      </c>
      <c r="H85" s="2">
        <f t="shared" si="16"/>
        <v>4310</v>
      </c>
      <c r="I85" s="2">
        <v>676</v>
      </c>
      <c r="J85" s="2">
        <v>0</v>
      </c>
      <c r="K85" s="2">
        <v>0</v>
      </c>
      <c r="L85" s="2">
        <f t="shared" si="17"/>
        <v>676</v>
      </c>
      <c r="M85" s="2">
        <f t="shared" si="18"/>
        <v>1</v>
      </c>
      <c r="N85" s="2">
        <f t="shared" si="19"/>
        <v>0</v>
      </c>
      <c r="O85" s="2">
        <f t="shared" si="20"/>
        <v>676</v>
      </c>
      <c r="P85" s="2">
        <f t="shared" si="21"/>
        <v>5</v>
      </c>
    </row>
    <row r="86" spans="1:16" x14ac:dyDescent="0.3">
      <c r="A86" s="2"/>
      <c r="B86" s="2"/>
      <c r="C86" s="2">
        <v>30</v>
      </c>
      <c r="D86" s="2">
        <v>678</v>
      </c>
      <c r="E86" s="2">
        <v>2227</v>
      </c>
      <c r="F86" s="2">
        <v>2100</v>
      </c>
      <c r="G86" s="2">
        <v>0</v>
      </c>
      <c r="H86" s="2">
        <f t="shared" si="16"/>
        <v>4327</v>
      </c>
      <c r="I86" s="2">
        <v>678</v>
      </c>
      <c r="J86" s="2">
        <v>0</v>
      </c>
      <c r="K86" s="2">
        <v>0</v>
      </c>
      <c r="L86" s="2">
        <f t="shared" si="17"/>
        <v>678</v>
      </c>
      <c r="M86" s="2">
        <f t="shared" si="18"/>
        <v>1</v>
      </c>
      <c r="N86" s="2">
        <f t="shared" si="19"/>
        <v>0</v>
      </c>
      <c r="O86" s="2">
        <f t="shared" si="20"/>
        <v>678</v>
      </c>
      <c r="P86" s="2">
        <f t="shared" si="21"/>
        <v>5</v>
      </c>
    </row>
    <row r="87" spans="1:16" x14ac:dyDescent="0.3">
      <c r="A87" s="2"/>
      <c r="B87" s="2"/>
      <c r="C87" s="2">
        <v>31</v>
      </c>
      <c r="D87" s="2">
        <v>249</v>
      </c>
      <c r="E87" s="2">
        <v>249</v>
      </c>
      <c r="F87" s="2">
        <v>1122</v>
      </c>
      <c r="G87" s="2">
        <v>0</v>
      </c>
      <c r="H87" s="2">
        <f t="shared" si="16"/>
        <v>1371</v>
      </c>
      <c r="I87" s="2">
        <v>739</v>
      </c>
      <c r="J87" s="2">
        <v>0</v>
      </c>
      <c r="K87" s="2">
        <v>0</v>
      </c>
      <c r="L87" s="2">
        <f t="shared" si="17"/>
        <v>739</v>
      </c>
      <c r="M87" s="2">
        <f t="shared" si="18"/>
        <v>1</v>
      </c>
      <c r="N87" s="2">
        <f t="shared" si="19"/>
        <v>0</v>
      </c>
      <c r="O87" s="2">
        <f t="shared" si="20"/>
        <v>249</v>
      </c>
      <c r="P87" s="2">
        <f t="shared" si="21"/>
        <v>3</v>
      </c>
    </row>
    <row r="88" spans="1:16" x14ac:dyDescent="0.3">
      <c r="A88" s="2"/>
      <c r="B88" s="2">
        <v>2</v>
      </c>
      <c r="C88" s="2">
        <v>3</v>
      </c>
      <c r="D88" s="2">
        <v>0</v>
      </c>
      <c r="E88" s="2">
        <v>0</v>
      </c>
      <c r="F88" s="2">
        <v>0</v>
      </c>
      <c r="G88" s="2">
        <v>175</v>
      </c>
      <c r="H88" s="2">
        <f t="shared" si="16"/>
        <v>175</v>
      </c>
      <c r="I88" s="2">
        <v>630</v>
      </c>
      <c r="J88" s="2">
        <v>0</v>
      </c>
      <c r="K88" s="2">
        <v>0</v>
      </c>
      <c r="L88" s="2">
        <f t="shared" si="17"/>
        <v>630</v>
      </c>
      <c r="M88" s="2">
        <f t="shared" si="18"/>
        <v>0</v>
      </c>
      <c r="N88" s="2">
        <f t="shared" si="19"/>
        <v>1</v>
      </c>
      <c r="O88" s="2">
        <f t="shared" si="20"/>
        <v>0</v>
      </c>
      <c r="P88" s="2">
        <f t="shared" si="21"/>
        <v>1</v>
      </c>
    </row>
    <row r="89" spans="1:16" x14ac:dyDescent="0.3">
      <c r="A89" s="2"/>
      <c r="B89" s="2"/>
      <c r="C89" s="2">
        <v>4</v>
      </c>
      <c r="D89" s="2">
        <v>0</v>
      </c>
      <c r="E89" s="2">
        <v>0</v>
      </c>
      <c r="F89" s="2">
        <v>0</v>
      </c>
      <c r="G89" s="2">
        <v>83</v>
      </c>
      <c r="H89" s="2">
        <f t="shared" si="16"/>
        <v>83</v>
      </c>
      <c r="I89" s="2">
        <v>641</v>
      </c>
      <c r="J89" s="2">
        <v>0</v>
      </c>
      <c r="K89" s="2">
        <v>0</v>
      </c>
      <c r="L89" s="2">
        <f t="shared" si="17"/>
        <v>641</v>
      </c>
      <c r="M89" s="2">
        <f t="shared" si="18"/>
        <v>0</v>
      </c>
      <c r="N89" s="2">
        <f t="shared" si="19"/>
        <v>1</v>
      </c>
      <c r="O89" s="2">
        <f t="shared" si="20"/>
        <v>0</v>
      </c>
      <c r="P89" s="2">
        <f t="shared" si="21"/>
        <v>1</v>
      </c>
    </row>
    <row r="90" spans="1:16" x14ac:dyDescent="0.3">
      <c r="A90" s="2"/>
      <c r="B90" s="2"/>
      <c r="C90" s="2">
        <v>5</v>
      </c>
      <c r="D90" s="2">
        <v>0</v>
      </c>
      <c r="E90" s="2">
        <v>0</v>
      </c>
      <c r="F90" s="2">
        <v>0</v>
      </c>
      <c r="G90" s="2">
        <v>0</v>
      </c>
      <c r="H90" s="2">
        <f t="shared" si="16"/>
        <v>0</v>
      </c>
      <c r="I90" s="2">
        <v>642</v>
      </c>
      <c r="J90" s="2">
        <v>0</v>
      </c>
      <c r="K90" s="2">
        <v>0</v>
      </c>
      <c r="L90" s="2">
        <f t="shared" si="17"/>
        <v>642</v>
      </c>
      <c r="M90" s="2">
        <f t="shared" si="18"/>
        <v>0</v>
      </c>
      <c r="N90" s="2">
        <f t="shared" si="19"/>
        <v>1</v>
      </c>
      <c r="O90" s="2">
        <f t="shared" si="20"/>
        <v>0</v>
      </c>
      <c r="P90" s="2">
        <f t="shared" si="21"/>
        <v>1</v>
      </c>
    </row>
    <row r="91" spans="1:16" x14ac:dyDescent="0.3">
      <c r="A91" s="2"/>
      <c r="B91" s="2"/>
      <c r="C91" s="2">
        <v>6</v>
      </c>
      <c r="D91" s="2">
        <v>2789</v>
      </c>
      <c r="E91" s="2">
        <v>2406</v>
      </c>
      <c r="F91" s="2">
        <v>949</v>
      </c>
      <c r="G91" s="2">
        <v>0</v>
      </c>
      <c r="H91" s="2">
        <f t="shared" si="16"/>
        <v>3355</v>
      </c>
      <c r="I91" s="2">
        <v>1840</v>
      </c>
      <c r="J91" s="2">
        <v>1877</v>
      </c>
      <c r="K91" s="2">
        <v>2062</v>
      </c>
      <c r="L91" s="2">
        <f t="shared" si="17"/>
        <v>5779</v>
      </c>
      <c r="M91" s="2">
        <f t="shared" si="18"/>
        <v>0</v>
      </c>
      <c r="N91" s="2">
        <f t="shared" si="19"/>
        <v>1</v>
      </c>
      <c r="O91" s="2">
        <f t="shared" si="20"/>
        <v>2789</v>
      </c>
      <c r="P91" s="2">
        <f t="shared" si="21"/>
        <v>7</v>
      </c>
    </row>
    <row r="92" spans="1:16" x14ac:dyDescent="0.3">
      <c r="A92" s="2"/>
      <c r="B92" s="2"/>
      <c r="C92" s="2">
        <v>7</v>
      </c>
      <c r="D92" s="2">
        <v>0</v>
      </c>
      <c r="E92" s="2">
        <v>2638</v>
      </c>
      <c r="F92" s="2">
        <v>1166</v>
      </c>
      <c r="G92" s="2">
        <v>90</v>
      </c>
      <c r="H92" s="2">
        <f t="shared" si="16"/>
        <v>3894</v>
      </c>
      <c r="I92" s="2">
        <v>0</v>
      </c>
      <c r="J92" s="2">
        <v>0</v>
      </c>
      <c r="K92" s="2">
        <v>0</v>
      </c>
      <c r="L92" s="2">
        <f t="shared" si="17"/>
        <v>0</v>
      </c>
      <c r="M92" s="2">
        <f t="shared" si="18"/>
        <v>1</v>
      </c>
      <c r="N92" s="2">
        <f t="shared" si="19"/>
        <v>0</v>
      </c>
      <c r="O92" s="2">
        <f t="shared" si="20"/>
        <v>0</v>
      </c>
      <c r="P92" s="2">
        <f t="shared" si="21"/>
        <v>1</v>
      </c>
    </row>
    <row r="93" spans="1:16" x14ac:dyDescent="0.3">
      <c r="A93" s="2"/>
      <c r="B93" s="2"/>
      <c r="C93" s="2">
        <v>10</v>
      </c>
      <c r="D93" s="2">
        <v>0</v>
      </c>
      <c r="E93" s="2">
        <v>1483</v>
      </c>
      <c r="F93" s="2">
        <v>0</v>
      </c>
      <c r="G93" s="2">
        <v>143</v>
      </c>
      <c r="H93" s="2">
        <f t="shared" si="16"/>
        <v>1626</v>
      </c>
      <c r="I93" s="2">
        <v>0</v>
      </c>
      <c r="J93" s="2">
        <v>0</v>
      </c>
      <c r="K93" s="2">
        <v>0</v>
      </c>
      <c r="L93" s="2">
        <f t="shared" si="17"/>
        <v>0</v>
      </c>
      <c r="M93" s="2">
        <f t="shared" si="18"/>
        <v>1</v>
      </c>
      <c r="N93" s="2">
        <f t="shared" si="19"/>
        <v>0</v>
      </c>
      <c r="O93" s="2">
        <f t="shared" si="20"/>
        <v>0</v>
      </c>
      <c r="P93" s="2">
        <f t="shared" si="21"/>
        <v>1</v>
      </c>
    </row>
    <row r="94" spans="1:16" x14ac:dyDescent="0.3">
      <c r="A94" s="2"/>
      <c r="B94" s="2"/>
      <c r="C94" s="2">
        <v>11</v>
      </c>
      <c r="D94" s="2">
        <v>0</v>
      </c>
      <c r="E94" s="2">
        <v>1719</v>
      </c>
      <c r="F94" s="2">
        <v>865</v>
      </c>
      <c r="G94" s="2">
        <v>132</v>
      </c>
      <c r="H94" s="2">
        <f t="shared" si="16"/>
        <v>2716</v>
      </c>
      <c r="I94" s="2">
        <v>0</v>
      </c>
      <c r="J94" s="2">
        <v>0</v>
      </c>
      <c r="K94" s="2">
        <v>0</v>
      </c>
      <c r="L94" s="2">
        <f t="shared" si="17"/>
        <v>0</v>
      </c>
      <c r="M94" s="2">
        <f t="shared" si="18"/>
        <v>1</v>
      </c>
      <c r="N94" s="2">
        <f t="shared" si="19"/>
        <v>0</v>
      </c>
      <c r="O94" s="2">
        <f t="shared" si="20"/>
        <v>0</v>
      </c>
      <c r="P94" s="2">
        <f t="shared" si="21"/>
        <v>1</v>
      </c>
    </row>
    <row r="95" spans="1:16" x14ac:dyDescent="0.3">
      <c r="A95" s="2"/>
      <c r="B95" s="2"/>
      <c r="C95" s="2">
        <v>12</v>
      </c>
      <c r="D95" s="2">
        <v>0</v>
      </c>
      <c r="E95" s="2">
        <v>2755</v>
      </c>
      <c r="F95" s="2">
        <v>846</v>
      </c>
      <c r="G95" s="2">
        <v>300</v>
      </c>
      <c r="H95" s="2">
        <f t="shared" si="16"/>
        <v>3901</v>
      </c>
      <c r="I95" s="2">
        <v>0</v>
      </c>
      <c r="J95" s="2">
        <v>0</v>
      </c>
      <c r="K95" s="2">
        <v>0</v>
      </c>
      <c r="L95" s="2">
        <f t="shared" si="17"/>
        <v>0</v>
      </c>
      <c r="M95" s="2">
        <f t="shared" si="18"/>
        <v>1</v>
      </c>
      <c r="N95" s="2">
        <f t="shared" si="19"/>
        <v>0</v>
      </c>
      <c r="O95" s="2">
        <f t="shared" si="20"/>
        <v>0</v>
      </c>
      <c r="P95" s="2">
        <f t="shared" si="21"/>
        <v>1</v>
      </c>
    </row>
    <row r="96" spans="1:16" x14ac:dyDescent="0.3">
      <c r="A96" s="2"/>
      <c r="B96" s="2"/>
      <c r="C96" s="2">
        <v>13</v>
      </c>
      <c r="D96" s="2">
        <v>0</v>
      </c>
      <c r="E96" s="2">
        <v>2589</v>
      </c>
      <c r="F96" s="2">
        <v>1000</v>
      </c>
      <c r="G96" s="2">
        <v>373</v>
      </c>
      <c r="H96" s="2">
        <f t="shared" si="16"/>
        <v>3962</v>
      </c>
      <c r="I96" s="2">
        <v>0</v>
      </c>
      <c r="J96" s="2">
        <v>0</v>
      </c>
      <c r="K96" s="2">
        <v>0</v>
      </c>
      <c r="L96" s="2">
        <f t="shared" si="17"/>
        <v>0</v>
      </c>
      <c r="M96" s="2">
        <f t="shared" si="18"/>
        <v>1</v>
      </c>
      <c r="N96" s="2">
        <f t="shared" si="19"/>
        <v>0</v>
      </c>
      <c r="O96" s="2">
        <f t="shared" si="20"/>
        <v>0</v>
      </c>
      <c r="P96" s="2">
        <f t="shared" si="21"/>
        <v>1</v>
      </c>
    </row>
    <row r="97" spans="1:16" x14ac:dyDescent="0.3">
      <c r="A97" s="2"/>
      <c r="B97" s="2"/>
      <c r="C97" s="2">
        <v>14</v>
      </c>
      <c r="D97" s="2">
        <v>0</v>
      </c>
      <c r="E97" s="2">
        <v>2755</v>
      </c>
      <c r="F97" s="2">
        <v>223</v>
      </c>
      <c r="G97" s="2">
        <v>321</v>
      </c>
      <c r="H97" s="2">
        <f t="shared" si="16"/>
        <v>3299</v>
      </c>
      <c r="I97" s="2">
        <v>0</v>
      </c>
      <c r="J97" s="2">
        <v>0</v>
      </c>
      <c r="K97" s="2">
        <v>0</v>
      </c>
      <c r="L97" s="2">
        <f t="shared" si="17"/>
        <v>0</v>
      </c>
      <c r="M97" s="2">
        <f t="shared" si="18"/>
        <v>1</v>
      </c>
      <c r="N97" s="2">
        <f t="shared" si="19"/>
        <v>0</v>
      </c>
      <c r="O97" s="2">
        <f t="shared" si="20"/>
        <v>0</v>
      </c>
      <c r="P97" s="2">
        <f t="shared" si="21"/>
        <v>1</v>
      </c>
    </row>
    <row r="98" spans="1:16" x14ac:dyDescent="0.3">
      <c r="A98" s="2"/>
      <c r="B98" s="2"/>
      <c r="C98" s="2">
        <v>17</v>
      </c>
      <c r="D98" s="2">
        <v>0</v>
      </c>
      <c r="E98" s="2">
        <v>1171</v>
      </c>
      <c r="F98" s="2">
        <v>0</v>
      </c>
      <c r="G98" s="2">
        <v>20</v>
      </c>
      <c r="H98" s="2">
        <f t="shared" si="16"/>
        <v>1191</v>
      </c>
      <c r="I98" s="2">
        <v>0</v>
      </c>
      <c r="J98" s="2">
        <v>0</v>
      </c>
      <c r="K98" s="2">
        <v>0</v>
      </c>
      <c r="L98" s="2">
        <f t="shared" si="17"/>
        <v>0</v>
      </c>
      <c r="M98" s="2">
        <f t="shared" si="18"/>
        <v>1</v>
      </c>
      <c r="N98" s="2">
        <f t="shared" si="19"/>
        <v>0</v>
      </c>
      <c r="O98" s="2">
        <f t="shared" si="20"/>
        <v>0</v>
      </c>
      <c r="P98" s="2">
        <f t="shared" si="21"/>
        <v>1</v>
      </c>
    </row>
    <row r="99" spans="1:16" x14ac:dyDescent="0.3">
      <c r="A99" s="2"/>
      <c r="B99" s="2"/>
      <c r="C99" s="2">
        <v>18</v>
      </c>
      <c r="D99" s="2">
        <v>0</v>
      </c>
      <c r="E99" s="2">
        <v>2755</v>
      </c>
      <c r="F99" s="2">
        <v>1167</v>
      </c>
      <c r="G99" s="2">
        <v>1</v>
      </c>
      <c r="H99" s="2">
        <f t="shared" si="16"/>
        <v>3923</v>
      </c>
      <c r="I99" s="2">
        <v>0</v>
      </c>
      <c r="J99" s="2">
        <v>0</v>
      </c>
      <c r="K99" s="2">
        <v>0</v>
      </c>
      <c r="L99" s="2">
        <f t="shared" si="17"/>
        <v>0</v>
      </c>
      <c r="M99" s="2">
        <f t="shared" si="18"/>
        <v>1</v>
      </c>
      <c r="N99" s="2">
        <f t="shared" si="19"/>
        <v>0</v>
      </c>
      <c r="O99" s="2">
        <f t="shared" si="20"/>
        <v>0</v>
      </c>
      <c r="P99" s="2">
        <f t="shared" si="21"/>
        <v>1</v>
      </c>
    </row>
    <row r="100" spans="1:16" x14ac:dyDescent="0.3">
      <c r="A100" s="2"/>
      <c r="B100" s="2"/>
      <c r="C100" s="2">
        <v>19</v>
      </c>
      <c r="D100" s="2">
        <v>0</v>
      </c>
      <c r="E100" s="2">
        <v>2651</v>
      </c>
      <c r="F100" s="2">
        <v>1511</v>
      </c>
      <c r="G100" s="2">
        <v>259</v>
      </c>
      <c r="H100" s="2">
        <f t="shared" si="16"/>
        <v>4421</v>
      </c>
      <c r="I100" s="2">
        <v>0</v>
      </c>
      <c r="J100" s="2">
        <v>0</v>
      </c>
      <c r="K100" s="2">
        <v>0</v>
      </c>
      <c r="L100" s="2">
        <f t="shared" si="17"/>
        <v>0</v>
      </c>
      <c r="M100" s="2">
        <f t="shared" si="18"/>
        <v>1</v>
      </c>
      <c r="N100" s="2">
        <f t="shared" si="19"/>
        <v>0</v>
      </c>
      <c r="O100" s="2">
        <f t="shared" si="20"/>
        <v>0</v>
      </c>
      <c r="P100" s="2">
        <f t="shared" si="21"/>
        <v>1</v>
      </c>
    </row>
    <row r="101" spans="1:16" x14ac:dyDescent="0.3">
      <c r="A101" s="2"/>
      <c r="B101" s="2"/>
      <c r="C101" s="2">
        <v>20</v>
      </c>
      <c r="D101" s="2">
        <v>0</v>
      </c>
      <c r="E101" s="2">
        <v>2746</v>
      </c>
      <c r="F101" s="2">
        <v>465</v>
      </c>
      <c r="G101" s="2">
        <v>454</v>
      </c>
      <c r="H101" s="2">
        <f t="shared" si="16"/>
        <v>3665</v>
      </c>
      <c r="I101" s="2">
        <v>0</v>
      </c>
      <c r="J101" s="2">
        <v>0</v>
      </c>
      <c r="K101" s="2">
        <v>0</v>
      </c>
      <c r="L101" s="2">
        <f t="shared" si="17"/>
        <v>0</v>
      </c>
      <c r="M101" s="2">
        <f t="shared" si="18"/>
        <v>1</v>
      </c>
      <c r="N101" s="2">
        <f t="shared" si="19"/>
        <v>0</v>
      </c>
      <c r="O101" s="2">
        <f t="shared" si="20"/>
        <v>0</v>
      </c>
      <c r="P101" s="2">
        <f t="shared" si="21"/>
        <v>1</v>
      </c>
    </row>
    <row r="102" spans="1:16" x14ac:dyDescent="0.3">
      <c r="A102" s="2"/>
      <c r="B102" s="2"/>
      <c r="C102" s="2">
        <v>21</v>
      </c>
      <c r="D102" s="2">
        <v>0</v>
      </c>
      <c r="E102" s="2">
        <v>2688</v>
      </c>
      <c r="F102" s="2">
        <v>0</v>
      </c>
      <c r="G102" s="2">
        <v>504</v>
      </c>
      <c r="H102" s="2">
        <f t="shared" si="16"/>
        <v>3192</v>
      </c>
      <c r="I102" s="2">
        <v>0</v>
      </c>
      <c r="J102" s="2">
        <v>0</v>
      </c>
      <c r="K102" s="2">
        <v>0</v>
      </c>
      <c r="L102" s="2">
        <f t="shared" si="17"/>
        <v>0</v>
      </c>
      <c r="M102" s="2">
        <f t="shared" si="18"/>
        <v>1</v>
      </c>
      <c r="N102" s="2">
        <f t="shared" si="19"/>
        <v>0</v>
      </c>
      <c r="O102" s="2">
        <f t="shared" si="20"/>
        <v>0</v>
      </c>
      <c r="P102" s="2">
        <f t="shared" si="21"/>
        <v>1</v>
      </c>
    </row>
    <row r="103" spans="1:16" x14ac:dyDescent="0.3">
      <c r="A103" s="2"/>
      <c r="B103" s="2"/>
      <c r="C103" s="2">
        <v>24</v>
      </c>
      <c r="D103" s="2">
        <v>590</v>
      </c>
      <c r="E103" s="2">
        <v>2688</v>
      </c>
      <c r="F103" s="2">
        <v>0</v>
      </c>
      <c r="G103" s="2">
        <v>504</v>
      </c>
      <c r="H103" s="2">
        <f t="shared" si="16"/>
        <v>3192</v>
      </c>
      <c r="I103" s="2">
        <v>590</v>
      </c>
      <c r="J103" s="2">
        <v>0</v>
      </c>
      <c r="K103" s="2">
        <v>0</v>
      </c>
      <c r="L103" s="2">
        <f t="shared" si="17"/>
        <v>590</v>
      </c>
      <c r="M103" s="2">
        <f t="shared" si="18"/>
        <v>1</v>
      </c>
      <c r="N103" s="2">
        <f t="shared" si="19"/>
        <v>0</v>
      </c>
      <c r="O103" s="2">
        <f t="shared" si="20"/>
        <v>590</v>
      </c>
      <c r="P103" s="2">
        <f t="shared" si="21"/>
        <v>4</v>
      </c>
    </row>
    <row r="104" spans="1:16" x14ac:dyDescent="0.3">
      <c r="A104" s="2"/>
      <c r="B104" s="2"/>
      <c r="C104" s="2">
        <v>25</v>
      </c>
      <c r="D104" s="2">
        <v>623</v>
      </c>
      <c r="E104" s="2">
        <v>2755</v>
      </c>
      <c r="F104" s="2">
        <v>546</v>
      </c>
      <c r="G104" s="2">
        <v>203</v>
      </c>
      <c r="H104" s="2">
        <f t="shared" si="16"/>
        <v>3504</v>
      </c>
      <c r="I104" s="2">
        <v>623</v>
      </c>
      <c r="J104" s="2">
        <v>0</v>
      </c>
      <c r="K104" s="2">
        <v>0</v>
      </c>
      <c r="L104" s="2">
        <f t="shared" si="17"/>
        <v>623</v>
      </c>
      <c r="M104" s="2">
        <f t="shared" si="18"/>
        <v>1</v>
      </c>
      <c r="N104" s="2">
        <f t="shared" si="19"/>
        <v>0</v>
      </c>
      <c r="O104" s="2">
        <f t="shared" si="20"/>
        <v>623</v>
      </c>
      <c r="P104" s="2">
        <f t="shared" si="21"/>
        <v>5</v>
      </c>
    </row>
    <row r="105" spans="1:16" x14ac:dyDescent="0.3">
      <c r="A105" s="2"/>
      <c r="B105" s="2"/>
      <c r="C105" s="2">
        <v>26</v>
      </c>
      <c r="D105" s="2">
        <v>638</v>
      </c>
      <c r="E105" s="2">
        <v>2755</v>
      </c>
      <c r="F105" s="2">
        <v>0</v>
      </c>
      <c r="G105" s="2">
        <v>82</v>
      </c>
      <c r="H105" s="2">
        <f t="shared" si="16"/>
        <v>2837</v>
      </c>
      <c r="I105" s="2">
        <v>638</v>
      </c>
      <c r="J105" s="2">
        <v>0</v>
      </c>
      <c r="K105" s="2">
        <v>0</v>
      </c>
      <c r="L105" s="2">
        <f t="shared" si="17"/>
        <v>638</v>
      </c>
      <c r="M105" s="2">
        <f t="shared" si="18"/>
        <v>1</v>
      </c>
      <c r="N105" s="2">
        <f t="shared" si="19"/>
        <v>0</v>
      </c>
      <c r="O105" s="2">
        <f t="shared" si="20"/>
        <v>638</v>
      </c>
      <c r="P105" s="2">
        <f t="shared" si="21"/>
        <v>5</v>
      </c>
    </row>
    <row r="106" spans="1:16" x14ac:dyDescent="0.3">
      <c r="A106" s="2"/>
      <c r="B106" s="2"/>
      <c r="C106" s="2">
        <v>27</v>
      </c>
      <c r="D106" s="2">
        <v>494</v>
      </c>
      <c r="E106" s="2">
        <v>494</v>
      </c>
      <c r="F106" s="2">
        <v>341</v>
      </c>
      <c r="G106" s="2">
        <v>0</v>
      </c>
      <c r="H106" s="2">
        <f t="shared" si="16"/>
        <v>835</v>
      </c>
      <c r="I106" s="2">
        <v>615</v>
      </c>
      <c r="J106" s="2">
        <v>0</v>
      </c>
      <c r="K106" s="2">
        <v>0</v>
      </c>
      <c r="L106" s="2">
        <f t="shared" si="17"/>
        <v>615</v>
      </c>
      <c r="M106" s="2">
        <f t="shared" si="18"/>
        <v>1</v>
      </c>
      <c r="N106" s="2">
        <f t="shared" si="19"/>
        <v>0</v>
      </c>
      <c r="O106" s="2">
        <f t="shared" si="20"/>
        <v>494</v>
      </c>
      <c r="P106" s="2">
        <f t="shared" si="21"/>
        <v>4</v>
      </c>
    </row>
    <row r="107" spans="1:16" x14ac:dyDescent="0.3">
      <c r="A107" s="2"/>
      <c r="B107" s="2"/>
      <c r="C107" s="2">
        <v>28</v>
      </c>
      <c r="D107" s="2">
        <v>614</v>
      </c>
      <c r="E107" s="2">
        <v>2755</v>
      </c>
      <c r="F107" s="2">
        <v>455</v>
      </c>
      <c r="G107" s="2">
        <v>0</v>
      </c>
      <c r="H107" s="2">
        <f t="shared" si="16"/>
        <v>3210</v>
      </c>
      <c r="I107" s="2">
        <v>614</v>
      </c>
      <c r="J107" s="2">
        <v>0</v>
      </c>
      <c r="K107" s="2">
        <v>0</v>
      </c>
      <c r="L107" s="2">
        <f t="shared" si="17"/>
        <v>614</v>
      </c>
      <c r="M107" s="2">
        <f t="shared" si="18"/>
        <v>1</v>
      </c>
      <c r="N107" s="2">
        <f t="shared" si="19"/>
        <v>0</v>
      </c>
      <c r="O107" s="2">
        <f t="shared" si="20"/>
        <v>614</v>
      </c>
      <c r="P107" s="2">
        <f t="shared" si="21"/>
        <v>5</v>
      </c>
    </row>
    <row r="108" spans="1:16" x14ac:dyDescent="0.3">
      <c r="A108" s="2"/>
      <c r="B108" s="2">
        <v>6</v>
      </c>
      <c r="C108" s="2">
        <v>1</v>
      </c>
      <c r="D108" s="2">
        <v>1617</v>
      </c>
      <c r="E108" s="2">
        <v>1044</v>
      </c>
      <c r="F108" s="2">
        <v>825</v>
      </c>
      <c r="G108" s="2">
        <v>0</v>
      </c>
      <c r="H108" s="2">
        <f t="shared" si="16"/>
        <v>1869</v>
      </c>
      <c r="I108" s="2">
        <v>873</v>
      </c>
      <c r="J108" s="2">
        <v>744</v>
      </c>
      <c r="K108" s="2">
        <v>230</v>
      </c>
      <c r="L108" s="2">
        <f t="shared" si="17"/>
        <v>1847</v>
      </c>
      <c r="M108" s="2">
        <f t="shared" si="18"/>
        <v>1</v>
      </c>
      <c r="N108" s="2">
        <f t="shared" si="19"/>
        <v>0</v>
      </c>
      <c r="O108" s="2">
        <f t="shared" si="20"/>
        <v>1617</v>
      </c>
      <c r="P108" s="2">
        <f t="shared" si="21"/>
        <v>7</v>
      </c>
    </row>
    <row r="109" spans="1:16" x14ac:dyDescent="0.3">
      <c r="A109" s="2"/>
      <c r="B109" s="2"/>
      <c r="C109" s="2">
        <v>2</v>
      </c>
      <c r="D109" s="2">
        <v>372</v>
      </c>
      <c r="E109" s="2">
        <v>1339</v>
      </c>
      <c r="F109" s="2">
        <v>0</v>
      </c>
      <c r="G109" s="2">
        <v>0</v>
      </c>
      <c r="H109" s="2">
        <f t="shared" si="16"/>
        <v>1339</v>
      </c>
      <c r="I109" s="2">
        <v>372</v>
      </c>
      <c r="J109" s="2">
        <v>387</v>
      </c>
      <c r="K109" s="2">
        <v>0</v>
      </c>
      <c r="L109" s="2">
        <f t="shared" si="17"/>
        <v>759</v>
      </c>
      <c r="M109" s="2">
        <f t="shared" si="18"/>
        <v>1</v>
      </c>
      <c r="N109" s="2">
        <f t="shared" si="19"/>
        <v>0</v>
      </c>
      <c r="O109" s="2">
        <f t="shared" si="20"/>
        <v>372</v>
      </c>
      <c r="P109" s="2">
        <f t="shared" si="21"/>
        <v>3</v>
      </c>
    </row>
    <row r="110" spans="1:16" x14ac:dyDescent="0.3">
      <c r="A110" s="2"/>
      <c r="B110" s="2"/>
      <c r="C110" s="2">
        <v>3</v>
      </c>
      <c r="D110" s="2">
        <v>0</v>
      </c>
      <c r="E110" s="2">
        <v>782</v>
      </c>
      <c r="F110" s="2">
        <v>709</v>
      </c>
      <c r="G110" s="2">
        <v>0</v>
      </c>
      <c r="H110" s="2">
        <f t="shared" si="16"/>
        <v>1491</v>
      </c>
      <c r="I110" s="2">
        <v>0</v>
      </c>
      <c r="J110" s="2">
        <v>0</v>
      </c>
      <c r="K110" s="2">
        <v>0</v>
      </c>
      <c r="L110" s="2">
        <f t="shared" si="17"/>
        <v>0</v>
      </c>
      <c r="M110" s="2">
        <f t="shared" si="18"/>
        <v>1</v>
      </c>
      <c r="N110" s="2">
        <f t="shared" si="19"/>
        <v>0</v>
      </c>
      <c r="O110" s="2">
        <f t="shared" si="20"/>
        <v>0</v>
      </c>
      <c r="P110" s="2">
        <f t="shared" si="21"/>
        <v>1</v>
      </c>
    </row>
    <row r="111" spans="1:16" x14ac:dyDescent="0.3">
      <c r="A111" s="2"/>
      <c r="B111" s="2"/>
      <c r="C111" s="2">
        <v>4</v>
      </c>
      <c r="D111" s="2">
        <v>0</v>
      </c>
      <c r="E111" s="2">
        <v>921</v>
      </c>
      <c r="F111" s="2">
        <v>849</v>
      </c>
      <c r="G111" s="2">
        <v>0</v>
      </c>
      <c r="H111" s="2">
        <f t="shared" si="16"/>
        <v>1770</v>
      </c>
      <c r="I111" s="2">
        <v>0</v>
      </c>
      <c r="J111" s="2">
        <v>0</v>
      </c>
      <c r="K111" s="2">
        <v>0</v>
      </c>
      <c r="L111" s="2">
        <f t="shared" si="17"/>
        <v>0</v>
      </c>
      <c r="M111" s="2">
        <f t="shared" si="18"/>
        <v>1</v>
      </c>
      <c r="N111" s="2">
        <f t="shared" si="19"/>
        <v>0</v>
      </c>
      <c r="O111" s="2">
        <f t="shared" si="20"/>
        <v>0</v>
      </c>
      <c r="P111" s="2">
        <f t="shared" si="21"/>
        <v>1</v>
      </c>
    </row>
    <row r="112" spans="1:16" x14ac:dyDescent="0.3">
      <c r="A112" s="2"/>
      <c r="B112" s="2"/>
      <c r="C112" s="2">
        <v>5</v>
      </c>
      <c r="D112" s="2">
        <v>0</v>
      </c>
      <c r="E112" s="2">
        <v>971</v>
      </c>
      <c r="F112" s="2">
        <v>888</v>
      </c>
      <c r="G112" s="2">
        <v>0</v>
      </c>
      <c r="H112" s="2">
        <f t="shared" si="16"/>
        <v>1859</v>
      </c>
      <c r="I112" s="2">
        <v>0</v>
      </c>
      <c r="J112" s="2">
        <v>0</v>
      </c>
      <c r="K112" s="2">
        <v>0</v>
      </c>
      <c r="L112" s="2">
        <f t="shared" si="17"/>
        <v>0</v>
      </c>
      <c r="M112" s="2">
        <f t="shared" si="18"/>
        <v>1</v>
      </c>
      <c r="N112" s="2">
        <f t="shared" si="19"/>
        <v>0</v>
      </c>
      <c r="O112" s="2">
        <f t="shared" si="20"/>
        <v>0</v>
      </c>
      <c r="P112" s="2">
        <f t="shared" si="21"/>
        <v>1</v>
      </c>
    </row>
    <row r="113" spans="1:16" x14ac:dyDescent="0.3">
      <c r="A113" s="2"/>
      <c r="B113" s="2"/>
      <c r="C113" s="2">
        <v>8</v>
      </c>
      <c r="D113" s="2">
        <v>0</v>
      </c>
      <c r="E113" s="2">
        <v>1358</v>
      </c>
      <c r="F113" s="2">
        <v>0</v>
      </c>
      <c r="G113" s="2">
        <v>0</v>
      </c>
      <c r="H113" s="2">
        <f t="shared" si="16"/>
        <v>1358</v>
      </c>
      <c r="I113" s="2">
        <v>0</v>
      </c>
      <c r="J113" s="2">
        <v>0</v>
      </c>
      <c r="K113" s="2">
        <v>0</v>
      </c>
      <c r="L113" s="2">
        <f t="shared" si="17"/>
        <v>0</v>
      </c>
      <c r="M113" s="2">
        <f t="shared" si="18"/>
        <v>1</v>
      </c>
      <c r="N113" s="2">
        <f t="shared" si="19"/>
        <v>0</v>
      </c>
      <c r="O113" s="2">
        <f t="shared" si="20"/>
        <v>0</v>
      </c>
      <c r="P113" s="2">
        <f t="shared" si="21"/>
        <v>1</v>
      </c>
    </row>
    <row r="114" spans="1:16" x14ac:dyDescent="0.3">
      <c r="A114" s="2"/>
      <c r="B114" s="2"/>
      <c r="C114" s="2">
        <v>9</v>
      </c>
      <c r="D114" s="2">
        <v>239</v>
      </c>
      <c r="E114" s="2">
        <v>1337</v>
      </c>
      <c r="F114" s="2">
        <v>0</v>
      </c>
      <c r="G114" s="2">
        <v>0</v>
      </c>
      <c r="H114" s="2">
        <f t="shared" si="16"/>
        <v>1337</v>
      </c>
      <c r="I114" s="2">
        <v>239</v>
      </c>
      <c r="J114" s="2">
        <v>250</v>
      </c>
      <c r="K114" s="2">
        <v>0</v>
      </c>
      <c r="L114" s="2">
        <f t="shared" si="17"/>
        <v>489</v>
      </c>
      <c r="M114" s="2">
        <f t="shared" si="18"/>
        <v>1</v>
      </c>
      <c r="N114" s="2">
        <f t="shared" si="19"/>
        <v>0</v>
      </c>
      <c r="O114" s="2">
        <f t="shared" si="20"/>
        <v>239</v>
      </c>
      <c r="P114" s="2">
        <f t="shared" si="21"/>
        <v>3</v>
      </c>
    </row>
    <row r="115" spans="1:16" x14ac:dyDescent="0.3">
      <c r="A115" s="2"/>
      <c r="B115" s="2"/>
      <c r="C115" s="2">
        <v>10</v>
      </c>
      <c r="D115" s="2">
        <v>449</v>
      </c>
      <c r="E115" s="2">
        <v>1393</v>
      </c>
      <c r="F115" s="2">
        <v>0</v>
      </c>
      <c r="G115" s="2">
        <v>0</v>
      </c>
      <c r="H115" s="2">
        <f t="shared" si="16"/>
        <v>1393</v>
      </c>
      <c r="I115" s="2">
        <v>449</v>
      </c>
      <c r="J115" s="2">
        <v>483</v>
      </c>
      <c r="K115" s="2">
        <v>0</v>
      </c>
      <c r="L115" s="2">
        <f t="shared" si="17"/>
        <v>932</v>
      </c>
      <c r="M115" s="2">
        <f t="shared" si="18"/>
        <v>1</v>
      </c>
      <c r="N115" s="2">
        <f t="shared" si="19"/>
        <v>0</v>
      </c>
      <c r="O115" s="2">
        <f t="shared" si="20"/>
        <v>449</v>
      </c>
      <c r="P115" s="2">
        <f t="shared" si="21"/>
        <v>4</v>
      </c>
    </row>
    <row r="116" spans="1:16" x14ac:dyDescent="0.3">
      <c r="A116" s="2"/>
      <c r="B116" s="2"/>
      <c r="C116" s="2">
        <v>11</v>
      </c>
      <c r="D116" s="2">
        <v>473</v>
      </c>
      <c r="E116" s="2">
        <v>1541</v>
      </c>
      <c r="F116" s="2">
        <v>0</v>
      </c>
      <c r="G116" s="2">
        <v>0</v>
      </c>
      <c r="H116" s="2">
        <f t="shared" si="16"/>
        <v>1541</v>
      </c>
      <c r="I116" s="2">
        <v>473</v>
      </c>
      <c r="J116" s="2">
        <v>506</v>
      </c>
      <c r="K116" s="2">
        <v>367</v>
      </c>
      <c r="L116" s="2">
        <f t="shared" si="17"/>
        <v>1346</v>
      </c>
      <c r="M116" s="2">
        <f t="shared" si="18"/>
        <v>1</v>
      </c>
      <c r="N116" s="2">
        <f t="shared" si="19"/>
        <v>0</v>
      </c>
      <c r="O116" s="2">
        <f t="shared" si="20"/>
        <v>473</v>
      </c>
      <c r="P116" s="2">
        <f t="shared" si="21"/>
        <v>4</v>
      </c>
    </row>
    <row r="117" spans="1:16" x14ac:dyDescent="0.3">
      <c r="A117" s="2"/>
      <c r="B117" s="2"/>
      <c r="C117" s="2">
        <v>12</v>
      </c>
      <c r="D117" s="2">
        <v>1643</v>
      </c>
      <c r="E117" s="2">
        <v>870</v>
      </c>
      <c r="F117" s="2">
        <v>1637</v>
      </c>
      <c r="G117" s="2">
        <v>0</v>
      </c>
      <c r="H117" s="2">
        <f t="shared" si="16"/>
        <v>2507</v>
      </c>
      <c r="I117" s="2">
        <v>797</v>
      </c>
      <c r="J117" s="2">
        <v>846</v>
      </c>
      <c r="K117" s="2">
        <v>363</v>
      </c>
      <c r="L117" s="2">
        <f t="shared" si="17"/>
        <v>2006</v>
      </c>
      <c r="M117" s="2">
        <f t="shared" si="18"/>
        <v>1</v>
      </c>
      <c r="N117" s="2">
        <f t="shared" si="19"/>
        <v>0</v>
      </c>
      <c r="O117" s="2">
        <f t="shared" si="20"/>
        <v>1643</v>
      </c>
      <c r="P117" s="2">
        <f t="shared" si="21"/>
        <v>7</v>
      </c>
    </row>
    <row r="118" spans="1:16" x14ac:dyDescent="0.3">
      <c r="A118" s="2"/>
      <c r="B118" s="2"/>
      <c r="C118" s="2">
        <v>15</v>
      </c>
      <c r="D118" s="2">
        <v>0</v>
      </c>
      <c r="E118" s="2">
        <v>1610</v>
      </c>
      <c r="F118" s="2">
        <v>0</v>
      </c>
      <c r="G118" s="2">
        <v>0</v>
      </c>
      <c r="H118" s="2">
        <f t="shared" si="16"/>
        <v>1610</v>
      </c>
      <c r="I118" s="2">
        <v>0</v>
      </c>
      <c r="J118" s="2">
        <v>692</v>
      </c>
      <c r="K118" s="2">
        <v>0</v>
      </c>
      <c r="L118" s="2">
        <f t="shared" si="17"/>
        <v>692</v>
      </c>
      <c r="M118" s="2">
        <f t="shared" si="18"/>
        <v>1</v>
      </c>
      <c r="N118" s="2">
        <f t="shared" si="19"/>
        <v>0</v>
      </c>
      <c r="O118" s="2">
        <f t="shared" si="20"/>
        <v>0</v>
      </c>
      <c r="P118" s="2">
        <f t="shared" si="21"/>
        <v>1</v>
      </c>
    </row>
    <row r="119" spans="1:16" x14ac:dyDescent="0.3">
      <c r="A119" s="2"/>
      <c r="B119" s="2"/>
      <c r="C119" s="2">
        <v>16</v>
      </c>
      <c r="D119" s="2">
        <v>1363</v>
      </c>
      <c r="E119" s="2">
        <v>1533</v>
      </c>
      <c r="F119" s="2">
        <v>0</v>
      </c>
      <c r="G119" s="2">
        <v>0</v>
      </c>
      <c r="H119" s="2">
        <f t="shared" si="16"/>
        <v>1533</v>
      </c>
      <c r="I119" s="2">
        <v>1363</v>
      </c>
      <c r="J119" s="2">
        <v>1002</v>
      </c>
      <c r="K119" s="2">
        <v>0</v>
      </c>
      <c r="L119" s="2">
        <f t="shared" si="17"/>
        <v>2365</v>
      </c>
      <c r="M119" s="2">
        <f t="shared" si="18"/>
        <v>0</v>
      </c>
      <c r="N119" s="2">
        <f t="shared" si="19"/>
        <v>1</v>
      </c>
      <c r="O119" s="2">
        <f t="shared" si="20"/>
        <v>1363</v>
      </c>
      <c r="P119" s="2">
        <f t="shared" si="21"/>
        <v>7</v>
      </c>
    </row>
    <row r="120" spans="1:16" x14ac:dyDescent="0.3">
      <c r="A120" s="2"/>
      <c r="B120" s="2"/>
      <c r="C120" s="2">
        <v>17</v>
      </c>
      <c r="D120" s="2">
        <v>1381</v>
      </c>
      <c r="E120" s="2">
        <v>1698</v>
      </c>
      <c r="F120" s="2">
        <v>0</v>
      </c>
      <c r="G120" s="2">
        <v>0</v>
      </c>
      <c r="H120" s="2">
        <f t="shared" si="16"/>
        <v>1698</v>
      </c>
      <c r="I120" s="2">
        <v>1381</v>
      </c>
      <c r="J120" s="2">
        <v>0</v>
      </c>
      <c r="K120" s="2">
        <v>0</v>
      </c>
      <c r="L120" s="2">
        <f t="shared" si="17"/>
        <v>1381</v>
      </c>
      <c r="M120" s="2">
        <f t="shared" si="18"/>
        <v>1</v>
      </c>
      <c r="N120" s="2">
        <f t="shared" si="19"/>
        <v>0</v>
      </c>
      <c r="O120" s="2">
        <f t="shared" si="20"/>
        <v>1381</v>
      </c>
      <c r="P120" s="2">
        <f t="shared" si="21"/>
        <v>7</v>
      </c>
    </row>
    <row r="121" spans="1:16" x14ac:dyDescent="0.3">
      <c r="A121" s="2"/>
      <c r="B121" s="2"/>
      <c r="C121" s="2">
        <v>18</v>
      </c>
      <c r="D121" s="2">
        <v>1285</v>
      </c>
      <c r="E121" s="2">
        <v>1611</v>
      </c>
      <c r="F121" s="2">
        <v>0</v>
      </c>
      <c r="G121" s="2">
        <v>0</v>
      </c>
      <c r="H121" s="2">
        <f t="shared" si="16"/>
        <v>1611</v>
      </c>
      <c r="I121" s="2">
        <v>1285</v>
      </c>
      <c r="J121" s="2">
        <v>726</v>
      </c>
      <c r="K121" s="2">
        <v>0</v>
      </c>
      <c r="L121" s="2">
        <f t="shared" si="17"/>
        <v>2011</v>
      </c>
      <c r="M121" s="2">
        <f t="shared" si="18"/>
        <v>0</v>
      </c>
      <c r="N121" s="2">
        <f t="shared" si="19"/>
        <v>1</v>
      </c>
      <c r="O121" s="2">
        <f t="shared" si="20"/>
        <v>1285</v>
      </c>
      <c r="P121" s="2">
        <f t="shared" si="21"/>
        <v>7</v>
      </c>
    </row>
    <row r="122" spans="1:16" x14ac:dyDescent="0.3">
      <c r="A122" s="2"/>
      <c r="B122" s="2"/>
      <c r="C122" s="2">
        <v>19</v>
      </c>
      <c r="D122" s="2">
        <v>1165</v>
      </c>
      <c r="E122" s="2">
        <v>1717</v>
      </c>
      <c r="F122" s="2">
        <v>0</v>
      </c>
      <c r="G122" s="2">
        <v>0</v>
      </c>
      <c r="H122" s="2">
        <f t="shared" si="16"/>
        <v>1717</v>
      </c>
      <c r="I122" s="2">
        <v>1165</v>
      </c>
      <c r="J122" s="2">
        <v>803</v>
      </c>
      <c r="K122" s="2">
        <v>0</v>
      </c>
      <c r="L122" s="2">
        <f t="shared" si="17"/>
        <v>1968</v>
      </c>
      <c r="M122" s="2">
        <f t="shared" si="18"/>
        <v>0</v>
      </c>
      <c r="N122" s="2">
        <f t="shared" si="19"/>
        <v>1</v>
      </c>
      <c r="O122" s="2">
        <f t="shared" si="20"/>
        <v>1165</v>
      </c>
      <c r="P122" s="2">
        <f t="shared" si="21"/>
        <v>7</v>
      </c>
    </row>
    <row r="123" spans="1:16" x14ac:dyDescent="0.3">
      <c r="A123" s="2"/>
      <c r="B123" s="2"/>
      <c r="C123" s="2">
        <v>22</v>
      </c>
      <c r="D123" s="2">
        <v>1424</v>
      </c>
      <c r="E123" s="2">
        <v>1829</v>
      </c>
      <c r="F123" s="2">
        <v>0</v>
      </c>
      <c r="G123" s="2">
        <v>0</v>
      </c>
      <c r="H123" s="2">
        <f t="shared" si="16"/>
        <v>1829</v>
      </c>
      <c r="I123" s="2">
        <v>1424</v>
      </c>
      <c r="J123" s="2">
        <v>1163</v>
      </c>
      <c r="K123" s="2">
        <v>0</v>
      </c>
      <c r="L123" s="2">
        <f t="shared" si="17"/>
        <v>2587</v>
      </c>
      <c r="M123" s="2">
        <f t="shared" si="18"/>
        <v>0</v>
      </c>
      <c r="N123" s="2">
        <f t="shared" si="19"/>
        <v>1</v>
      </c>
      <c r="O123" s="2">
        <f t="shared" si="20"/>
        <v>1424</v>
      </c>
      <c r="P123" s="2">
        <f t="shared" si="21"/>
        <v>7</v>
      </c>
    </row>
    <row r="124" spans="1:16" x14ac:dyDescent="0.3">
      <c r="A124" s="2"/>
      <c r="B124" s="2"/>
      <c r="C124" s="2">
        <v>23</v>
      </c>
      <c r="D124" s="2">
        <v>984</v>
      </c>
      <c r="E124" s="2">
        <v>2002</v>
      </c>
      <c r="F124" s="2">
        <v>0</v>
      </c>
      <c r="G124" s="2">
        <v>0</v>
      </c>
      <c r="H124" s="2">
        <f t="shared" si="16"/>
        <v>2002</v>
      </c>
      <c r="I124" s="2">
        <v>984</v>
      </c>
      <c r="J124" s="2">
        <v>935</v>
      </c>
      <c r="K124" s="2">
        <v>337</v>
      </c>
      <c r="L124" s="2">
        <f t="shared" si="17"/>
        <v>2256</v>
      </c>
      <c r="M124" s="2">
        <f t="shared" si="18"/>
        <v>0</v>
      </c>
      <c r="N124" s="2">
        <f t="shared" si="19"/>
        <v>1</v>
      </c>
      <c r="O124" s="2">
        <f t="shared" si="20"/>
        <v>984</v>
      </c>
      <c r="P124" s="2">
        <f t="shared" si="21"/>
        <v>6</v>
      </c>
    </row>
    <row r="125" spans="1:16" x14ac:dyDescent="0.3">
      <c r="A125" s="2"/>
      <c r="B125" s="2"/>
      <c r="C125" s="2">
        <v>24</v>
      </c>
      <c r="D125" s="2">
        <v>1554</v>
      </c>
      <c r="E125" s="2">
        <v>1311</v>
      </c>
      <c r="F125" s="2">
        <v>1135</v>
      </c>
      <c r="G125" s="2">
        <v>0</v>
      </c>
      <c r="H125" s="2">
        <f t="shared" si="16"/>
        <v>2446</v>
      </c>
      <c r="I125" s="2">
        <v>772</v>
      </c>
      <c r="J125" s="2">
        <v>782</v>
      </c>
      <c r="K125" s="2">
        <v>508</v>
      </c>
      <c r="L125" s="2">
        <f t="shared" si="17"/>
        <v>2062</v>
      </c>
      <c r="M125" s="2">
        <f t="shared" si="18"/>
        <v>1</v>
      </c>
      <c r="N125" s="2">
        <f t="shared" si="19"/>
        <v>0</v>
      </c>
      <c r="O125" s="2">
        <f t="shared" si="20"/>
        <v>1554</v>
      </c>
      <c r="P125" s="2">
        <f t="shared" si="21"/>
        <v>7</v>
      </c>
    </row>
    <row r="126" spans="1:16" x14ac:dyDescent="0.3">
      <c r="A126" s="2"/>
      <c r="B126" s="2"/>
      <c r="C126" s="2">
        <v>25</v>
      </c>
      <c r="D126" s="2">
        <v>0</v>
      </c>
      <c r="E126" s="2">
        <v>1333</v>
      </c>
      <c r="F126" s="2">
        <v>0</v>
      </c>
      <c r="G126" s="2">
        <v>0</v>
      </c>
      <c r="H126" s="2">
        <f t="shared" si="16"/>
        <v>1333</v>
      </c>
      <c r="I126" s="2">
        <v>0</v>
      </c>
      <c r="J126" s="2">
        <v>0</v>
      </c>
      <c r="K126" s="2">
        <v>0</v>
      </c>
      <c r="L126" s="2">
        <f t="shared" si="17"/>
        <v>0</v>
      </c>
      <c r="M126" s="2">
        <f t="shared" si="18"/>
        <v>1</v>
      </c>
      <c r="N126" s="2">
        <f t="shared" si="19"/>
        <v>0</v>
      </c>
      <c r="O126" s="2">
        <f t="shared" si="20"/>
        <v>0</v>
      </c>
      <c r="P126" s="2">
        <f t="shared" si="21"/>
        <v>1</v>
      </c>
    </row>
    <row r="127" spans="1:16" x14ac:dyDescent="0.3">
      <c r="A127" s="2"/>
      <c r="B127" s="2"/>
      <c r="C127" s="2">
        <v>26</v>
      </c>
      <c r="D127" s="2">
        <v>611</v>
      </c>
      <c r="E127" s="2">
        <v>1305</v>
      </c>
      <c r="F127" s="2">
        <v>1082</v>
      </c>
      <c r="G127" s="2">
        <v>0</v>
      </c>
      <c r="H127" s="2">
        <f t="shared" si="16"/>
        <v>2387</v>
      </c>
      <c r="I127" s="2">
        <v>300</v>
      </c>
      <c r="J127" s="2">
        <v>311</v>
      </c>
      <c r="K127" s="2">
        <v>219</v>
      </c>
      <c r="L127" s="2">
        <f t="shared" si="17"/>
        <v>830</v>
      </c>
      <c r="M127" s="2">
        <f t="shared" si="18"/>
        <v>1</v>
      </c>
      <c r="N127" s="2">
        <f t="shared" si="19"/>
        <v>0</v>
      </c>
      <c r="O127" s="2">
        <f t="shared" si="20"/>
        <v>611</v>
      </c>
      <c r="P127" s="2">
        <f t="shared" si="21"/>
        <v>5</v>
      </c>
    </row>
    <row r="128" spans="1:16" x14ac:dyDescent="0.3">
      <c r="A128" s="2"/>
      <c r="B128" s="2"/>
      <c r="C128" s="2">
        <v>29</v>
      </c>
      <c r="D128" s="2">
        <v>854</v>
      </c>
      <c r="E128" s="2">
        <v>1435</v>
      </c>
      <c r="F128" s="2">
        <v>0</v>
      </c>
      <c r="G128" s="2">
        <v>0</v>
      </c>
      <c r="H128" s="2">
        <f t="shared" si="16"/>
        <v>1435</v>
      </c>
      <c r="I128" s="2">
        <v>854</v>
      </c>
      <c r="J128" s="2">
        <v>865</v>
      </c>
      <c r="K128" s="2">
        <v>417</v>
      </c>
      <c r="L128" s="2">
        <f t="shared" si="17"/>
        <v>2136</v>
      </c>
      <c r="M128" s="2">
        <f t="shared" si="18"/>
        <v>0</v>
      </c>
      <c r="N128" s="2">
        <f t="shared" si="19"/>
        <v>1</v>
      </c>
      <c r="O128" s="2">
        <f t="shared" si="20"/>
        <v>854</v>
      </c>
      <c r="P128" s="2">
        <f t="shared" si="21"/>
        <v>6</v>
      </c>
    </row>
    <row r="129" spans="1:16" x14ac:dyDescent="0.3">
      <c r="A129" s="2"/>
      <c r="B129" s="2"/>
      <c r="C129" s="2">
        <v>30</v>
      </c>
      <c r="D129" s="2">
        <v>837</v>
      </c>
      <c r="E129" s="2">
        <v>1580</v>
      </c>
      <c r="F129" s="2">
        <v>0</v>
      </c>
      <c r="G129" s="2">
        <v>0</v>
      </c>
      <c r="H129" s="2">
        <f t="shared" si="16"/>
        <v>1580</v>
      </c>
      <c r="I129" s="2">
        <v>837</v>
      </c>
      <c r="J129" s="2">
        <v>862</v>
      </c>
      <c r="K129" s="2">
        <v>450</v>
      </c>
      <c r="L129" s="2">
        <f t="shared" si="17"/>
        <v>2149</v>
      </c>
      <c r="M129" s="2">
        <f t="shared" si="18"/>
        <v>0</v>
      </c>
      <c r="N129" s="2">
        <f t="shared" si="19"/>
        <v>1</v>
      </c>
      <c r="O129" s="2">
        <f t="shared" si="20"/>
        <v>837</v>
      </c>
      <c r="P129" s="2">
        <f t="shared" si="21"/>
        <v>6</v>
      </c>
    </row>
    <row r="130" spans="1:16" x14ac:dyDescent="0.3">
      <c r="A130" s="2"/>
      <c r="B130" s="2">
        <v>7</v>
      </c>
      <c r="C130" s="2">
        <v>1</v>
      </c>
      <c r="D130" s="2">
        <v>474</v>
      </c>
      <c r="E130" s="2">
        <v>1467</v>
      </c>
      <c r="F130" s="2">
        <v>0</v>
      </c>
      <c r="G130" s="2">
        <v>0</v>
      </c>
      <c r="H130" s="2">
        <f t="shared" si="16"/>
        <v>1467</v>
      </c>
      <c r="I130" s="2">
        <v>474</v>
      </c>
      <c r="J130" s="2">
        <v>489</v>
      </c>
      <c r="K130" s="2">
        <v>41</v>
      </c>
      <c r="L130" s="2">
        <f t="shared" si="17"/>
        <v>1004</v>
      </c>
      <c r="M130" s="2">
        <f t="shared" si="18"/>
        <v>1</v>
      </c>
      <c r="N130" s="2">
        <f t="shared" si="19"/>
        <v>0</v>
      </c>
      <c r="O130" s="2">
        <f t="shared" si="20"/>
        <v>474</v>
      </c>
      <c r="P130" s="2">
        <f t="shared" si="21"/>
        <v>4</v>
      </c>
    </row>
    <row r="131" spans="1:16" x14ac:dyDescent="0.3">
      <c r="A131" s="2"/>
      <c r="B131" s="2"/>
      <c r="C131" s="2">
        <v>2</v>
      </c>
      <c r="D131" s="2">
        <v>834</v>
      </c>
      <c r="E131" s="2">
        <v>834</v>
      </c>
      <c r="F131" s="2">
        <v>0</v>
      </c>
      <c r="G131" s="2">
        <v>0</v>
      </c>
      <c r="H131" s="2">
        <f t="shared" ref="H131:H194" si="22">SUM(E131:G131)</f>
        <v>834</v>
      </c>
      <c r="I131" s="2">
        <v>880</v>
      </c>
      <c r="J131" s="2">
        <v>906</v>
      </c>
      <c r="K131" s="2">
        <v>459</v>
      </c>
      <c r="L131" s="2">
        <f t="shared" ref="L131:L194" si="23">SUM(I131:K131)</f>
        <v>2245</v>
      </c>
      <c r="M131" s="2">
        <f t="shared" ref="M131:M194" si="24">IF(H131&gt;=L131, 1, 0)</f>
        <v>0</v>
      </c>
      <c r="N131" s="2">
        <f t="shared" ref="N131:N194" si="25">IF(H131&lt;L131, 1, 0)</f>
        <v>1</v>
      </c>
      <c r="O131" s="2">
        <f t="shared" ref="O131:O150" si="26">MIN(E131, I131)+MIN(F131, J131)+MIN(G131, K131)</f>
        <v>834</v>
      </c>
      <c r="P131" s="2">
        <f t="shared" ref="P131:P194" si="27">IF(O131=0, 1, IF(AND(O131&gt;0, O131&lt;200), 2, IF(AND(O131&gt;199, O131&lt;400), 3, IF(AND(O131&gt;399, O131&lt;600), 4, IF(AND(O131&gt;599, O131&lt;800), 5, IF(AND(O131&gt;799, O131&lt;1000), 6, 7))))))</f>
        <v>6</v>
      </c>
    </row>
    <row r="132" spans="1:16" x14ac:dyDescent="0.3">
      <c r="A132" s="2"/>
      <c r="B132" s="2"/>
      <c r="C132" s="2">
        <v>6</v>
      </c>
      <c r="D132" s="2">
        <v>2236</v>
      </c>
      <c r="E132" s="2">
        <v>1192</v>
      </c>
      <c r="F132" s="2">
        <v>1655</v>
      </c>
      <c r="G132" s="2">
        <v>0</v>
      </c>
      <c r="H132" s="2">
        <f t="shared" si="22"/>
        <v>2847</v>
      </c>
      <c r="I132" s="2">
        <v>1135</v>
      </c>
      <c r="J132" s="2">
        <v>1101</v>
      </c>
      <c r="K132" s="2">
        <v>494</v>
      </c>
      <c r="L132" s="2">
        <f t="shared" si="23"/>
        <v>2730</v>
      </c>
      <c r="M132" s="2">
        <f t="shared" si="24"/>
        <v>1</v>
      </c>
      <c r="N132" s="2">
        <f t="shared" si="25"/>
        <v>0</v>
      </c>
      <c r="O132" s="2">
        <f t="shared" si="26"/>
        <v>2236</v>
      </c>
      <c r="P132" s="2">
        <f t="shared" si="27"/>
        <v>7</v>
      </c>
    </row>
    <row r="133" spans="1:16" x14ac:dyDescent="0.3">
      <c r="A133" s="2"/>
      <c r="B133" s="2"/>
      <c r="C133" s="2">
        <v>7</v>
      </c>
      <c r="D133" s="2">
        <v>518</v>
      </c>
      <c r="E133" s="2">
        <v>1272</v>
      </c>
      <c r="F133" s="2">
        <v>918</v>
      </c>
      <c r="G133" s="2">
        <v>0</v>
      </c>
      <c r="H133" s="2">
        <f t="shared" si="22"/>
        <v>2190</v>
      </c>
      <c r="I133" s="2">
        <v>256</v>
      </c>
      <c r="J133" s="2">
        <v>262</v>
      </c>
      <c r="K133" s="2">
        <v>190</v>
      </c>
      <c r="L133" s="2">
        <f t="shared" si="23"/>
        <v>708</v>
      </c>
      <c r="M133" s="2">
        <f t="shared" si="24"/>
        <v>1</v>
      </c>
      <c r="N133" s="2">
        <f t="shared" si="25"/>
        <v>0</v>
      </c>
      <c r="O133" s="2">
        <f t="shared" si="26"/>
        <v>518</v>
      </c>
      <c r="P133" s="2">
        <f t="shared" si="27"/>
        <v>4</v>
      </c>
    </row>
    <row r="134" spans="1:16" x14ac:dyDescent="0.3">
      <c r="A134" s="2"/>
      <c r="B134" s="2"/>
      <c r="C134" s="2">
        <v>8</v>
      </c>
      <c r="D134" s="2">
        <v>244</v>
      </c>
      <c r="E134" s="2">
        <v>1484</v>
      </c>
      <c r="F134" s="2">
        <v>0</v>
      </c>
      <c r="G134" s="2">
        <v>0</v>
      </c>
      <c r="H134" s="2">
        <f t="shared" si="22"/>
        <v>1484</v>
      </c>
      <c r="I134" s="2">
        <v>244</v>
      </c>
      <c r="J134" s="2">
        <v>253</v>
      </c>
      <c r="K134" s="2">
        <v>183</v>
      </c>
      <c r="L134" s="2">
        <f t="shared" si="23"/>
        <v>680</v>
      </c>
      <c r="M134" s="2">
        <f t="shared" si="24"/>
        <v>1</v>
      </c>
      <c r="N134" s="2">
        <f t="shared" si="25"/>
        <v>0</v>
      </c>
      <c r="O134" s="2">
        <f t="shared" si="26"/>
        <v>244</v>
      </c>
      <c r="P134" s="2">
        <f t="shared" si="27"/>
        <v>3</v>
      </c>
    </row>
    <row r="135" spans="1:16" x14ac:dyDescent="0.3">
      <c r="A135" s="2"/>
      <c r="B135" s="2"/>
      <c r="C135" s="2">
        <v>9</v>
      </c>
      <c r="D135" s="2">
        <v>434</v>
      </c>
      <c r="E135" s="2">
        <v>1522</v>
      </c>
      <c r="F135" s="2">
        <v>1054</v>
      </c>
      <c r="G135" s="2">
        <v>0</v>
      </c>
      <c r="H135" s="2">
        <f t="shared" si="22"/>
        <v>2576</v>
      </c>
      <c r="I135" s="2">
        <v>214</v>
      </c>
      <c r="J135" s="2">
        <v>220</v>
      </c>
      <c r="K135" s="2">
        <v>160</v>
      </c>
      <c r="L135" s="2">
        <f t="shared" si="23"/>
        <v>594</v>
      </c>
      <c r="M135" s="2">
        <f t="shared" si="24"/>
        <v>1</v>
      </c>
      <c r="N135" s="2">
        <f t="shared" si="25"/>
        <v>0</v>
      </c>
      <c r="O135" s="2">
        <f t="shared" si="26"/>
        <v>434</v>
      </c>
      <c r="P135" s="2">
        <f t="shared" si="27"/>
        <v>4</v>
      </c>
    </row>
    <row r="136" spans="1:16" x14ac:dyDescent="0.3">
      <c r="A136" s="2"/>
      <c r="B136" s="2"/>
      <c r="C136" s="2">
        <v>10</v>
      </c>
      <c r="D136" s="2">
        <v>1009</v>
      </c>
      <c r="E136" s="2">
        <v>1504</v>
      </c>
      <c r="F136" s="2">
        <v>1301</v>
      </c>
      <c r="G136" s="2">
        <v>0</v>
      </c>
      <c r="H136" s="2">
        <f t="shared" si="22"/>
        <v>2805</v>
      </c>
      <c r="I136" s="2">
        <v>499</v>
      </c>
      <c r="J136" s="2">
        <v>510</v>
      </c>
      <c r="K136" s="2">
        <v>367</v>
      </c>
      <c r="L136" s="2">
        <f t="shared" si="23"/>
        <v>1376</v>
      </c>
      <c r="M136" s="2">
        <f t="shared" si="24"/>
        <v>1</v>
      </c>
      <c r="N136" s="2">
        <f t="shared" si="25"/>
        <v>0</v>
      </c>
      <c r="O136" s="2">
        <f t="shared" si="26"/>
        <v>1009</v>
      </c>
      <c r="P136" s="2">
        <f t="shared" si="27"/>
        <v>7</v>
      </c>
    </row>
    <row r="137" spans="1:16" x14ac:dyDescent="0.3">
      <c r="A137" s="2"/>
      <c r="B137" s="2"/>
      <c r="C137" s="2">
        <v>13</v>
      </c>
      <c r="D137" s="2">
        <v>842</v>
      </c>
      <c r="E137" s="2">
        <v>842</v>
      </c>
      <c r="F137" s="2">
        <v>0</v>
      </c>
      <c r="G137" s="2">
        <v>0</v>
      </c>
      <c r="H137" s="2">
        <f t="shared" si="22"/>
        <v>842</v>
      </c>
      <c r="I137" s="2">
        <v>1012</v>
      </c>
      <c r="J137" s="2">
        <v>1040</v>
      </c>
      <c r="K137" s="2">
        <v>0</v>
      </c>
      <c r="L137" s="2">
        <f t="shared" si="23"/>
        <v>2052</v>
      </c>
      <c r="M137" s="2">
        <f t="shared" si="24"/>
        <v>0</v>
      </c>
      <c r="N137" s="2">
        <f t="shared" si="25"/>
        <v>1</v>
      </c>
      <c r="O137" s="2">
        <f t="shared" si="26"/>
        <v>842</v>
      </c>
      <c r="P137" s="2">
        <f t="shared" si="27"/>
        <v>6</v>
      </c>
    </row>
    <row r="138" spans="1:16" x14ac:dyDescent="0.3">
      <c r="A138" s="2"/>
      <c r="B138" s="2"/>
      <c r="C138" s="2">
        <v>14</v>
      </c>
      <c r="D138" s="2">
        <v>142</v>
      </c>
      <c r="E138" s="2">
        <v>1303</v>
      </c>
      <c r="F138" s="2">
        <v>0</v>
      </c>
      <c r="G138" s="2">
        <v>0</v>
      </c>
      <c r="H138" s="2">
        <f t="shared" si="22"/>
        <v>1303</v>
      </c>
      <c r="I138" s="2">
        <v>142</v>
      </c>
      <c r="J138" s="2">
        <v>149</v>
      </c>
      <c r="K138" s="2">
        <v>0</v>
      </c>
      <c r="L138" s="2">
        <f t="shared" si="23"/>
        <v>291</v>
      </c>
      <c r="M138" s="2">
        <f t="shared" si="24"/>
        <v>1</v>
      </c>
      <c r="N138" s="2">
        <f t="shared" si="25"/>
        <v>0</v>
      </c>
      <c r="O138" s="2">
        <f t="shared" si="26"/>
        <v>142</v>
      </c>
      <c r="P138" s="2">
        <f t="shared" si="27"/>
        <v>2</v>
      </c>
    </row>
    <row r="139" spans="1:16" x14ac:dyDescent="0.3">
      <c r="A139" s="2"/>
      <c r="B139" s="2"/>
      <c r="C139" s="2">
        <v>15</v>
      </c>
      <c r="D139" s="2">
        <v>0</v>
      </c>
      <c r="E139" s="2">
        <v>1364</v>
      </c>
      <c r="F139" s="2">
        <v>571</v>
      </c>
      <c r="G139" s="2">
        <v>0</v>
      </c>
      <c r="H139" s="2">
        <f t="shared" si="22"/>
        <v>1935</v>
      </c>
      <c r="I139" s="2">
        <v>0</v>
      </c>
      <c r="J139" s="2">
        <v>0</v>
      </c>
      <c r="K139" s="2">
        <v>0</v>
      </c>
      <c r="L139" s="2">
        <f t="shared" si="23"/>
        <v>0</v>
      </c>
      <c r="M139" s="2">
        <f t="shared" si="24"/>
        <v>1</v>
      </c>
      <c r="N139" s="2">
        <f t="shared" si="25"/>
        <v>0</v>
      </c>
      <c r="O139" s="2">
        <f t="shared" si="26"/>
        <v>0</v>
      </c>
      <c r="P139" s="2">
        <f t="shared" si="27"/>
        <v>1</v>
      </c>
    </row>
    <row r="140" spans="1:16" x14ac:dyDescent="0.3">
      <c r="A140" s="2"/>
      <c r="B140" s="2"/>
      <c r="C140" s="2">
        <v>16</v>
      </c>
      <c r="D140" s="2">
        <v>442</v>
      </c>
      <c r="E140" s="2">
        <v>1143</v>
      </c>
      <c r="F140" s="2">
        <v>772</v>
      </c>
      <c r="G140" s="2">
        <v>0</v>
      </c>
      <c r="H140" s="2">
        <f t="shared" si="22"/>
        <v>1915</v>
      </c>
      <c r="I140" s="2">
        <v>216</v>
      </c>
      <c r="J140" s="2">
        <v>226</v>
      </c>
      <c r="K140" s="2">
        <v>0</v>
      </c>
      <c r="L140" s="2">
        <f t="shared" si="23"/>
        <v>442</v>
      </c>
      <c r="M140" s="2">
        <f t="shared" si="24"/>
        <v>1</v>
      </c>
      <c r="N140" s="2">
        <f t="shared" si="25"/>
        <v>0</v>
      </c>
      <c r="O140" s="2">
        <f t="shared" si="26"/>
        <v>442</v>
      </c>
      <c r="P140" s="2">
        <f t="shared" si="27"/>
        <v>4</v>
      </c>
    </row>
    <row r="141" spans="1:16" x14ac:dyDescent="0.3">
      <c r="A141" s="2"/>
      <c r="B141" s="2"/>
      <c r="C141" s="2">
        <v>17</v>
      </c>
      <c r="D141" s="2">
        <v>330</v>
      </c>
      <c r="E141" s="2">
        <v>1264</v>
      </c>
      <c r="F141" s="2">
        <v>0</v>
      </c>
      <c r="G141" s="2">
        <v>0</v>
      </c>
      <c r="H141" s="2">
        <f t="shared" si="22"/>
        <v>1264</v>
      </c>
      <c r="I141" s="2">
        <v>330</v>
      </c>
      <c r="J141" s="2">
        <v>341</v>
      </c>
      <c r="K141" s="2">
        <v>0</v>
      </c>
      <c r="L141" s="2">
        <f t="shared" si="23"/>
        <v>671</v>
      </c>
      <c r="M141" s="2">
        <f t="shared" si="24"/>
        <v>1</v>
      </c>
      <c r="N141" s="2">
        <f t="shared" si="25"/>
        <v>0</v>
      </c>
      <c r="O141" s="2">
        <f t="shared" si="26"/>
        <v>330</v>
      </c>
      <c r="P141" s="2">
        <f t="shared" si="27"/>
        <v>3</v>
      </c>
    </row>
    <row r="142" spans="1:16" x14ac:dyDescent="0.3">
      <c r="A142" s="2"/>
      <c r="B142" s="2"/>
      <c r="C142" s="2">
        <v>20</v>
      </c>
      <c r="D142" s="2">
        <v>0</v>
      </c>
      <c r="E142" s="2">
        <v>978</v>
      </c>
      <c r="F142" s="2">
        <v>614</v>
      </c>
      <c r="G142" s="2">
        <v>0</v>
      </c>
      <c r="H142" s="2">
        <f t="shared" si="22"/>
        <v>1592</v>
      </c>
      <c r="I142" s="2">
        <v>0</v>
      </c>
      <c r="J142" s="2">
        <v>0</v>
      </c>
      <c r="K142" s="2">
        <v>0</v>
      </c>
      <c r="L142" s="2">
        <f t="shared" si="23"/>
        <v>0</v>
      </c>
      <c r="M142" s="2">
        <f t="shared" si="24"/>
        <v>1</v>
      </c>
      <c r="N142" s="2">
        <f t="shared" si="25"/>
        <v>0</v>
      </c>
      <c r="O142" s="2">
        <f t="shared" si="26"/>
        <v>0</v>
      </c>
      <c r="P142" s="2">
        <f t="shared" si="27"/>
        <v>1</v>
      </c>
    </row>
    <row r="143" spans="1:16" x14ac:dyDescent="0.3">
      <c r="A143" s="2"/>
      <c r="B143" s="2"/>
      <c r="C143" s="2">
        <v>21</v>
      </c>
      <c r="D143" s="2">
        <v>0</v>
      </c>
      <c r="E143" s="2">
        <v>1642</v>
      </c>
      <c r="F143" s="2">
        <v>0</v>
      </c>
      <c r="G143" s="2">
        <v>0</v>
      </c>
      <c r="H143" s="2">
        <f t="shared" si="22"/>
        <v>1642</v>
      </c>
      <c r="I143" s="2">
        <v>0</v>
      </c>
      <c r="J143" s="2">
        <v>0</v>
      </c>
      <c r="K143" s="2">
        <v>0</v>
      </c>
      <c r="L143" s="2">
        <f t="shared" si="23"/>
        <v>0</v>
      </c>
      <c r="M143" s="2">
        <f t="shared" si="24"/>
        <v>1</v>
      </c>
      <c r="N143" s="2">
        <f t="shared" si="25"/>
        <v>0</v>
      </c>
      <c r="O143" s="2">
        <f t="shared" si="26"/>
        <v>0</v>
      </c>
      <c r="P143" s="2">
        <f t="shared" si="27"/>
        <v>1</v>
      </c>
    </row>
    <row r="144" spans="1:16" x14ac:dyDescent="0.3">
      <c r="A144" s="2"/>
      <c r="B144" s="2"/>
      <c r="C144" s="2">
        <v>22</v>
      </c>
      <c r="D144" s="2">
        <v>479</v>
      </c>
      <c r="E144" s="2">
        <v>1838</v>
      </c>
      <c r="F144" s="2">
        <v>0</v>
      </c>
      <c r="G144" s="2">
        <v>0</v>
      </c>
      <c r="H144" s="2">
        <f t="shared" si="22"/>
        <v>1838</v>
      </c>
      <c r="I144" s="2">
        <v>479</v>
      </c>
      <c r="J144" s="2">
        <v>490</v>
      </c>
      <c r="K144" s="2">
        <v>0</v>
      </c>
      <c r="L144" s="2">
        <f t="shared" si="23"/>
        <v>969</v>
      </c>
      <c r="M144" s="2">
        <f t="shared" si="24"/>
        <v>1</v>
      </c>
      <c r="N144" s="2">
        <f t="shared" si="25"/>
        <v>0</v>
      </c>
      <c r="O144" s="2">
        <f t="shared" si="26"/>
        <v>479</v>
      </c>
      <c r="P144" s="2">
        <f t="shared" si="27"/>
        <v>4</v>
      </c>
    </row>
    <row r="145" spans="1:16" x14ac:dyDescent="0.3">
      <c r="A145" s="2"/>
      <c r="B145" s="2"/>
      <c r="C145" s="2">
        <v>23</v>
      </c>
      <c r="D145" s="2">
        <v>571</v>
      </c>
      <c r="E145" s="2">
        <v>1678</v>
      </c>
      <c r="F145" s="2">
        <v>0</v>
      </c>
      <c r="G145" s="2">
        <v>0</v>
      </c>
      <c r="H145" s="2">
        <f t="shared" si="22"/>
        <v>1678</v>
      </c>
      <c r="I145" s="2">
        <v>571</v>
      </c>
      <c r="J145" s="2">
        <v>583</v>
      </c>
      <c r="K145" s="2">
        <v>0</v>
      </c>
      <c r="L145" s="2">
        <f t="shared" si="23"/>
        <v>1154</v>
      </c>
      <c r="M145" s="2">
        <f t="shared" si="24"/>
        <v>1</v>
      </c>
      <c r="N145" s="2">
        <f t="shared" si="25"/>
        <v>0</v>
      </c>
      <c r="O145" s="2">
        <f t="shared" si="26"/>
        <v>571</v>
      </c>
      <c r="P145" s="2">
        <f t="shared" si="27"/>
        <v>4</v>
      </c>
    </row>
    <row r="146" spans="1:16" x14ac:dyDescent="0.3">
      <c r="A146" s="2"/>
      <c r="B146" s="2"/>
      <c r="C146" s="2">
        <v>24</v>
      </c>
      <c r="D146" s="2">
        <v>1010</v>
      </c>
      <c r="E146" s="2">
        <v>1681</v>
      </c>
      <c r="F146" s="2">
        <v>0</v>
      </c>
      <c r="G146" s="2">
        <v>0</v>
      </c>
      <c r="H146" s="2">
        <f t="shared" si="22"/>
        <v>1681</v>
      </c>
      <c r="I146" s="2">
        <v>1010</v>
      </c>
      <c r="J146" s="2">
        <v>1024</v>
      </c>
      <c r="K146" s="2">
        <v>0</v>
      </c>
      <c r="L146" s="2">
        <f t="shared" si="23"/>
        <v>2034</v>
      </c>
      <c r="M146" s="2">
        <f t="shared" si="24"/>
        <v>0</v>
      </c>
      <c r="N146" s="2">
        <f t="shared" si="25"/>
        <v>1</v>
      </c>
      <c r="O146" s="2">
        <f t="shared" si="26"/>
        <v>1010</v>
      </c>
      <c r="P146" s="2">
        <f t="shared" si="27"/>
        <v>7</v>
      </c>
    </row>
    <row r="147" spans="1:16" x14ac:dyDescent="0.3">
      <c r="A147" s="2"/>
      <c r="B147" s="2"/>
      <c r="C147" s="2">
        <v>27</v>
      </c>
      <c r="D147" s="2">
        <v>0</v>
      </c>
      <c r="E147" s="2">
        <v>0</v>
      </c>
      <c r="F147" s="2">
        <v>0</v>
      </c>
      <c r="G147" s="2">
        <v>0</v>
      </c>
      <c r="H147" s="2">
        <f t="shared" si="22"/>
        <v>0</v>
      </c>
      <c r="I147" s="2">
        <v>0</v>
      </c>
      <c r="J147" s="2">
        <v>0</v>
      </c>
      <c r="K147" s="2">
        <v>0</v>
      </c>
      <c r="L147" s="2">
        <f t="shared" si="23"/>
        <v>0</v>
      </c>
      <c r="M147" s="2">
        <f t="shared" si="24"/>
        <v>1</v>
      </c>
      <c r="N147" s="2">
        <f t="shared" si="25"/>
        <v>0</v>
      </c>
      <c r="O147" s="2">
        <f t="shared" si="26"/>
        <v>0</v>
      </c>
      <c r="P147" s="2">
        <f t="shared" si="27"/>
        <v>1</v>
      </c>
    </row>
    <row r="148" spans="1:16" x14ac:dyDescent="0.3">
      <c r="A148" s="2"/>
      <c r="B148" s="2"/>
      <c r="C148" s="2">
        <v>28</v>
      </c>
      <c r="D148" s="2">
        <v>2398</v>
      </c>
      <c r="E148" s="2">
        <v>2067</v>
      </c>
      <c r="F148" s="2">
        <v>1509</v>
      </c>
      <c r="G148" s="2">
        <v>0</v>
      </c>
      <c r="H148" s="2">
        <f t="shared" si="22"/>
        <v>3576</v>
      </c>
      <c r="I148" s="2">
        <v>1190</v>
      </c>
      <c r="J148" s="2">
        <v>1208</v>
      </c>
      <c r="K148" s="2">
        <v>0</v>
      </c>
      <c r="L148" s="2">
        <f t="shared" si="23"/>
        <v>2398</v>
      </c>
      <c r="M148" s="2">
        <f t="shared" si="24"/>
        <v>1</v>
      </c>
      <c r="N148" s="2">
        <f t="shared" si="25"/>
        <v>0</v>
      </c>
      <c r="O148" s="2">
        <f t="shared" si="26"/>
        <v>2398</v>
      </c>
      <c r="P148" s="2">
        <f t="shared" si="27"/>
        <v>7</v>
      </c>
    </row>
    <row r="149" spans="1:16" x14ac:dyDescent="0.3">
      <c r="A149" s="2"/>
      <c r="B149" s="2"/>
      <c r="C149" s="2">
        <v>29</v>
      </c>
      <c r="D149" s="2">
        <v>2616</v>
      </c>
      <c r="E149" s="2">
        <v>1945</v>
      </c>
      <c r="F149" s="2">
        <v>1509</v>
      </c>
      <c r="G149" s="2">
        <v>0</v>
      </c>
      <c r="H149" s="2">
        <f t="shared" si="22"/>
        <v>3454</v>
      </c>
      <c r="I149" s="2">
        <v>1395</v>
      </c>
      <c r="J149" s="2">
        <v>1221</v>
      </c>
      <c r="K149" s="2">
        <v>0</v>
      </c>
      <c r="L149" s="2">
        <f t="shared" si="23"/>
        <v>2616</v>
      </c>
      <c r="M149" s="2">
        <f t="shared" si="24"/>
        <v>1</v>
      </c>
      <c r="N149" s="2">
        <f t="shared" si="25"/>
        <v>0</v>
      </c>
      <c r="O149" s="2">
        <f t="shared" si="26"/>
        <v>2616</v>
      </c>
      <c r="P149" s="2">
        <f t="shared" si="27"/>
        <v>7</v>
      </c>
    </row>
    <row r="150" spans="1:16" x14ac:dyDescent="0.3">
      <c r="A150" s="2"/>
      <c r="B150" s="2"/>
      <c r="C150" s="2">
        <v>30</v>
      </c>
      <c r="D150" s="2">
        <v>1098</v>
      </c>
      <c r="E150" s="2">
        <v>2086</v>
      </c>
      <c r="F150" s="2">
        <v>156</v>
      </c>
      <c r="G150" s="2">
        <v>0</v>
      </c>
      <c r="H150" s="2">
        <f t="shared" si="22"/>
        <v>2242</v>
      </c>
      <c r="I150" s="2">
        <v>942</v>
      </c>
      <c r="J150" s="2">
        <v>958</v>
      </c>
      <c r="K150" s="2">
        <v>0</v>
      </c>
      <c r="L150" s="2">
        <f t="shared" si="23"/>
        <v>1900</v>
      </c>
      <c r="M150" s="2">
        <f t="shared" si="24"/>
        <v>1</v>
      </c>
      <c r="N150" s="2">
        <f t="shared" si="25"/>
        <v>0</v>
      </c>
      <c r="O150" s="2">
        <f t="shared" si="26"/>
        <v>1098</v>
      </c>
      <c r="P150" s="2">
        <f t="shared" si="27"/>
        <v>7</v>
      </c>
    </row>
    <row r="151" spans="1:16" x14ac:dyDescent="0.3">
      <c r="A151" s="2"/>
      <c r="B151" s="2"/>
      <c r="C151" s="2">
        <v>31</v>
      </c>
      <c r="D151" s="2">
        <v>2025</v>
      </c>
      <c r="E151" s="2">
        <v>1985</v>
      </c>
      <c r="F151" s="2">
        <v>595</v>
      </c>
      <c r="G151" s="2">
        <v>0</v>
      </c>
      <c r="H151" s="2">
        <f t="shared" si="22"/>
        <v>2580</v>
      </c>
      <c r="I151" s="2">
        <v>1430</v>
      </c>
      <c r="J151" s="2">
        <v>1100</v>
      </c>
      <c r="K151" s="2">
        <v>0</v>
      </c>
      <c r="L151" s="2">
        <f t="shared" si="23"/>
        <v>2530</v>
      </c>
      <c r="M151" s="2">
        <f t="shared" si="24"/>
        <v>1</v>
      </c>
      <c r="N151" s="2">
        <f t="shared" si="25"/>
        <v>0</v>
      </c>
      <c r="O151" s="2">
        <f t="shared" ref="O151" si="28">MIN(E151, I151)+MIN(F151, J151)+MIN(G151, K151)</f>
        <v>2025</v>
      </c>
      <c r="P151" s="2">
        <f t="shared" si="27"/>
        <v>7</v>
      </c>
    </row>
    <row r="152" spans="1:16" x14ac:dyDescent="0.3">
      <c r="A152" s="2"/>
      <c r="B152" s="2">
        <v>8</v>
      </c>
      <c r="C152" s="2">
        <v>3</v>
      </c>
      <c r="D152" s="2">
        <v>1976</v>
      </c>
      <c r="E152" s="2">
        <v>1985</v>
      </c>
      <c r="F152" s="2">
        <v>567</v>
      </c>
      <c r="G152" s="2">
        <v>0</v>
      </c>
      <c r="H152" s="2">
        <f t="shared" si="22"/>
        <v>2552</v>
      </c>
      <c r="I152" s="2">
        <v>1409</v>
      </c>
      <c r="J152" s="2">
        <v>1161</v>
      </c>
      <c r="K152" s="2">
        <v>0</v>
      </c>
      <c r="L152" s="2">
        <f t="shared" si="23"/>
        <v>2570</v>
      </c>
      <c r="M152" s="2">
        <f t="shared" si="24"/>
        <v>0</v>
      </c>
      <c r="N152" s="2">
        <f t="shared" si="25"/>
        <v>1</v>
      </c>
      <c r="O152" s="2">
        <f t="shared" ref="O152:O194" si="29">MIN(E152, I152)+MIN(F152, J152)+MIN(G152, K152)</f>
        <v>1976</v>
      </c>
      <c r="P152" s="2">
        <f t="shared" si="27"/>
        <v>7</v>
      </c>
    </row>
    <row r="153" spans="1:16" x14ac:dyDescent="0.3">
      <c r="A153" s="2"/>
      <c r="B153" s="2"/>
      <c r="C153" s="2">
        <v>4</v>
      </c>
      <c r="D153" s="2">
        <v>3400</v>
      </c>
      <c r="E153" s="2">
        <v>1985</v>
      </c>
      <c r="F153" s="2">
        <v>0</v>
      </c>
      <c r="G153" s="2">
        <v>2310</v>
      </c>
      <c r="H153" s="2">
        <f t="shared" si="22"/>
        <v>4295</v>
      </c>
      <c r="I153" s="2">
        <v>9978</v>
      </c>
      <c r="J153" s="2">
        <v>10268</v>
      </c>
      <c r="K153" s="2">
        <v>1397</v>
      </c>
      <c r="L153" s="2">
        <f t="shared" si="23"/>
        <v>21643</v>
      </c>
      <c r="M153" s="2">
        <f t="shared" si="24"/>
        <v>0</v>
      </c>
      <c r="N153" s="2">
        <f t="shared" si="25"/>
        <v>1</v>
      </c>
      <c r="O153" s="2">
        <f t="shared" si="29"/>
        <v>3382</v>
      </c>
      <c r="P153" s="2">
        <f t="shared" si="27"/>
        <v>7</v>
      </c>
    </row>
    <row r="154" spans="1:16" x14ac:dyDescent="0.3">
      <c r="A154" s="2"/>
      <c r="B154" s="2"/>
      <c r="C154" s="2">
        <v>5</v>
      </c>
      <c r="D154" s="2">
        <v>959</v>
      </c>
      <c r="E154" s="2">
        <v>1682</v>
      </c>
      <c r="F154" s="2">
        <v>0</v>
      </c>
      <c r="G154" s="2">
        <v>0</v>
      </c>
      <c r="H154" s="2">
        <f t="shared" si="22"/>
        <v>1682</v>
      </c>
      <c r="I154" s="2">
        <v>959</v>
      </c>
      <c r="J154" s="2">
        <v>986</v>
      </c>
      <c r="K154" s="2">
        <v>0</v>
      </c>
      <c r="L154" s="2">
        <f t="shared" si="23"/>
        <v>1945</v>
      </c>
      <c r="M154" s="2">
        <f t="shared" si="24"/>
        <v>0</v>
      </c>
      <c r="N154" s="2">
        <f t="shared" si="25"/>
        <v>1</v>
      </c>
      <c r="O154" s="2">
        <f t="shared" si="29"/>
        <v>959</v>
      </c>
      <c r="P154" s="2">
        <f t="shared" si="27"/>
        <v>6</v>
      </c>
    </row>
    <row r="155" spans="1:16" x14ac:dyDescent="0.3">
      <c r="A155" s="2"/>
      <c r="B155" s="2"/>
      <c r="C155" s="2">
        <v>6</v>
      </c>
      <c r="D155" s="2">
        <v>0</v>
      </c>
      <c r="E155" s="2">
        <v>2032</v>
      </c>
      <c r="F155" s="2">
        <v>0</v>
      </c>
      <c r="G155" s="2">
        <v>0</v>
      </c>
      <c r="H155" s="2">
        <f t="shared" si="22"/>
        <v>2032</v>
      </c>
      <c r="I155" s="2">
        <v>0</v>
      </c>
      <c r="J155" s="2">
        <v>0</v>
      </c>
      <c r="K155" s="2">
        <v>0</v>
      </c>
      <c r="L155" s="2">
        <f t="shared" si="23"/>
        <v>0</v>
      </c>
      <c r="M155" s="2">
        <f t="shared" si="24"/>
        <v>1</v>
      </c>
      <c r="N155" s="2">
        <f t="shared" si="25"/>
        <v>0</v>
      </c>
      <c r="O155" s="2">
        <f t="shared" si="29"/>
        <v>0</v>
      </c>
      <c r="P155" s="2">
        <f t="shared" si="27"/>
        <v>1</v>
      </c>
    </row>
    <row r="156" spans="1:16" x14ac:dyDescent="0.3">
      <c r="A156" s="2"/>
      <c r="B156" s="2"/>
      <c r="C156" s="2">
        <v>7</v>
      </c>
      <c r="D156" s="2">
        <v>0</v>
      </c>
      <c r="E156" s="2">
        <v>1928</v>
      </c>
      <c r="F156" s="2">
        <v>0</v>
      </c>
      <c r="G156" s="2">
        <v>0</v>
      </c>
      <c r="H156" s="2">
        <f t="shared" si="22"/>
        <v>1928</v>
      </c>
      <c r="I156" s="2">
        <v>0</v>
      </c>
      <c r="J156" s="2">
        <v>0</v>
      </c>
      <c r="K156" s="2">
        <v>0</v>
      </c>
      <c r="L156" s="2">
        <f t="shared" si="23"/>
        <v>0</v>
      </c>
      <c r="M156" s="2">
        <f t="shared" si="24"/>
        <v>1</v>
      </c>
      <c r="N156" s="2">
        <f t="shared" si="25"/>
        <v>0</v>
      </c>
      <c r="O156" s="2">
        <f t="shared" si="29"/>
        <v>0</v>
      </c>
      <c r="P156" s="2">
        <f t="shared" si="27"/>
        <v>1</v>
      </c>
    </row>
    <row r="157" spans="1:16" x14ac:dyDescent="0.3">
      <c r="A157" s="2"/>
      <c r="B157" s="2"/>
      <c r="C157" s="2">
        <v>10</v>
      </c>
      <c r="D157" s="2">
        <v>0</v>
      </c>
      <c r="E157" s="2">
        <v>1806</v>
      </c>
      <c r="F157" s="2">
        <v>0</v>
      </c>
      <c r="G157" s="2">
        <v>0</v>
      </c>
      <c r="H157" s="2">
        <f t="shared" si="22"/>
        <v>1806</v>
      </c>
      <c r="I157" s="2">
        <v>0</v>
      </c>
      <c r="J157" s="2">
        <v>0</v>
      </c>
      <c r="K157" s="2">
        <v>0</v>
      </c>
      <c r="L157" s="2">
        <f t="shared" si="23"/>
        <v>0</v>
      </c>
      <c r="M157" s="2">
        <f t="shared" si="24"/>
        <v>1</v>
      </c>
      <c r="N157" s="2">
        <f t="shared" si="25"/>
        <v>0</v>
      </c>
      <c r="O157" s="2">
        <f t="shared" si="29"/>
        <v>0</v>
      </c>
      <c r="P157" s="2">
        <f t="shared" si="27"/>
        <v>1</v>
      </c>
    </row>
    <row r="158" spans="1:16" x14ac:dyDescent="0.3">
      <c r="A158" s="2"/>
      <c r="B158" s="2"/>
      <c r="C158" s="2">
        <v>11</v>
      </c>
      <c r="D158" s="2">
        <v>1131</v>
      </c>
      <c r="E158" s="2">
        <v>1580</v>
      </c>
      <c r="F158" s="2">
        <v>0</v>
      </c>
      <c r="G158" s="2">
        <v>0</v>
      </c>
      <c r="H158" s="2">
        <f t="shared" si="22"/>
        <v>1580</v>
      </c>
      <c r="I158" s="2">
        <v>1131</v>
      </c>
      <c r="J158" s="2">
        <v>1156</v>
      </c>
      <c r="K158" s="2">
        <v>0</v>
      </c>
      <c r="L158" s="2">
        <f t="shared" si="23"/>
        <v>2287</v>
      </c>
      <c r="M158" s="2">
        <f t="shared" si="24"/>
        <v>0</v>
      </c>
      <c r="N158" s="2">
        <f t="shared" si="25"/>
        <v>1</v>
      </c>
      <c r="O158" s="2">
        <f t="shared" si="29"/>
        <v>1131</v>
      </c>
      <c r="P158" s="2">
        <f t="shared" si="27"/>
        <v>7</v>
      </c>
    </row>
    <row r="159" spans="1:16" x14ac:dyDescent="0.3">
      <c r="A159" s="2"/>
      <c r="B159" s="2"/>
      <c r="C159" s="2">
        <v>12</v>
      </c>
      <c r="D159" s="2">
        <v>1129</v>
      </c>
      <c r="E159" s="2">
        <v>1473</v>
      </c>
      <c r="F159" s="2">
        <v>0</v>
      </c>
      <c r="G159" s="2">
        <v>0</v>
      </c>
      <c r="H159" s="2">
        <f t="shared" si="22"/>
        <v>1473</v>
      </c>
      <c r="I159" s="2">
        <v>1129</v>
      </c>
      <c r="J159" s="2">
        <v>1137</v>
      </c>
      <c r="K159" s="2">
        <v>0</v>
      </c>
      <c r="L159" s="2">
        <f t="shared" si="23"/>
        <v>2266</v>
      </c>
      <c r="M159" s="2">
        <f t="shared" si="24"/>
        <v>0</v>
      </c>
      <c r="N159" s="2">
        <f t="shared" si="25"/>
        <v>1</v>
      </c>
      <c r="O159" s="2">
        <f t="shared" si="29"/>
        <v>1129</v>
      </c>
      <c r="P159" s="2">
        <f t="shared" si="27"/>
        <v>7</v>
      </c>
    </row>
    <row r="160" spans="1:16" x14ac:dyDescent="0.3">
      <c r="A160" s="2"/>
      <c r="B160" s="2"/>
      <c r="C160" s="2">
        <v>13</v>
      </c>
      <c r="D160" s="2">
        <v>967</v>
      </c>
      <c r="E160" s="2">
        <v>1813</v>
      </c>
      <c r="F160" s="2">
        <v>0</v>
      </c>
      <c r="G160" s="2">
        <v>0</v>
      </c>
      <c r="H160" s="2">
        <f t="shared" si="22"/>
        <v>1813</v>
      </c>
      <c r="I160" s="2">
        <v>967</v>
      </c>
      <c r="J160" s="2">
        <v>995</v>
      </c>
      <c r="K160" s="2">
        <v>0</v>
      </c>
      <c r="L160" s="2">
        <f t="shared" si="23"/>
        <v>1962</v>
      </c>
      <c r="M160" s="2">
        <f t="shared" si="24"/>
        <v>0</v>
      </c>
      <c r="N160" s="2">
        <f t="shared" si="25"/>
        <v>1</v>
      </c>
      <c r="O160" s="2">
        <f t="shared" si="29"/>
        <v>967</v>
      </c>
      <c r="P160" s="2">
        <f t="shared" si="27"/>
        <v>6</v>
      </c>
    </row>
    <row r="161" spans="1:16" x14ac:dyDescent="0.3">
      <c r="A161" s="2"/>
      <c r="B161" s="2"/>
      <c r="C161" s="2">
        <v>14</v>
      </c>
      <c r="D161" s="2">
        <v>1084</v>
      </c>
      <c r="E161" s="2">
        <v>1676</v>
      </c>
      <c r="F161" s="2">
        <v>0</v>
      </c>
      <c r="G161" s="2">
        <v>0</v>
      </c>
      <c r="H161" s="2">
        <f t="shared" si="22"/>
        <v>1676</v>
      </c>
      <c r="I161" s="2">
        <v>1084</v>
      </c>
      <c r="J161" s="2">
        <v>1098</v>
      </c>
      <c r="K161" s="2">
        <v>0</v>
      </c>
      <c r="L161" s="2">
        <f t="shared" si="23"/>
        <v>2182</v>
      </c>
      <c r="M161" s="2">
        <f t="shared" si="24"/>
        <v>0</v>
      </c>
      <c r="N161" s="2">
        <f t="shared" si="25"/>
        <v>1</v>
      </c>
      <c r="O161" s="2">
        <f t="shared" si="29"/>
        <v>1084</v>
      </c>
      <c r="P161" s="2">
        <f t="shared" si="27"/>
        <v>7</v>
      </c>
    </row>
    <row r="162" spans="1:16" x14ac:dyDescent="0.3">
      <c r="A162" s="2"/>
      <c r="B162" s="2"/>
      <c r="C162" s="2">
        <v>17</v>
      </c>
      <c r="D162" s="2">
        <v>630</v>
      </c>
      <c r="E162" s="2">
        <v>1992</v>
      </c>
      <c r="F162" s="2">
        <v>0</v>
      </c>
      <c r="G162" s="2">
        <v>0</v>
      </c>
      <c r="H162" s="2">
        <f t="shared" si="22"/>
        <v>1992</v>
      </c>
      <c r="I162" s="2">
        <v>630</v>
      </c>
      <c r="J162" s="2">
        <v>757</v>
      </c>
      <c r="K162" s="2">
        <v>0</v>
      </c>
      <c r="L162" s="2">
        <f t="shared" si="23"/>
        <v>1387</v>
      </c>
      <c r="M162" s="2">
        <f t="shared" si="24"/>
        <v>1</v>
      </c>
      <c r="N162" s="2">
        <f t="shared" si="25"/>
        <v>0</v>
      </c>
      <c r="O162" s="2">
        <f t="shared" si="29"/>
        <v>630</v>
      </c>
      <c r="P162" s="2">
        <f t="shared" si="27"/>
        <v>5</v>
      </c>
    </row>
    <row r="163" spans="1:16" x14ac:dyDescent="0.3">
      <c r="A163" s="2"/>
      <c r="B163" s="2"/>
      <c r="C163" s="2">
        <v>18</v>
      </c>
      <c r="D163" s="2">
        <v>991</v>
      </c>
      <c r="E163" s="2">
        <v>1211</v>
      </c>
      <c r="F163" s="2">
        <v>0</v>
      </c>
      <c r="G163" s="2">
        <v>0</v>
      </c>
      <c r="H163" s="2">
        <f t="shared" si="22"/>
        <v>1211</v>
      </c>
      <c r="I163" s="2">
        <v>991</v>
      </c>
      <c r="J163" s="2">
        <v>1011</v>
      </c>
      <c r="K163" s="2">
        <v>0</v>
      </c>
      <c r="L163" s="2">
        <f t="shared" si="23"/>
        <v>2002</v>
      </c>
      <c r="M163" s="2">
        <f t="shared" si="24"/>
        <v>0</v>
      </c>
      <c r="N163" s="2">
        <f t="shared" si="25"/>
        <v>1</v>
      </c>
      <c r="O163" s="2">
        <f t="shared" si="29"/>
        <v>991</v>
      </c>
      <c r="P163" s="2">
        <f t="shared" si="27"/>
        <v>6</v>
      </c>
    </row>
    <row r="164" spans="1:16" x14ac:dyDescent="0.3">
      <c r="A164" s="2"/>
      <c r="B164" s="2"/>
      <c r="C164" s="2">
        <v>19</v>
      </c>
      <c r="D164" s="2">
        <v>1101</v>
      </c>
      <c r="E164" s="2">
        <v>1460</v>
      </c>
      <c r="F164" s="2">
        <v>0</v>
      </c>
      <c r="G164" s="2">
        <v>0</v>
      </c>
      <c r="H164" s="2">
        <f t="shared" si="22"/>
        <v>1460</v>
      </c>
      <c r="I164" s="2">
        <v>1101</v>
      </c>
      <c r="J164" s="2">
        <v>1113</v>
      </c>
      <c r="K164" s="2">
        <v>0</v>
      </c>
      <c r="L164" s="2">
        <f t="shared" si="23"/>
        <v>2214</v>
      </c>
      <c r="M164" s="2">
        <f t="shared" si="24"/>
        <v>0</v>
      </c>
      <c r="N164" s="2">
        <f t="shared" si="25"/>
        <v>1</v>
      </c>
      <c r="O164" s="2">
        <f t="shared" si="29"/>
        <v>1101</v>
      </c>
      <c r="P164" s="2">
        <f t="shared" si="27"/>
        <v>7</v>
      </c>
    </row>
    <row r="165" spans="1:16" x14ac:dyDescent="0.3">
      <c r="A165" s="2"/>
      <c r="B165" s="2"/>
      <c r="C165" s="2">
        <v>20</v>
      </c>
      <c r="D165" s="2">
        <v>851</v>
      </c>
      <c r="E165" s="2">
        <v>1639</v>
      </c>
      <c r="F165" s="2">
        <v>0</v>
      </c>
      <c r="G165" s="2">
        <v>0</v>
      </c>
      <c r="H165" s="2">
        <f t="shared" si="22"/>
        <v>1639</v>
      </c>
      <c r="I165" s="2">
        <v>851</v>
      </c>
      <c r="J165" s="2">
        <v>871</v>
      </c>
      <c r="K165" s="2">
        <v>0</v>
      </c>
      <c r="L165" s="2">
        <f t="shared" si="23"/>
        <v>1722</v>
      </c>
      <c r="M165" s="2">
        <f t="shared" si="24"/>
        <v>0</v>
      </c>
      <c r="N165" s="2">
        <f t="shared" si="25"/>
        <v>1</v>
      </c>
      <c r="O165" s="2">
        <f t="shared" si="29"/>
        <v>851</v>
      </c>
      <c r="P165" s="2">
        <f t="shared" si="27"/>
        <v>6</v>
      </c>
    </row>
    <row r="166" spans="1:16" x14ac:dyDescent="0.3">
      <c r="A166" s="2"/>
      <c r="B166" s="2"/>
      <c r="C166" s="2">
        <v>21</v>
      </c>
      <c r="D166" s="2">
        <v>1085</v>
      </c>
      <c r="E166" s="2">
        <v>1405</v>
      </c>
      <c r="F166" s="2">
        <v>0</v>
      </c>
      <c r="G166" s="2">
        <v>0</v>
      </c>
      <c r="H166" s="2">
        <f t="shared" si="22"/>
        <v>1405</v>
      </c>
      <c r="I166" s="2">
        <v>1085</v>
      </c>
      <c r="J166" s="2">
        <v>1102</v>
      </c>
      <c r="K166" s="2">
        <v>0</v>
      </c>
      <c r="L166" s="2">
        <f t="shared" si="23"/>
        <v>2187</v>
      </c>
      <c r="M166" s="2">
        <f t="shared" si="24"/>
        <v>0</v>
      </c>
      <c r="N166" s="2">
        <f t="shared" si="25"/>
        <v>1</v>
      </c>
      <c r="O166" s="2">
        <f t="shared" si="29"/>
        <v>1085</v>
      </c>
      <c r="P166" s="2">
        <f t="shared" si="27"/>
        <v>7</v>
      </c>
    </row>
    <row r="167" spans="1:16" x14ac:dyDescent="0.3">
      <c r="A167" s="2"/>
      <c r="B167" s="2"/>
      <c r="C167" s="2">
        <v>24</v>
      </c>
      <c r="D167" s="2">
        <v>0</v>
      </c>
      <c r="E167" s="2">
        <v>1789</v>
      </c>
      <c r="F167" s="2">
        <v>0</v>
      </c>
      <c r="G167" s="2">
        <v>0</v>
      </c>
      <c r="H167" s="2">
        <f t="shared" si="22"/>
        <v>1789</v>
      </c>
      <c r="I167" s="2">
        <v>0</v>
      </c>
      <c r="J167" s="2">
        <v>0</v>
      </c>
      <c r="K167" s="2">
        <v>0</v>
      </c>
      <c r="L167" s="2">
        <f t="shared" si="23"/>
        <v>0</v>
      </c>
      <c r="M167" s="2">
        <f t="shared" si="24"/>
        <v>1</v>
      </c>
      <c r="N167" s="2">
        <f t="shared" si="25"/>
        <v>0</v>
      </c>
      <c r="O167" s="2">
        <f t="shared" si="29"/>
        <v>0</v>
      </c>
      <c r="P167" s="2">
        <f t="shared" si="27"/>
        <v>1</v>
      </c>
    </row>
    <row r="168" spans="1:16" x14ac:dyDescent="0.3">
      <c r="A168" s="2"/>
      <c r="B168" s="2"/>
      <c r="C168" s="2">
        <v>25</v>
      </c>
      <c r="D168" s="2">
        <v>0</v>
      </c>
      <c r="E168" s="2">
        <v>1932</v>
      </c>
      <c r="F168" s="2">
        <v>550</v>
      </c>
      <c r="G168" s="2">
        <v>0</v>
      </c>
      <c r="H168" s="2">
        <f t="shared" si="22"/>
        <v>2482</v>
      </c>
      <c r="I168" s="2">
        <v>0</v>
      </c>
      <c r="J168" s="2">
        <v>0</v>
      </c>
      <c r="K168" s="2">
        <v>0</v>
      </c>
      <c r="L168" s="2">
        <f t="shared" si="23"/>
        <v>0</v>
      </c>
      <c r="M168" s="2">
        <f t="shared" si="24"/>
        <v>1</v>
      </c>
      <c r="N168" s="2">
        <f t="shared" si="25"/>
        <v>0</v>
      </c>
      <c r="O168" s="2">
        <f t="shared" si="29"/>
        <v>0</v>
      </c>
      <c r="P168" s="2">
        <f t="shared" si="27"/>
        <v>1</v>
      </c>
    </row>
    <row r="169" spans="1:16" x14ac:dyDescent="0.3">
      <c r="A169" s="2"/>
      <c r="B169" s="2"/>
      <c r="C169" s="2">
        <v>26</v>
      </c>
      <c r="D169" s="2">
        <v>0</v>
      </c>
      <c r="E169" s="2">
        <v>1858</v>
      </c>
      <c r="F169" s="2">
        <v>630</v>
      </c>
      <c r="G169" s="2">
        <v>0</v>
      </c>
      <c r="H169" s="2">
        <f t="shared" si="22"/>
        <v>2488</v>
      </c>
      <c r="I169" s="2">
        <v>0</v>
      </c>
      <c r="J169" s="2">
        <v>0</v>
      </c>
      <c r="K169" s="2">
        <v>0</v>
      </c>
      <c r="L169" s="2">
        <f t="shared" si="23"/>
        <v>0</v>
      </c>
      <c r="M169" s="2">
        <f t="shared" si="24"/>
        <v>1</v>
      </c>
      <c r="N169" s="2">
        <f t="shared" si="25"/>
        <v>0</v>
      </c>
      <c r="O169" s="2">
        <f t="shared" si="29"/>
        <v>0</v>
      </c>
      <c r="P169" s="2">
        <f t="shared" si="27"/>
        <v>1</v>
      </c>
    </row>
    <row r="170" spans="1:16" x14ac:dyDescent="0.3">
      <c r="A170" s="2"/>
      <c r="B170" s="2"/>
      <c r="C170" s="2">
        <v>27</v>
      </c>
      <c r="D170" s="2">
        <v>0</v>
      </c>
      <c r="E170" s="2">
        <v>1858</v>
      </c>
      <c r="F170" s="2">
        <v>752</v>
      </c>
      <c r="G170" s="2">
        <v>0</v>
      </c>
      <c r="H170" s="2">
        <f t="shared" si="22"/>
        <v>2610</v>
      </c>
      <c r="I170" s="2">
        <v>0</v>
      </c>
      <c r="J170" s="2">
        <v>0</v>
      </c>
      <c r="K170" s="2">
        <v>0</v>
      </c>
      <c r="L170" s="2">
        <f t="shared" si="23"/>
        <v>0</v>
      </c>
      <c r="M170" s="2">
        <f t="shared" si="24"/>
        <v>1</v>
      </c>
      <c r="N170" s="2">
        <f t="shared" si="25"/>
        <v>0</v>
      </c>
      <c r="O170" s="2">
        <f t="shared" si="29"/>
        <v>0</v>
      </c>
      <c r="P170" s="2">
        <f t="shared" si="27"/>
        <v>1</v>
      </c>
    </row>
    <row r="171" spans="1:16" x14ac:dyDescent="0.3">
      <c r="A171" s="2"/>
      <c r="B171" s="2"/>
      <c r="C171" s="2">
        <v>28</v>
      </c>
      <c r="D171" s="2">
        <v>875</v>
      </c>
      <c r="E171" s="2">
        <v>1884</v>
      </c>
      <c r="F171" s="2">
        <v>0</v>
      </c>
      <c r="G171" s="2">
        <v>0</v>
      </c>
      <c r="H171" s="2">
        <f t="shared" si="22"/>
        <v>1884</v>
      </c>
      <c r="I171" s="2">
        <v>875</v>
      </c>
      <c r="J171" s="2">
        <v>892</v>
      </c>
      <c r="K171" s="2">
        <v>0</v>
      </c>
      <c r="L171" s="2">
        <f t="shared" si="23"/>
        <v>1767</v>
      </c>
      <c r="M171" s="2">
        <f t="shared" si="24"/>
        <v>1</v>
      </c>
      <c r="N171" s="2">
        <f t="shared" si="25"/>
        <v>0</v>
      </c>
      <c r="O171" s="2">
        <f t="shared" si="29"/>
        <v>875</v>
      </c>
      <c r="P171" s="2">
        <f t="shared" si="27"/>
        <v>6</v>
      </c>
    </row>
    <row r="172" spans="1:16" x14ac:dyDescent="0.3">
      <c r="A172" s="2"/>
      <c r="B172" s="2"/>
      <c r="C172" s="2">
        <v>31</v>
      </c>
      <c r="D172" s="2">
        <v>695</v>
      </c>
      <c r="E172" s="2">
        <v>1865</v>
      </c>
      <c r="F172" s="2">
        <v>0</v>
      </c>
      <c r="G172" s="2">
        <v>0</v>
      </c>
      <c r="H172" s="2">
        <f t="shared" si="22"/>
        <v>1865</v>
      </c>
      <c r="I172" s="2">
        <v>695</v>
      </c>
      <c r="J172" s="2">
        <v>764</v>
      </c>
      <c r="K172" s="2">
        <v>0</v>
      </c>
      <c r="L172" s="2">
        <f t="shared" si="23"/>
        <v>1459</v>
      </c>
      <c r="M172" s="2">
        <f t="shared" si="24"/>
        <v>1</v>
      </c>
      <c r="N172" s="2">
        <f t="shared" si="25"/>
        <v>0</v>
      </c>
      <c r="O172" s="2">
        <f t="shared" si="29"/>
        <v>695</v>
      </c>
      <c r="P172" s="2">
        <f t="shared" si="27"/>
        <v>5</v>
      </c>
    </row>
    <row r="173" spans="1:16" x14ac:dyDescent="0.3">
      <c r="A173" s="2"/>
      <c r="B173" s="2">
        <v>12</v>
      </c>
      <c r="C173" s="2">
        <v>1</v>
      </c>
      <c r="D173" s="2">
        <v>1467</v>
      </c>
      <c r="E173" s="2">
        <v>2755</v>
      </c>
      <c r="F173" s="2">
        <v>671</v>
      </c>
      <c r="G173" s="2">
        <v>0</v>
      </c>
      <c r="H173" s="2">
        <f t="shared" si="22"/>
        <v>3426</v>
      </c>
      <c r="I173" s="2">
        <v>896</v>
      </c>
      <c r="J173" s="2">
        <v>801</v>
      </c>
      <c r="K173" s="2">
        <v>259</v>
      </c>
      <c r="L173" s="2">
        <f t="shared" si="23"/>
        <v>1956</v>
      </c>
      <c r="M173" s="2">
        <f t="shared" si="24"/>
        <v>1</v>
      </c>
      <c r="N173" s="2">
        <f t="shared" si="25"/>
        <v>0</v>
      </c>
      <c r="O173" s="2">
        <f t="shared" si="29"/>
        <v>1567</v>
      </c>
      <c r="P173" s="2">
        <f t="shared" si="27"/>
        <v>7</v>
      </c>
    </row>
    <row r="174" spans="1:16" x14ac:dyDescent="0.3">
      <c r="A174" s="2"/>
      <c r="B174" s="2"/>
      <c r="C174" s="2">
        <v>2</v>
      </c>
      <c r="D174" s="2">
        <v>522</v>
      </c>
      <c r="E174" s="2">
        <v>0</v>
      </c>
      <c r="F174" s="2">
        <v>522</v>
      </c>
      <c r="G174" s="2">
        <v>0</v>
      </c>
      <c r="H174" s="2">
        <f t="shared" si="22"/>
        <v>522</v>
      </c>
      <c r="I174" s="2">
        <v>682</v>
      </c>
      <c r="J174" s="2">
        <v>689</v>
      </c>
      <c r="K174" s="2">
        <v>246</v>
      </c>
      <c r="L174" s="2">
        <f t="shared" si="23"/>
        <v>1617</v>
      </c>
      <c r="M174" s="2">
        <f t="shared" si="24"/>
        <v>0</v>
      </c>
      <c r="N174" s="2">
        <f t="shared" si="25"/>
        <v>1</v>
      </c>
      <c r="O174" s="2">
        <f t="shared" si="29"/>
        <v>522</v>
      </c>
      <c r="P174" s="2">
        <f t="shared" si="27"/>
        <v>4</v>
      </c>
    </row>
    <row r="175" spans="1:16" x14ac:dyDescent="0.3">
      <c r="A175" s="2"/>
      <c r="B175" s="2"/>
      <c r="C175" s="2">
        <v>3</v>
      </c>
      <c r="D175" s="2">
        <v>1341</v>
      </c>
      <c r="E175" s="2">
        <v>2186</v>
      </c>
      <c r="F175" s="2">
        <v>1001</v>
      </c>
      <c r="G175" s="2">
        <v>0</v>
      </c>
      <c r="H175" s="2">
        <f t="shared" si="22"/>
        <v>3187</v>
      </c>
      <c r="I175" s="2">
        <v>975</v>
      </c>
      <c r="J175" s="2">
        <v>366</v>
      </c>
      <c r="K175" s="2">
        <v>145</v>
      </c>
      <c r="L175" s="2">
        <f t="shared" si="23"/>
        <v>1486</v>
      </c>
      <c r="M175" s="2">
        <f t="shared" si="24"/>
        <v>1</v>
      </c>
      <c r="N175" s="2">
        <f t="shared" si="25"/>
        <v>0</v>
      </c>
      <c r="O175" s="2">
        <f t="shared" si="29"/>
        <v>1341</v>
      </c>
      <c r="P175" s="2">
        <f t="shared" si="27"/>
        <v>7</v>
      </c>
    </row>
    <row r="176" spans="1:16" x14ac:dyDescent="0.3">
      <c r="A176" s="2"/>
      <c r="B176" s="2"/>
      <c r="C176" s="2">
        <v>4</v>
      </c>
      <c r="D176" s="2">
        <v>1726</v>
      </c>
      <c r="E176" s="2">
        <v>2004</v>
      </c>
      <c r="F176" s="2">
        <v>898</v>
      </c>
      <c r="G176" s="2">
        <v>85</v>
      </c>
      <c r="H176" s="2">
        <f t="shared" si="22"/>
        <v>2987</v>
      </c>
      <c r="I176" s="2">
        <v>975</v>
      </c>
      <c r="J176" s="2">
        <v>666</v>
      </c>
      <c r="K176" s="2">
        <v>218</v>
      </c>
      <c r="L176" s="2">
        <f t="shared" si="23"/>
        <v>1859</v>
      </c>
      <c r="M176" s="2">
        <f t="shared" si="24"/>
        <v>1</v>
      </c>
      <c r="N176" s="2">
        <f t="shared" si="25"/>
        <v>0</v>
      </c>
      <c r="O176" s="2">
        <f t="shared" si="29"/>
        <v>1726</v>
      </c>
      <c r="P176" s="2">
        <f t="shared" si="27"/>
        <v>7</v>
      </c>
    </row>
    <row r="177" spans="1:16" x14ac:dyDescent="0.3">
      <c r="A177" s="2"/>
      <c r="B177" s="2"/>
      <c r="C177" s="2">
        <v>7</v>
      </c>
      <c r="D177" s="2">
        <v>1100</v>
      </c>
      <c r="E177" s="2">
        <v>1888</v>
      </c>
      <c r="F177" s="2">
        <v>147</v>
      </c>
      <c r="G177" s="2">
        <v>0</v>
      </c>
      <c r="H177" s="2">
        <f t="shared" si="22"/>
        <v>2035</v>
      </c>
      <c r="I177" s="2">
        <v>953</v>
      </c>
      <c r="J177" s="2">
        <v>294</v>
      </c>
      <c r="K177" s="2">
        <v>123</v>
      </c>
      <c r="L177" s="2">
        <f t="shared" si="23"/>
        <v>1370</v>
      </c>
      <c r="M177" s="2">
        <f t="shared" si="24"/>
        <v>1</v>
      </c>
      <c r="N177" s="2">
        <f t="shared" si="25"/>
        <v>0</v>
      </c>
      <c r="O177" s="2">
        <f t="shared" si="29"/>
        <v>1100</v>
      </c>
      <c r="P177" s="2">
        <f t="shared" si="27"/>
        <v>7</v>
      </c>
    </row>
    <row r="178" spans="1:16" x14ac:dyDescent="0.3">
      <c r="A178" s="2"/>
      <c r="B178" s="2"/>
      <c r="C178" s="2">
        <v>8</v>
      </c>
      <c r="D178" s="2">
        <v>0</v>
      </c>
      <c r="E178" s="2">
        <v>1838</v>
      </c>
      <c r="F178" s="2">
        <v>0</v>
      </c>
      <c r="G178" s="2">
        <v>0</v>
      </c>
      <c r="H178" s="2">
        <f t="shared" si="22"/>
        <v>1838</v>
      </c>
      <c r="I178" s="2">
        <v>0</v>
      </c>
      <c r="J178" s="2">
        <v>0</v>
      </c>
      <c r="K178" s="2">
        <v>0</v>
      </c>
      <c r="L178" s="2">
        <f t="shared" si="23"/>
        <v>0</v>
      </c>
      <c r="M178" s="2">
        <f t="shared" si="24"/>
        <v>1</v>
      </c>
      <c r="N178" s="2">
        <f t="shared" si="25"/>
        <v>0</v>
      </c>
      <c r="O178" s="2">
        <f t="shared" si="29"/>
        <v>0</v>
      </c>
      <c r="P178" s="2">
        <f t="shared" si="27"/>
        <v>1</v>
      </c>
    </row>
    <row r="179" spans="1:16" x14ac:dyDescent="0.3">
      <c r="A179" s="2"/>
      <c r="B179" s="2"/>
      <c r="C179" s="2">
        <v>9</v>
      </c>
      <c r="D179" s="2">
        <v>0</v>
      </c>
      <c r="E179" s="2">
        <v>54</v>
      </c>
      <c r="F179" s="2">
        <v>0</v>
      </c>
      <c r="G179" s="2">
        <v>0</v>
      </c>
      <c r="H179" s="2">
        <f t="shared" si="22"/>
        <v>54</v>
      </c>
      <c r="I179" s="2">
        <v>0</v>
      </c>
      <c r="J179" s="2">
        <v>0</v>
      </c>
      <c r="K179" s="2">
        <v>0</v>
      </c>
      <c r="L179" s="2">
        <f t="shared" si="23"/>
        <v>0</v>
      </c>
      <c r="M179" s="2">
        <f t="shared" si="24"/>
        <v>1</v>
      </c>
      <c r="N179" s="2">
        <f t="shared" si="25"/>
        <v>0</v>
      </c>
      <c r="O179" s="2">
        <f t="shared" si="29"/>
        <v>0</v>
      </c>
      <c r="P179" s="2">
        <f t="shared" si="27"/>
        <v>1</v>
      </c>
    </row>
    <row r="180" spans="1:16" x14ac:dyDescent="0.3">
      <c r="A180" s="2"/>
      <c r="B180" s="2"/>
      <c r="C180" s="2">
        <v>10</v>
      </c>
      <c r="D180" s="2">
        <v>0</v>
      </c>
      <c r="E180" s="2">
        <v>2134</v>
      </c>
      <c r="F180" s="2">
        <v>1178</v>
      </c>
      <c r="G180" s="2">
        <v>0</v>
      </c>
      <c r="H180" s="2">
        <f t="shared" si="22"/>
        <v>3312</v>
      </c>
      <c r="I180" s="2">
        <v>0</v>
      </c>
      <c r="J180" s="2">
        <v>0</v>
      </c>
      <c r="K180" s="2">
        <v>0</v>
      </c>
      <c r="L180" s="2">
        <f t="shared" si="23"/>
        <v>0</v>
      </c>
      <c r="M180" s="2">
        <f t="shared" si="24"/>
        <v>1</v>
      </c>
      <c r="N180" s="2">
        <f t="shared" si="25"/>
        <v>0</v>
      </c>
      <c r="O180" s="2">
        <f t="shared" si="29"/>
        <v>0</v>
      </c>
      <c r="P180" s="2">
        <f t="shared" si="27"/>
        <v>1</v>
      </c>
    </row>
    <row r="181" spans="1:16" x14ac:dyDescent="0.3">
      <c r="A181" s="2"/>
      <c r="B181" s="2"/>
      <c r="C181" s="2">
        <v>11</v>
      </c>
      <c r="D181" s="2">
        <v>0</v>
      </c>
      <c r="E181" s="2">
        <v>2487</v>
      </c>
      <c r="F181" s="2">
        <v>1286</v>
      </c>
      <c r="G181" s="2">
        <v>321</v>
      </c>
      <c r="H181" s="2">
        <f t="shared" si="22"/>
        <v>4094</v>
      </c>
      <c r="I181" s="2">
        <v>0</v>
      </c>
      <c r="J181" s="2">
        <v>0</v>
      </c>
      <c r="K181" s="2">
        <v>0</v>
      </c>
      <c r="L181" s="2">
        <f t="shared" si="23"/>
        <v>0</v>
      </c>
      <c r="M181" s="2">
        <f t="shared" si="24"/>
        <v>1</v>
      </c>
      <c r="N181" s="2">
        <f t="shared" si="25"/>
        <v>0</v>
      </c>
      <c r="O181" s="2">
        <f t="shared" si="29"/>
        <v>0</v>
      </c>
      <c r="P181" s="2">
        <f t="shared" si="27"/>
        <v>1</v>
      </c>
    </row>
    <row r="182" spans="1:16" x14ac:dyDescent="0.3">
      <c r="A182" s="2"/>
      <c r="B182" s="2"/>
      <c r="C182" s="2">
        <v>14</v>
      </c>
      <c r="D182" s="2">
        <v>1188</v>
      </c>
      <c r="E182" s="2">
        <v>1423</v>
      </c>
      <c r="F182" s="2">
        <v>341</v>
      </c>
      <c r="G182" s="2">
        <v>0</v>
      </c>
      <c r="H182" s="2">
        <f t="shared" si="22"/>
        <v>1764</v>
      </c>
      <c r="I182" s="2">
        <v>1043</v>
      </c>
      <c r="J182" s="2">
        <v>145</v>
      </c>
      <c r="K182" s="2">
        <v>58</v>
      </c>
      <c r="L182" s="2">
        <f t="shared" si="23"/>
        <v>1246</v>
      </c>
      <c r="M182" s="2">
        <f t="shared" si="24"/>
        <v>1</v>
      </c>
      <c r="N182" s="2">
        <f t="shared" si="25"/>
        <v>0</v>
      </c>
      <c r="O182" s="2">
        <f t="shared" si="29"/>
        <v>1188</v>
      </c>
      <c r="P182" s="2">
        <f t="shared" si="27"/>
        <v>7</v>
      </c>
    </row>
    <row r="183" spans="1:16" x14ac:dyDescent="0.3">
      <c r="A183" s="2"/>
      <c r="B183" s="2"/>
      <c r="C183" s="2">
        <v>15</v>
      </c>
      <c r="D183" s="2">
        <v>1083</v>
      </c>
      <c r="E183" s="2">
        <v>1557</v>
      </c>
      <c r="F183" s="2">
        <v>675</v>
      </c>
      <c r="G183" s="2">
        <v>533</v>
      </c>
      <c r="H183" s="2">
        <f t="shared" si="22"/>
        <v>2765</v>
      </c>
      <c r="I183" s="2">
        <v>882</v>
      </c>
      <c r="J183" s="2">
        <v>143</v>
      </c>
      <c r="K183" s="2">
        <v>58</v>
      </c>
      <c r="L183" s="2">
        <f t="shared" si="23"/>
        <v>1083</v>
      </c>
      <c r="M183" s="2">
        <f t="shared" si="24"/>
        <v>1</v>
      </c>
      <c r="N183" s="2">
        <f t="shared" si="25"/>
        <v>0</v>
      </c>
      <c r="O183" s="2">
        <f t="shared" si="29"/>
        <v>1083</v>
      </c>
      <c r="P183" s="2">
        <f t="shared" si="27"/>
        <v>7</v>
      </c>
    </row>
    <row r="184" spans="1:16" x14ac:dyDescent="0.3">
      <c r="A184" s="2"/>
      <c r="B184" s="2"/>
      <c r="C184" s="2">
        <v>16</v>
      </c>
      <c r="D184" s="2">
        <v>870</v>
      </c>
      <c r="E184" s="2">
        <v>1431</v>
      </c>
      <c r="F184" s="2">
        <v>507</v>
      </c>
      <c r="G184" s="2">
        <v>0</v>
      </c>
      <c r="H184" s="2">
        <f t="shared" si="22"/>
        <v>1938</v>
      </c>
      <c r="I184" s="2">
        <v>677</v>
      </c>
      <c r="J184" s="2">
        <v>193</v>
      </c>
      <c r="K184" s="2">
        <v>80</v>
      </c>
      <c r="L184" s="2">
        <f t="shared" si="23"/>
        <v>950</v>
      </c>
      <c r="M184" s="2">
        <f t="shared" si="24"/>
        <v>1</v>
      </c>
      <c r="N184" s="2">
        <f t="shared" si="25"/>
        <v>0</v>
      </c>
      <c r="O184" s="2">
        <f t="shared" si="29"/>
        <v>870</v>
      </c>
      <c r="P184" s="2">
        <f t="shared" si="27"/>
        <v>6</v>
      </c>
    </row>
    <row r="185" spans="1:16" x14ac:dyDescent="0.3">
      <c r="A185" s="2"/>
      <c r="B185" s="2"/>
      <c r="C185" s="2">
        <v>17</v>
      </c>
      <c r="D185" s="2">
        <v>905</v>
      </c>
      <c r="E185" s="2">
        <v>1423</v>
      </c>
      <c r="F185" s="2">
        <v>435</v>
      </c>
      <c r="G185" s="2">
        <v>0</v>
      </c>
      <c r="H185" s="2">
        <f t="shared" si="22"/>
        <v>1858</v>
      </c>
      <c r="I185" s="2">
        <v>547</v>
      </c>
      <c r="J185" s="2">
        <v>358</v>
      </c>
      <c r="K185" s="2">
        <v>149</v>
      </c>
      <c r="L185" s="2">
        <f t="shared" si="23"/>
        <v>1054</v>
      </c>
      <c r="M185" s="2">
        <f t="shared" si="24"/>
        <v>1</v>
      </c>
      <c r="N185" s="2">
        <f t="shared" si="25"/>
        <v>0</v>
      </c>
      <c r="O185" s="2">
        <f t="shared" si="29"/>
        <v>905</v>
      </c>
      <c r="P185" s="2">
        <f t="shared" si="27"/>
        <v>6</v>
      </c>
    </row>
    <row r="186" spans="1:16" x14ac:dyDescent="0.3">
      <c r="A186" s="2"/>
      <c r="B186" s="2"/>
      <c r="C186" s="2">
        <v>18</v>
      </c>
      <c r="D186" s="2">
        <v>0</v>
      </c>
      <c r="E186" s="2">
        <v>2061</v>
      </c>
      <c r="F186" s="2">
        <v>513</v>
      </c>
      <c r="G186" s="2">
        <v>301</v>
      </c>
      <c r="H186" s="2">
        <f t="shared" si="22"/>
        <v>2875</v>
      </c>
      <c r="I186" s="2">
        <v>0</v>
      </c>
      <c r="J186" s="2">
        <v>0</v>
      </c>
      <c r="K186" s="2">
        <v>0</v>
      </c>
      <c r="L186" s="2">
        <f t="shared" si="23"/>
        <v>0</v>
      </c>
      <c r="M186" s="2">
        <f t="shared" si="24"/>
        <v>1</v>
      </c>
      <c r="N186" s="2">
        <f t="shared" si="25"/>
        <v>0</v>
      </c>
      <c r="O186" s="2">
        <f t="shared" si="29"/>
        <v>0</v>
      </c>
      <c r="P186" s="2">
        <f t="shared" si="27"/>
        <v>1</v>
      </c>
    </row>
    <row r="187" spans="1:16" x14ac:dyDescent="0.3">
      <c r="A187" s="2"/>
      <c r="B187" s="2"/>
      <c r="C187" s="2">
        <v>21</v>
      </c>
      <c r="D187" s="2">
        <v>0</v>
      </c>
      <c r="E187" s="2">
        <v>2012</v>
      </c>
      <c r="F187" s="2">
        <v>1007</v>
      </c>
      <c r="G187" s="2">
        <v>285</v>
      </c>
      <c r="H187" s="2">
        <f t="shared" si="22"/>
        <v>3304</v>
      </c>
      <c r="I187" s="2">
        <v>0</v>
      </c>
      <c r="J187" s="2">
        <v>0</v>
      </c>
      <c r="K187" s="2">
        <v>0</v>
      </c>
      <c r="L187" s="2">
        <f t="shared" si="23"/>
        <v>0</v>
      </c>
      <c r="M187" s="2">
        <f t="shared" si="24"/>
        <v>1</v>
      </c>
      <c r="N187" s="2">
        <f t="shared" si="25"/>
        <v>0</v>
      </c>
      <c r="O187" s="2">
        <f t="shared" si="29"/>
        <v>0</v>
      </c>
      <c r="P187" s="2">
        <f t="shared" si="27"/>
        <v>1</v>
      </c>
    </row>
    <row r="188" spans="1:16" x14ac:dyDescent="0.3">
      <c r="A188" s="2"/>
      <c r="B188" s="2"/>
      <c r="C188" s="2">
        <v>22</v>
      </c>
      <c r="D188" s="2">
        <v>354</v>
      </c>
      <c r="E188" s="2">
        <v>1551</v>
      </c>
      <c r="F188" s="2">
        <v>167</v>
      </c>
      <c r="G188" s="2">
        <v>0</v>
      </c>
      <c r="H188" s="2">
        <f t="shared" si="22"/>
        <v>1718</v>
      </c>
      <c r="I188" s="2">
        <v>187</v>
      </c>
      <c r="J188" s="2">
        <v>189</v>
      </c>
      <c r="K188" s="2">
        <v>199</v>
      </c>
      <c r="L188" s="2">
        <f t="shared" si="23"/>
        <v>575</v>
      </c>
      <c r="M188" s="2">
        <f t="shared" si="24"/>
        <v>1</v>
      </c>
      <c r="N188" s="2">
        <f t="shared" si="25"/>
        <v>0</v>
      </c>
      <c r="O188" s="2">
        <f t="shared" si="29"/>
        <v>354</v>
      </c>
      <c r="P188" s="2">
        <f t="shared" si="27"/>
        <v>3</v>
      </c>
    </row>
    <row r="189" spans="1:16" x14ac:dyDescent="0.3">
      <c r="A189" s="2"/>
      <c r="B189" s="2"/>
      <c r="C189" s="2">
        <v>23</v>
      </c>
      <c r="D189" s="2">
        <v>0</v>
      </c>
      <c r="E189" s="2">
        <v>1573</v>
      </c>
      <c r="F189" s="2">
        <v>0</v>
      </c>
      <c r="G189" s="2">
        <v>0</v>
      </c>
      <c r="H189" s="2">
        <f t="shared" si="22"/>
        <v>1573</v>
      </c>
      <c r="I189" s="2">
        <v>0</v>
      </c>
      <c r="J189" s="2">
        <v>0</v>
      </c>
      <c r="K189" s="2">
        <v>0</v>
      </c>
      <c r="L189" s="2">
        <f t="shared" si="23"/>
        <v>0</v>
      </c>
      <c r="M189" s="2">
        <f t="shared" si="24"/>
        <v>1</v>
      </c>
      <c r="N189" s="2">
        <f t="shared" si="25"/>
        <v>0</v>
      </c>
      <c r="O189" s="2">
        <f t="shared" si="29"/>
        <v>0</v>
      </c>
      <c r="P189" s="2">
        <f t="shared" si="27"/>
        <v>1</v>
      </c>
    </row>
    <row r="190" spans="1:16" x14ac:dyDescent="0.3">
      <c r="A190" s="2"/>
      <c r="B190" s="2"/>
      <c r="C190" s="2">
        <v>28</v>
      </c>
      <c r="D190" s="2">
        <v>0</v>
      </c>
      <c r="E190" s="2">
        <v>1075</v>
      </c>
      <c r="F190" s="2">
        <v>436</v>
      </c>
      <c r="G190" s="2">
        <v>229</v>
      </c>
      <c r="H190" s="2">
        <f t="shared" si="22"/>
        <v>1740</v>
      </c>
      <c r="I190" s="2">
        <v>0</v>
      </c>
      <c r="J190" s="2">
        <v>0</v>
      </c>
      <c r="K190" s="2">
        <v>0</v>
      </c>
      <c r="L190" s="2">
        <f t="shared" si="23"/>
        <v>0</v>
      </c>
      <c r="M190" s="2">
        <f t="shared" si="24"/>
        <v>1</v>
      </c>
      <c r="N190" s="2">
        <f t="shared" si="25"/>
        <v>0</v>
      </c>
      <c r="O190" s="2">
        <f t="shared" si="29"/>
        <v>0</v>
      </c>
      <c r="P190" s="2">
        <f t="shared" si="27"/>
        <v>1</v>
      </c>
    </row>
    <row r="191" spans="1:16" x14ac:dyDescent="0.3">
      <c r="A191" s="2"/>
      <c r="B191" s="2"/>
      <c r="C191" s="2">
        <v>29</v>
      </c>
      <c r="D191" s="2">
        <v>675</v>
      </c>
      <c r="E191" s="2">
        <v>1021</v>
      </c>
      <c r="F191" s="2">
        <v>319</v>
      </c>
      <c r="G191" s="2">
        <v>0</v>
      </c>
      <c r="H191" s="2">
        <f t="shared" si="22"/>
        <v>1340</v>
      </c>
      <c r="I191" s="2">
        <v>356</v>
      </c>
      <c r="J191" s="2">
        <v>361</v>
      </c>
      <c r="K191" s="2">
        <v>221</v>
      </c>
      <c r="L191" s="2">
        <f t="shared" si="23"/>
        <v>938</v>
      </c>
      <c r="M191" s="2">
        <f t="shared" si="24"/>
        <v>1</v>
      </c>
      <c r="N191" s="2">
        <f t="shared" si="25"/>
        <v>0</v>
      </c>
      <c r="O191" s="2">
        <f t="shared" si="29"/>
        <v>675</v>
      </c>
      <c r="P191" s="2">
        <f t="shared" si="27"/>
        <v>5</v>
      </c>
    </row>
    <row r="192" spans="1:16" x14ac:dyDescent="0.3">
      <c r="A192" s="2"/>
      <c r="B192" s="2"/>
      <c r="C192" s="2">
        <v>30</v>
      </c>
      <c r="D192" s="2">
        <v>319</v>
      </c>
      <c r="E192" s="2">
        <v>2152</v>
      </c>
      <c r="F192" s="2">
        <v>37</v>
      </c>
      <c r="G192" s="2">
        <v>0</v>
      </c>
      <c r="H192" s="2">
        <f t="shared" si="22"/>
        <v>2189</v>
      </c>
      <c r="I192" s="2">
        <v>282</v>
      </c>
      <c r="J192" s="2">
        <v>284</v>
      </c>
      <c r="K192" s="2">
        <v>216</v>
      </c>
      <c r="L192" s="2">
        <f t="shared" si="23"/>
        <v>782</v>
      </c>
      <c r="M192" s="2">
        <f t="shared" si="24"/>
        <v>1</v>
      </c>
      <c r="N192" s="2">
        <f t="shared" si="25"/>
        <v>0</v>
      </c>
      <c r="O192" s="2">
        <f t="shared" si="29"/>
        <v>319</v>
      </c>
      <c r="P192" s="2">
        <f t="shared" si="27"/>
        <v>3</v>
      </c>
    </row>
    <row r="193" spans="1:16" x14ac:dyDescent="0.3">
      <c r="A193" s="2"/>
      <c r="B193" s="2"/>
      <c r="C193" s="2">
        <v>31</v>
      </c>
      <c r="D193" s="2">
        <v>2060</v>
      </c>
      <c r="E193" s="2">
        <v>2192</v>
      </c>
      <c r="F193" s="2">
        <v>369</v>
      </c>
      <c r="G193" s="2">
        <v>311</v>
      </c>
      <c r="H193" s="2">
        <f t="shared" si="22"/>
        <v>2872</v>
      </c>
      <c r="I193" s="2">
        <v>1380</v>
      </c>
      <c r="J193" s="2">
        <v>748</v>
      </c>
      <c r="K193" s="2">
        <v>333</v>
      </c>
      <c r="L193" s="2">
        <f t="shared" si="23"/>
        <v>2461</v>
      </c>
      <c r="M193" s="2">
        <f t="shared" si="24"/>
        <v>1</v>
      </c>
      <c r="N193" s="2">
        <f t="shared" si="25"/>
        <v>0</v>
      </c>
      <c r="O193" s="2">
        <f t="shared" si="29"/>
        <v>2060</v>
      </c>
      <c r="P193" s="2">
        <f t="shared" si="27"/>
        <v>7</v>
      </c>
    </row>
    <row r="194" spans="1:16" x14ac:dyDescent="0.3">
      <c r="A194" s="2">
        <v>2021</v>
      </c>
      <c r="B194" s="2">
        <v>1</v>
      </c>
      <c r="C194" s="2">
        <v>4</v>
      </c>
      <c r="D194" s="2">
        <v>300</v>
      </c>
      <c r="E194" s="2">
        <v>1897</v>
      </c>
      <c r="F194" s="2">
        <v>0</v>
      </c>
      <c r="G194" s="2">
        <v>0</v>
      </c>
      <c r="H194" s="2">
        <f t="shared" si="22"/>
        <v>1897</v>
      </c>
      <c r="I194" s="2">
        <v>300</v>
      </c>
      <c r="J194" s="2">
        <v>256</v>
      </c>
      <c r="K194" s="2">
        <v>110</v>
      </c>
      <c r="L194" s="2">
        <f t="shared" si="23"/>
        <v>666</v>
      </c>
      <c r="M194" s="2">
        <f t="shared" si="24"/>
        <v>1</v>
      </c>
      <c r="N194" s="2">
        <f t="shared" si="25"/>
        <v>0</v>
      </c>
      <c r="O194" s="2">
        <f t="shared" si="29"/>
        <v>300</v>
      </c>
      <c r="P194" s="2">
        <f t="shared" si="27"/>
        <v>3</v>
      </c>
    </row>
    <row r="195" spans="1:16" x14ac:dyDescent="0.3">
      <c r="A195" s="2"/>
      <c r="B195" s="2"/>
      <c r="C195" s="2">
        <v>5</v>
      </c>
      <c r="D195" s="2">
        <v>447</v>
      </c>
      <c r="E195" s="2">
        <v>2496</v>
      </c>
      <c r="F195" s="2">
        <v>208</v>
      </c>
      <c r="G195" s="2">
        <v>0</v>
      </c>
      <c r="H195" s="2">
        <f t="shared" ref="H195:H233" si="30">SUM(E195:G195)</f>
        <v>2704</v>
      </c>
      <c r="I195" s="2">
        <v>239</v>
      </c>
      <c r="J195" s="2">
        <v>245</v>
      </c>
      <c r="K195" s="2">
        <v>106</v>
      </c>
      <c r="L195" s="2">
        <f t="shared" ref="L195:L233" si="31">SUM(I195:K195)</f>
        <v>590</v>
      </c>
      <c r="M195" s="2">
        <f t="shared" ref="M195:M233" si="32">IF(H195&gt;=L195, 1, 0)</f>
        <v>1</v>
      </c>
      <c r="N195" s="2">
        <f t="shared" ref="N195:N233" si="33">IF(H195&lt;L195, 1, 0)</f>
        <v>0</v>
      </c>
      <c r="O195" s="2">
        <f t="shared" ref="O195:O233" si="34">MIN(E195, I195)+MIN(F195, J195)+MIN(G195, K195)</f>
        <v>447</v>
      </c>
      <c r="P195" s="2">
        <f t="shared" ref="P195:P233" si="35">IF(O195=0, 1, IF(AND(O195&gt;0, O195&lt;200), 2, IF(AND(O195&gt;199, O195&lt;400), 3, IF(AND(O195&gt;399, O195&lt;600), 4, IF(AND(O195&gt;599, O195&lt;800), 5, IF(AND(O195&gt;799, O195&lt;1000), 6, 7))))))</f>
        <v>4</v>
      </c>
    </row>
    <row r="196" spans="1:16" x14ac:dyDescent="0.3">
      <c r="A196" s="2"/>
      <c r="B196" s="2"/>
      <c r="C196" s="2">
        <v>6</v>
      </c>
      <c r="D196" s="2">
        <v>0</v>
      </c>
      <c r="E196" s="2">
        <v>2328</v>
      </c>
      <c r="F196" s="2">
        <v>0</v>
      </c>
      <c r="G196" s="2">
        <v>860</v>
      </c>
      <c r="H196" s="2">
        <f t="shared" si="30"/>
        <v>3188</v>
      </c>
      <c r="I196" s="2">
        <v>0</v>
      </c>
      <c r="J196" s="2">
        <v>0</v>
      </c>
      <c r="K196" s="2">
        <v>0</v>
      </c>
      <c r="L196" s="2">
        <f t="shared" si="31"/>
        <v>0</v>
      </c>
      <c r="M196" s="2">
        <f t="shared" si="32"/>
        <v>1</v>
      </c>
      <c r="N196" s="2">
        <f t="shared" si="33"/>
        <v>0</v>
      </c>
      <c r="O196" s="2">
        <f t="shared" si="34"/>
        <v>0</v>
      </c>
      <c r="P196" s="2">
        <f t="shared" si="35"/>
        <v>1</v>
      </c>
    </row>
    <row r="197" spans="1:16" x14ac:dyDescent="0.3">
      <c r="A197" s="2"/>
      <c r="B197" s="2"/>
      <c r="C197" s="2">
        <v>7</v>
      </c>
      <c r="D197" s="2">
        <v>0</v>
      </c>
      <c r="E197" s="2">
        <v>2171</v>
      </c>
      <c r="F197" s="2">
        <v>118</v>
      </c>
      <c r="G197" s="2">
        <v>1092</v>
      </c>
      <c r="H197" s="2">
        <f t="shared" si="30"/>
        <v>3381</v>
      </c>
      <c r="I197" s="2">
        <v>0</v>
      </c>
      <c r="J197" s="2">
        <v>0</v>
      </c>
      <c r="K197" s="2">
        <v>0</v>
      </c>
      <c r="L197" s="2">
        <f t="shared" si="31"/>
        <v>0</v>
      </c>
      <c r="M197" s="2">
        <f t="shared" si="32"/>
        <v>1</v>
      </c>
      <c r="N197" s="2">
        <f t="shared" si="33"/>
        <v>0</v>
      </c>
      <c r="O197" s="2">
        <f t="shared" si="34"/>
        <v>0</v>
      </c>
      <c r="P197" s="2">
        <f t="shared" si="35"/>
        <v>1</v>
      </c>
    </row>
    <row r="198" spans="1:16" x14ac:dyDescent="0.3">
      <c r="A198" s="2"/>
      <c r="B198" s="2"/>
      <c r="C198" s="2">
        <v>8</v>
      </c>
      <c r="D198" s="2">
        <v>0</v>
      </c>
      <c r="E198" s="2">
        <v>0</v>
      </c>
      <c r="F198" s="2">
        <v>50</v>
      </c>
      <c r="G198" s="2">
        <v>1004</v>
      </c>
      <c r="H198" s="2">
        <f t="shared" si="30"/>
        <v>1054</v>
      </c>
      <c r="I198" s="2">
        <v>0</v>
      </c>
      <c r="J198" s="2">
        <v>0</v>
      </c>
      <c r="K198" s="2">
        <v>0</v>
      </c>
      <c r="L198" s="2">
        <f t="shared" si="31"/>
        <v>0</v>
      </c>
      <c r="M198" s="2">
        <f t="shared" si="32"/>
        <v>1</v>
      </c>
      <c r="N198" s="2">
        <f t="shared" si="33"/>
        <v>0</v>
      </c>
      <c r="O198" s="2">
        <f t="shared" si="34"/>
        <v>0</v>
      </c>
      <c r="P198" s="2">
        <f t="shared" si="35"/>
        <v>1</v>
      </c>
    </row>
    <row r="199" spans="1:16" x14ac:dyDescent="0.3">
      <c r="A199" s="2"/>
      <c r="B199" s="2"/>
      <c r="C199" s="2">
        <v>11</v>
      </c>
      <c r="D199" s="2">
        <v>0</v>
      </c>
      <c r="E199" s="2">
        <v>2176</v>
      </c>
      <c r="F199" s="2">
        <v>0</v>
      </c>
      <c r="G199" s="2">
        <v>0</v>
      </c>
      <c r="H199" s="2">
        <f t="shared" si="30"/>
        <v>2176</v>
      </c>
      <c r="I199" s="2">
        <v>0</v>
      </c>
      <c r="J199" s="2">
        <v>0</v>
      </c>
      <c r="K199" s="2">
        <v>0</v>
      </c>
      <c r="L199" s="2">
        <f t="shared" si="31"/>
        <v>0</v>
      </c>
      <c r="M199" s="2">
        <f t="shared" si="32"/>
        <v>1</v>
      </c>
      <c r="N199" s="2">
        <f t="shared" si="33"/>
        <v>0</v>
      </c>
      <c r="O199" s="2">
        <f t="shared" si="34"/>
        <v>0</v>
      </c>
      <c r="P199" s="2">
        <f t="shared" si="35"/>
        <v>1</v>
      </c>
    </row>
    <row r="200" spans="1:16" x14ac:dyDescent="0.3">
      <c r="A200" s="2"/>
      <c r="B200" s="2"/>
      <c r="C200" s="2">
        <v>12</v>
      </c>
      <c r="D200" s="2">
        <v>0</v>
      </c>
      <c r="E200" s="2">
        <v>1542</v>
      </c>
      <c r="F200" s="2">
        <v>0</v>
      </c>
      <c r="G200" s="2">
        <v>0</v>
      </c>
      <c r="H200" s="2">
        <f t="shared" si="30"/>
        <v>1542</v>
      </c>
      <c r="I200" s="2">
        <v>0</v>
      </c>
      <c r="J200" s="2">
        <v>0</v>
      </c>
      <c r="K200" s="2">
        <v>0</v>
      </c>
      <c r="L200" s="2">
        <f t="shared" si="31"/>
        <v>0</v>
      </c>
      <c r="M200" s="2">
        <f t="shared" si="32"/>
        <v>1</v>
      </c>
      <c r="N200" s="2">
        <f t="shared" si="33"/>
        <v>0</v>
      </c>
      <c r="O200" s="2">
        <f t="shared" si="34"/>
        <v>0</v>
      </c>
      <c r="P200" s="2">
        <f t="shared" si="35"/>
        <v>1</v>
      </c>
    </row>
    <row r="201" spans="1:16" x14ac:dyDescent="0.3">
      <c r="A201" s="2"/>
      <c r="B201" s="2"/>
      <c r="C201" s="2">
        <v>13</v>
      </c>
      <c r="D201" s="2">
        <v>0</v>
      </c>
      <c r="E201" s="2">
        <v>1563</v>
      </c>
      <c r="F201" s="2">
        <v>0</v>
      </c>
      <c r="G201" s="2">
        <v>0</v>
      </c>
      <c r="H201" s="2">
        <f t="shared" si="30"/>
        <v>1563</v>
      </c>
      <c r="I201" s="2">
        <v>0</v>
      </c>
      <c r="J201" s="2">
        <v>0</v>
      </c>
      <c r="K201" s="2">
        <v>0</v>
      </c>
      <c r="L201" s="2">
        <f t="shared" si="31"/>
        <v>0</v>
      </c>
      <c r="M201" s="2">
        <f t="shared" si="32"/>
        <v>1</v>
      </c>
      <c r="N201" s="2">
        <f t="shared" si="33"/>
        <v>0</v>
      </c>
      <c r="O201" s="2">
        <f t="shared" si="34"/>
        <v>0</v>
      </c>
      <c r="P201" s="2">
        <f t="shared" si="35"/>
        <v>1</v>
      </c>
    </row>
    <row r="202" spans="1:16" x14ac:dyDescent="0.3">
      <c r="A202" s="2"/>
      <c r="B202" s="2"/>
      <c r="C202" s="2">
        <v>14</v>
      </c>
      <c r="D202" s="2">
        <v>0</v>
      </c>
      <c r="E202" s="2">
        <v>1733</v>
      </c>
      <c r="F202" s="2">
        <v>557</v>
      </c>
      <c r="G202" s="2">
        <v>792</v>
      </c>
      <c r="H202" s="2">
        <f t="shared" si="30"/>
        <v>3082</v>
      </c>
      <c r="I202" s="2">
        <v>0</v>
      </c>
      <c r="J202" s="2">
        <v>0</v>
      </c>
      <c r="K202" s="2">
        <v>0</v>
      </c>
      <c r="L202" s="2">
        <f t="shared" si="31"/>
        <v>0</v>
      </c>
      <c r="M202" s="2">
        <f t="shared" si="32"/>
        <v>1</v>
      </c>
      <c r="N202" s="2">
        <f t="shared" si="33"/>
        <v>0</v>
      </c>
      <c r="O202" s="2">
        <f t="shared" si="34"/>
        <v>0</v>
      </c>
      <c r="P202" s="2">
        <f t="shared" si="35"/>
        <v>1</v>
      </c>
    </row>
    <row r="203" spans="1:16" x14ac:dyDescent="0.3">
      <c r="A203" s="2"/>
      <c r="B203" s="2"/>
      <c r="C203" s="2">
        <v>15</v>
      </c>
      <c r="D203" s="2">
        <v>0</v>
      </c>
      <c r="E203" s="2">
        <v>1785</v>
      </c>
      <c r="F203" s="2">
        <v>802</v>
      </c>
      <c r="G203" s="2">
        <v>311</v>
      </c>
      <c r="H203" s="2">
        <f t="shared" si="30"/>
        <v>2898</v>
      </c>
      <c r="I203" s="2">
        <v>0</v>
      </c>
      <c r="J203" s="2">
        <v>0</v>
      </c>
      <c r="K203" s="2">
        <v>0</v>
      </c>
      <c r="L203" s="2">
        <f t="shared" si="31"/>
        <v>0</v>
      </c>
      <c r="M203" s="2">
        <f t="shared" si="32"/>
        <v>1</v>
      </c>
      <c r="N203" s="2">
        <f t="shared" si="33"/>
        <v>0</v>
      </c>
      <c r="O203" s="2">
        <f t="shared" si="34"/>
        <v>0</v>
      </c>
      <c r="P203" s="2">
        <f t="shared" si="35"/>
        <v>1</v>
      </c>
    </row>
    <row r="204" spans="1:16" x14ac:dyDescent="0.3">
      <c r="A204" s="2"/>
      <c r="B204" s="2"/>
      <c r="C204" s="2">
        <v>18</v>
      </c>
      <c r="D204" s="2">
        <v>502</v>
      </c>
      <c r="E204" s="2">
        <v>1703</v>
      </c>
      <c r="F204" s="2">
        <v>322</v>
      </c>
      <c r="G204" s="2">
        <v>0</v>
      </c>
      <c r="H204" s="2">
        <f t="shared" si="30"/>
        <v>2025</v>
      </c>
      <c r="I204" s="2">
        <v>502</v>
      </c>
      <c r="J204" s="2">
        <v>0</v>
      </c>
      <c r="K204" s="2">
        <v>0</v>
      </c>
      <c r="L204" s="2">
        <f t="shared" si="31"/>
        <v>502</v>
      </c>
      <c r="M204" s="2">
        <f t="shared" si="32"/>
        <v>1</v>
      </c>
      <c r="N204" s="2">
        <f t="shared" si="33"/>
        <v>0</v>
      </c>
      <c r="O204" s="2">
        <f t="shared" si="34"/>
        <v>502</v>
      </c>
      <c r="P204" s="2">
        <f t="shared" si="35"/>
        <v>4</v>
      </c>
    </row>
    <row r="205" spans="1:16" x14ac:dyDescent="0.3">
      <c r="A205" s="2"/>
      <c r="B205" s="2"/>
      <c r="C205" s="2">
        <v>19</v>
      </c>
      <c r="D205" s="2">
        <v>29</v>
      </c>
      <c r="E205" s="2">
        <v>2755</v>
      </c>
      <c r="F205" s="2">
        <v>18</v>
      </c>
      <c r="G205" s="2">
        <v>124</v>
      </c>
      <c r="H205" s="2">
        <f t="shared" si="30"/>
        <v>2897</v>
      </c>
      <c r="I205" s="2">
        <v>29</v>
      </c>
      <c r="J205" s="2">
        <v>0</v>
      </c>
      <c r="K205" s="2">
        <v>0</v>
      </c>
      <c r="L205" s="2">
        <f t="shared" si="31"/>
        <v>29</v>
      </c>
      <c r="M205" s="2">
        <f t="shared" si="32"/>
        <v>1</v>
      </c>
      <c r="N205" s="2">
        <f t="shared" si="33"/>
        <v>0</v>
      </c>
      <c r="O205" s="2">
        <f t="shared" si="34"/>
        <v>29</v>
      </c>
      <c r="P205" s="2">
        <f t="shared" si="35"/>
        <v>2</v>
      </c>
    </row>
    <row r="206" spans="1:16" x14ac:dyDescent="0.3">
      <c r="A206" s="2"/>
      <c r="B206" s="2"/>
      <c r="C206" s="2">
        <v>20</v>
      </c>
      <c r="D206" s="2">
        <v>0</v>
      </c>
      <c r="E206" s="2">
        <v>2473</v>
      </c>
      <c r="F206" s="2">
        <v>359</v>
      </c>
      <c r="G206" s="2">
        <v>0</v>
      </c>
      <c r="H206" s="2">
        <f t="shared" si="30"/>
        <v>2832</v>
      </c>
      <c r="I206" s="2">
        <v>0</v>
      </c>
      <c r="J206" s="2">
        <v>0</v>
      </c>
      <c r="K206" s="2">
        <v>0</v>
      </c>
      <c r="L206" s="2">
        <f t="shared" si="31"/>
        <v>0</v>
      </c>
      <c r="M206" s="2">
        <f t="shared" si="32"/>
        <v>1</v>
      </c>
      <c r="N206" s="2">
        <f t="shared" si="33"/>
        <v>0</v>
      </c>
      <c r="O206" s="2">
        <f t="shared" si="34"/>
        <v>0</v>
      </c>
      <c r="P206" s="2">
        <f t="shared" si="35"/>
        <v>1</v>
      </c>
    </row>
    <row r="207" spans="1:16" x14ac:dyDescent="0.3">
      <c r="A207" s="2"/>
      <c r="B207" s="2"/>
      <c r="C207" s="2">
        <v>21</v>
      </c>
      <c r="D207" s="2">
        <v>0</v>
      </c>
      <c r="E207" s="2">
        <v>2109</v>
      </c>
      <c r="F207" s="2">
        <v>328</v>
      </c>
      <c r="G207" s="2">
        <v>581</v>
      </c>
      <c r="H207" s="2">
        <f t="shared" si="30"/>
        <v>3018</v>
      </c>
      <c r="I207" s="2">
        <v>0</v>
      </c>
      <c r="J207" s="2">
        <v>0</v>
      </c>
      <c r="K207" s="2">
        <v>0</v>
      </c>
      <c r="L207" s="2">
        <f t="shared" si="31"/>
        <v>0</v>
      </c>
      <c r="M207" s="2">
        <f t="shared" si="32"/>
        <v>1</v>
      </c>
      <c r="N207" s="2">
        <f t="shared" si="33"/>
        <v>0</v>
      </c>
      <c r="O207" s="2">
        <f t="shared" si="34"/>
        <v>0</v>
      </c>
      <c r="P207" s="2">
        <f t="shared" si="35"/>
        <v>1</v>
      </c>
    </row>
    <row r="208" spans="1:16" x14ac:dyDescent="0.3">
      <c r="A208" s="2"/>
      <c r="B208" s="2"/>
      <c r="C208" s="2">
        <v>22</v>
      </c>
      <c r="D208" s="2">
        <v>271</v>
      </c>
      <c r="E208" s="2">
        <v>1892</v>
      </c>
      <c r="F208" s="2">
        <v>112</v>
      </c>
      <c r="G208" s="2">
        <v>0</v>
      </c>
      <c r="H208" s="2">
        <f t="shared" si="30"/>
        <v>2004</v>
      </c>
      <c r="I208" s="2">
        <v>159</v>
      </c>
      <c r="J208" s="2">
        <v>161</v>
      </c>
      <c r="K208" s="2">
        <v>158</v>
      </c>
      <c r="L208" s="2">
        <f t="shared" si="31"/>
        <v>478</v>
      </c>
      <c r="M208" s="2">
        <f t="shared" si="32"/>
        <v>1</v>
      </c>
      <c r="N208" s="2">
        <f t="shared" si="33"/>
        <v>0</v>
      </c>
      <c r="O208" s="2">
        <f t="shared" si="34"/>
        <v>271</v>
      </c>
      <c r="P208" s="2">
        <f t="shared" si="35"/>
        <v>3</v>
      </c>
    </row>
    <row r="209" spans="1:16" x14ac:dyDescent="0.3">
      <c r="A209" s="2"/>
      <c r="B209" s="2"/>
      <c r="C209" s="2">
        <v>25</v>
      </c>
      <c r="D209" s="2">
        <v>1405</v>
      </c>
      <c r="E209" s="2">
        <v>2500</v>
      </c>
      <c r="F209" s="2">
        <v>817</v>
      </c>
      <c r="G209" s="2">
        <v>0</v>
      </c>
      <c r="H209" s="2">
        <f t="shared" si="30"/>
        <v>3317</v>
      </c>
      <c r="I209" s="2">
        <v>1299</v>
      </c>
      <c r="J209" s="2">
        <v>106</v>
      </c>
      <c r="K209" s="2">
        <v>44</v>
      </c>
      <c r="L209" s="2">
        <f t="shared" si="31"/>
        <v>1449</v>
      </c>
      <c r="M209" s="2">
        <f t="shared" si="32"/>
        <v>1</v>
      </c>
      <c r="N209" s="2">
        <f t="shared" si="33"/>
        <v>0</v>
      </c>
      <c r="O209" s="2">
        <f t="shared" si="34"/>
        <v>1405</v>
      </c>
      <c r="P209" s="2">
        <f t="shared" si="35"/>
        <v>7</v>
      </c>
    </row>
    <row r="210" spans="1:16" x14ac:dyDescent="0.3">
      <c r="A210" s="2"/>
      <c r="B210" s="2"/>
      <c r="C210" s="2">
        <v>26</v>
      </c>
      <c r="D210" s="2">
        <v>678</v>
      </c>
      <c r="E210" s="2">
        <v>2536</v>
      </c>
      <c r="F210" s="2">
        <v>367</v>
      </c>
      <c r="G210" s="2">
        <v>0</v>
      </c>
      <c r="H210" s="2">
        <f t="shared" si="30"/>
        <v>2903</v>
      </c>
      <c r="I210" s="2">
        <v>472</v>
      </c>
      <c r="J210" s="2">
        <v>206</v>
      </c>
      <c r="K210" s="2">
        <v>84</v>
      </c>
      <c r="L210" s="2">
        <f t="shared" si="31"/>
        <v>762</v>
      </c>
      <c r="M210" s="2">
        <f t="shared" si="32"/>
        <v>1</v>
      </c>
      <c r="N210" s="2">
        <f t="shared" si="33"/>
        <v>0</v>
      </c>
      <c r="O210" s="2">
        <f t="shared" si="34"/>
        <v>678</v>
      </c>
      <c r="P210" s="2">
        <f t="shared" si="35"/>
        <v>5</v>
      </c>
    </row>
    <row r="211" spans="1:16" x14ac:dyDescent="0.3">
      <c r="A211" s="2"/>
      <c r="B211" s="2"/>
      <c r="C211" s="2">
        <v>27</v>
      </c>
      <c r="D211" s="2">
        <v>854</v>
      </c>
      <c r="E211" s="2">
        <v>2253</v>
      </c>
      <c r="F211" s="2">
        <v>536</v>
      </c>
      <c r="G211" s="2">
        <v>0</v>
      </c>
      <c r="H211" s="2">
        <f t="shared" si="30"/>
        <v>2789</v>
      </c>
      <c r="I211" s="2">
        <v>779</v>
      </c>
      <c r="J211" s="2">
        <v>75</v>
      </c>
      <c r="K211" s="2">
        <v>30</v>
      </c>
      <c r="L211" s="2">
        <f t="shared" si="31"/>
        <v>884</v>
      </c>
      <c r="M211" s="2">
        <f t="shared" si="32"/>
        <v>1</v>
      </c>
      <c r="N211" s="2">
        <f t="shared" si="33"/>
        <v>0</v>
      </c>
      <c r="O211" s="2">
        <f t="shared" si="34"/>
        <v>854</v>
      </c>
      <c r="P211" s="2">
        <f t="shared" si="35"/>
        <v>6</v>
      </c>
    </row>
    <row r="212" spans="1:16" x14ac:dyDescent="0.3">
      <c r="A212" s="2"/>
      <c r="B212" s="2"/>
      <c r="C212" s="2">
        <v>28</v>
      </c>
      <c r="D212" s="2">
        <v>805</v>
      </c>
      <c r="E212" s="2">
        <v>1543</v>
      </c>
      <c r="F212" s="2">
        <v>399</v>
      </c>
      <c r="G212" s="2">
        <v>0</v>
      </c>
      <c r="H212" s="2">
        <f t="shared" si="30"/>
        <v>1942</v>
      </c>
      <c r="I212" s="2">
        <v>549</v>
      </c>
      <c r="J212" s="2">
        <v>256</v>
      </c>
      <c r="K212" s="2">
        <v>112</v>
      </c>
      <c r="L212" s="2">
        <f t="shared" si="31"/>
        <v>917</v>
      </c>
      <c r="M212" s="2">
        <f t="shared" si="32"/>
        <v>1</v>
      </c>
      <c r="N212" s="2">
        <f t="shared" si="33"/>
        <v>0</v>
      </c>
      <c r="O212" s="2">
        <f t="shared" si="34"/>
        <v>805</v>
      </c>
      <c r="P212" s="2">
        <f t="shared" si="35"/>
        <v>6</v>
      </c>
    </row>
    <row r="213" spans="1:16" x14ac:dyDescent="0.3">
      <c r="A213" s="2"/>
      <c r="B213" s="2"/>
      <c r="C213" s="2">
        <v>29</v>
      </c>
      <c r="D213" s="2">
        <v>997</v>
      </c>
      <c r="E213" s="2">
        <v>1490</v>
      </c>
      <c r="F213" s="2">
        <v>551</v>
      </c>
      <c r="G213" s="2">
        <v>0</v>
      </c>
      <c r="H213" s="2">
        <f t="shared" si="30"/>
        <v>2041</v>
      </c>
      <c r="I213" s="2">
        <v>763</v>
      </c>
      <c r="J213" s="2">
        <v>234</v>
      </c>
      <c r="K213" s="2">
        <v>105</v>
      </c>
      <c r="L213" s="2">
        <f t="shared" si="31"/>
        <v>1102</v>
      </c>
      <c r="M213" s="2">
        <f t="shared" si="32"/>
        <v>1</v>
      </c>
      <c r="N213" s="2">
        <f t="shared" si="33"/>
        <v>0</v>
      </c>
      <c r="O213" s="2">
        <f t="shared" si="34"/>
        <v>997</v>
      </c>
      <c r="P213" s="2">
        <f t="shared" si="35"/>
        <v>6</v>
      </c>
    </row>
    <row r="214" spans="1:16" x14ac:dyDescent="0.3">
      <c r="A214" s="2"/>
      <c r="B214" s="2">
        <v>2</v>
      </c>
      <c r="C214" s="2">
        <v>1</v>
      </c>
      <c r="D214" s="2">
        <v>818</v>
      </c>
      <c r="E214" s="2">
        <v>1600</v>
      </c>
      <c r="F214" s="2">
        <v>391</v>
      </c>
      <c r="G214" s="2">
        <v>0</v>
      </c>
      <c r="H214" s="2">
        <f t="shared" si="30"/>
        <v>1991</v>
      </c>
      <c r="I214" s="2">
        <v>616</v>
      </c>
      <c r="J214" s="2">
        <v>202</v>
      </c>
      <c r="K214" s="2">
        <v>91</v>
      </c>
      <c r="L214" s="2">
        <f t="shared" si="31"/>
        <v>909</v>
      </c>
      <c r="M214" s="2">
        <f t="shared" si="32"/>
        <v>1</v>
      </c>
      <c r="N214" s="2">
        <f t="shared" si="33"/>
        <v>0</v>
      </c>
      <c r="O214" s="2">
        <f t="shared" si="34"/>
        <v>818</v>
      </c>
      <c r="P214" s="2">
        <f t="shared" si="35"/>
        <v>6</v>
      </c>
    </row>
    <row r="215" spans="1:16" x14ac:dyDescent="0.3">
      <c r="A215" s="2"/>
      <c r="B215" s="2"/>
      <c r="C215" s="2">
        <v>2</v>
      </c>
      <c r="D215" s="2">
        <v>0</v>
      </c>
      <c r="E215" s="2">
        <v>1955</v>
      </c>
      <c r="F215" s="2">
        <v>0</v>
      </c>
      <c r="G215" s="2">
        <v>0</v>
      </c>
      <c r="H215" s="2">
        <f t="shared" si="30"/>
        <v>1955</v>
      </c>
      <c r="I215" s="2">
        <v>0</v>
      </c>
      <c r="J215" s="2">
        <v>0</v>
      </c>
      <c r="K215" s="2">
        <v>0</v>
      </c>
      <c r="L215" s="2">
        <f t="shared" si="31"/>
        <v>0</v>
      </c>
      <c r="M215" s="2">
        <f t="shared" si="32"/>
        <v>1</v>
      </c>
      <c r="N215" s="2">
        <f t="shared" si="33"/>
        <v>0</v>
      </c>
      <c r="O215" s="2">
        <f t="shared" si="34"/>
        <v>0</v>
      </c>
      <c r="P215" s="2">
        <f t="shared" si="35"/>
        <v>1</v>
      </c>
    </row>
    <row r="216" spans="1:16" x14ac:dyDescent="0.3">
      <c r="A216" s="2"/>
      <c r="B216" s="2"/>
      <c r="C216" s="2">
        <v>3</v>
      </c>
      <c r="D216" s="2">
        <v>0</v>
      </c>
      <c r="E216" s="2">
        <v>2452</v>
      </c>
      <c r="F216" s="2">
        <v>0</v>
      </c>
      <c r="G216" s="2">
        <v>0</v>
      </c>
      <c r="H216" s="2">
        <f t="shared" si="30"/>
        <v>2452</v>
      </c>
      <c r="I216" s="2">
        <v>0</v>
      </c>
      <c r="J216" s="2">
        <v>0</v>
      </c>
      <c r="K216" s="2">
        <v>0</v>
      </c>
      <c r="L216" s="2">
        <f t="shared" si="31"/>
        <v>0</v>
      </c>
      <c r="M216" s="2">
        <f t="shared" si="32"/>
        <v>1</v>
      </c>
      <c r="N216" s="2">
        <f t="shared" si="33"/>
        <v>0</v>
      </c>
      <c r="O216" s="2">
        <f t="shared" si="34"/>
        <v>0</v>
      </c>
      <c r="P216" s="2">
        <f t="shared" si="35"/>
        <v>1</v>
      </c>
    </row>
    <row r="217" spans="1:16" x14ac:dyDescent="0.3">
      <c r="A217" s="2"/>
      <c r="B217" s="2"/>
      <c r="C217" s="2">
        <v>4</v>
      </c>
      <c r="D217" s="2">
        <v>1343</v>
      </c>
      <c r="E217" s="2">
        <v>2419</v>
      </c>
      <c r="F217" s="2">
        <v>825</v>
      </c>
      <c r="G217" s="2">
        <v>497</v>
      </c>
      <c r="H217" s="2">
        <f t="shared" si="30"/>
        <v>3741</v>
      </c>
      <c r="I217" s="2">
        <v>919</v>
      </c>
      <c r="J217" s="2">
        <v>299</v>
      </c>
      <c r="K217" s="2">
        <v>125</v>
      </c>
      <c r="L217" s="2">
        <f t="shared" si="31"/>
        <v>1343</v>
      </c>
      <c r="M217" s="2">
        <f t="shared" si="32"/>
        <v>1</v>
      </c>
      <c r="N217" s="2">
        <f t="shared" si="33"/>
        <v>0</v>
      </c>
      <c r="O217" s="2">
        <f t="shared" si="34"/>
        <v>1343</v>
      </c>
      <c r="P217" s="2">
        <f t="shared" si="35"/>
        <v>7</v>
      </c>
    </row>
    <row r="218" spans="1:16" x14ac:dyDescent="0.3">
      <c r="A218" s="2"/>
      <c r="B218" s="2"/>
      <c r="C218" s="2">
        <v>5</v>
      </c>
      <c r="D218" s="2">
        <v>1085</v>
      </c>
      <c r="E218" s="2">
        <v>2693</v>
      </c>
      <c r="F218" s="2">
        <v>373</v>
      </c>
      <c r="G218" s="2">
        <v>676</v>
      </c>
      <c r="H218" s="2">
        <f t="shared" si="30"/>
        <v>3742</v>
      </c>
      <c r="I218" s="2">
        <v>505</v>
      </c>
      <c r="J218" s="2">
        <v>462</v>
      </c>
      <c r="K218" s="2">
        <v>203</v>
      </c>
      <c r="L218" s="2">
        <f t="shared" si="31"/>
        <v>1170</v>
      </c>
      <c r="M218" s="2">
        <f t="shared" si="32"/>
        <v>1</v>
      </c>
      <c r="N218" s="2">
        <f t="shared" si="33"/>
        <v>0</v>
      </c>
      <c r="O218" s="2">
        <f t="shared" si="34"/>
        <v>1081</v>
      </c>
      <c r="P218" s="2">
        <f t="shared" si="35"/>
        <v>7</v>
      </c>
    </row>
    <row r="219" spans="1:16" x14ac:dyDescent="0.3">
      <c r="A219" s="2"/>
      <c r="B219" s="2"/>
      <c r="C219" s="2">
        <v>8</v>
      </c>
      <c r="D219" s="2">
        <v>0</v>
      </c>
      <c r="E219" s="2">
        <v>1729</v>
      </c>
      <c r="F219" s="2">
        <v>406</v>
      </c>
      <c r="G219" s="2">
        <v>0</v>
      </c>
      <c r="H219" s="2">
        <f t="shared" si="30"/>
        <v>2135</v>
      </c>
      <c r="I219" s="2">
        <v>0</v>
      </c>
      <c r="J219" s="2">
        <v>0</v>
      </c>
      <c r="K219" s="2">
        <v>0</v>
      </c>
      <c r="L219" s="2">
        <f t="shared" si="31"/>
        <v>0</v>
      </c>
      <c r="M219" s="2">
        <f t="shared" si="32"/>
        <v>1</v>
      </c>
      <c r="N219" s="2">
        <f t="shared" si="33"/>
        <v>0</v>
      </c>
      <c r="O219" s="2">
        <f t="shared" si="34"/>
        <v>0</v>
      </c>
      <c r="P219" s="2">
        <f t="shared" si="35"/>
        <v>1</v>
      </c>
    </row>
    <row r="220" spans="1:16" x14ac:dyDescent="0.3">
      <c r="A220" s="2"/>
      <c r="B220" s="2"/>
      <c r="C220" s="2">
        <v>9</v>
      </c>
      <c r="D220" s="2">
        <v>0</v>
      </c>
      <c r="E220" s="2">
        <v>1971</v>
      </c>
      <c r="F220" s="2">
        <v>270</v>
      </c>
      <c r="G220" s="2">
        <v>0</v>
      </c>
      <c r="H220" s="2">
        <f t="shared" si="30"/>
        <v>2241</v>
      </c>
      <c r="I220" s="2">
        <v>0</v>
      </c>
      <c r="J220" s="2">
        <v>0</v>
      </c>
      <c r="K220" s="2">
        <v>0</v>
      </c>
      <c r="L220" s="2">
        <f t="shared" si="31"/>
        <v>0</v>
      </c>
      <c r="M220" s="2">
        <f t="shared" si="32"/>
        <v>1</v>
      </c>
      <c r="N220" s="2">
        <f t="shared" si="33"/>
        <v>0</v>
      </c>
      <c r="O220" s="2">
        <f t="shared" si="34"/>
        <v>0</v>
      </c>
      <c r="P220" s="2">
        <f t="shared" si="35"/>
        <v>1</v>
      </c>
    </row>
    <row r="221" spans="1:16" x14ac:dyDescent="0.3">
      <c r="A221" s="2"/>
      <c r="B221" s="2"/>
      <c r="C221" s="2">
        <v>10</v>
      </c>
      <c r="D221" s="2">
        <v>0</v>
      </c>
      <c r="E221" s="2">
        <v>1971</v>
      </c>
      <c r="F221" s="2">
        <v>0</v>
      </c>
      <c r="G221" s="2">
        <v>0</v>
      </c>
      <c r="H221" s="2">
        <f t="shared" si="30"/>
        <v>1971</v>
      </c>
      <c r="I221" s="2">
        <v>0</v>
      </c>
      <c r="J221" s="2">
        <v>0</v>
      </c>
      <c r="K221" s="2">
        <v>0</v>
      </c>
      <c r="L221" s="2">
        <f t="shared" si="31"/>
        <v>0</v>
      </c>
      <c r="M221" s="2">
        <f t="shared" si="32"/>
        <v>1</v>
      </c>
      <c r="N221" s="2">
        <f t="shared" si="33"/>
        <v>0</v>
      </c>
      <c r="O221" s="2">
        <f t="shared" si="34"/>
        <v>0</v>
      </c>
      <c r="P221" s="2">
        <f t="shared" si="35"/>
        <v>1</v>
      </c>
    </row>
    <row r="222" spans="1:16" x14ac:dyDescent="0.3">
      <c r="A222" s="2"/>
      <c r="B222" s="2"/>
      <c r="C222" s="2">
        <v>11</v>
      </c>
      <c r="D222" s="2">
        <v>0</v>
      </c>
      <c r="E222" s="2">
        <v>2755</v>
      </c>
      <c r="F222" s="2">
        <v>135</v>
      </c>
      <c r="G222" s="2">
        <v>462</v>
      </c>
      <c r="H222" s="2">
        <f t="shared" si="30"/>
        <v>3352</v>
      </c>
      <c r="I222" s="2">
        <v>0</v>
      </c>
      <c r="J222" s="2">
        <v>0</v>
      </c>
      <c r="K222" s="2">
        <v>0</v>
      </c>
      <c r="L222" s="2">
        <f t="shared" si="31"/>
        <v>0</v>
      </c>
      <c r="M222" s="2">
        <f t="shared" si="32"/>
        <v>1</v>
      </c>
      <c r="N222" s="2">
        <f t="shared" si="33"/>
        <v>0</v>
      </c>
      <c r="O222" s="2">
        <f t="shared" si="34"/>
        <v>0</v>
      </c>
      <c r="P222" s="2">
        <f t="shared" si="35"/>
        <v>1</v>
      </c>
    </row>
    <row r="223" spans="1:16" x14ac:dyDescent="0.3">
      <c r="A223" s="2"/>
      <c r="B223" s="2"/>
      <c r="C223" s="2">
        <v>12</v>
      </c>
      <c r="D223" s="2">
        <v>0</v>
      </c>
      <c r="E223" s="2">
        <v>1846</v>
      </c>
      <c r="F223" s="2">
        <v>19</v>
      </c>
      <c r="G223" s="2">
        <v>692</v>
      </c>
      <c r="H223" s="2">
        <f t="shared" si="30"/>
        <v>2557</v>
      </c>
      <c r="I223" s="2">
        <v>0</v>
      </c>
      <c r="J223" s="2">
        <v>0</v>
      </c>
      <c r="K223" s="2">
        <v>0</v>
      </c>
      <c r="L223" s="2">
        <f t="shared" si="31"/>
        <v>0</v>
      </c>
      <c r="M223" s="2">
        <f t="shared" si="32"/>
        <v>1</v>
      </c>
      <c r="N223" s="2">
        <f t="shared" si="33"/>
        <v>0</v>
      </c>
      <c r="O223" s="2">
        <f t="shared" si="34"/>
        <v>0</v>
      </c>
      <c r="P223" s="2">
        <f t="shared" si="35"/>
        <v>1</v>
      </c>
    </row>
    <row r="224" spans="1:16" x14ac:dyDescent="0.3">
      <c r="A224" s="2"/>
      <c r="B224" s="2"/>
      <c r="C224" s="2">
        <v>15</v>
      </c>
      <c r="D224" s="2">
        <v>0</v>
      </c>
      <c r="E224" s="2">
        <v>1392</v>
      </c>
      <c r="F224" s="2">
        <v>0</v>
      </c>
      <c r="G224" s="2">
        <v>829</v>
      </c>
      <c r="H224" s="2">
        <f t="shared" si="30"/>
        <v>2221</v>
      </c>
      <c r="I224" s="2">
        <v>0</v>
      </c>
      <c r="J224" s="2">
        <v>0</v>
      </c>
      <c r="K224" s="2">
        <v>0</v>
      </c>
      <c r="L224" s="2">
        <f t="shared" si="31"/>
        <v>0</v>
      </c>
      <c r="M224" s="2">
        <f t="shared" si="32"/>
        <v>1</v>
      </c>
      <c r="N224" s="2">
        <f t="shared" si="33"/>
        <v>0</v>
      </c>
      <c r="O224" s="2">
        <f t="shared" si="34"/>
        <v>0</v>
      </c>
      <c r="P224" s="2">
        <f t="shared" si="35"/>
        <v>1</v>
      </c>
    </row>
    <row r="225" spans="1:16" x14ac:dyDescent="0.3">
      <c r="A225" s="2"/>
      <c r="B225" s="2"/>
      <c r="C225" s="2">
        <v>16</v>
      </c>
      <c r="D225" s="2">
        <v>0</v>
      </c>
      <c r="E225" s="2">
        <v>865</v>
      </c>
      <c r="F225" s="2">
        <v>0</v>
      </c>
      <c r="G225" s="2">
        <v>938</v>
      </c>
      <c r="H225" s="2">
        <f t="shared" si="30"/>
        <v>1803</v>
      </c>
      <c r="I225" s="2">
        <v>0</v>
      </c>
      <c r="J225" s="2">
        <v>0</v>
      </c>
      <c r="K225" s="2">
        <v>0</v>
      </c>
      <c r="L225" s="2">
        <f t="shared" si="31"/>
        <v>0</v>
      </c>
      <c r="M225" s="2">
        <f t="shared" si="32"/>
        <v>1</v>
      </c>
      <c r="N225" s="2">
        <f t="shared" si="33"/>
        <v>0</v>
      </c>
      <c r="O225" s="2">
        <f t="shared" si="34"/>
        <v>0</v>
      </c>
      <c r="P225" s="2">
        <f t="shared" si="35"/>
        <v>1</v>
      </c>
    </row>
    <row r="226" spans="1:16" x14ac:dyDescent="0.3">
      <c r="A226" s="2"/>
      <c r="B226" s="2"/>
      <c r="C226" s="2">
        <v>17</v>
      </c>
      <c r="D226" s="2">
        <v>868</v>
      </c>
      <c r="E226" s="2">
        <v>2755</v>
      </c>
      <c r="F226" s="2">
        <v>337</v>
      </c>
      <c r="G226" s="2">
        <v>0</v>
      </c>
      <c r="H226" s="2">
        <f t="shared" si="30"/>
        <v>3092</v>
      </c>
      <c r="I226" s="2">
        <v>531</v>
      </c>
      <c r="J226" s="2">
        <v>360</v>
      </c>
      <c r="K226" s="2">
        <v>118</v>
      </c>
      <c r="L226" s="2">
        <f t="shared" si="31"/>
        <v>1009</v>
      </c>
      <c r="M226" s="2">
        <f t="shared" si="32"/>
        <v>1</v>
      </c>
      <c r="N226" s="2">
        <f t="shared" si="33"/>
        <v>0</v>
      </c>
      <c r="O226" s="2">
        <f t="shared" si="34"/>
        <v>868</v>
      </c>
      <c r="P226" s="2">
        <f t="shared" si="35"/>
        <v>6</v>
      </c>
    </row>
    <row r="227" spans="1:16" x14ac:dyDescent="0.3">
      <c r="A227" s="2"/>
      <c r="B227" s="2"/>
      <c r="C227" s="2">
        <v>18</v>
      </c>
      <c r="D227" s="2">
        <v>422</v>
      </c>
      <c r="E227" s="2">
        <v>2532</v>
      </c>
      <c r="F227" s="2">
        <v>98</v>
      </c>
      <c r="G227" s="2">
        <v>1318</v>
      </c>
      <c r="H227" s="2">
        <f t="shared" si="30"/>
        <v>3948</v>
      </c>
      <c r="I227" s="2">
        <v>178</v>
      </c>
      <c r="J227" s="2">
        <v>181</v>
      </c>
      <c r="K227" s="2">
        <v>146</v>
      </c>
      <c r="L227" s="2">
        <f t="shared" si="31"/>
        <v>505</v>
      </c>
      <c r="M227" s="2">
        <f t="shared" si="32"/>
        <v>1</v>
      </c>
      <c r="N227" s="2">
        <f t="shared" si="33"/>
        <v>0</v>
      </c>
      <c r="O227" s="2">
        <f t="shared" si="34"/>
        <v>422</v>
      </c>
      <c r="P227" s="2">
        <f t="shared" si="35"/>
        <v>4</v>
      </c>
    </row>
    <row r="228" spans="1:16" x14ac:dyDescent="0.3">
      <c r="A228" s="2"/>
      <c r="B228" s="2"/>
      <c r="C228" s="2">
        <v>19</v>
      </c>
      <c r="D228" s="2">
        <v>0</v>
      </c>
      <c r="E228" s="2">
        <v>1811</v>
      </c>
      <c r="F228" s="2">
        <v>0</v>
      </c>
      <c r="G228" s="2">
        <v>356</v>
      </c>
      <c r="H228" s="2">
        <f t="shared" si="30"/>
        <v>2167</v>
      </c>
      <c r="I228" s="2">
        <v>0</v>
      </c>
      <c r="J228" s="2">
        <v>0</v>
      </c>
      <c r="K228" s="2">
        <v>0</v>
      </c>
      <c r="L228" s="2">
        <f t="shared" si="31"/>
        <v>0</v>
      </c>
      <c r="M228" s="2">
        <f t="shared" si="32"/>
        <v>1</v>
      </c>
      <c r="N228" s="2">
        <f t="shared" si="33"/>
        <v>0</v>
      </c>
      <c r="O228" s="2">
        <f t="shared" si="34"/>
        <v>0</v>
      </c>
      <c r="P228" s="2">
        <f t="shared" si="35"/>
        <v>1</v>
      </c>
    </row>
    <row r="229" spans="1:16" x14ac:dyDescent="0.3">
      <c r="A229" s="2"/>
      <c r="B229" s="2"/>
      <c r="C229" s="2">
        <v>22</v>
      </c>
      <c r="D229" s="2">
        <v>859</v>
      </c>
      <c r="E229" s="2">
        <v>2313</v>
      </c>
      <c r="F229" s="2">
        <v>358</v>
      </c>
      <c r="G229" s="2">
        <v>0</v>
      </c>
      <c r="H229" s="2">
        <f t="shared" si="30"/>
        <v>2671</v>
      </c>
      <c r="I229" s="2">
        <v>859</v>
      </c>
      <c r="J229" s="2">
        <v>0</v>
      </c>
      <c r="K229" s="2">
        <v>0</v>
      </c>
      <c r="L229" s="2">
        <f t="shared" si="31"/>
        <v>859</v>
      </c>
      <c r="M229" s="2">
        <f t="shared" si="32"/>
        <v>1</v>
      </c>
      <c r="N229" s="2">
        <f t="shared" si="33"/>
        <v>0</v>
      </c>
      <c r="O229" s="2">
        <f t="shared" si="34"/>
        <v>859</v>
      </c>
      <c r="P229" s="2">
        <f t="shared" si="35"/>
        <v>6</v>
      </c>
    </row>
    <row r="230" spans="1:16" x14ac:dyDescent="0.3">
      <c r="A230" s="2"/>
      <c r="B230" s="2"/>
      <c r="C230" s="2">
        <v>23</v>
      </c>
      <c r="D230" s="2">
        <v>1260</v>
      </c>
      <c r="E230" s="2">
        <v>2627</v>
      </c>
      <c r="F230" s="2">
        <v>588</v>
      </c>
      <c r="G230" s="2">
        <v>0</v>
      </c>
      <c r="H230" s="2">
        <f t="shared" si="30"/>
        <v>3215</v>
      </c>
      <c r="I230" s="2">
        <v>778</v>
      </c>
      <c r="J230" s="2">
        <v>582</v>
      </c>
      <c r="K230" s="2">
        <v>185</v>
      </c>
      <c r="L230" s="2">
        <f t="shared" si="31"/>
        <v>1545</v>
      </c>
      <c r="M230" s="2">
        <f t="shared" si="32"/>
        <v>1</v>
      </c>
      <c r="N230" s="2">
        <f t="shared" si="33"/>
        <v>0</v>
      </c>
      <c r="O230" s="2">
        <f t="shared" si="34"/>
        <v>1360</v>
      </c>
      <c r="P230" s="2">
        <f t="shared" si="35"/>
        <v>7</v>
      </c>
    </row>
    <row r="231" spans="1:16" x14ac:dyDescent="0.3">
      <c r="A231" s="2"/>
      <c r="B231" s="2"/>
      <c r="C231" s="2">
        <v>24</v>
      </c>
      <c r="D231" s="2">
        <v>1120</v>
      </c>
      <c r="E231" s="2">
        <v>2755</v>
      </c>
      <c r="F231" s="2">
        <v>810</v>
      </c>
      <c r="G231" s="2">
        <v>0</v>
      </c>
      <c r="H231" s="2">
        <f t="shared" si="30"/>
        <v>3565</v>
      </c>
      <c r="I231" s="2">
        <v>956</v>
      </c>
      <c r="J231" s="2">
        <v>164</v>
      </c>
      <c r="K231" s="2">
        <v>65</v>
      </c>
      <c r="L231" s="2">
        <f t="shared" si="31"/>
        <v>1185</v>
      </c>
      <c r="M231" s="2">
        <f t="shared" si="32"/>
        <v>1</v>
      </c>
      <c r="N231" s="2">
        <f t="shared" si="33"/>
        <v>0</v>
      </c>
      <c r="O231" s="2">
        <f t="shared" si="34"/>
        <v>1120</v>
      </c>
      <c r="P231" s="2">
        <f t="shared" si="35"/>
        <v>7</v>
      </c>
    </row>
    <row r="232" spans="1:16" x14ac:dyDescent="0.3">
      <c r="A232" s="2"/>
      <c r="B232" s="2"/>
      <c r="C232" s="2">
        <v>25</v>
      </c>
      <c r="D232" s="2">
        <v>1059</v>
      </c>
      <c r="E232" s="2">
        <v>2526</v>
      </c>
      <c r="F232" s="2">
        <v>653</v>
      </c>
      <c r="G232" s="2">
        <v>0</v>
      </c>
      <c r="H232" s="2">
        <f t="shared" si="30"/>
        <v>3179</v>
      </c>
      <c r="I232" s="2">
        <v>854</v>
      </c>
      <c r="J232" s="2">
        <v>205</v>
      </c>
      <c r="K232" s="2">
        <v>83</v>
      </c>
      <c r="L232" s="2">
        <f t="shared" si="31"/>
        <v>1142</v>
      </c>
      <c r="M232" s="2">
        <f t="shared" si="32"/>
        <v>1</v>
      </c>
      <c r="N232" s="2">
        <f t="shared" si="33"/>
        <v>0</v>
      </c>
      <c r="O232" s="2">
        <f t="shared" si="34"/>
        <v>1059</v>
      </c>
      <c r="P232" s="2">
        <f t="shared" si="35"/>
        <v>7</v>
      </c>
    </row>
    <row r="233" spans="1:16" x14ac:dyDescent="0.3">
      <c r="A233" s="2"/>
      <c r="B233" s="2"/>
      <c r="C233" s="2">
        <v>26</v>
      </c>
      <c r="D233" s="2">
        <v>1588</v>
      </c>
      <c r="E233" s="2">
        <v>2755</v>
      </c>
      <c r="F233" s="2">
        <v>1130</v>
      </c>
      <c r="G233" s="2">
        <v>0</v>
      </c>
      <c r="H233" s="2">
        <f t="shared" si="30"/>
        <v>3885</v>
      </c>
      <c r="I233" s="2">
        <v>1078</v>
      </c>
      <c r="J233" s="2">
        <v>510</v>
      </c>
      <c r="K233" s="2">
        <v>212</v>
      </c>
      <c r="L233" s="2">
        <f t="shared" si="31"/>
        <v>1800</v>
      </c>
      <c r="M233" s="2">
        <f t="shared" si="32"/>
        <v>1</v>
      </c>
      <c r="N233" s="2">
        <f t="shared" si="33"/>
        <v>0</v>
      </c>
      <c r="O233" s="2">
        <f t="shared" si="34"/>
        <v>1588</v>
      </c>
      <c r="P233" s="2">
        <f t="shared" si="35"/>
        <v>7</v>
      </c>
    </row>
  </sheetData>
  <pageMargins left="1" right="1" top="1.5" bottom="1" header="0.5" footer="0.5"/>
  <pageSetup orientation="portrait" r:id="rId1"/>
  <headerFooter scaleWithDoc="0">
    <oddHeader xml:space="preserve">&amp;R&amp;"Times New Roman,Bold"&amp;12 Case No. 2021-00393
Attachment to Response to JI (MHC)-1 Question No. 80(a)
Page &amp;P of &amp;N
Wilson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2021</Year>
    <Review_x0020_Case_x0020_Doc_x0020_Types xmlns="65bfb563-8fe2-4d34-a09f-38a217d8feea">02 - 1st Data Request</Review_x0020_Case_x0020_Doc_x0020_Types>
    <Case_x0020__x0023_ xmlns="f789fa03-9022-4931-acb2-79f11ac92edf" xsi:nil="true"/>
    <Data_x0020_Request_x0020_Party xmlns="f789fa03-9022-4931-acb2-79f11ac92edf">Metro. Housing Coalition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Props1.xml><?xml version="1.0" encoding="utf-8"?>
<ds:datastoreItem xmlns:ds="http://schemas.openxmlformats.org/officeDocument/2006/customXml" ds:itemID="{0AE6FE42-B691-47BD-A600-02803ED0721E}"/>
</file>

<file path=customXml/itemProps2.xml><?xml version="1.0" encoding="utf-8"?>
<ds:datastoreItem xmlns:ds="http://schemas.openxmlformats.org/officeDocument/2006/customXml" ds:itemID="{7BC84609-9EA2-4DF1-A22A-D422F4D4DB2D}"/>
</file>

<file path=customXml/itemProps3.xml><?xml version="1.0" encoding="utf-8"?>
<ds:datastoreItem xmlns:ds="http://schemas.openxmlformats.org/officeDocument/2006/customXml" ds:itemID="{9BB8A4D7-DCEA-4164-B636-44FB77C62E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Chung-Hsiao, Wang</dc:creator>
  <cp:lastModifiedBy>Wang, Chung-Hsiao</cp:lastModifiedBy>
  <cp:lastPrinted>2022-01-31T16:39:51Z</cp:lastPrinted>
  <dcterms:created xsi:type="dcterms:W3CDTF">2021-09-24T14:26:14Z</dcterms:created>
  <dcterms:modified xsi:type="dcterms:W3CDTF">2022-01-31T16:40:27Z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2021-09-24T14:27:57Z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7b1e36bc-ea27-4563-9dbf-6f3f49b186dd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0x010100D7BAB922A9B45241A012E239AFE9F199</vt:lpwstr>
  </property>
</Properties>
</file>