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T:\Internal\01_Regulatory Services\02_Cases\2021 Cases\11_2021-00370 Investigation into KPCo Service, Rates &amp; Facilities\06_Discovery\01_Staff\Q7\"/>
    </mc:Choice>
  </mc:AlternateContent>
  <xr:revisionPtr revIDLastSave="0" documentId="8_{DCDC75EC-1245-4E44-8F1F-331B84471958}" xr6:coauthVersionLast="47" xr6:coauthVersionMax="47" xr10:uidLastSave="{00000000-0000-0000-0000-000000000000}"/>
  <bookViews>
    <workbookView xWindow="-110" yWindow="-110" windowWidth="19420" windowHeight="10420" activeTab="1" xr2:uid="{8F29EDB5-65D7-49B1-A8B1-B36D40370FC8}"/>
  </bookViews>
  <sheets>
    <sheet name="Data" sheetId="1" r:id="rId1"/>
    <sheet name="Final View" sheetId="2" r:id="rId2"/>
  </sheets>
  <calcPr calcId="191029"/>
  <pivotCaches>
    <pivotCache cacheId="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Y2" i="1"/>
  <c r="X2" i="1" s="1"/>
  <c r="B3" i="1"/>
  <c r="Y3" i="1"/>
  <c r="X3" i="1" s="1"/>
  <c r="B4" i="1"/>
  <c r="Y4" i="1"/>
  <c r="X4" i="1" s="1"/>
  <c r="B5" i="1"/>
  <c r="Y5" i="1"/>
  <c r="X5" i="1" s="1"/>
  <c r="B6" i="1"/>
  <c r="Y6" i="1"/>
  <c r="X6" i="1" s="1"/>
  <c r="B7" i="1"/>
  <c r="X7" i="1"/>
  <c r="Y7" i="1"/>
  <c r="B8" i="1"/>
  <c r="X8" i="1"/>
  <c r="Y8" i="1"/>
  <c r="B9" i="1"/>
  <c r="Y9" i="1"/>
  <c r="X9" i="1" s="1"/>
  <c r="B10" i="1"/>
  <c r="Y10" i="1"/>
  <c r="X10" i="1" s="1"/>
  <c r="B11" i="1"/>
  <c r="Y11" i="1"/>
  <c r="X11" i="1" s="1"/>
  <c r="B12" i="1"/>
  <c r="X12" i="1"/>
  <c r="Y12" i="1"/>
  <c r="B13" i="1"/>
  <c r="Y13" i="1"/>
  <c r="X13" i="1" s="1"/>
  <c r="B14" i="1"/>
  <c r="Y14" i="1"/>
  <c r="X14" i="1" s="1"/>
  <c r="B15" i="1"/>
  <c r="X15" i="1"/>
  <c r="Y15" i="1"/>
  <c r="B16" i="1"/>
  <c r="X16" i="1"/>
  <c r="Y16" i="1"/>
  <c r="B17" i="1"/>
  <c r="Y17" i="1"/>
  <c r="X17" i="1" s="1"/>
  <c r="B18" i="1"/>
  <c r="Y18" i="1"/>
  <c r="X18" i="1" s="1"/>
  <c r="B19" i="1"/>
  <c r="Y19" i="1"/>
  <c r="X19" i="1" s="1"/>
  <c r="B20" i="1"/>
  <c r="X20" i="1"/>
  <c r="Y20" i="1"/>
  <c r="B21" i="1"/>
  <c r="Y21" i="1"/>
  <c r="X21" i="1" s="1"/>
  <c r="B22" i="1"/>
  <c r="Y22" i="1"/>
  <c r="X22" i="1" s="1"/>
  <c r="B23" i="1"/>
  <c r="X23" i="1"/>
  <c r="Y23" i="1"/>
  <c r="B24" i="1"/>
  <c r="X24" i="1"/>
  <c r="Y24" i="1"/>
  <c r="B25" i="1"/>
  <c r="Y25" i="1"/>
  <c r="X25" i="1" s="1"/>
  <c r="B26" i="1"/>
  <c r="Y26" i="1"/>
  <c r="X26" i="1" s="1"/>
  <c r="B27" i="1"/>
  <c r="Y27" i="1"/>
  <c r="X27" i="1" s="1"/>
  <c r="B28" i="1"/>
  <c r="X28" i="1"/>
  <c r="Y28" i="1"/>
  <c r="B29" i="1"/>
  <c r="Y29" i="1"/>
  <c r="X29" i="1" s="1"/>
  <c r="B30" i="1"/>
  <c r="Y30" i="1"/>
  <c r="X30" i="1" s="1"/>
  <c r="B31" i="1"/>
  <c r="X31" i="1"/>
  <c r="Y31" i="1"/>
  <c r="B32" i="1"/>
  <c r="X32" i="1"/>
  <c r="Y32" i="1"/>
  <c r="B33" i="1"/>
  <c r="Y33" i="1"/>
  <c r="X33" i="1" s="1"/>
  <c r="B34" i="1"/>
  <c r="Y34" i="1"/>
  <c r="X34" i="1" s="1"/>
  <c r="B35" i="1"/>
  <c r="Y35" i="1"/>
  <c r="X35" i="1" s="1"/>
  <c r="B36" i="1"/>
  <c r="X36" i="1"/>
  <c r="Y36" i="1"/>
  <c r="B37" i="1"/>
  <c r="Y37" i="1"/>
  <c r="X37" i="1" s="1"/>
  <c r="B38" i="1"/>
  <c r="Y38" i="1"/>
  <c r="X38" i="1" s="1"/>
  <c r="B39" i="1"/>
  <c r="X39" i="1"/>
  <c r="Y39" i="1"/>
  <c r="B40" i="1"/>
  <c r="X40" i="1"/>
  <c r="Y40" i="1"/>
  <c r="B41" i="1"/>
  <c r="Y41" i="1"/>
  <c r="X41" i="1" s="1"/>
  <c r="B42" i="1"/>
  <c r="Y42" i="1"/>
  <c r="X42" i="1" s="1"/>
  <c r="B43" i="1"/>
  <c r="Y43" i="1"/>
  <c r="X43" i="1" s="1"/>
  <c r="B44" i="1"/>
  <c r="X44" i="1"/>
  <c r="Y44" i="1"/>
  <c r="B45" i="1"/>
  <c r="Y45" i="1"/>
  <c r="X45" i="1" s="1"/>
  <c r="B46" i="1"/>
  <c r="Y46" i="1"/>
  <c r="X46" i="1" s="1"/>
  <c r="B47" i="1"/>
  <c r="Y47" i="1"/>
  <c r="X47" i="1" s="1"/>
  <c r="B48" i="1"/>
  <c r="X48" i="1"/>
  <c r="Y48" i="1"/>
  <c r="B49" i="1"/>
  <c r="Y49" i="1"/>
  <c r="X49" i="1" s="1"/>
  <c r="B50" i="1"/>
  <c r="Y50" i="1"/>
  <c r="X50" i="1" s="1"/>
  <c r="B51" i="1"/>
  <c r="Y51" i="1"/>
  <c r="X51" i="1" s="1"/>
  <c r="B52" i="1"/>
  <c r="X52" i="1"/>
  <c r="Y52" i="1"/>
  <c r="B53" i="1"/>
  <c r="Y53" i="1"/>
  <c r="X53" i="1" s="1"/>
  <c r="B54" i="1"/>
  <c r="Y54" i="1"/>
  <c r="X54" i="1" s="1"/>
  <c r="B55" i="1"/>
  <c r="X55" i="1"/>
  <c r="Y55" i="1"/>
  <c r="B56" i="1"/>
  <c r="X56" i="1"/>
  <c r="Y56" i="1"/>
  <c r="B57" i="1"/>
  <c r="Y57" i="1"/>
  <c r="X57" i="1" s="1"/>
  <c r="B58" i="1"/>
  <c r="X58" i="1"/>
  <c r="Y58" i="1"/>
  <c r="B59" i="1"/>
  <c r="Y59" i="1"/>
  <c r="X59" i="1" s="1"/>
  <c r="B60" i="1"/>
  <c r="X60" i="1"/>
  <c r="Y60" i="1"/>
  <c r="B61" i="1"/>
  <c r="Y61" i="1"/>
  <c r="X61" i="1" s="1"/>
  <c r="B62" i="1"/>
  <c r="Y62" i="1"/>
  <c r="X62" i="1" s="1"/>
  <c r="B63" i="1"/>
  <c r="X63" i="1"/>
  <c r="Y63" i="1"/>
  <c r="B64" i="1"/>
  <c r="X64" i="1"/>
  <c r="Y64" i="1"/>
  <c r="B65" i="1"/>
  <c r="Y65" i="1"/>
  <c r="X65" i="1" s="1"/>
  <c r="B66" i="1"/>
  <c r="Y66" i="1"/>
  <c r="X66" i="1" s="1"/>
  <c r="B67" i="1"/>
  <c r="Y67" i="1"/>
  <c r="X67" i="1" s="1"/>
  <c r="B68" i="1"/>
  <c r="X68" i="1"/>
  <c r="Y68" i="1"/>
  <c r="B69" i="1"/>
  <c r="Y69" i="1"/>
  <c r="X69" i="1" s="1"/>
  <c r="B70" i="1"/>
  <c r="Y70" i="1"/>
  <c r="X70" i="1" s="1"/>
  <c r="B71" i="1"/>
  <c r="X71" i="1"/>
  <c r="Y71" i="1"/>
  <c r="B72" i="1"/>
  <c r="X72" i="1"/>
  <c r="Y72" i="1"/>
  <c r="B73" i="1"/>
  <c r="Y73" i="1"/>
  <c r="X73" i="1" s="1"/>
  <c r="B74" i="1"/>
  <c r="Y74" i="1"/>
  <c r="X74" i="1" s="1"/>
  <c r="B75" i="1"/>
  <c r="Y75" i="1"/>
  <c r="X75" i="1" s="1"/>
  <c r="B76" i="1"/>
  <c r="X76" i="1"/>
  <c r="Y76" i="1"/>
  <c r="B77" i="1"/>
  <c r="Y77" i="1"/>
  <c r="X77" i="1" s="1"/>
  <c r="B78" i="1"/>
  <c r="Y78" i="1"/>
  <c r="X78" i="1" s="1"/>
  <c r="B79" i="1"/>
  <c r="X79" i="1"/>
  <c r="Y79" i="1"/>
  <c r="B80" i="1"/>
  <c r="X80" i="1"/>
  <c r="Y80" i="1"/>
  <c r="B81" i="1"/>
  <c r="Y81" i="1"/>
  <c r="X81" i="1" s="1"/>
  <c r="B82" i="1"/>
  <c r="Y82" i="1"/>
  <c r="X82" i="1" s="1"/>
  <c r="B83" i="1"/>
  <c r="Y83" i="1"/>
  <c r="X83" i="1" s="1"/>
  <c r="B84" i="1"/>
  <c r="X84" i="1"/>
  <c r="Y84" i="1"/>
  <c r="B85" i="1"/>
  <c r="Y85" i="1"/>
  <c r="X85" i="1" s="1"/>
  <c r="B86" i="1"/>
  <c r="Y86" i="1"/>
  <c r="X86" i="1" s="1"/>
  <c r="B87" i="1"/>
  <c r="X87" i="1"/>
  <c r="Y87" i="1"/>
  <c r="B88" i="1"/>
  <c r="X88" i="1"/>
  <c r="Y88" i="1"/>
  <c r="B89" i="1"/>
  <c r="Y89" i="1"/>
  <c r="X89" i="1" s="1"/>
  <c r="B90" i="1"/>
  <c r="Y90" i="1"/>
  <c r="X90" i="1" s="1"/>
  <c r="B91" i="1"/>
  <c r="Y91" i="1"/>
  <c r="X91" i="1" s="1"/>
  <c r="B92" i="1"/>
  <c r="X92" i="1"/>
  <c r="Y92" i="1"/>
  <c r="B93" i="1"/>
  <c r="Y93" i="1"/>
  <c r="X93" i="1" s="1"/>
  <c r="B94" i="1"/>
  <c r="Y94" i="1"/>
  <c r="X94" i="1" s="1"/>
  <c r="B95" i="1"/>
  <c r="X95" i="1"/>
  <c r="Y95" i="1"/>
  <c r="B96" i="1"/>
  <c r="X96" i="1"/>
  <c r="Y96" i="1"/>
  <c r="B97" i="1"/>
  <c r="Y97" i="1"/>
  <c r="X97" i="1" s="1"/>
  <c r="Y98" i="1"/>
  <c r="Y99" i="1"/>
  <c r="Y100" i="1"/>
  <c r="X100" i="1" s="1"/>
  <c r="Y101" i="1"/>
  <c r="X101" i="1" s="1"/>
</calcChain>
</file>

<file path=xl/sharedStrings.xml><?xml version="1.0" encoding="utf-8"?>
<sst xmlns="http://schemas.openxmlformats.org/spreadsheetml/2006/main" count="3440" uniqueCount="480">
  <si>
    <t>ARCs search Kamran Ali</t>
  </si>
  <si>
    <t>Check IRP Discovery for naming</t>
  </si>
  <si>
    <t>Make it aesthetic</t>
  </si>
  <si>
    <t>Stinnett-Pineville</t>
  </si>
  <si>
    <t>Myra</t>
  </si>
  <si>
    <t>Middle Creek-Prestonburg</t>
  </si>
  <si>
    <t>Kewanee-Enterpise Park</t>
  </si>
  <si>
    <t>Hazard-Wooton</t>
  </si>
  <si>
    <t>Missing Projects</t>
  </si>
  <si>
    <t>Equipment Material Condition Performance and Risk</t>
  </si>
  <si>
    <t>KY</t>
  </si>
  <si>
    <t>Supplemental</t>
  </si>
  <si>
    <t>The proposed project would rebuild the approximately 30-mile Stinnett – Pineville 161 kV line. The project would address equipment material conditions, performance, and risk concerns associated with the 1940’s wood structure line.</t>
  </si>
  <si>
    <t>s2428</t>
  </si>
  <si>
    <t>TO Criteria Violation</t>
  </si>
  <si>
    <t>Baseline</t>
  </si>
  <si>
    <t>Rebuild the 
Hazard – Wooton 161 kV line utilizing 795 26/7 ACSR 
conductor (300 MVA rating).</t>
  </si>
  <si>
    <t>b2761</t>
  </si>
  <si>
    <t xml:space="preserve">Equipment Material Condition Performance and Risk </t>
  </si>
  <si>
    <t>Install a new 3000A 40 kA 138 kV circuit breaker at Hazard station on the line exit towards 
Beckham station. (s1412.1)
Add a 138 kV circuit switcher to the high side of transformer #4. (s1412.2)
Replace 138 kV capacitor bank and switcher BB with a new switcher and 43.2 MVAR capacitor 
bank. (s1412.3)
Replace 138/69 kV transformers #1 and #2 with new 138/69 kV 130 MVA transformers with 138 
kV circuit switchers on the high side and 3000A 40 kA 69 kV breakers on the low side. (s1412.4)
Replaces 69 kV circuit breakers S, E, and F with 3000A 40 kA 69 kV circuit breakers with a bus tie 
3000A 69 kV circuit breaker being installed between the existing 69 kV box bays. (s1412.5)
Replace 69 kV capacitor bank and switcher CC with a new switcher and 28.8 MVAR capacitor 
bank. 69 kV capacitor bank and switcher AA will be retired. 
Replace 161 kV circuit breaker M towards Wooton with a 161 kV 3000 A 40 kA breaker. (s1412.6)
Add a 3000A 40 kA 138 kV circuit breaker to the low side of 161/138 kV transformer #3. (s1412.7)
Address safety and access issues associated with existing equipment platforms and drainage 
issues at the station. (s1412.8)</t>
  </si>
  <si>
    <t>s1412</t>
  </si>
  <si>
    <t xml:space="preserve">TO Criteria Violation </t>
  </si>
  <si>
    <t>This project will address thermal and voltage violations identified on the Pikeville 46kV network by establishing a new substation (Kewanee) to the west (~1.5 mi.) of the existing Fords Branch Station, potentially in/near the new Kentucky Enterprise Industrial Park. This new station will consist of 4 -138 kV breaker ring bus and 2 step-down distribution voltage transformers and a 28.8 MVAR Cap Bank. The project will construct approximately 5 miles of new double circuit 138 kV line in order to loop the new substation into the existing Beaver Creek – Cedar Creek 138 kV circuit</t>
  </si>
  <si>
    <t>West</t>
  </si>
  <si>
    <t>Kenwanee-Enterprise Park</t>
  </si>
  <si>
    <t>b3087</t>
  </si>
  <si>
    <t/>
  </si>
  <si>
    <t>2/9/2023</t>
  </si>
  <si>
    <t>8/19/2022</t>
  </si>
  <si>
    <t>No</t>
  </si>
  <si>
    <t>8/1/2024</t>
  </si>
  <si>
    <t>Equipment Material Condition, Performance and Risk</t>
  </si>
  <si>
    <t>0-25 % Includes engineering, detailed design, material procurement &amp; resource planning.</t>
  </si>
  <si>
    <t>Engineering &amp; Procurement</t>
  </si>
  <si>
    <t>EP</t>
  </si>
  <si>
    <t>Remove</t>
  </si>
  <si>
    <t>Transmission Structures</t>
  </si>
  <si>
    <t>Hatfield</t>
  </si>
  <si>
    <t>AEP</t>
  </si>
  <si>
    <t>69</t>
  </si>
  <si>
    <t>On the Leslie No.1 – Hatfield 69kV circuit, remove existing guyed dead-end structure K357-29 and install a new single pole, single circuit, custom dead-end to remove the guy wires conflicting with station footprint plans. The existing guy anchors would conflict with station expansion plans, and it is not feasible to span guy over top of proposed control house as the anchors would land in the proposed station drive path. The proposed custom dead-end structure will be placed 20' downhill from existing structure K357-29.</t>
  </si>
  <si>
    <t>Hatfield Station Expansion Project</t>
  </si>
  <si>
    <t>s2815.2</t>
  </si>
  <si>
    <t>Expand</t>
  </si>
  <si>
    <t>Substation</t>
  </si>
  <si>
    <t>138/69</t>
  </si>
  <si>
    <t xml:space="preserve">At Hatfield Substation, expand the substation yard. Relocate 138/69/46kV XF#1. Replace 138/69/46kV XF#1 Bushings, 138kV 3 phase Bus CCVTs, MOAB X1 and GND Switch Z1 with a new 138kV Circuit Switcher.  Replace 138KV Sprigg Line metering, Line Switch "11" with a 138kV Circuit Breaker. Replace and relocate 69kV CB-B to standard Bay position. Replace 69KV CB-A  and add 3 phase CCVTs to John's Creek 69kV line.  Add 138kV Backup and 69kV Primary Station Service transformers and Station Service. Expand yard and install a 16' X 27' base DICM. Remove 111MVA 46/7.2KV Transformer #2 and associated equipment and 7.2KV 3 phase station service. Remove the control building.  </t>
  </si>
  <si>
    <t>Hatfield Station Upgrades</t>
  </si>
  <si>
    <t>s2815.1</t>
  </si>
  <si>
    <t>12/1/2025</t>
  </si>
  <si>
    <t>Install</t>
  </si>
  <si>
    <t>Communication Equipment</t>
  </si>
  <si>
    <t>Bellefonte - Raceland</t>
  </si>
  <si>
    <t xml:space="preserve">Provide 0.2 miles of fiber from Distribution structures outside the station to the new DICMs. </t>
  </si>
  <si>
    <t>Bellefonte Station Upgrades (Supplemental)</t>
  </si>
  <si>
    <t>s2814.6</t>
  </si>
  <si>
    <t>Relay</t>
  </si>
  <si>
    <t>Raceland</t>
  </si>
  <si>
    <t xml:space="preserve">Remote end relaying at Raceland substation to install 2 new CCVTs on a custom two-phase single column stand for the Bellefonte 69kV line exit. The existing CCVT mounted on a single phase CCVT stand will be reused and will remain as it is.    </t>
  </si>
  <si>
    <t>s2814.5</t>
  </si>
  <si>
    <t>Retire</t>
  </si>
  <si>
    <t>Transmission Line</t>
  </si>
  <si>
    <t>Bellefonte - Armco</t>
  </si>
  <si>
    <t>34.5</t>
  </si>
  <si>
    <t xml:space="preserve">Retire the existing Bellefonte – Armco 34.5kV operated line. The major removal work involves removing 4 lattice steel towers, 1 H-Frame wood structure, and 2 single wood poles. The line being removed is approximately 0.55 miles long. </t>
  </si>
  <si>
    <t>s2814.4</t>
  </si>
  <si>
    <t>Bus Tie</t>
  </si>
  <si>
    <t>Bellefonte</t>
  </si>
  <si>
    <t xml:space="preserve">Retirement of the Bellefonte 34.5kV Bus Tie Line that connects the Bellefonte 138kV Station to the Bellefonte 34kV Station. This removal involves removing 3- Double Circuit Lattice Towers, 1-Triple Circuit Lattice Towers, and 1 Single Wood Pole Structure. </t>
  </si>
  <si>
    <t>s2814.3</t>
  </si>
  <si>
    <t>34</t>
  </si>
  <si>
    <t xml:space="preserve">The customer served out of 34.5 kV Yard has plans for demolition of their facilities. Retire entire 34kV Yard, contingent on the timing of the customer being removed from service. </t>
  </si>
  <si>
    <t>s2814.2</t>
  </si>
  <si>
    <t>Replace</t>
  </si>
  <si>
    <t>Transformer</t>
  </si>
  <si>
    <t xml:space="preserve">Bellefonte: Replace XFR #2 with a 200MVA Auto unit and retire XFR #1 &amp; #5. The U/G feeder for XFR #3 69kV riser is getting reconductored under B3349. Reconductor sections of 138kV Bus #1 and 138kV Bus #2. Replace remaining oil PTs connected to Bus #1 and Bus #2.  Upgrade Primary and back up station service.   Replace 69kV bus tie breaker H. Replace the hook stick disconnects switches for the tie breaker H and 69kV tie breaker location will be relocated one bay south of the existing location and 69kV buses will be reconfigured. Replace the hook stick disconnects switches for Raceland breaker D. Relocate the Raceland feeder to bus #1 after extending the 69kV bus #1. The cap bank switcher/moab Mark 5 combo unit will get replaced with 69kV breaker and set of breaker disconnects and relocated to bus #1. 69kV breaker is needed instead of circuit switcher due to the high fault current.  Relocate the cap bank to bus #1 after extending the 69kV bus #1. 69kV Air Products line MOABs will be replaced with 2000A SW. Replace hook-stick switches for Oil CB – AB, JJ, I, G, Z, T and C. These Breakers are replaced as part of B3350. Install 16'x48' DICM for 69kV Yard and a 16'x48' DICM for the 138kV Yard. Replace cable trench, single phase AC system &amp; cable work, entire fence replacement and ground grid extension for 100'X10' expansion toward the Northwest of the 69kV yard. Both 138kV and 69kV control house will be retired. </t>
  </si>
  <si>
    <t>s2814.1</t>
  </si>
  <si>
    <t>Thelma</t>
  </si>
  <si>
    <t>138</t>
  </si>
  <si>
    <t>At Thelma substation, Remote end relaying to replace line protection for Breaker A towards (Dewey) to match upgrade at Dewey Station. Provide MOS on existing 138kV HS of transformer XF #1 &amp; #3 to provide additional control to stability system</t>
  </si>
  <si>
    <t>Dewey Station Upgrades (Supplemental)</t>
  </si>
  <si>
    <t>s2813.3</t>
  </si>
  <si>
    <t>Dewey</t>
  </si>
  <si>
    <t>At Dewey substation: Provide Transition fiber via underground from the existing Control House to the new DICM at Dewey Station. Retire existing fiber.</t>
  </si>
  <si>
    <t>s2813.2</t>
  </si>
  <si>
    <t>Circuit Breaker</t>
  </si>
  <si>
    <t xml:space="preserve">At Dewey substation: Replace 138kV CB B towards Thelma with new 138kV 40kA circuit breaker. Provide new DICM with new relays for all equipment at station so that existing control house can be removed. Upgrade station service. </t>
  </si>
  <si>
    <t>s2813.1</t>
  </si>
  <si>
    <t>https://www.pjm.com//-/media/committees-groups/committees/srrtep-w/2021/20210319/20210319-reliability-analysis-update.ashx</t>
  </si>
  <si>
    <t>8/8/2023</t>
  </si>
  <si>
    <t>3/19/2021</t>
  </si>
  <si>
    <t>11/16/2026</t>
  </si>
  <si>
    <t>Upgrade</t>
  </si>
  <si>
    <t>Prestonsburg</t>
  </si>
  <si>
    <t>46</t>
  </si>
  <si>
    <t>Remote end work at Prestonsburg substation.</t>
  </si>
  <si>
    <t>Kenwood Loop</t>
  </si>
  <si>
    <t>s2470.6</t>
  </si>
  <si>
    <t>Circuit Switcher</t>
  </si>
  <si>
    <t>Van Lear SS</t>
  </si>
  <si>
    <t>Retire Van Lear SS.</t>
  </si>
  <si>
    <t>s2470.5</t>
  </si>
  <si>
    <t>Kenwood</t>
  </si>
  <si>
    <t>At Kenwood substation, Extend the walk bus and add second 46KV line to set up Kenwood station as a looped station with MOABS protecting each exit. Add new H-Frame dead end with MOAB and single phase CCVT. Add MOAB and single phase CCVT to existing line. Relocate 3 phase CCVT's from cap bank AA to 46KV Bus. Add 3-bay transclosure, and separate battery enclosure. Replace Battery and Charger.</t>
  </si>
  <si>
    <t>s2470.4</t>
  </si>
  <si>
    <t>Modify</t>
  </si>
  <si>
    <t>Kenwood 69kV Extension, Kenwood Tap lines</t>
  </si>
  <si>
    <t>Provide splicing for 2.25 miles of 96ct OPGW on the Kenwood 69kV Extension Line and 1.77 mi Kenwood TAP line. This extension spans from Kenwood Station to the Prestonsburg-Thelma 46kV line.</t>
  </si>
  <si>
    <t>s2470.3</t>
  </si>
  <si>
    <t>SN:53 MVA , SE:61 MVA, WN:67 MVA, WE:73 MVA</t>
  </si>
  <si>
    <t>Rebuild</t>
  </si>
  <si>
    <t>Kenwood Tap-Van Lear Tap</t>
  </si>
  <si>
    <t>Rebuild the existing ~1.77 mi Kenwood Tap line from Kenwood to Van Lear Tap Structure on the existing center line. (SN:53 MVA , SE:61 MVA, WN:67 MVA, WE:73 MVA)</t>
  </si>
  <si>
    <t>s2470.2</t>
  </si>
  <si>
    <t>Reviewing effiency</t>
  </si>
  <si>
    <t>Build</t>
  </si>
  <si>
    <t>Kenwood 69kV Extension, Prestonsburg-Thelma</t>
  </si>
  <si>
    <t>A green field line is to be constructed (Kenwood 69kV Extension) and to be operated at 46kV. The new extension will provide looped service into Kenwood substation. It will be approximately 2.25 miles of single circuit construction through mountainous terrain in Floyd and Johnson Counties in Kentucky. The extension will tap the existing Prestonsburg-Thelma 46kV Line around structure K346-50. (SN:53 MVA , SE:61 MVA, WN:67 MVA, WE:73 MVA)</t>
  </si>
  <si>
    <t>s2470.1</t>
  </si>
  <si>
    <t>https://www.pjm.com//-/media/committees-groups/committees/srrtep-w/2021/20210115/20210115-item-06-reliability-analysis-update.ashx,
 https://www.pjm.com//-/media/committees-groups/committees/srrtep-w/2021/20210115/20210115-reliability-analysis-update.ashx</t>
  </si>
  <si>
    <t>9/30/2022</t>
  </si>
  <si>
    <t>1/15/2021</t>
  </si>
  <si>
    <t>12/31/2024</t>
  </si>
  <si>
    <t>Sprigg – Stone</t>
  </si>
  <si>
    <t>Retire the ~8.23 miles of the 46kV Sprigg – Stone 46 KV circuit.</t>
  </si>
  <si>
    <t>Belfry Project- (Supplemental)</t>
  </si>
  <si>
    <t>s2446.7</t>
  </si>
  <si>
    <t>Turkey Creek Tap</t>
  </si>
  <si>
    <t>Retire Turkey Creek Tap.</t>
  </si>
  <si>
    <t>s2446.6</t>
  </si>
  <si>
    <t>Sprigg</t>
  </si>
  <si>
    <t>Retire the 46kV equipment at Sprigg station towards Stone (via Belfry).</t>
  </si>
  <si>
    <t>s2446.5</t>
  </si>
  <si>
    <t>At Hatfield substation, replace MOAB Y with a 69KV Circuit Breaker towards Stone 69kV line via New Camp and Orinoco.</t>
  </si>
  <si>
    <t>s2446.4</t>
  </si>
  <si>
    <t>Stone</t>
  </si>
  <si>
    <t>Retire 46kV equipment from Stone substation.</t>
  </si>
  <si>
    <t>s2446.3</t>
  </si>
  <si>
    <t>Belfry</t>
  </si>
  <si>
    <t>Retire Belfry 46kV substation.</t>
  </si>
  <si>
    <t>s2446.2</t>
  </si>
  <si>
    <t>Belfry, Orinoco</t>
  </si>
  <si>
    <t>69/12</t>
  </si>
  <si>
    <t>Replace Belfry substation with Orinoco substation by installing a 69KV box bay and 12KV rural bay to be built in the clear southwest of existing Belfry station. Install 69/12kV 20 MVA transformer and two 12kV breakers.</t>
  </si>
  <si>
    <t>s2446.1</t>
  </si>
  <si>
    <t>https://www.pjm.com//-/media/committees-groups/committees/srrtep-w/2020/20201218/20201218-item-04-reliability-analysis-update.ashx,
 https://www.pjm.com//-/media/committees-groups/committees/srrtep-w/2020/20201218/20201218-reliability-analysis-update.ashx</t>
  </si>
  <si>
    <t>12/18/2020</t>
  </si>
  <si>
    <t>11/30/2024</t>
  </si>
  <si>
    <t>Equipment Material Condition, Performance and Risk, Operational Flexibility and Efficiency</t>
  </si>
  <si>
    <t>Construct</t>
  </si>
  <si>
    <t>Construct a new ~2 mi double circuit 138 kV line to the proposed Myra substation.</t>
  </si>
  <si>
    <t xml:space="preserve">Burton Station Replacement </t>
  </si>
  <si>
    <t>s2436.9</t>
  </si>
  <si>
    <t xml:space="preserve">Beaver Creek - Fleming </t>
  </si>
  <si>
    <t>Reconfigure the existing Beaver Creek - Fleming 69kV line to facilitate the construction of the new double circuit Osborne 69kV line to feed the proposed Osborne Substation.</t>
  </si>
  <si>
    <t>s2436.8</t>
  </si>
  <si>
    <t>Osborne</t>
  </si>
  <si>
    <t>Construct a new ~0.5 mi double circuit 69 kV line to the proposed Osborne substation.</t>
  </si>
  <si>
    <t>s2436.7</t>
  </si>
  <si>
    <t>Elwood</t>
  </si>
  <si>
    <t>At Elwood station, retire and remove all existing equipment.</t>
  </si>
  <si>
    <t>s2436.6</t>
  </si>
  <si>
    <t>Burton</t>
  </si>
  <si>
    <t>At Burton station, retire and remove all existing equipment.</t>
  </si>
  <si>
    <t>s2436.5</t>
  </si>
  <si>
    <t>Fremont</t>
  </si>
  <si>
    <t>Remote end relaying work at Fremont substation.</t>
  </si>
  <si>
    <t>s2436.4</t>
  </si>
  <si>
    <t>Beaver Creek</t>
  </si>
  <si>
    <t>Remote end relaying work at Beaver Creek substation. Remove 46KV Elwood Line 46kV circuit breaker "G“ and associated equipment.</t>
  </si>
  <si>
    <t>s2436.3</t>
  </si>
  <si>
    <t>Myra, Elwood</t>
  </si>
  <si>
    <t>138/34.5</t>
  </si>
  <si>
    <t>Construct a greenfield 138KV Myra Station to replace Elwood Station. Install 138KV double box bay with two 138kV circuit breakers and line exits to Fremont &amp; Beaver Creek. Install 138/34.5 kV transformer with high-side circuit switcher and associated 34.5kV breakers. Install fiber connectivity for upgraded relaying.</t>
  </si>
  <si>
    <t>Elwood Station Improvement</t>
  </si>
  <si>
    <t>s2436.2</t>
  </si>
  <si>
    <t>Beaver Creek – Elwood</t>
  </si>
  <si>
    <t>Retire ~10.48 mi Beaver Creek – Elwood 46kV line.</t>
  </si>
  <si>
    <t>s2436.12</t>
  </si>
  <si>
    <t>Elwood, Cedar Creek-Henry Clay</t>
  </si>
  <si>
    <t>Install two replacement structures in order to bypass Elwood station. Transfer wires from old structure to new structure. Tie new structure to Cedar Creek-Henry Clay 46kV Line.</t>
  </si>
  <si>
    <t>s2436.11</t>
  </si>
  <si>
    <t>Beaver Creek - Fremont</t>
  </si>
  <si>
    <t>Reconfigure the existing Beaver Creek - Fremont 138kV circuit to facilitate the construction of the new double circuit Myra Extension 138kV Line to feed the proposed Myra Substation.</t>
  </si>
  <si>
    <t>s2436.10</t>
  </si>
  <si>
    <t>Osborne, Burton</t>
  </si>
  <si>
    <t>Construct a greenfield 69/12 KV Osborne Station to replace Burton Station, including a high-side 69KV Phase Over Phase switch, fiber connectivity, a circuit switcher, and one 69/12kV 12/16/20MVA transformer and associated distribution feeders.</t>
  </si>
  <si>
    <t>s2436.1</t>
  </si>
  <si>
    <t>https://www.pjm.com//-/media/committees-groups/committees/srrtep-w/2020/20201120/20201120-item-03-reliability-analysis-update.ashx</t>
  </si>
  <si>
    <t>11/20/2020</t>
  </si>
  <si>
    <t>11/30/2027</t>
  </si>
  <si>
    <t>Leslie</t>
  </si>
  <si>
    <t>161</t>
  </si>
  <si>
    <t>Provide transition, entry and termination for OPGW connectivity at Leslie substation.</t>
  </si>
  <si>
    <t>Wooton-Pineville Project</t>
  </si>
  <si>
    <t>s2428.8</t>
  </si>
  <si>
    <t>Stinnett</t>
  </si>
  <si>
    <t>At Stinnett station, upgrade relaying to accommodate new OPGW fiber protection. Provide transition, entry and termination for OPGW connectivity to the Hazard-Pineville fiber route.</t>
  </si>
  <si>
    <t>s2428.7</t>
  </si>
  <si>
    <t>Leslie – Clover Fork</t>
  </si>
  <si>
    <t>Relocate ~0.32 mi 69kV Leslie – Clover Fork which includes of one structure and reconfiguration of the existing line to cross underneath the proposed Wooton-Stinnett 161kV Line.</t>
  </si>
  <si>
    <t>s2428.6</t>
  </si>
  <si>
    <t>Wooton – Pineville</t>
  </si>
  <si>
    <t>Expand existing ROW for the Wooton – Pineville 161kV line.</t>
  </si>
  <si>
    <t>s2428.5</t>
  </si>
  <si>
    <t>Rebuild approximately ~40 miles of Wooton – Pineville 161kV line to address the identified asset condition needs. This work also includes line removal work as well as access road construction.  Majority of proposed line rebuild is to be constructed on existing center line.</t>
  </si>
  <si>
    <t>s2428.4</t>
  </si>
  <si>
    <t>Hazard</t>
  </si>
  <si>
    <t>Remote end work at Hazard substation.</t>
  </si>
  <si>
    <t>s2428.3</t>
  </si>
  <si>
    <t>At Leslie station, reconductor the 161kV Bus, Relaying upgrades towards Wooton and Pineville, Replace 161kV MOAB W, Replace 161kV XF#1 high side switch. Install DICM.</t>
  </si>
  <si>
    <t>s2428.2</t>
  </si>
  <si>
    <t>Wooton</t>
  </si>
  <si>
    <t>At Wooton station, upgrade relaying to accommodate new OPGW fiber protection.</t>
  </si>
  <si>
    <t>s2428.1</t>
  </si>
  <si>
    <t>https://www.pjm.com//-/media/committees-groups/committees/srrtep-w/2020/20200420/20200420-reliability-analysis-update.ashx</t>
  </si>
  <si>
    <t>4/20/2020</t>
  </si>
  <si>
    <t>5/21/2024</t>
  </si>
  <si>
    <t>Customer Service</t>
  </si>
  <si>
    <t>Central Portsmouth – Millbrook Park</t>
  </si>
  <si>
    <t>Tap the 69kV Central Portsmouth – Millbrook Park line and install 3 custom T-line structures due to proximity to the Railroad.</t>
  </si>
  <si>
    <t>Tygart Station</t>
  </si>
  <si>
    <t>s2251.4</t>
  </si>
  <si>
    <t>Millbrook Park</t>
  </si>
  <si>
    <t>Remote end relaying at Millbrook Park to coordinate with new breakers.</t>
  </si>
  <si>
    <t>s2251.3</t>
  </si>
  <si>
    <t>1/19/2024</t>
  </si>
  <si>
    <t>Siloam</t>
  </si>
  <si>
    <t>Retire Siloam Station.</t>
  </si>
  <si>
    <t>s2251.2</t>
  </si>
  <si>
    <t>https://www.pjm.com//-/media/committees-groups/committees/srrtep-w/2020/20200319/20200319-reliability-analysis-update.ashx</t>
  </si>
  <si>
    <t>130 MVA</t>
  </si>
  <si>
    <t>3/19/2020</t>
  </si>
  <si>
    <t>7/29/2024</t>
  </si>
  <si>
    <t>Fleming</t>
  </si>
  <si>
    <t>138/69/12</t>
  </si>
  <si>
    <t>Rebuild Fleming station in the clear; Replace 138/69kV Fleming Transformer #1 with 138/69kV 130 MVA transformer with high side 138 kV CB; Install a 5 breaker 69 kV ring bus on the low side of the transformer, replace 69 kV circuit switcher AA, replace 69/12kV transformer #3 with 69/12kV 30 MVA transformer, Replace 12 kV CB A and D. Retire existing Fleming substation.</t>
  </si>
  <si>
    <t>Fleming Station Rebuild (Phase 20</t>
  </si>
  <si>
    <t>s2219</t>
  </si>
  <si>
    <t>https://www.pjm.com//-/media/committees-groups/committees/srrtep-w/2020/20200221/20200221-reliability-analysis-update.ashx</t>
  </si>
  <si>
    <t>2/21/2020</t>
  </si>
  <si>
    <t>11/15/2024</t>
  </si>
  <si>
    <t>Beaver Creek – McKinney #2</t>
  </si>
  <si>
    <t>Move the existing 69kV rated CB G to the Beaver Creek – McKinney #2 circuit exit at McKinney substation.</t>
  </si>
  <si>
    <t>Garrett Area Improvement</t>
  </si>
  <si>
    <t>s2188.9</t>
  </si>
  <si>
    <t>Snag Fork S.S.</t>
  </si>
  <si>
    <t>Establish Snag Fork S.S. Install a 3 way phase over phase motorized (automated) switching structure near Saltlick to serve the EKPC co-op.</t>
  </si>
  <si>
    <t>s2188.8</t>
  </si>
  <si>
    <t>40 kA</t>
  </si>
  <si>
    <t>Eastern</t>
  </si>
  <si>
    <t xml:space="preserve">Establish a new 138 kV substation Eastern south of the existing Hays Branch station. Install three 138kV breakers (3000A 40kA) at the new Eastern station in a ring bus arrangement. </t>
  </si>
  <si>
    <t>s2188.7</t>
  </si>
  <si>
    <t>30 MVA</t>
  </si>
  <si>
    <t>Garrett</t>
  </si>
  <si>
    <t>138/12</t>
  </si>
  <si>
    <t>Expand the Garrett station,Install a straight bus arrangement with two 138kV breakers and a circuit switcher on the high side of the transformer, 138/12kV 30MVA transformer</t>
  </si>
  <si>
    <t>s2188.6</t>
  </si>
  <si>
    <t>Hays Branch</t>
  </si>
  <si>
    <t>New relaying at Hays Branch to accommodate new line from Eastern station</t>
  </si>
  <si>
    <t>s2188.5</t>
  </si>
  <si>
    <t>Hays Branch S.S – Eastern</t>
  </si>
  <si>
    <t>Construct ~1.4 mi of double circuit 138kV line between Eastern and the tap point on the Morgan Fork-Hays Branch line. The proposed line will establish a direct feed to Hays Branch from Eastern and establishing a through path line between Eastern and Morgan Fork..</t>
  </si>
  <si>
    <t>s2188.4</t>
  </si>
  <si>
    <t>Hays Branch - Morgan Fork</t>
  </si>
  <si>
    <t>Double circuit cut into existing Hays Branch - Morgan Fork line to tie into new Eastern Station.</t>
  </si>
  <si>
    <t>s2188.3</t>
  </si>
  <si>
    <t>Eastern station - Garrett, Morgan Fork - Hays Bran</t>
  </si>
  <si>
    <t>Construct ~3 miles of single circuit 138kV from the Eastern station to Garrett station. A short extension will be required from the new station to the existing Hays Branch metering point. Construct short extension to existing Morgan Fork – Hays Branch 138 kV circuit from Eastern station</t>
  </si>
  <si>
    <t>s2188.2</t>
  </si>
  <si>
    <t>Beaver Creek – McKinney #1</t>
  </si>
  <si>
    <t>Retire the ~25 miles of the 46kV Beaver Creek – McKinney #1 46 KV circuit. Retire Spring Fork Tap.</t>
  </si>
  <si>
    <t>s2188.11</t>
  </si>
  <si>
    <t>Softshell</t>
  </si>
  <si>
    <t>Install a 138kV breaker (3000A 40kA) with an exit towards Garrett station (via Snag Fork) at Softshell substation.</t>
  </si>
  <si>
    <t>s2188.10</t>
  </si>
  <si>
    <t>Soft Shell - Garrett</t>
  </si>
  <si>
    <t>Construct 10.3 miles of single circuit 138kV from Soft Shell to Garrett picking up Salt Lick Co-op via Snag Fork along the way. Complete associated remote end relaying.</t>
  </si>
  <si>
    <t>s2188.1</t>
  </si>
  <si>
    <t>https://www.pjm.com//-/media/committees-groups/committees/srrtep-w/20180309/20180309-reliability-analysis-update.ashx,
 https://www.pjm.com//-/media/committees-groups/committees/srrtep-w/20180327/20180327-reliability-analysis-update.ashx</t>
  </si>
  <si>
    <t>130 MVA, 3000A 40 kA</t>
  </si>
  <si>
    <t>3/27/2018</t>
  </si>
  <si>
    <t>3/9/2018</t>
  </si>
  <si>
    <t>11/27/2024</t>
  </si>
  <si>
    <t>161/69</t>
  </si>
  <si>
    <t xml:space="preserve">Replace existing 90 MVA Leslie 161/69 kV transformer with a new 130 MVA 161/69 kV transformer.  A second 161/69 kV transformer will be purchased as a non--switchable spare on site. Replace Leslie 161 kV 3000 A 50 kA circuit breaker “K”  with a new 3000 A 40 kA 161 kV circuit breaker. </t>
  </si>
  <si>
    <t>Leslie Transformer Replacement</t>
  </si>
  <si>
    <t>s1547</t>
  </si>
  <si>
    <t>6/29/2023</t>
  </si>
  <si>
    <t>12/1/2027</t>
  </si>
  <si>
    <t>11/18/2022</t>
  </si>
  <si>
    <t>7/31/2027</t>
  </si>
  <si>
    <t>Provide</t>
  </si>
  <si>
    <t>Dorton, Breaks, Poor bottom, Jenkins, New Draffin</t>
  </si>
  <si>
    <t>AEP: 100.00</t>
  </si>
  <si>
    <t>Provide Transition fiber to Dorton, Breaks, Poor Bottom, Jenkins and New Draffin substations</t>
  </si>
  <si>
    <t>Breaks-Dorton Conversion</t>
  </si>
  <si>
    <t>b3736.9</t>
  </si>
  <si>
    <t>Jenkins</t>
  </si>
  <si>
    <t>Remote End work at Jenkins substation</t>
  </si>
  <si>
    <t>b3736.8</t>
  </si>
  <si>
    <t>Draffin, New Darffin</t>
  </si>
  <si>
    <t>Retire Draffin substation and replace with a new substation. Install a new 0.25 mi double circuit extension to New Draffin substation.</t>
  </si>
  <si>
    <t>b3736.7</t>
  </si>
  <si>
    <t>Henry clay, Poor Bottom</t>
  </si>
  <si>
    <t>Retire Henry Clay 46 kV substation and replace with Poor Bottom 69 kV station. Install a new 0.7 mi double circuit extension to Poor Bottom 69kV.</t>
  </si>
  <si>
    <t>b3736.6</t>
  </si>
  <si>
    <t>Henry Clay - Elwood</t>
  </si>
  <si>
    <t xml:space="preserve">Retire ~ 6.2 mi Henry Clay – Elwood 46kV line section. </t>
  </si>
  <si>
    <t>b3736.5</t>
  </si>
  <si>
    <t>Cedar Creek - Elwood</t>
  </si>
  <si>
    <t>Retire ~17.2 mi Cedar Creek – Elwood 46kV circuit.</t>
  </si>
  <si>
    <t>b3736.4</t>
  </si>
  <si>
    <t>Dorton - Breaks</t>
  </si>
  <si>
    <t>Rebuild ~16.7 mi Dorton – Breaks 46kV line to 69kV</t>
  </si>
  <si>
    <t>b3736.3</t>
  </si>
  <si>
    <t>Breaks</t>
  </si>
  <si>
    <t>At Breaks substation, reuse 72kV breaker A as the new 69kV line breaker.</t>
  </si>
  <si>
    <t>b3736.2</t>
  </si>
  <si>
    <t>Draffin</t>
  </si>
  <si>
    <t>Draffin 46kV substation retirement</t>
  </si>
  <si>
    <t>b3736.18</t>
  </si>
  <si>
    <t xml:space="preserve">New Draffin </t>
  </si>
  <si>
    <t>New Draffin 69kV substation install</t>
  </si>
  <si>
    <t>b3736.17</t>
  </si>
  <si>
    <t>Henry Clay</t>
  </si>
  <si>
    <t>Henry Clay 46kV substation retirement</t>
  </si>
  <si>
    <t>b3736.16</t>
  </si>
  <si>
    <t>Poor Bottom</t>
  </si>
  <si>
    <t>Poor Bottom substation install</t>
  </si>
  <si>
    <t>b3736.15</t>
  </si>
  <si>
    <t>Distribution Line</t>
  </si>
  <si>
    <t>Pike 29 load, Rob Fork load</t>
  </si>
  <si>
    <t xml:space="preserve">Serve Pike 29 and Rob Fork customers from nearby 34kV Distribution sources. </t>
  </si>
  <si>
    <t>b3736.14</t>
  </si>
  <si>
    <t>Pike 29, Rob Fork</t>
  </si>
  <si>
    <t>Retire Pike 29 SS and Rob Fork SS</t>
  </si>
  <si>
    <t>b3736.13</t>
  </si>
  <si>
    <t>Breaks substation retire 46kV equipment:</t>
  </si>
  <si>
    <t>b3736.12</t>
  </si>
  <si>
    <t xml:space="preserve">Cedar Creek </t>
  </si>
  <si>
    <t>Cedar Creek substation work</t>
  </si>
  <si>
    <t>b3736.11</t>
  </si>
  <si>
    <t>Henry Clay S.S Retirement:</t>
  </si>
  <si>
    <t>b3736.10</t>
  </si>
  <si>
    <t>Bus</t>
  </si>
  <si>
    <t>Dorton</t>
  </si>
  <si>
    <t>Establish 69kV bus and new 69 kV line CB at Dorton substation.</t>
  </si>
  <si>
    <t>b3736.1</t>
  </si>
  <si>
    <t>https://www.pjm.com//-/media/committees-groups/committees/srrtep-w/2021/20211119/20211119-reliability-analysis-update.ashx</t>
  </si>
  <si>
    <t>10/17/2022</t>
  </si>
  <si>
    <t>12/1/2026</t>
  </si>
  <si>
    <t xml:space="preserve">05Thelma – 05KENWDTAP -05PRESTNSB 46KV 68/85/86/101
</t>
  </si>
  <si>
    <t>11/19/2021</t>
  </si>
  <si>
    <t>5/1/2026</t>
  </si>
  <si>
    <t>Prestonsburg - Thelma</t>
  </si>
  <si>
    <t xml:space="preserve">Rebuild Prestonsburg-Thelma 46 kV circuit, approximately 14 miles. Retire Jenny Wiley SS. </t>
  </si>
  <si>
    <t>Prestonburg Thelma Project</t>
  </si>
  <si>
    <t>b3361</t>
  </si>
  <si>
    <t>Thelma TR#1 138KV and 69KV windings: 130/130/130/130 MVA
46kV winding:90/90/90/90 MVA</t>
  </si>
  <si>
    <t>6/1/2026</t>
  </si>
  <si>
    <t>Replace Thelma Transformer #1 with a 138/69/46 kV 130/130/90 MVA transformer and replace 46 kV risers and relaying toward Kenwood substation. Existing TR#1 to be used as spare.</t>
  </si>
  <si>
    <t>Thelma Transformer Replacement Project</t>
  </si>
  <si>
    <t>b3360</t>
  </si>
  <si>
    <t>From Bus #243753, To Bus # 244010, (SN/SE/WN/WE: 50/50/63/63), From Bus #243753, To Bus # 244010, (SN/SE/WN/WE: 53/60/67/73)</t>
  </si>
  <si>
    <t>Prestonsburg, Stanville, McKinney</t>
  </si>
  <si>
    <t>Remote end work will be required at Prestonsburg, Stanville and McKinney stations. (Conversion of S2405.6)</t>
  </si>
  <si>
    <t>Allen Station Rebuild</t>
  </si>
  <si>
    <t>b3353.6</t>
  </si>
  <si>
    <t>1/26/2023</t>
  </si>
  <si>
    <t>10/18/2025</t>
  </si>
  <si>
    <t>Allen – Prestonsburg</t>
  </si>
  <si>
    <t xml:space="preserve">Allen-Prestonsburg: 0.25 mile segment of this existing single circuit will be relocated. The relocated line segment will require construction of one custom self-supporting double circuit dead-end structure and single circuit suspension structure. A short segment of new double circuit 69 kV line (energized at 46 kV) will be added to tie into the new Allen station bays, which will carry Allen-Prestonsburg 46 kV and Allen-East Prestonsburg 46 kV lines. A temporary 0.15 mile section double circuit line will be constructed to keep Allen-Prestonsburg and Allen-East Prestonsburg 46 kV lines energized during construction. (Conversion of S2405.5) </t>
  </si>
  <si>
    <t>b3353.5</t>
  </si>
  <si>
    <t>Stanville – Allen</t>
  </si>
  <si>
    <t>Stanville-Allen: A segment of this line will have to be relocated to the new station (SN/SE/WN/WE: 50/50/63/63MVA). (Conversion of S2405.4)</t>
  </si>
  <si>
    <t>b3353.4</t>
  </si>
  <si>
    <t>4/5/2024</t>
  </si>
  <si>
    <t>McKinney – Allen</t>
  </si>
  <si>
    <t xml:space="preserve">McKinney-Allen: The new line extension will walk around the south and east sides of the existing Allen station to the new Allen station being built in the clear. A short segment of new single circuit 69 kV line and a short segment of new double circuit 69 kV line (both operated at 46 kV) will be added to the line to tie into the new Allen station bays. (Conversion of S2405.3) </t>
  </si>
  <si>
    <t>b3353.3</t>
  </si>
  <si>
    <t>4/25/2024</t>
  </si>
  <si>
    <t>Allen – East Prestonsburg</t>
  </si>
  <si>
    <t>Allen-East Prestonsburg: A 0.20 mile segment of this 46 kV line will be relocated to the new station (SN/SE/WN/WE: 53/61/67/73MVA). (Conversion of S2405.2)</t>
  </si>
  <si>
    <t>b3353.2</t>
  </si>
  <si>
    <t>Allen</t>
  </si>
  <si>
    <t>Allen substation: Rebuild Allen station to the northwest of its current footprint utilizing a standard air-insulated substation with equipment raised by 7’ concrete platforms and control house raised by a 10’ platform to mitigate flooding concerns. Install five 69 kV 3000A 40 kA circuit breakers in a ring bus (operated at 46 kV) configuration with a 13.2 MVAR capacitor bank. Existing Allen station will be retired (does not include the distribution cost). Distribution scope of work: Install 69/46 kV-12 kV 20 MVA transformer along with 2-12 kV breakers on 7’ concrete platforms (conversion of S2405.1).</t>
  </si>
  <si>
    <t>Allen Station Improvement</t>
  </si>
  <si>
    <t>b3353.1</t>
  </si>
  <si>
    <t xml:space="preserve">From Bus #244685, To Bus # 244720, (SN/SE/WN/WE: 102/102/129/129)  </t>
  </si>
  <si>
    <t>Disconnect Switch</t>
  </si>
  <si>
    <t>47th 69kV station</t>
  </si>
  <si>
    <t>Replace MOAB W, MOAB Y, line and bus side jumpers of both W and Y at 47th Street 69 kV station. Upgrade the 69 kV strain bus between MOABs W and Y to 795 KCM AAC. Change the connectors on the tap to MOAB X1 to accommodate the larger 795 KCM AAC.</t>
  </si>
  <si>
    <t>47th Street Upgrades</t>
  </si>
  <si>
    <t>b3352</t>
  </si>
  <si>
    <t xml:space="preserve">From Bus #243676, To Bus # 244660, (SN/SE/WN/WE: 179/210/227/250) </t>
  </si>
  <si>
    <t xml:space="preserve">Replace Bellefonte 69 kV risers on the section between Bellefonte TR #3 and 69 kV Bus #2. </t>
  </si>
  <si>
    <t>Bellefonte Station Upgrades (Baseline)</t>
  </si>
  <si>
    <t>b3349</t>
  </si>
  <si>
    <t>05JACKHORN 138/69 kV: 130/130/130/130 &amp; 05JACKHORN – 05BEEFHI 138 kV: 221/278/279/322 &amp; 05JACKHORN – 05JENKINS 69 kV: 87/101/110/120 (SN/SE/WN/WE (MVA))</t>
  </si>
  <si>
    <t>Fleming subtation</t>
  </si>
  <si>
    <t>Rebuild Fleming station in the clear; Replace 138/69kV Fleming Transformer #1 with 138/69 kV 130 MVA transformer with high side 138 kV CB; Install a 5 breaker 69 kV ring bus on the low side of the transformer, replace 69 kV circuit switcher AA, replace 69/12kV transformer #3 with 69/12 kV 30 MVA transformer, replace 12 kV CB A and D. Retire existing Fleming substation.</t>
  </si>
  <si>
    <t>Fleming Station Rebuild</t>
  </si>
  <si>
    <t>b3307</t>
  </si>
  <si>
    <t>05ORINOCO – 05STONE 69KV: 102/142/129/160 &amp; 05ORINOCO – 05NEWCAMP 69KV: 102/142/129/150 (SN/SE/WN/WE (MVA))</t>
  </si>
  <si>
    <t>New Camp</t>
  </si>
  <si>
    <t>At New Camp substation, rebuild the 69 kV bus, add 69 kV MOAB W and replace the 69 kV ground switch Z1 with a 69 kV circuit switcher on the New Camp transformer.</t>
  </si>
  <si>
    <t>Belfry Project (Baseline)</t>
  </si>
  <si>
    <t>b3288.5</t>
  </si>
  <si>
    <t>Reconfigure the New Camp 69 kV tap which includes access road improvements/installation, temporary wire and permanent wire work along with dead end structures installation.</t>
  </si>
  <si>
    <t>b3288.4</t>
  </si>
  <si>
    <t>At Stone substation, circuit breaker A to remain in place and be utilized as T1 low side breaker, circuit breaker B to remain in place and be utilized as new Hatfield (via Orinoco and New Camp) 69 kV line breaker. Add new 69 kV circuit breaker E for Coleman Line exit.</t>
  </si>
  <si>
    <t>b3288.3</t>
  </si>
  <si>
    <t>Orinoco – New Camp</t>
  </si>
  <si>
    <t>Construct ~ 3.25 mi Orinoco – New Camp 69 kV transmission line in the clear between Orinoco station and New Camp station.</t>
  </si>
  <si>
    <t>b3288.2</t>
  </si>
  <si>
    <t>Orinoco - Stone</t>
  </si>
  <si>
    <t>Construct ~ 2.75 mi Orinoco - Stone 69 kV transmission line in the clear between Orinoco station and Stone station.</t>
  </si>
  <si>
    <t>b3288.1</t>
  </si>
  <si>
    <t>https://www.pjm.com//-/media/committees-groups/committees/srrtep-w/2021/20210217/20210217-reliability-analysis-update.ashx</t>
  </si>
  <si>
    <t>05INEZ 138/69/13KV
SN/SE/WN/WE (MVA): 136.6/138.3/154.4/160.9</t>
  </si>
  <si>
    <t>2/17/2021</t>
  </si>
  <si>
    <t>Inez</t>
  </si>
  <si>
    <t>Replace the existing Inez 138/69 kV 50 MVA autotransformer with a 138/69 kV 90 MVA autotransformer.</t>
  </si>
  <si>
    <t>Inez Station Improvement</t>
  </si>
  <si>
    <t>b3283</t>
  </si>
  <si>
    <t>Install 138 kV circuit switcher on the 138/69 kV transformer #1 and 138/34.5 kV transformer #2 at Dewey.  Install 138 kV 2000 A 40 kA breaker on Stanville line at Dewey 138 kV substation.</t>
  </si>
  <si>
    <t>Dewey Station Upgrades (Baseline)</t>
  </si>
  <si>
    <t>b3281</t>
  </si>
  <si>
    <t>TEAC Materials</t>
  </si>
  <si>
    <t>Last Updated</t>
  </si>
  <si>
    <t>Comments</t>
  </si>
  <si>
    <t>Revised In-Service Date</t>
  </si>
  <si>
    <t>ISA In-Service Date</t>
  </si>
  <si>
    <t>Percent Complete</t>
  </si>
  <si>
    <t>Revised Description</t>
  </si>
  <si>
    <t>Applicable Rating</t>
  </si>
  <si>
    <t>Latest TEAC Date</t>
  </si>
  <si>
    <t>Initial TEAC Date</t>
  </si>
  <si>
    <t>Schedule12Methodology</t>
  </si>
  <si>
    <t>Immediate Need</t>
  </si>
  <si>
    <t>Actual In Service Date</t>
  </si>
  <si>
    <t>Projected In Service Date</t>
  </si>
  <si>
    <t>Projected Construction Start Date</t>
  </si>
  <si>
    <t>Projected File By Date</t>
  </si>
  <si>
    <t>Reason/Issues Addressed</t>
  </si>
  <si>
    <t>TEAC Cost</t>
  </si>
  <si>
    <t>Status Detail</t>
  </si>
  <si>
    <t>Status Title</t>
  </si>
  <si>
    <t>Status</t>
  </si>
  <si>
    <t>Task</t>
  </si>
  <si>
    <t>Equipment</t>
  </si>
  <si>
    <t>Location</t>
  </si>
  <si>
    <t>State</t>
  </si>
  <si>
    <t>Cost Allocation Percent</t>
  </si>
  <si>
    <t>Related Upgrades</t>
  </si>
  <si>
    <t>Units</t>
  </si>
  <si>
    <t>Proposal IDs</t>
  </si>
  <si>
    <t>Transmission Owner</t>
  </si>
  <si>
    <t>Required Date</t>
  </si>
  <si>
    <t>Cost Estimate</t>
  </si>
  <si>
    <t>Voltage</t>
  </si>
  <si>
    <t>Project Type</t>
  </si>
  <si>
    <t>Description</t>
  </si>
  <si>
    <t>Sub Region</t>
  </si>
  <si>
    <t>Name of Project</t>
  </si>
  <si>
    <t>Parent PJM ID</t>
  </si>
  <si>
    <t>Upgrade Id</t>
  </si>
  <si>
    <t>(blank)</t>
  </si>
  <si>
    <t>s2815</t>
  </si>
  <si>
    <t>s2814</t>
  </si>
  <si>
    <t>s2813</t>
  </si>
  <si>
    <t>s2470</t>
  </si>
  <si>
    <t>s2446</t>
  </si>
  <si>
    <t>s2436</t>
  </si>
  <si>
    <t>s2251</t>
  </si>
  <si>
    <t>s2188</t>
  </si>
  <si>
    <t>b3736</t>
  </si>
  <si>
    <t>b3353</t>
  </si>
  <si>
    <t>b3288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</si>
</sst>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b/>
      <sz val="11"/>
      <color theme="1"/>
      <name val="Calibri"/>
      <family val="2"/>
    </font>
  </fonts>
  <fills count="4">
    <fill>
      <patternFill patternType="none"/>
    </fill>
    <fill>
      <patternFill patternType="gray125"/>
    </fill>
    <fill>
      <patternFill patternType="solid">
        <fgColor rgb="FFFFF4CC"/>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14" fontId="0" fillId="0" borderId="0" xfId="0" applyNumberFormat="1"/>
    <xf numFmtId="14" fontId="2" fillId="0" borderId="1" xfId="0" applyNumberFormat="1"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Alignment="1">
      <alignment vertical="top"/>
    </xf>
    <xf numFmtId="0" fontId="0" fillId="0" borderId="0" xfId="0" applyAlignment="1">
      <alignment wrapText="1"/>
    </xf>
    <xf numFmtId="0" fontId="2" fillId="0" borderId="3" xfId="0" applyFont="1" applyBorder="1" applyAlignment="1">
      <alignment vertical="top" wrapText="1"/>
    </xf>
    <xf numFmtId="14" fontId="2" fillId="0" borderId="3" xfId="0" applyNumberFormat="1" applyFont="1" applyBorder="1" applyAlignment="1">
      <alignment vertical="top"/>
    </xf>
    <xf numFmtId="0" fontId="2" fillId="0" borderId="1" xfId="0" applyFont="1" applyBorder="1" applyAlignment="1">
      <alignment vertical="top"/>
    </xf>
    <xf numFmtId="0" fontId="2" fillId="0" borderId="1" xfId="0" applyFont="1" applyBorder="1" applyAlignment="1">
      <alignment vertical="top" wrapText="1"/>
    </xf>
    <xf numFmtId="0" fontId="3" fillId="0" borderId="1" xfId="1" applyNumberFormat="1" applyFill="1" applyBorder="1" applyAlignment="1">
      <alignment vertical="top"/>
    </xf>
    <xf numFmtId="0" fontId="4" fillId="2" borderId="1" xfId="0" applyFont="1" applyFill="1" applyBorder="1" applyAlignment="1">
      <alignment vertical="top"/>
    </xf>
    <xf numFmtId="0" fontId="1" fillId="0" borderId="0" xfId="0" applyFont="1"/>
    <xf numFmtId="14" fontId="1" fillId="0" borderId="0" xfId="0" applyNumberFormat="1" applyFont="1"/>
    <xf numFmtId="0" fontId="1" fillId="0" borderId="0" xfId="0" applyFont="1" applyAlignment="1">
      <alignment wrapText="1"/>
    </xf>
    <xf numFmtId="14" fontId="1" fillId="0" borderId="0" xfId="0" applyNumberFormat="1" applyFont="1" applyAlignment="1">
      <alignment wrapText="1"/>
    </xf>
    <xf numFmtId="0" fontId="0" fillId="0" borderId="0" xfId="0" pivotButton="1"/>
    <xf numFmtId="0" fontId="0" fillId="0" borderId="0" xfId="0" pivotButton="1" applyAlignment="1">
      <alignment wrapText="1"/>
    </xf>
    <xf numFmtId="0" fontId="4" fillId="3" borderId="1" xfId="0" applyFont="1" applyFill="1" applyBorder="1" applyAlignment="1">
      <alignment vertical="top"/>
    </xf>
    <xf numFmtId="0" fontId="4" fillId="3" borderId="1" xfId="0" applyFont="1" applyFill="1" applyBorder="1" applyAlignment="1">
      <alignment vertical="top" wrapText="1"/>
    </xf>
  </cellXfs>
  <cellStyles count="2">
    <cellStyle name="Hyperlink" xfId="1" builtinId="8"/>
    <cellStyle name="Normal" xfId="0" builtinId="0"/>
  </cellStyles>
  <dxfs count="493">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19" formatCode="m/d/yyyy"/>
    </dxf>
    <dxf>
      <font>
        <b/>
      </font>
    </dxf>
    <dxf>
      <font>
        <b/>
      </font>
    </dxf>
    <dxf>
      <font>
        <b/>
      </font>
    </dxf>
    <dxf>
      <font>
        <b/>
      </font>
    </dxf>
    <dxf>
      <alignment wrapText="1"/>
    </dxf>
    <dxf>
      <alignment wrapText="1"/>
    </dxf>
    <dxf>
      <alignment wrapText="1"/>
    </dxf>
    <dxf>
      <alignment wrapText="1"/>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367448" refreshedDate="45236.543629976855" createdVersion="8" refreshedVersion="8" minRefreshableVersion="3" recordCount="101" xr:uid="{D4D72357-8094-42A2-91A3-997DDC94A811}">
  <cacheSource type="worksheet">
    <worksheetSource ref="A1:AM102" sheet="Data"/>
  </cacheSource>
  <cacheFields count="39">
    <cacheField name="Upgrade Id" numFmtId="0">
      <sharedItems containsBlank="1"/>
    </cacheField>
    <cacheField name="Parent PJM ID" numFmtId="0">
      <sharedItems containsBlank="1" count="26">
        <s v="b3281"/>
        <s v="b3283"/>
        <s v="b3288"/>
        <s v="b3307"/>
        <s v="b3349"/>
        <s v="b3352"/>
        <s v="b3353"/>
        <s v="b3360"/>
        <s v="b3361"/>
        <s v="b3736"/>
        <s v="s1547"/>
        <s v="s2188"/>
        <s v="s2219"/>
        <s v="s2251"/>
        <s v="s2428"/>
        <s v="s2436"/>
        <s v="s2446"/>
        <s v="s2470"/>
        <s v="s2813"/>
        <s v="s2814"/>
        <s v="s2815"/>
        <s v="b3087"/>
        <s v="s1412"/>
        <s v="b2761"/>
        <m/>
        <s v="s2200" u="1"/>
      </sharedItems>
    </cacheField>
    <cacheField name="Name of Project" numFmtId="0">
      <sharedItems containsBlank="1" count="29">
        <s v="Dewey Station Upgrades (Baseline)"/>
        <s v="Inez Station Improvement"/>
        <s v="Belfry Project (Baseline)"/>
        <s v="Fleming Station Rebuild"/>
        <s v="Bellefonte Station Upgrades (Baseline)"/>
        <s v="47th Street Upgrades"/>
        <s v="Allen Station Improvement"/>
        <s v="Allen Station Rebuild"/>
        <s v="Thelma Transformer Replacement Project"/>
        <s v="Prestonburg Thelma Project"/>
        <s v="Breaks-Dorton Conversion"/>
        <s v="Leslie Transformer Replacement"/>
        <s v="Garrett Area Improvement"/>
        <s v="Fleming Station Rebuild (Phase 20"/>
        <s v="Tygart Station"/>
        <s v="Wooton-Pineville Project"/>
        <s v="Burton Station Replacement "/>
        <s v="Elwood Station Improvement"/>
        <s v="Belfry Project- (Supplemental)"/>
        <s v="Kenwood Loop"/>
        <s v="Dewey Station Upgrades (Supplemental)"/>
        <s v="Bellefonte Station Upgrades (Supplemental)"/>
        <s v="Hatfield Station Upgrades"/>
        <s v="Hatfield Station Expansion Project"/>
        <s v="Kenwanee-Enterprise Park"/>
        <s v="Hazard-Wooton"/>
        <s v="Stinnett-Pineville"/>
        <m/>
        <s v="Middle Creek-Prestonburg" u="1"/>
      </sharedItems>
    </cacheField>
    <cacheField name="Sub Region" numFmtId="0">
      <sharedItems containsBlank="1"/>
    </cacheField>
    <cacheField name="Description" numFmtId="0">
      <sharedItems containsBlank="1" count="102" longText="1">
        <s v="Install 138 kV circuit switcher on the 138/69 kV transformer #1 and 138/34.5 kV transformer #2 at Dewey.  Install 138 kV 2000 A 40 kA breaker on Stanville line at Dewey 138 kV substation."/>
        <s v="Replace the existing Inez 138/69 kV 50 MVA autotransformer with a 138/69 kV 90 MVA autotransformer."/>
        <s v="Construct ~ 2.75 mi Orinoco - Stone 69 kV transmission line in the clear between Orinoco station and Stone station."/>
        <s v="Construct ~ 3.25 mi Orinoco – New Camp 69 kV transmission line in the clear between Orinoco station and New Camp station."/>
        <s v="At Stone substation, circuit breaker A to remain in place and be utilized as T1 low side breaker, circuit breaker B to remain in place and be utilized as new Hatfield (via Orinoco and New Camp) 69 kV line breaker. Add new 69 kV circuit breaker E for Coleman Line exit."/>
        <s v="Reconfigure the New Camp 69 kV tap which includes access road improvements/installation, temporary wire and permanent wire work along with dead end structures installation."/>
        <s v="At New Camp substation, rebuild the 69 kV bus, add 69 kV MOAB W and replace the 69 kV ground switch Z1 with a 69 kV circuit switcher on the New Camp transformer."/>
        <s v="Rebuild Fleming station in the clear; Replace 138/69kV Fleming Transformer #1 with 138/69 kV 130 MVA transformer with high side 138 kV CB; Install a 5 breaker 69 kV ring bus on the low side of the transformer, replace 69 kV circuit switcher AA, replace 69/12kV transformer #3 with 69/12 kV 30 MVA transformer, replace 12 kV CB A and D. Retire existing Fleming substation."/>
        <s v="Replace Bellefonte 69 kV risers on the section between Bellefonte TR #3 and 69 kV Bus #2. "/>
        <s v="Replace MOAB W, MOAB Y, line and bus side jumpers of both W and Y at 47th Street 69 kV station. Upgrade the 69 kV strain bus between MOABs W and Y to 795 KCM AAC. Change the connectors on the tap to MOAB X1 to accommodate the larger 795 KCM AAC."/>
        <s v="Allen substation: Rebuild Allen station to the northwest of its current footprint utilizing a standard air-insulated substation with equipment raised by 7’ concrete platforms and control house raised by a 10’ platform to mitigate flooding concerns. Install five 69 kV 3000A 40 kA circuit breakers in a ring bus (operated at 46 kV) configuration with a 13.2 MVAR capacitor bank. Existing Allen station will be retired (does not include the distribution cost). Distribution scope of work: Install 69/46 kV-12 kV 20 MVA transformer along with 2-12 kV breakers on 7’ concrete platforms (conversion of S2405.1)."/>
        <s v="Allen-East Prestonsburg: A 0.20 mile segment of this 46 kV line will be relocated to the new station (SN/SE/WN/WE: 53/61/67/73MVA). (Conversion of S2405.2)"/>
        <s v="McKinney-Allen: The new line extension will walk around the south and east sides of the existing Allen station to the new Allen station being built in the clear. A short segment of new single circuit 69 kV line and a short segment of new double circuit 69 kV line (both operated at 46 kV) will be added to the line to tie into the new Allen station bays. (Conversion of S2405.3) "/>
        <s v="Stanville-Allen: A segment of this line will have to be relocated to the new station (SN/SE/WN/WE: 50/50/63/63MVA). (Conversion of S2405.4)"/>
        <s v="Allen-Prestonsburg: 0.25 mile segment of this existing single circuit will be relocated. The relocated line segment will require construction of one custom self-supporting double circuit dead-end structure and single circuit suspension structure. A short segment of new double circuit 69 kV line (energized at 46 kV) will be added to tie into the new Allen station bays, which will carry Allen-Prestonsburg 46 kV and Allen-East Prestonsburg 46 kV lines. A temporary 0.15 mile section double circuit line will be constructed to keep Allen-Prestonsburg and Allen-East Prestonsburg 46 kV lines energized during construction. (Conversion of S2405.5) "/>
        <s v="Remote end work will be required at Prestonsburg, Stanville and McKinney stations. (Conversion of S2405.6)"/>
        <s v="Replace Thelma Transformer #1 with a 138/69/46 kV 130/130/90 MVA transformer and replace 46 kV risers and relaying toward Kenwood substation. Existing TR#1 to be used as spare."/>
        <s v="Rebuild Prestonsburg-Thelma 46 kV circuit, approximately 14 miles. Retire Jenny Wiley SS. "/>
        <s v="Establish 69kV bus and new 69 kV line CB at Dorton substation."/>
        <s v="Henry Clay S.S Retirement:"/>
        <s v="Cedar Creek substation work"/>
        <s v="Breaks substation retire 46kV equipment:"/>
        <s v="Retire Pike 29 SS and Rob Fork SS"/>
        <s v="Serve Pike 29 and Rob Fork customers from nearby 34kV Distribution sources. "/>
        <s v="Poor Bottom substation install"/>
        <s v="Henry Clay 46kV substation retirement"/>
        <s v="New Draffin 69kV substation install"/>
        <s v="Draffin 46kV substation retirement"/>
        <s v="At Breaks substation, reuse 72kV breaker A as the new 69kV line breaker."/>
        <s v="Rebuild ~16.7 mi Dorton – Breaks 46kV line to 69kV"/>
        <s v="Retire ~17.2 mi Cedar Creek – Elwood 46kV circuit."/>
        <s v="Retire ~ 6.2 mi Henry Clay – Elwood 46kV line section. "/>
        <s v="Retire Henry Clay 46 kV substation and replace with Poor Bottom 69 kV station. Install a new 0.7 mi double circuit extension to Poor Bottom 69kV."/>
        <s v="Retire Draffin substation and replace with a new substation. Install a new 0.25 mi double circuit extension to New Draffin substation."/>
        <s v="Remote End work at Jenkins substation"/>
        <s v="Provide Transition fiber to Dorton, Breaks, Poor Bottom, Jenkins and New Draffin substations"/>
        <s v="Replace existing 90 MVA Leslie 161/69 kV transformer with a new 130 MVA 161/69 kV transformer.  A second 161/69 kV transformer will be purchased as a non--switchable spare on site. Replace Leslie 161 kV 3000 A 50 kA circuit breaker “K”  with a new 3000 A 40 kA 161 kV circuit breaker. "/>
        <s v="Construct 10.3 miles of single circuit 138kV from Soft Shell to Garrett picking up Salt Lick Co-op via Snag Fork along the way. Complete associated remote end relaying."/>
        <s v="Install a 138kV breaker (3000A 40kA) with an exit towards Garrett station (via Snag Fork) at Softshell substation."/>
        <s v="Retire the ~25 miles of the 46kV Beaver Creek – McKinney #1 46 KV circuit. Retire Spring Fork Tap."/>
        <s v="Construct ~3 miles of single circuit 138kV from the Eastern station to Garrett station. A short extension will be required from the new station to the existing Hays Branch metering point. Construct short extension to existing Morgan Fork – Hays Branch 138 kV circuit from Eastern station"/>
        <s v="Double circuit cut into existing Hays Branch - Morgan Fork line to tie into new Eastern Station."/>
        <s v="Construct ~1.4 mi of double circuit 138kV line between Eastern and the tap point on the Morgan Fork-Hays Branch line. The proposed line will establish a direct feed to Hays Branch from Eastern and establishing a through path line between Eastern and Morgan Fork.."/>
        <s v="New relaying at Hays Branch to accommodate new line from Eastern station"/>
        <s v="Expand the Garrett station,Install a straight bus arrangement with two 138kV breakers and a circuit switcher on the high side of the transformer, 138/12kV 30MVA transformer"/>
        <s v="Establish a new 138 kV substation Eastern south of the existing Hays Branch station. Install three 138kV breakers (3000A 40kA) at the new Eastern station in a ring bus arrangement. "/>
        <s v="Establish Snag Fork S.S. Install a 3 way phase over phase motorized (automated) switching structure near Saltlick to serve the EKPC co-op."/>
        <s v="Move the existing 69kV rated CB G to the Beaver Creek – McKinney #2 circuit exit at McKinney substation."/>
        <s v="Rebuild Fleming station in the clear; Replace 138/69kV Fleming Transformer #1 with 138/69kV 130 MVA transformer with high side 138 kV CB; Install a 5 breaker 69 kV ring bus on the low side of the transformer, replace 69 kV circuit switcher AA, replace 69/12kV transformer #3 with 69/12kV 30 MVA transformer, Replace 12 kV CB A and D. Retire existing Fleming substation."/>
        <s v="Retire Siloam Station."/>
        <s v="Remote end relaying at Millbrook Park to coordinate with new breakers."/>
        <s v="Tap the 69kV Central Portsmouth – Millbrook Park line and install 3 custom T-line structures due to proximity to the Railroad."/>
        <s v="At Wooton station, upgrade relaying to accommodate new OPGW fiber protection."/>
        <s v="At Leslie station, reconductor the 161kV Bus, Relaying upgrades towards Wooton and Pineville, Replace 161kV MOAB W, Replace 161kV XF#1 high side switch. Install DICM."/>
        <s v="Remote end work at Hazard substation."/>
        <s v="Rebuild approximately ~40 miles of Wooton – Pineville 161kV line to address the identified asset condition needs. This work also includes line removal work as well as access road construction.  Majority of proposed line rebuild is to be constructed on existing center line."/>
        <s v="Expand existing ROW for the Wooton – Pineville 161kV line."/>
        <s v="Relocate ~0.32 mi 69kV Leslie – Clover Fork which includes of one structure and reconfiguration of the existing line to cross underneath the proposed Wooton-Stinnett 161kV Line."/>
        <s v="At Stinnett station, upgrade relaying to accommodate new OPGW fiber protection. Provide transition, entry and termination for OPGW connectivity to the Hazard-Pineville fiber route."/>
        <s v="Provide transition, entry and termination for OPGW connectivity at Leslie substation."/>
        <s v="Construct a greenfield 69/12 KV Osborne Station to replace Burton Station, including a high-side 69KV Phase Over Phase switch, fiber connectivity, a circuit switcher, and one 69/12kV 12/16/20MVA transformer and associated distribution feeders."/>
        <s v="Reconfigure the existing Beaver Creek - Fremont 138kV circuit to facilitate the construction of the new double circuit Myra Extension 138kV Line to feed the proposed Myra Substation."/>
        <s v="Install two replacement structures in order to bypass Elwood station. Transfer wires from old structure to new structure. Tie new structure to Cedar Creek-Henry Clay 46kV Line."/>
        <s v="Retire ~10.48 mi Beaver Creek – Elwood 46kV line."/>
        <s v="Construct a greenfield 138KV Myra Station to replace Elwood Station. Install 138KV double box bay with two 138kV circuit breakers and line exits to Fremont &amp; Beaver Creek. Install 138/34.5 kV transformer with high-side circuit switcher and associated 34.5kV breakers. Install fiber connectivity for upgraded relaying."/>
        <s v="Remote end relaying work at Beaver Creek substation. Remove 46KV Elwood Line 46kV circuit breaker &quot;G“ and associated equipment."/>
        <s v="Remote end relaying work at Fremont substation."/>
        <s v="At Burton station, retire and remove all existing equipment."/>
        <s v="At Elwood station, retire and remove all existing equipment."/>
        <s v="Construct a new ~0.5 mi double circuit 69 kV line to the proposed Osborne substation."/>
        <s v="Reconfigure the existing Beaver Creek - Fleming 69kV line to facilitate the construction of the new double circuit Osborne 69kV line to feed the proposed Osborne Substation."/>
        <s v="Construct a new ~2 mi double circuit 138 kV line to the proposed Myra substation."/>
        <s v="Replace Belfry substation with Orinoco substation by installing a 69KV box bay and 12KV rural bay to be built in the clear southwest of existing Belfry station. Install 69/12kV 20 MVA transformer and two 12kV breakers."/>
        <s v="Retire Belfry 46kV substation."/>
        <s v="Retire 46kV equipment from Stone substation."/>
        <s v="At Hatfield substation, replace MOAB Y with a 69KV Circuit Breaker towards Stone 69kV line via New Camp and Orinoco."/>
        <s v="Retire the 46kV equipment at Sprigg station towards Stone (via Belfry)."/>
        <s v="Retire Turkey Creek Tap."/>
        <s v="Retire the ~8.23 miles of the 46kV Sprigg – Stone 46 KV circuit."/>
        <s v="A green field line is to be constructed (Kenwood 69kV Extension) and to be operated at 46kV. The new extension will provide looped service into Kenwood substation. It will be approximately 2.25 miles of single circuit construction through mountainous terrain in Floyd and Johnson Counties in Kentucky. The extension will tap the existing Prestonsburg-Thelma 46kV Line around structure K346-50. (SN:53 MVA , SE:61 MVA, WN:67 MVA, WE:73 MVA)"/>
        <s v="Rebuild the existing ~1.77 mi Kenwood Tap line from Kenwood to Van Lear Tap Structure on the existing center line. (SN:53 MVA , SE:61 MVA, WN:67 MVA, WE:73 MVA)"/>
        <s v="Provide splicing for 2.25 miles of 96ct OPGW on the Kenwood 69kV Extension Line and 1.77 mi Kenwood TAP line. This extension spans from Kenwood Station to the Prestonsburg-Thelma 46kV line."/>
        <s v="At Kenwood substation, Extend the walk bus and add second 46KV line to set up Kenwood station as a looped station with MOABS protecting each exit. Add new H-Frame dead end with MOAB and single phase CCVT. Add MOAB and single phase CCVT to existing line. Relocate 3 phase CCVT's from cap bank AA to 46KV Bus. Add 3-bay transclosure, and separate battery enclosure. Replace Battery and Charger."/>
        <s v="Retire Van Lear SS."/>
        <s v="Remote end work at Prestonsburg substation."/>
        <s v="At Dewey substation: Replace 138kV CB B towards Thelma with new 138kV 40kA circuit breaker. Provide new DICM with new relays for all equipment at station so that existing control house can be removed. Upgrade station service. "/>
        <s v="At Dewey substation: Provide Transition fiber via underground from the existing Control House to the new DICM at Dewey Station. Retire existing fiber."/>
        <s v="At Thelma substation, Remote end relaying to replace line protection for Breaker A towards (Dewey) to match upgrade at Dewey Station. Provide MOS on existing 138kV HS of transformer XF #1 &amp; #3 to provide additional control to stability system"/>
        <s v="Bellefonte: Replace XFR #2 with a 200MVA Auto unit and retire XFR #1 &amp; #5. The U/G feeder for XFR #3 69kV riser is getting reconductored under B3349. Reconductor sections of 138kV Bus #1 and 138kV Bus #2. Replace remaining oil PTs connected to Bus #1 and Bus #2.  Upgrade Primary and back up station service.   Replace 69kV bus tie breaker H. Replace the hook stick disconnects switches for the tie breaker H and 69kV tie breaker location will be relocated one bay south of the existing location and 69kV buses will be reconfigured. Replace the hook stick disconnects switches for Raceland breaker D. Relocate the Raceland feeder to bus #1 after extending the 69kV bus #1. The cap bank switcher/moab Mark 5 combo unit will get replaced with 69kV breaker and set of breaker disconnects and relocated to bus #1. 69kV breaker is needed instead of circuit switcher due to the high fault current.  Relocate the cap bank to bus #1 after extending the 69kV bus #1. 69kV Air Products line MOABs will be replaced with 2000A SW. Replace hook-stick switches for Oil CB – AB, JJ, I, G, Z, T and C. These Breakers are replaced as part of B3350. Install 16'x48' DICM for 69kV Yard and a 16'x48' DICM for the 138kV Yard. Replace cable trench, single phase AC system &amp; cable work, entire fence replacement and ground grid extension for 100'X10' expansion toward the Northwest of the 69kV yard. Both 138kV and 69kV control house will be retired. "/>
        <s v="The customer served out of 34.5 kV Yard has plans for demolition of their facilities. Retire entire 34kV Yard, contingent on the timing of the customer being removed from service. "/>
        <s v="Retirement of the Bellefonte 34.5kV Bus Tie Line that connects the Bellefonte 138kV Station to the Bellefonte 34kV Station. This removal involves removing 3- Double Circuit Lattice Towers, 1-Triple Circuit Lattice Towers, and 1 Single Wood Pole Structure. "/>
        <s v="Retire the existing Bellefonte – Armco 34.5kV operated line. The major removal work involves removing 4 lattice steel towers, 1 H-Frame wood structure, and 2 single wood poles. The line being removed is approximately 0.55 miles long. "/>
        <s v="Remote end relaying at Raceland substation to install 2 new CCVTs on a custom two-phase single column stand for the Bellefonte 69kV line exit. The existing CCVT mounted on a single phase CCVT stand will be reused and will remain as it is.    "/>
        <s v="Provide 0.2 miles of fiber from Distribution structures outside the station to the new DICMs. "/>
        <s v="At Hatfield Substation, expand the substation yard. Relocate 138/69/46kV XF#1. Replace 138/69/46kV XF#1 Bushings, 138kV 3 phase Bus CCVTs, MOAB X1 and GND Switch Z1 with a new 138kV Circuit Switcher.  Replace 138KV Sprigg Line metering, Line Switch &quot;11&quot; with a 138kV Circuit Breaker. Replace and relocate 69kV CB-B to standard Bay position. Replace 69KV CB-A  and add 3 phase CCVTs to John's Creek 69kV line.  Add 138kV Backup and 69kV Primary Station Service transformers and Station Service. Expand yard and install a 16' X 27' base DICM. Remove 111MVA 46/7.2KV Transformer #2 and associated equipment and 7.2KV 3 phase station service. Remove the control building.  "/>
        <s v="On the Leslie No.1 – Hatfield 69kV circuit, remove existing guyed dead-end structure K357-29 and install a new single pole, single circuit, custom dead-end to remove the guy wires conflicting with station footprint plans. The existing guy anchors would conflict with station expansion plans, and it is not feasible to span guy over top of proposed control house as the anchors would land in the proposed station drive path. The proposed custom dead-end structure will be placed 20' downhill from existing structure K357-29."/>
        <s v="This project will address thermal and voltage violations identified on the Pikeville 46kV network by establishing a new substation (Kewanee) to the west (~1.5 mi.) of the existing Fords Branch Station, potentially in/near the new Kentucky Enterprise Industrial Park. This new station will consist of 4 -138 kV breaker ring bus and 2 step-down distribution voltage transformers and a 28.8 MVAR Cap Bank. The project will construct approximately 5 miles of new double circuit 138 kV line in order to loop the new substation into the existing Beaver Creek – Cedar Creek 138 kV circuit"/>
        <s v="Install a new 3000A 40 kA 138 kV circuit breaker at Hazard station on the line exit towards _x000a_Beckham station. (s1412.1)_x000a_Add a 138 kV circuit switcher to the high side of transformer #4. (s1412.2)_x000a_Replace 138 kV capacitor bank and switcher BB with a new switcher and 43.2 MVAR capacitor _x000a_bank. (s1412.3)_x000a_Replace 138/69 kV transformers #1 and #2 with new 138/69 kV 130 MVA transformers with 138 _x000a_kV circuit switchers on the high side and 3000A 40 kA 69 kV breakers on the low side. (s1412.4)_x000a_Replaces 69 kV circuit breakers S, E, and F with 3000A 40 kA 69 kV circuit breakers with a bus tie _x000a_3000A 69 kV circuit breaker being installed between the existing 69 kV box bays. (s1412.5)_x000a_Replace 69 kV capacitor bank and switcher CC with a new switcher and 28.8 MVAR capacitor _x000a_bank. 69 kV capacitor bank and switcher AA will be retired. _x000a_Replace 161 kV circuit breaker M towards Wooton with a 161 kV 3000 A 40 kA breaker. (s1412.6)_x000a_Add a 3000A 40 kA 138 kV circuit breaker to the low side of 161/138 kV transformer #3. (s1412.7)_x000a_Address safety and access issues associated with existing equipment platforms and drainage _x000a_issues at the station. (s1412.8)"/>
        <s v="Rebuild the _x000a_Hazard – Wooton 161 kV line utilizing 795 26/7 ACSR _x000a_conductor (300 MVA rating)."/>
        <s v="The proposed project would rebuild the approximately 30-mile Stinnett – Pineville 161 kV line. The project would address equipment material conditions, performance, and risk concerns associated with the 1940’s wood structure line."/>
        <m/>
        <s v="This project will address needs on ~23 miles of the Falcon – Prestonsburg 46kV circuit. Falcon – Prestonsburg 46kV line consists of 1940s wood structures. As part of the solution, A BESS (Battery Energy Storage Solution) will be installed sat Middle Creek substation. The project will retire ~14.5 miles of 46kV lines between Falcon and Middle Creek substations. The project will rebuild ~8.5 miles of 46kV line between Prestonsburg and Middle Creek station" u="1"/>
      </sharedItems>
    </cacheField>
    <cacheField name="Project Type" numFmtId="0">
      <sharedItems containsBlank="1"/>
    </cacheField>
    <cacheField name="Voltage" numFmtId="0">
      <sharedItems containsBlank="1"/>
    </cacheField>
    <cacheField name="Cost Estimate" numFmtId="0">
      <sharedItems containsString="0" containsBlank="1" containsNumber="1" minValue="0" maxValue="115"/>
    </cacheField>
    <cacheField name="Required Date" numFmtId="0">
      <sharedItems containsBlank="1"/>
    </cacheField>
    <cacheField name="Transmission Owner" numFmtId="0">
      <sharedItems containsBlank="1"/>
    </cacheField>
    <cacheField name="Proposal IDs" numFmtId="0">
      <sharedItems containsBlank="1"/>
    </cacheField>
    <cacheField name="Units" numFmtId="0">
      <sharedItems containsBlank="1"/>
    </cacheField>
    <cacheField name="Related Upgrades" numFmtId="0">
      <sharedItems containsBlank="1"/>
    </cacheField>
    <cacheField name="Cost Allocation Percent" numFmtId="0">
      <sharedItems containsBlank="1"/>
    </cacheField>
    <cacheField name="State" numFmtId="0">
      <sharedItems containsBlank="1"/>
    </cacheField>
    <cacheField name="Location" numFmtId="0">
      <sharedItems containsBlank="1"/>
    </cacheField>
    <cacheField name="Equipment" numFmtId="0">
      <sharedItems containsBlank="1"/>
    </cacheField>
    <cacheField name="Task" numFmtId="0">
      <sharedItems containsBlank="1"/>
    </cacheField>
    <cacheField name="Status" numFmtId="0">
      <sharedItems containsBlank="1"/>
    </cacheField>
    <cacheField name="Status Title" numFmtId="0">
      <sharedItems containsBlank="1"/>
    </cacheField>
    <cacheField name="Status Detail" numFmtId="0">
      <sharedItems containsBlank="1"/>
    </cacheField>
    <cacheField name="TEAC Cost" numFmtId="0">
      <sharedItems containsString="0" containsBlank="1" containsNumber="1" minValue="0" maxValue="115"/>
    </cacheField>
    <cacheField name="Reason/Issues Addressed" numFmtId="0">
      <sharedItems containsBlank="1" count="8">
        <s v="TO Criteria Violation"/>
        <s v="Equipment Material Condition, Performance and Risk"/>
        <s v="Equipment Material Condition, Performance and Risk, Operational Flexibility and Efficiency"/>
        <s v="Customer Service"/>
        <s v="TO Criteria Violation "/>
        <s v="Equipment Material Condition Performance and Risk "/>
        <s v="Equipment Material Condition Performance and Risk"/>
        <m/>
      </sharedItems>
    </cacheField>
    <cacheField name="Projected File By Date" numFmtId="0">
      <sharedItems containsNonDate="0" containsDate="1" containsString="0" containsBlank="1" minDate="2017-11-17T00:00:00" maxDate="2029-08-03T00:00:00" count="23">
        <d v="2024-08-03T00:00:00"/>
        <d v="2025-02-01T00:00:00"/>
        <d v="2023-07-19T00:00:00"/>
        <d v="2022-12-27T00:00:00"/>
        <d v="2022-12-07T00:00:00"/>
        <d v="2024-06-20T00:00:00"/>
        <d v="2025-01-01T00:00:00"/>
        <d v="2026-04-02T00:00:00"/>
        <d v="2023-07-31T00:00:00"/>
        <d v="2023-04-01T00:00:00"/>
        <d v="2022-09-21T00:00:00"/>
        <d v="2023-01-22T00:00:00"/>
        <d v="2026-08-02T00:00:00"/>
        <d v="2023-08-03T00:00:00"/>
        <d v="2023-09-03T00:00:00"/>
        <d v="2025-07-19T00:00:00"/>
        <d v="2023-04-04T00:00:00"/>
        <d v="2018-08-10T00:00:00"/>
        <d v="2017-11-17T00:00:00"/>
        <d v="2022-08-02T00:00:00"/>
        <d v="2029-08-02T00:00:00"/>
        <m/>
        <d v="2022-09-02T00:00:00" u="1"/>
      </sharedItems>
    </cacheField>
    <cacheField name="Projected Construction Start Date" numFmtId="0">
      <sharedItems containsNonDate="0" containsDate="1" containsString="0" containsBlank="1" minDate="2022-11-30T00:00:00" maxDate="2029-12-01T00:00:00" count="22">
        <d v="2024-12-01T00:00:00"/>
        <d v="2025-06-01T00:00:00"/>
        <d v="2023-11-16T00:00:00"/>
        <d v="2023-04-26T00:00:00"/>
        <d v="2023-04-06T00:00:00"/>
        <d v="2024-10-18T00:00:00"/>
        <d v="2025-05-01T00:00:00"/>
        <d v="2026-07-31T00:00:00"/>
        <d v="2023-11-28T00:00:00"/>
        <d v="2023-07-30T00:00:00"/>
        <d v="2023-01-19T00:00:00"/>
        <d v="2023-05-22T00:00:00"/>
        <d v="2026-11-30T00:00:00"/>
        <d v="2023-12-01T00:00:00"/>
        <d v="2024-01-01T00:00:00"/>
        <d v="2025-11-16T00:00:00"/>
        <d v="2023-08-02T00:00:00"/>
        <d v="2023-12-02T00:00:00"/>
        <d v="2022-11-30T00:00:00"/>
        <d v="2029-11-30T00:00:00"/>
        <m/>
        <d v="2022-12-31T00:00:00" u="1"/>
      </sharedItems>
    </cacheField>
    <cacheField name="Projected In Service Date" numFmtId="0">
      <sharedItems containsDate="1" containsBlank="1" containsMixedTypes="1" minDate="2023-11-30T00:00:00" maxDate="2030-12-01T00:00:00" count="22">
        <s v="12/1/2025"/>
        <s v="6/1/2026"/>
        <s v="11/15/2024"/>
        <s v="4/25/2024"/>
        <s v="4/5/2024"/>
        <s v="10/18/2025"/>
        <s v="5/1/2026"/>
        <s v="7/31/2027"/>
        <s v="11/27/2024"/>
        <s v="7/29/2024"/>
        <s v="1/19/2024"/>
        <s v="5/21/2024"/>
        <s v="11/30/2027"/>
        <s v="11/30/2024"/>
        <s v="12/31/2024"/>
        <s v="11/16/2026"/>
        <s v="8/1/2024"/>
        <d v="2024-12-01T00:00:00"/>
        <d v="2023-11-30T00:00:00"/>
        <d v="2030-11-30T00:00:00"/>
        <m/>
        <d v="2023-12-31T00:00:00" u="1"/>
      </sharedItems>
    </cacheField>
    <cacheField name="Actual In Service Date" numFmtId="0">
      <sharedItems containsBlank="1"/>
    </cacheField>
    <cacheField name="Immediate Need" numFmtId="0">
      <sharedItems containsBlank="1"/>
    </cacheField>
    <cacheField name="Schedule12Methodology" numFmtId="0">
      <sharedItems containsBlank="1"/>
    </cacheField>
    <cacheField name="Initial TEAC Date" numFmtId="0">
      <sharedItems containsBlank="1"/>
    </cacheField>
    <cacheField name="Latest TEAC Date" numFmtId="0">
      <sharedItems containsBlank="1"/>
    </cacheField>
    <cacheField name="Applicable Rating" numFmtId="0">
      <sharedItems containsBlank="1"/>
    </cacheField>
    <cacheField name="Revised Description" numFmtId="0">
      <sharedItems containsBlank="1"/>
    </cacheField>
    <cacheField name="Percent Complete" numFmtId="0">
      <sharedItems containsString="0" containsBlank="1" containsNumber="1" minValue="0" maxValue="0.5"/>
    </cacheField>
    <cacheField name="ISA In-Service Date" numFmtId="0">
      <sharedItems containsBlank="1"/>
    </cacheField>
    <cacheField name="Revised In-Service Date" numFmtId="0">
      <sharedItems containsBlank="1"/>
    </cacheField>
    <cacheField name="Comments" numFmtId="0">
      <sharedItems containsBlank="1"/>
    </cacheField>
    <cacheField name="Last Updated" numFmtId="0">
      <sharedItems containsBlank="1"/>
    </cacheField>
    <cacheField name="TEAC Material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s v="b3281"/>
    <x v="0"/>
    <x v="0"/>
    <s v="West"/>
    <x v="0"/>
    <s v="Baseline"/>
    <s v="138"/>
    <n v="1.4"/>
    <s v="12/1/2025"/>
    <s v="AEP"/>
    <s v=""/>
    <s v=""/>
    <s v=""/>
    <s v="AEP: 100.00"/>
    <s v="KY"/>
    <s v="Dewey"/>
    <s v="Circuit Switcher"/>
    <s v="Install"/>
    <s v="EP"/>
    <s v="Engineering &amp; Procurement"/>
    <s v="0-25 % Includes engineering, detailed design, material procurement &amp; resource planning."/>
    <n v="1.4"/>
    <x v="0"/>
    <x v="0"/>
    <x v="0"/>
    <x v="0"/>
    <s v=""/>
    <s v="No"/>
    <s v=""/>
    <s v="2/17/2021"/>
    <s v=""/>
    <s v="40 kA"/>
    <s v=""/>
    <n v="0"/>
    <s v="12/1/2025"/>
    <s v=""/>
    <m/>
    <s v="6/29/2023"/>
    <s v="https://www.pjm.com//-/media/committees-groups/committees/srrtep-w/2021/20210217/20210217-reliability-analysis-update.ashx"/>
  </r>
  <r>
    <s v="b3283"/>
    <x v="1"/>
    <x v="1"/>
    <s v="West"/>
    <x v="1"/>
    <s v="Baseline"/>
    <s v="138/69"/>
    <n v="2.96"/>
    <s v="12/1/2025"/>
    <s v="AEP"/>
    <s v=""/>
    <s v=""/>
    <s v=""/>
    <s v="AEP: 100.00"/>
    <s v="KY"/>
    <s v="Inez"/>
    <s v="Transformer"/>
    <s v="Replace"/>
    <s v="EP"/>
    <s v="Engineering &amp; Procurement"/>
    <s v="0-25 % Includes engineering, detailed design, material procurement &amp; resource planning."/>
    <n v="2.96"/>
    <x v="0"/>
    <x v="0"/>
    <x v="0"/>
    <x v="0"/>
    <s v=""/>
    <s v="No"/>
    <s v=""/>
    <s v="2/17/2021"/>
    <s v=""/>
    <s v="05INEZ 138/69/13KV_x000a_SN/SE/WN/WE (MVA): 136.6/138.3/154.4/160.9"/>
    <s v=""/>
    <n v="0"/>
    <s v="12/1/2025"/>
    <s v=""/>
    <m/>
    <s v="6/29/2023"/>
    <s v="https://www.pjm.com//-/media/committees-groups/committees/srrtep-w/2021/20210217/20210217-reliability-analysis-update.ashx"/>
  </r>
  <r>
    <s v="b3288.1"/>
    <x v="2"/>
    <x v="2"/>
    <s v="West"/>
    <x v="2"/>
    <s v="Baseline"/>
    <s v="69"/>
    <n v="9.23"/>
    <s v="12/1/2025"/>
    <s v="AEP"/>
    <s v=""/>
    <s v=""/>
    <s v=""/>
    <s v="AEP: 100.00"/>
    <s v="KY"/>
    <s v="Orinoco - Stone"/>
    <s v="Transmission Line"/>
    <s v="Build"/>
    <s v="EP"/>
    <s v="Engineering &amp; Procurement"/>
    <s v="0-25 % Includes engineering, detailed design, material procurement &amp; resource planning."/>
    <n v="9.23"/>
    <x v="0"/>
    <x v="0"/>
    <x v="0"/>
    <x v="0"/>
    <s v=""/>
    <s v="No"/>
    <s v=""/>
    <s v="1/15/2021"/>
    <s v=""/>
    <s v="05ORINOCO – 05STONE 69KV: 102/142/129/160 &amp; 05ORINOCO – 05NEWCAMP 69KV: 102/142/129/150 (SN/SE/WN/WE (MVA))"/>
    <s v=""/>
    <n v="0"/>
    <s v="12/1/2025"/>
    <s v=""/>
    <m/>
    <s v="6/29/2023"/>
    <s v="https://www.pjm.com//-/media/committees-groups/committees/srrtep-w/2021/20210115/20210115-item-06-reliability-analysis-update.ashx,_x000a_ https://www.pjm.com//-/media/committees-groups/committees/srrtep-w/2021/20210115/20210115-reliability-analysis-update.ashx"/>
  </r>
  <r>
    <s v="b3288.2"/>
    <x v="2"/>
    <x v="2"/>
    <s v="West"/>
    <x v="3"/>
    <s v="Baseline"/>
    <s v="69"/>
    <n v="9.9499999999999993"/>
    <s v="12/1/2025"/>
    <s v="AEP"/>
    <s v=""/>
    <s v=""/>
    <s v=""/>
    <s v="AEP: 100.00"/>
    <s v="KY"/>
    <s v="Orinoco – New Camp"/>
    <s v="Transmission Line"/>
    <s v="Build"/>
    <s v="EP"/>
    <s v="Engineering &amp; Procurement"/>
    <s v="0-25 % Includes engineering, detailed design, material procurement &amp; resource planning."/>
    <n v="9.9499999999999993"/>
    <x v="0"/>
    <x v="0"/>
    <x v="0"/>
    <x v="0"/>
    <s v=""/>
    <s v="No"/>
    <s v=""/>
    <s v="1/15/2021"/>
    <s v=""/>
    <s v="05ORINOCO – 05STONE 69KV: 102/142/129/160 &amp; 05ORINOCO – 05NEWCAMP 69KV: 102/142/129/150 (SN/SE/WN/WE (MVA))"/>
    <s v=""/>
    <n v="0"/>
    <s v="12/1/2025"/>
    <s v=""/>
    <m/>
    <s v="6/29/2023"/>
    <s v="https://www.pjm.com//-/media/committees-groups/committees/srrtep-w/2021/20210115/20210115-item-06-reliability-analysis-update.ashx,_x000a_ https://www.pjm.com//-/media/committees-groups/committees/srrtep-w/2021/20210115/20210115-reliability-analysis-update.ashx"/>
  </r>
  <r>
    <s v="b3288.3"/>
    <x v="2"/>
    <x v="2"/>
    <s v="West"/>
    <x v="4"/>
    <s v="Baseline"/>
    <s v="69"/>
    <n v="0.66"/>
    <s v="12/1/2025"/>
    <s v="AEP"/>
    <s v=""/>
    <s v=""/>
    <s v=""/>
    <s v="AEP: 100.00"/>
    <s v="KY"/>
    <s v="Stone"/>
    <s v="Circuit Breaker"/>
    <s v="Install"/>
    <s v="EP"/>
    <s v="Engineering &amp; Procurement"/>
    <s v="0-25 % Includes engineering, detailed design, material procurement &amp; resource planning."/>
    <n v="0.66"/>
    <x v="0"/>
    <x v="0"/>
    <x v="0"/>
    <x v="0"/>
    <s v=""/>
    <s v="No"/>
    <s v=""/>
    <s v="1/15/2021"/>
    <s v=""/>
    <s v="05ORINOCO – 05STONE 69KV: 102/142/129/160 &amp; 05ORINOCO – 05NEWCAMP 69KV: 102/142/129/150 (SN/SE/WN/WE (MVA))"/>
    <s v=""/>
    <n v="0"/>
    <s v="12/1/2025"/>
    <s v=""/>
    <m/>
    <s v="6/29/2023"/>
    <s v="https://www.pjm.com//-/media/committees-groups/committees/srrtep-w/2021/20210115/20210115-item-06-reliability-analysis-update.ashx,_x000a_ https://www.pjm.com//-/media/committees-groups/committees/srrtep-w/2021/20210115/20210115-reliability-analysis-update.ashx"/>
  </r>
  <r>
    <s v="b3288.4"/>
    <x v="2"/>
    <x v="2"/>
    <s v="West"/>
    <x v="5"/>
    <s v="Baseline"/>
    <s v="69"/>
    <n v="0.45"/>
    <s v="12/1/2025"/>
    <s v="AEP"/>
    <s v=""/>
    <s v=""/>
    <s v=""/>
    <s v="AEP: 100.00"/>
    <s v="KY"/>
    <s v="New Camp"/>
    <s v="Substation"/>
    <s v="Modify"/>
    <s v="EP"/>
    <s v="Engineering &amp; Procurement"/>
    <s v="0-25 % Includes engineering, detailed design, material procurement &amp; resource planning."/>
    <n v="0.45"/>
    <x v="0"/>
    <x v="0"/>
    <x v="0"/>
    <x v="0"/>
    <s v=""/>
    <s v="No"/>
    <s v=""/>
    <s v="1/15/2021"/>
    <s v=""/>
    <s v="05ORINOCO – 05STONE 69KV: 102/142/129/160 &amp; 05ORINOCO – 05NEWCAMP 69KV: 102/142/129/150 (SN/SE/WN/WE (MVA))"/>
    <s v=""/>
    <n v="0"/>
    <s v="12/1/2025"/>
    <s v=""/>
    <m/>
    <s v="6/29/2023"/>
    <s v="https://www.pjm.com//-/media/committees-groups/committees/srrtep-w/2021/20210115/20210115-item-06-reliability-analysis-update.ashx,_x000a_ https://www.pjm.com//-/media/committees-groups/committees/srrtep-w/2021/20210115/20210115-reliability-analysis-update.ashx"/>
  </r>
  <r>
    <s v="b3288.5"/>
    <x v="2"/>
    <x v="2"/>
    <s v="West"/>
    <x v="6"/>
    <s v="Baseline"/>
    <s v="69"/>
    <n v="1.18"/>
    <s v="12/1/2025"/>
    <s v="AEP"/>
    <s v=""/>
    <s v=""/>
    <s v=""/>
    <s v="AEP: 100.00"/>
    <s v="KY"/>
    <s v="New Camp"/>
    <s v="Substation"/>
    <s v="Modify"/>
    <s v="EP"/>
    <s v="Engineering &amp; Procurement"/>
    <s v="0-25 % Includes engineering, detailed design, material procurement &amp; resource planning."/>
    <n v="1.18"/>
    <x v="0"/>
    <x v="0"/>
    <x v="0"/>
    <x v="0"/>
    <s v=""/>
    <s v="No"/>
    <s v=""/>
    <s v="1/15/2021"/>
    <s v=""/>
    <s v="05ORINOCO – 05STONE 69KV: 102/142/129/160 &amp; 05ORINOCO – 05NEWCAMP 69KV: 102/142/129/150 (SN/SE/WN/WE (MVA))"/>
    <s v=""/>
    <n v="0"/>
    <s v="12/1/2025"/>
    <s v=""/>
    <m/>
    <s v="6/29/2023"/>
    <s v="https://www.pjm.com//-/media/committees-groups/committees/srrtep-w/2021/20210115/20210115-item-06-reliability-analysis-update.ashx,_x000a_ https://www.pjm.com//-/media/committees-groups/committees/srrtep-w/2021/20210115/20210115-reliability-analysis-update.ashx"/>
  </r>
  <r>
    <s v="b3307"/>
    <x v="3"/>
    <x v="3"/>
    <s v="West"/>
    <x v="7"/>
    <s v="Baseline"/>
    <s v="138/69"/>
    <n v="21.1"/>
    <s v="12/1/2025"/>
    <s v="AEP"/>
    <s v=""/>
    <s v=""/>
    <s v=""/>
    <s v="AEP: 100.00"/>
    <s v="KY"/>
    <s v="Fleming subtation"/>
    <s v="Substation"/>
    <s v="Rebuild"/>
    <s v="EP"/>
    <s v="Engineering &amp; Procurement"/>
    <s v="0-25 % Includes engineering, detailed design, material procurement &amp; resource planning."/>
    <n v="21.1"/>
    <x v="0"/>
    <x v="0"/>
    <x v="0"/>
    <x v="0"/>
    <s v=""/>
    <s v="No"/>
    <s v=""/>
    <s v="1/15/2021"/>
    <s v=""/>
    <s v="05JACKHORN 138/69 kV: 130/130/130/130 &amp; 05JACKHORN – 05BEEFHI 138 kV: 221/278/279/322 &amp; 05JACKHORN – 05JENKINS 69 kV: 87/101/110/120 (SN/SE/WN/WE (MVA))"/>
    <s v=""/>
    <n v="0"/>
    <s v="12/1/2025"/>
    <s v=""/>
    <m/>
    <s v="6/29/2023"/>
    <s v="https://www.pjm.com//-/media/committees-groups/committees/srrtep-w/2021/20210115/20210115-item-06-reliability-analysis-update.ashx,_x000a_ https://www.pjm.com//-/media/committees-groups/committees/srrtep-w/2021/20210115/20210115-reliability-analysis-update.ashx"/>
  </r>
  <r>
    <s v="b3349"/>
    <x v="4"/>
    <x v="4"/>
    <s v="West"/>
    <x v="8"/>
    <s v="Baseline"/>
    <s v="69"/>
    <n v="0.54"/>
    <s v="6/1/2026"/>
    <s v="AEP"/>
    <s v=""/>
    <s v=""/>
    <s v=""/>
    <s v="AEP: 100.00"/>
    <s v="KY"/>
    <s v="Bellefonte"/>
    <s v="Relay"/>
    <s v="Replace"/>
    <s v="EP"/>
    <s v="Engineering &amp; Procurement"/>
    <s v="0-25 % Includes engineering, detailed design, material procurement &amp; resource planning."/>
    <n v="0.54"/>
    <x v="0"/>
    <x v="1"/>
    <x v="1"/>
    <x v="1"/>
    <s v=""/>
    <s v="No"/>
    <s v=""/>
    <s v="11/19/2021"/>
    <s v=""/>
    <s v="From Bus #243676, To Bus # 244660, (SN/SE/WN/WE: 179/210/227/250) "/>
    <s v=""/>
    <n v="0"/>
    <s v="6/1/2026"/>
    <s v=""/>
    <m/>
    <s v="10/17/2022"/>
    <s v="https://www.pjm.com//-/media/committees-groups/committees/srrtep-w/2021/20211119/20211119-reliability-analysis-update.ashx"/>
  </r>
  <r>
    <s v="b3352"/>
    <x v="5"/>
    <x v="5"/>
    <s v="West"/>
    <x v="9"/>
    <s v="Baseline"/>
    <s v="69"/>
    <n v="0"/>
    <s v="6/1/2026"/>
    <s v="AEP"/>
    <s v=""/>
    <s v=""/>
    <s v=""/>
    <s v="AEP: 100.00"/>
    <s v="KY"/>
    <s v="47th 69kV station"/>
    <s v="Disconnect Switch"/>
    <s v="Replace"/>
    <s v="EP"/>
    <s v="Engineering &amp; Procurement"/>
    <s v="0-25 % Includes engineering, detailed design, material procurement &amp; resource planning."/>
    <n v="0"/>
    <x v="0"/>
    <x v="0"/>
    <x v="0"/>
    <x v="0"/>
    <s v=""/>
    <s v="No"/>
    <s v=""/>
    <s v="11/19/2021"/>
    <s v=""/>
    <s v="From Bus #244685, To Bus # 244720, (SN/SE/WN/WE: 102/102/129/129)  "/>
    <s v=""/>
    <n v="0"/>
    <s v="6/1/2026"/>
    <s v=""/>
    <m/>
    <s v="10/17/2022"/>
    <s v="https://www.pjm.com//-/media/committees-groups/committees/srrtep-w/2021/20211119/20211119-reliability-analysis-update.ashx"/>
  </r>
  <r>
    <s v="b3353.1"/>
    <x v="6"/>
    <x v="6"/>
    <s v="West"/>
    <x v="10"/>
    <s v="Baseline"/>
    <s v="46"/>
    <n v="10.55"/>
    <s v="12/1/2026"/>
    <s v="AEP"/>
    <s v=""/>
    <s v=""/>
    <s v=""/>
    <s v="AEP: 100.00"/>
    <s v="KY"/>
    <s v="Allen"/>
    <s v="Substation"/>
    <s v="Rebuild"/>
    <s v="EP"/>
    <s v="Engineering &amp; Procurement"/>
    <s v="0-25 % Includes engineering, detailed design, material procurement &amp; resource planning."/>
    <n v="10.55"/>
    <x v="0"/>
    <x v="2"/>
    <x v="2"/>
    <x v="2"/>
    <s v=""/>
    <s v="No"/>
    <s v=""/>
    <s v="11/19/2021"/>
    <s v=""/>
    <s v="From Bus #243753, To Bus # 244010, (SN/SE/WN/WE: 50/50/63/63), From Bus #243753, To Bus # 244010, (SN/SE/WN/WE: 53/60/67/73)"/>
    <s v=""/>
    <n v="0"/>
    <s v="12/1/2026"/>
    <s v=""/>
    <m/>
    <s v="8/8/2023"/>
    <s v="https://www.pjm.com//-/media/committees-groups/committees/srrtep-w/2021/20211119/20211119-reliability-analysis-update.ashx"/>
  </r>
  <r>
    <s v="b3353.2"/>
    <x v="6"/>
    <x v="7"/>
    <s v="West"/>
    <x v="11"/>
    <s v="Baseline"/>
    <s v="46"/>
    <n v="0.33"/>
    <s v="12/1/2026"/>
    <s v="AEP"/>
    <s v=""/>
    <s v=""/>
    <s v=""/>
    <s v="AEP: 100.00"/>
    <s v="KY"/>
    <s v="Allen – East Prestonsburg"/>
    <s v="Transmission Line"/>
    <s v="Modify"/>
    <s v="EP"/>
    <s v="Engineering &amp; Procurement"/>
    <s v="0-25 % Includes engineering, detailed design, material procurement &amp; resource planning."/>
    <n v="0.33"/>
    <x v="0"/>
    <x v="3"/>
    <x v="3"/>
    <x v="3"/>
    <s v=""/>
    <s v="No"/>
    <s v=""/>
    <s v="11/19/2021"/>
    <s v=""/>
    <s v="From Bus #243753, To Bus # 244010, (SN/SE/WN/WE: 50/50/63/63), From Bus #243753, To Bus # 244010, (SN/SE/WN/WE: 53/60/67/73)"/>
    <s v=""/>
    <n v="0"/>
    <s v="12/1/2026"/>
    <s v=""/>
    <m/>
    <s v="8/8/2023"/>
    <s v="https://www.pjm.com//-/media/committees-groups/committees/srrtep-w/2021/20211119/20211119-reliability-analysis-update.ashx"/>
  </r>
  <r>
    <s v="b3353.3"/>
    <x v="6"/>
    <x v="7"/>
    <s v="West"/>
    <x v="12"/>
    <s v="Baseline"/>
    <s v="46"/>
    <n v="1.95"/>
    <s v="12/1/2026"/>
    <s v="AEP"/>
    <s v=""/>
    <s v=""/>
    <s v=""/>
    <s v="AEP: 100.00"/>
    <s v="KY"/>
    <s v="McKinney – Allen"/>
    <s v="Transmission Line"/>
    <s v="Install"/>
    <s v="EP"/>
    <s v="Engineering &amp; Procurement"/>
    <s v="0-25 % Includes engineering, detailed design, material procurement &amp; resource planning."/>
    <n v="1.95"/>
    <x v="0"/>
    <x v="4"/>
    <x v="4"/>
    <x v="4"/>
    <s v=""/>
    <s v="No"/>
    <s v=""/>
    <s v="11/19/2021"/>
    <s v=""/>
    <s v="From Bus #243753, To Bus # 244010, (SN/SE/WN/WE: 50/50/63/63), From Bus #243753, To Bus # 244010, (SN/SE/WN/WE: 53/60/67/73)"/>
    <s v=""/>
    <n v="0"/>
    <s v="12/1/2026"/>
    <s v=""/>
    <m/>
    <s v="8/8/2023"/>
    <s v="https://www.pjm.com//-/media/committees-groups/committees/srrtep-w/2021/20211119/20211119-reliability-analysis-update.ashx"/>
  </r>
  <r>
    <s v="b3353.4"/>
    <x v="6"/>
    <x v="7"/>
    <s v="West"/>
    <x v="13"/>
    <s v="Baseline"/>
    <s v="46"/>
    <n v="0.17"/>
    <s v="12/1/2026"/>
    <s v="AEP"/>
    <s v=""/>
    <s v=""/>
    <s v=""/>
    <s v="AEP: 100.00"/>
    <s v="KY"/>
    <s v="Stanville – Allen"/>
    <s v="Transmission Line"/>
    <s v="Modify"/>
    <s v="EP"/>
    <s v="Engineering &amp; Procurement"/>
    <s v="0-25 % Includes engineering, detailed design, material procurement &amp; resource planning."/>
    <n v="0.17"/>
    <x v="0"/>
    <x v="2"/>
    <x v="2"/>
    <x v="2"/>
    <s v=""/>
    <s v="No"/>
    <s v=""/>
    <s v="11/19/2021"/>
    <s v=""/>
    <s v="From Bus #243753, To Bus # 244010, (SN/SE/WN/WE: 50/50/63/63), From Bus #243753, To Bus # 244010, (SN/SE/WN/WE: 53/60/67/73)"/>
    <s v=""/>
    <n v="0"/>
    <s v="12/1/2026"/>
    <s v=""/>
    <m/>
    <s v="8/8/2023"/>
    <s v="https://www.pjm.com//-/media/committees-groups/committees/srrtep-w/2021/20211119/20211119-reliability-analysis-update.ashx"/>
  </r>
  <r>
    <s v="b3353.5"/>
    <x v="6"/>
    <x v="7"/>
    <s v="West"/>
    <x v="14"/>
    <s v="Baseline"/>
    <s v="46"/>
    <n v="2.66"/>
    <s v="12/1/2026"/>
    <s v="AEP"/>
    <s v=""/>
    <s v=""/>
    <s v=""/>
    <s v="AEP: 100.00"/>
    <s v="KY"/>
    <s v="Allen – Prestonsburg"/>
    <s v="Transmission Line"/>
    <s v="Modify"/>
    <s v="EP"/>
    <s v="Engineering &amp; Procurement"/>
    <s v="0-25 % Includes engineering, detailed design, material procurement &amp; resource planning."/>
    <n v="2.66"/>
    <x v="0"/>
    <x v="5"/>
    <x v="5"/>
    <x v="5"/>
    <s v=""/>
    <s v="No"/>
    <s v=""/>
    <s v="11/19/2021"/>
    <s v=""/>
    <s v="From Bus #243753, To Bus # 244010, (SN/SE/WN/WE: 50/50/63/63), From Bus #243753, To Bus # 244010, (SN/SE/WN/WE: 53/60/67/73)"/>
    <s v=""/>
    <n v="0"/>
    <s v="12/1/2026"/>
    <s v=""/>
    <m/>
    <s v="1/26/2023"/>
    <s v="https://www.pjm.com//-/media/committees-groups/committees/srrtep-w/2021/20211119/20211119-reliability-analysis-update.ashx"/>
  </r>
  <r>
    <s v="b3353.6"/>
    <x v="6"/>
    <x v="7"/>
    <s v="West"/>
    <x v="15"/>
    <s v="Baseline"/>
    <s v="46"/>
    <n v="0.34"/>
    <s v="12/1/2026"/>
    <s v="AEP"/>
    <s v=""/>
    <s v=""/>
    <s v=""/>
    <s v="AEP: 100.00"/>
    <s v="KY"/>
    <s v="Prestonsburg, Stanville, McKinney"/>
    <s v="Substation"/>
    <s v="Modify"/>
    <s v="EP"/>
    <s v="Engineering &amp; Procurement"/>
    <s v="0-25 % Includes engineering, detailed design, material procurement &amp; resource planning."/>
    <n v="0.34"/>
    <x v="0"/>
    <x v="2"/>
    <x v="2"/>
    <x v="2"/>
    <s v=""/>
    <s v="No"/>
    <s v=""/>
    <s v="11/19/2021"/>
    <s v=""/>
    <s v="From Bus #243753, To Bus # 244010, (SN/SE/WN/WE: 50/50/63/63), From Bus #243753, To Bus # 244010, (SN/SE/WN/WE: 53/60/67/73)"/>
    <s v=""/>
    <n v="0"/>
    <s v="12/1/2026"/>
    <s v=""/>
    <m/>
    <s v="8/8/2023"/>
    <s v="https://www.pjm.com//-/media/committees-groups/committees/srrtep-w/2021/20211119/20211119-reliability-analysis-update.ashx"/>
  </r>
  <r>
    <s v="b3360"/>
    <x v="7"/>
    <x v="8"/>
    <s v="West"/>
    <x v="16"/>
    <s v="Baseline"/>
    <s v="69"/>
    <n v="3.54"/>
    <s v="12/1/2026"/>
    <s v="AEP"/>
    <s v=""/>
    <s v=""/>
    <s v=""/>
    <s v="AEP: 100.00"/>
    <s v="KY"/>
    <s v="Thelma"/>
    <s v="Transformer"/>
    <s v="Replace"/>
    <s v="EP"/>
    <s v="Engineering &amp; Procurement"/>
    <s v="0-25 % Includes engineering, detailed design, material procurement &amp; resource planning."/>
    <n v="3.54"/>
    <x v="0"/>
    <x v="1"/>
    <x v="1"/>
    <x v="1"/>
    <s v=""/>
    <s v="No"/>
    <s v=""/>
    <s v="11/19/2021"/>
    <s v=""/>
    <s v="Thelma TR#1 138KV and 69KV windings: 130/130/130/130 MVA_x000a_46kV winding:90/90/90/90 MVA"/>
    <s v=""/>
    <n v="0"/>
    <s v="12/1/2026"/>
    <s v=""/>
    <m/>
    <s v="10/17/2022"/>
    <s v="https://www.pjm.com//-/media/committees-groups/committees/srrtep-w/2021/20211119/20211119-reliability-analysis-update.ashx"/>
  </r>
  <r>
    <s v="b3361"/>
    <x v="8"/>
    <x v="9"/>
    <s v="West"/>
    <x v="17"/>
    <s v="Baseline"/>
    <s v="46"/>
    <n v="33.01"/>
    <s v="12/1/2026"/>
    <s v="AEP"/>
    <s v=""/>
    <s v=""/>
    <s v=""/>
    <s v="AEP: 100.00"/>
    <s v="KY"/>
    <s v="Prestonsburg - Thelma"/>
    <s v="Transmission Line"/>
    <s v="Rebuild"/>
    <s v="EP"/>
    <s v="Engineering &amp; Procurement"/>
    <s v="0-25 % Includes engineering, detailed design, material procurement &amp; resource planning."/>
    <n v="33.01"/>
    <x v="0"/>
    <x v="6"/>
    <x v="6"/>
    <x v="6"/>
    <s v=""/>
    <s v="No"/>
    <s v=""/>
    <s v="11/19/2021"/>
    <s v=""/>
    <s v="05Thelma – 05KENWDTAP -05PRESTNSB 46KV 68/85/86/101_x000a_"/>
    <s v=""/>
    <n v="0"/>
    <s v="12/1/2026"/>
    <s v=""/>
    <m/>
    <s v="10/17/2022"/>
    <s v="https://www.pjm.com//-/media/committees-groups/committees/srrtep-w/2021/20211119/20211119-reliability-analysis-update.ashx"/>
  </r>
  <r>
    <s v="b3736.1"/>
    <x v="9"/>
    <x v="10"/>
    <s v="West"/>
    <x v="18"/>
    <s v="Baseline"/>
    <s v="69"/>
    <n v="1.1299999999999999"/>
    <s v="12/1/2027"/>
    <s v="AEP"/>
    <s v=""/>
    <s v=""/>
    <s v=""/>
    <s v="AEP: 100.00"/>
    <s v="KY"/>
    <s v="Dorton"/>
    <s v="Bus"/>
    <s v="Construct"/>
    <s v="EP"/>
    <s v="Engineering &amp; Procurement"/>
    <s v="0-25 % Includes engineering, detailed design, material procurement &amp; resource planning."/>
    <n v="1.1299999999999999"/>
    <x v="0"/>
    <x v="7"/>
    <x v="7"/>
    <x v="7"/>
    <s v=""/>
    <s v="No"/>
    <s v=""/>
    <s v="11/18/2022"/>
    <s v=""/>
    <s v=""/>
    <s v=""/>
    <n v="0"/>
    <s v="12/1/2027"/>
    <s v=""/>
    <m/>
    <s v="6/29/2023"/>
    <s v=""/>
  </r>
  <r>
    <s v="b3736.10"/>
    <x v="9"/>
    <x v="10"/>
    <s v="West"/>
    <x v="19"/>
    <s v="Baseline"/>
    <s v="46"/>
    <n v="0.3"/>
    <s v="12/1/2027"/>
    <s v="AEP"/>
    <s v=""/>
    <s v=""/>
    <s v=""/>
    <s v="AEP: 100.00"/>
    <s v="KY"/>
    <s v="Henry Clay"/>
    <s v="Substation"/>
    <s v="Retire"/>
    <s v="EP"/>
    <s v="Engineering &amp; Procurement"/>
    <s v="0-25 % Includes engineering, detailed design, material procurement &amp; resource planning."/>
    <n v="0.3"/>
    <x v="0"/>
    <x v="7"/>
    <x v="7"/>
    <x v="7"/>
    <s v=""/>
    <s v="No"/>
    <s v=""/>
    <s v="11/18/2022"/>
    <s v=""/>
    <s v=""/>
    <s v=""/>
    <n v="0"/>
    <s v="12/1/2027"/>
    <s v=""/>
    <m/>
    <s v="6/29/2023"/>
    <s v=""/>
  </r>
  <r>
    <s v="b3736.11"/>
    <x v="9"/>
    <x v="10"/>
    <s v="West"/>
    <x v="20"/>
    <s v="Baseline"/>
    <s v="46"/>
    <n v="0.44"/>
    <s v="12/1/2027"/>
    <s v="AEP"/>
    <s v=""/>
    <s v=""/>
    <s v=""/>
    <s v="AEP: 100.00"/>
    <s v="KY"/>
    <s v="Cedar Creek "/>
    <s v="Substation"/>
    <s v="Modify"/>
    <s v="EP"/>
    <s v="Engineering &amp; Procurement"/>
    <s v="0-25 % Includes engineering, detailed design, material procurement &amp; resource planning."/>
    <n v="0.44"/>
    <x v="0"/>
    <x v="7"/>
    <x v="7"/>
    <x v="7"/>
    <s v=""/>
    <s v="No"/>
    <s v=""/>
    <s v="11/18/2022"/>
    <s v=""/>
    <s v=""/>
    <s v=""/>
    <n v="0"/>
    <s v="12/1/2027"/>
    <s v=""/>
    <m/>
    <s v="6/29/2023"/>
    <s v=""/>
  </r>
  <r>
    <s v="b3736.12"/>
    <x v="9"/>
    <x v="10"/>
    <s v="West"/>
    <x v="21"/>
    <s v="Baseline"/>
    <s v="46"/>
    <n v="0.25"/>
    <s v="12/1/2027"/>
    <s v="AEP"/>
    <s v=""/>
    <s v=""/>
    <s v=""/>
    <s v="AEP: 100.00"/>
    <s v="KY"/>
    <s v="Breaks"/>
    <s v="Substation"/>
    <s v="Retire"/>
    <s v="EP"/>
    <s v="Engineering &amp; Procurement"/>
    <s v="0-25 % Includes engineering, detailed design, material procurement &amp; resource planning."/>
    <n v="0.25"/>
    <x v="0"/>
    <x v="7"/>
    <x v="7"/>
    <x v="7"/>
    <s v=""/>
    <s v="No"/>
    <s v=""/>
    <s v="11/18/2022"/>
    <s v=""/>
    <s v=""/>
    <s v=""/>
    <n v="0"/>
    <s v="12/1/2027"/>
    <s v=""/>
    <m/>
    <s v="6/29/2023"/>
    <s v=""/>
  </r>
  <r>
    <s v="b3736.13"/>
    <x v="9"/>
    <x v="10"/>
    <s v="West"/>
    <x v="22"/>
    <s v="Baseline"/>
    <s v="46"/>
    <n v="0.42"/>
    <s v="12/1/2027"/>
    <s v="AEP"/>
    <s v=""/>
    <s v=""/>
    <s v=""/>
    <s v="AEP: 100.00"/>
    <s v="KY"/>
    <s v="Pike 29, Rob Fork"/>
    <s v="Substation"/>
    <s v="Retire"/>
    <s v="EP"/>
    <s v="Engineering &amp; Procurement"/>
    <s v="0-25 % Includes engineering, detailed design, material procurement &amp; resource planning."/>
    <n v="0.42"/>
    <x v="0"/>
    <x v="7"/>
    <x v="7"/>
    <x v="7"/>
    <s v=""/>
    <s v="No"/>
    <s v=""/>
    <s v="11/18/2022"/>
    <s v=""/>
    <s v=""/>
    <s v=""/>
    <n v="0"/>
    <s v="12/1/2027"/>
    <s v=""/>
    <m/>
    <s v="6/29/2023"/>
    <s v=""/>
  </r>
  <r>
    <s v="b3736.14"/>
    <x v="9"/>
    <x v="10"/>
    <s v="West"/>
    <x v="23"/>
    <s v="Baseline"/>
    <s v="46"/>
    <n v="0"/>
    <s v="12/1/2027"/>
    <s v="AEP"/>
    <s v=""/>
    <s v=""/>
    <s v=""/>
    <s v="AEP: 100.00"/>
    <s v="KY"/>
    <s v="Pike 29 load, Rob Fork load"/>
    <s v="Distribution Line"/>
    <s v="Provide"/>
    <s v="EP"/>
    <s v="Engineering &amp; Procurement"/>
    <s v="0-25 % Includes engineering, detailed design, material procurement &amp; resource planning."/>
    <n v="0"/>
    <x v="0"/>
    <x v="7"/>
    <x v="7"/>
    <x v="7"/>
    <s v=""/>
    <s v="No"/>
    <s v=""/>
    <s v="11/18/2022"/>
    <s v=""/>
    <s v=""/>
    <s v=""/>
    <n v="0"/>
    <s v="12/1/2027"/>
    <s v=""/>
    <m/>
    <s v="6/29/2023"/>
    <s v=""/>
  </r>
  <r>
    <s v="b3736.15"/>
    <x v="9"/>
    <x v="10"/>
    <s v="West"/>
    <x v="24"/>
    <s v="Baseline"/>
    <s v="69"/>
    <n v="0"/>
    <s v="12/1/2027"/>
    <s v="AEP"/>
    <s v=""/>
    <s v=""/>
    <s v=""/>
    <s v="AEP: 100.00"/>
    <s v="KY"/>
    <s v="Poor Bottom"/>
    <s v="Substation"/>
    <s v="Install"/>
    <s v="EP"/>
    <s v="Engineering &amp; Procurement"/>
    <s v="0-25 % Includes engineering, detailed design, material procurement &amp; resource planning."/>
    <n v="0"/>
    <x v="0"/>
    <x v="7"/>
    <x v="7"/>
    <x v="7"/>
    <s v=""/>
    <s v="No"/>
    <s v=""/>
    <s v="11/18/2022"/>
    <s v=""/>
    <s v=""/>
    <s v=""/>
    <n v="0"/>
    <s v="12/1/2027"/>
    <s v=""/>
    <m/>
    <s v="6/29/2023"/>
    <s v=""/>
  </r>
  <r>
    <s v="b3736.16"/>
    <x v="9"/>
    <x v="10"/>
    <s v="West"/>
    <x v="25"/>
    <s v="Baseline"/>
    <s v="46"/>
    <n v="0"/>
    <s v="12/1/2027"/>
    <s v="AEP"/>
    <s v=""/>
    <s v=""/>
    <s v=""/>
    <s v="AEP: 100.00"/>
    <s v="KY"/>
    <s v="Henry Clay"/>
    <s v="Substation"/>
    <s v="Retire"/>
    <s v="EP"/>
    <s v="Engineering &amp; Procurement"/>
    <s v="0-25 % Includes engineering, detailed design, material procurement &amp; resource planning."/>
    <n v="0"/>
    <x v="0"/>
    <x v="7"/>
    <x v="7"/>
    <x v="7"/>
    <s v=""/>
    <s v="No"/>
    <s v=""/>
    <s v="11/18/2022"/>
    <s v=""/>
    <s v=""/>
    <s v=""/>
    <n v="0"/>
    <s v="12/1/2027"/>
    <s v=""/>
    <m/>
    <s v="6/29/2023"/>
    <s v=""/>
  </r>
  <r>
    <s v="b3736.17"/>
    <x v="9"/>
    <x v="10"/>
    <s v="West"/>
    <x v="26"/>
    <s v="Baseline"/>
    <s v="69"/>
    <n v="0"/>
    <s v="12/1/2027"/>
    <s v="AEP"/>
    <s v=""/>
    <s v=""/>
    <s v=""/>
    <s v="AEP: 100.00"/>
    <s v="KY"/>
    <s v="New Draffin "/>
    <s v="Substation"/>
    <s v="Install"/>
    <s v="EP"/>
    <s v="Engineering &amp; Procurement"/>
    <s v="0-25 % Includes engineering, detailed design, material procurement &amp; resource planning."/>
    <n v="0"/>
    <x v="0"/>
    <x v="7"/>
    <x v="7"/>
    <x v="7"/>
    <s v=""/>
    <s v="No"/>
    <s v=""/>
    <s v="11/18/2022"/>
    <s v=""/>
    <s v=""/>
    <s v=""/>
    <n v="0"/>
    <s v="12/1/2027"/>
    <s v=""/>
    <m/>
    <s v="6/29/2023"/>
    <s v=""/>
  </r>
  <r>
    <s v="b3736.18"/>
    <x v="9"/>
    <x v="10"/>
    <s v="West"/>
    <x v="27"/>
    <s v="Baseline"/>
    <s v="46"/>
    <n v="0"/>
    <s v="12/1/2027"/>
    <s v="AEP"/>
    <s v=""/>
    <s v=""/>
    <s v=""/>
    <s v="AEP: 100.00"/>
    <s v="KY"/>
    <s v="Draffin"/>
    <s v="Substation"/>
    <s v="Retire"/>
    <s v="EP"/>
    <s v="Engineering &amp; Procurement"/>
    <s v="0-25 % Includes engineering, detailed design, material procurement &amp; resource planning."/>
    <n v="0"/>
    <x v="0"/>
    <x v="7"/>
    <x v="7"/>
    <x v="7"/>
    <s v=""/>
    <s v="No"/>
    <s v=""/>
    <s v="11/18/2022"/>
    <s v=""/>
    <s v=""/>
    <s v=""/>
    <n v="0"/>
    <s v="12/1/2027"/>
    <s v=""/>
    <m/>
    <s v="6/29/2023"/>
    <s v=""/>
  </r>
  <r>
    <s v="b3736.2"/>
    <x v="9"/>
    <x v="10"/>
    <s v="West"/>
    <x v="28"/>
    <s v="Baseline"/>
    <s v="69"/>
    <n v="0.71"/>
    <s v="12/1/2027"/>
    <s v="AEP"/>
    <s v=""/>
    <s v=""/>
    <s v=""/>
    <s v="AEP: 100.00"/>
    <s v="KY"/>
    <s v="Breaks"/>
    <s v="Circuit Breaker"/>
    <s v="Modify"/>
    <s v="EP"/>
    <s v="Engineering &amp; Procurement"/>
    <s v="0-25 % Includes engineering, detailed design, material procurement &amp; resource planning."/>
    <n v="0.71"/>
    <x v="0"/>
    <x v="7"/>
    <x v="7"/>
    <x v="7"/>
    <s v=""/>
    <s v="No"/>
    <s v=""/>
    <s v="11/18/2022"/>
    <s v=""/>
    <s v=""/>
    <s v=""/>
    <n v="0"/>
    <s v="12/1/2027"/>
    <s v=""/>
    <m/>
    <s v="6/29/2023"/>
    <s v=""/>
  </r>
  <r>
    <s v="b3736.3"/>
    <x v="9"/>
    <x v="10"/>
    <s v="West"/>
    <x v="29"/>
    <s v="Baseline"/>
    <s v="69"/>
    <n v="58.52"/>
    <s v="12/1/2027"/>
    <s v="AEP"/>
    <s v=""/>
    <s v=""/>
    <s v=""/>
    <s v="AEP: 100.00"/>
    <s v="KY"/>
    <s v="Dorton - Breaks"/>
    <s v="Transmission Line"/>
    <s v="Rebuild"/>
    <s v="EP"/>
    <s v="Engineering &amp; Procurement"/>
    <s v="0-25 % Includes engineering, detailed design, material procurement &amp; resource planning."/>
    <n v="58.52"/>
    <x v="0"/>
    <x v="7"/>
    <x v="7"/>
    <x v="7"/>
    <s v=""/>
    <s v="No"/>
    <s v=""/>
    <s v="11/18/2022"/>
    <s v=""/>
    <s v=""/>
    <s v=""/>
    <n v="0"/>
    <s v="12/1/2027"/>
    <s v=""/>
    <m/>
    <s v="6/29/2023"/>
    <s v=""/>
  </r>
  <r>
    <s v="b3736.4"/>
    <x v="9"/>
    <x v="10"/>
    <s v="West"/>
    <x v="30"/>
    <s v="Baseline"/>
    <s v="46"/>
    <n v="11.15"/>
    <s v="12/1/2027"/>
    <s v="AEP"/>
    <s v=""/>
    <s v=""/>
    <s v=""/>
    <s v="AEP: 100.00"/>
    <s v="KY"/>
    <s v="Cedar Creek - Elwood"/>
    <s v="Transmission Line"/>
    <s v="Retire"/>
    <s v="EP"/>
    <s v="Engineering &amp; Procurement"/>
    <s v="0-25 % Includes engineering, detailed design, material procurement &amp; resource planning."/>
    <n v="11.15"/>
    <x v="0"/>
    <x v="7"/>
    <x v="7"/>
    <x v="7"/>
    <s v=""/>
    <s v="No"/>
    <s v=""/>
    <s v="11/18/2022"/>
    <s v=""/>
    <s v=""/>
    <s v=""/>
    <n v="0"/>
    <s v="12/1/2027"/>
    <s v=""/>
    <m/>
    <s v="6/29/2023"/>
    <s v=""/>
  </r>
  <r>
    <s v="b3736.5"/>
    <x v="9"/>
    <x v="10"/>
    <s v="West"/>
    <x v="31"/>
    <s v="Baseline"/>
    <s v="46"/>
    <n v="4.3"/>
    <s v="12/1/2027"/>
    <s v="AEP"/>
    <s v=""/>
    <s v=""/>
    <s v=""/>
    <s v="AEP: 100.00"/>
    <s v="KY"/>
    <s v="Henry Clay - Elwood"/>
    <s v="Transmission Line"/>
    <s v="Retire"/>
    <s v="EP"/>
    <s v="Engineering &amp; Procurement"/>
    <s v="0-25 % Includes engineering, detailed design, material procurement &amp; resource planning."/>
    <n v="4.3"/>
    <x v="0"/>
    <x v="7"/>
    <x v="7"/>
    <x v="7"/>
    <s v=""/>
    <s v="No"/>
    <s v=""/>
    <s v="11/18/2022"/>
    <s v=""/>
    <s v=""/>
    <s v=""/>
    <n v="0"/>
    <s v="12/1/2027"/>
    <s v=""/>
    <m/>
    <s v="6/29/2023"/>
    <s v=""/>
  </r>
  <r>
    <s v="b3736.6"/>
    <x v="9"/>
    <x v="10"/>
    <s v="West"/>
    <x v="32"/>
    <s v="Baseline"/>
    <s v="69"/>
    <n v="3.42"/>
    <s v="12/1/2027"/>
    <s v="AEP"/>
    <s v=""/>
    <s v=""/>
    <s v=""/>
    <s v="AEP: 100.00"/>
    <s v="KY"/>
    <s v="Henry clay, Poor Bottom"/>
    <s v="Substation"/>
    <s v="Replace"/>
    <s v="EP"/>
    <s v="Engineering &amp; Procurement"/>
    <s v="0-25 % Includes engineering, detailed design, material procurement &amp; resource planning."/>
    <n v="3.42"/>
    <x v="0"/>
    <x v="7"/>
    <x v="7"/>
    <x v="7"/>
    <s v=""/>
    <s v="No"/>
    <s v=""/>
    <s v="11/18/2022"/>
    <s v=""/>
    <s v=""/>
    <s v=""/>
    <n v="0"/>
    <s v="12/1/2027"/>
    <s v=""/>
    <m/>
    <s v="6/29/2023"/>
    <s v=""/>
  </r>
  <r>
    <s v="b3736.7"/>
    <x v="9"/>
    <x v="10"/>
    <s v="West"/>
    <x v="33"/>
    <s v="Baseline"/>
    <s v="69"/>
    <n v="2.0099999999999998"/>
    <s v="12/1/2027"/>
    <s v="AEP"/>
    <s v=""/>
    <s v=""/>
    <s v=""/>
    <s v="AEP: 100.00"/>
    <s v="KY"/>
    <s v="Draffin, New Darffin"/>
    <s v="Substation"/>
    <s v="Replace"/>
    <s v="EP"/>
    <s v="Engineering &amp; Procurement"/>
    <s v="0-25 % Includes engineering, detailed design, material procurement &amp; resource planning."/>
    <n v="2.0099999999999998"/>
    <x v="0"/>
    <x v="7"/>
    <x v="7"/>
    <x v="7"/>
    <s v=""/>
    <s v="No"/>
    <s v=""/>
    <s v="11/18/2022"/>
    <s v=""/>
    <s v=""/>
    <s v=""/>
    <n v="0"/>
    <s v="12/1/2027"/>
    <s v=""/>
    <m/>
    <s v="6/29/2023"/>
    <s v=""/>
  </r>
  <r>
    <s v="b3736.8"/>
    <x v="9"/>
    <x v="10"/>
    <s v="West"/>
    <x v="34"/>
    <s v="Baseline"/>
    <s v="69"/>
    <n v="0.03"/>
    <s v="12/1/2027"/>
    <s v="AEP"/>
    <s v=""/>
    <s v=""/>
    <s v=""/>
    <s v="AEP: 100.00"/>
    <s v="KY"/>
    <s v="Jenkins"/>
    <s v="Substation"/>
    <s v="Modify"/>
    <s v="EP"/>
    <s v="Engineering &amp; Procurement"/>
    <s v="0-25 % Includes engineering, detailed design, material procurement &amp; resource planning."/>
    <n v="0.03"/>
    <x v="0"/>
    <x v="7"/>
    <x v="7"/>
    <x v="7"/>
    <s v=""/>
    <s v="No"/>
    <s v=""/>
    <s v="11/18/2022"/>
    <s v=""/>
    <s v=""/>
    <s v=""/>
    <n v="0"/>
    <s v="12/1/2027"/>
    <s v=""/>
    <m/>
    <s v="6/29/2023"/>
    <s v=""/>
  </r>
  <r>
    <s v="b3736.9"/>
    <x v="9"/>
    <x v="10"/>
    <s v="West"/>
    <x v="35"/>
    <s v="Baseline"/>
    <s v="69"/>
    <n v="0.41"/>
    <s v="12/1/2027"/>
    <s v="AEP"/>
    <s v=""/>
    <s v=""/>
    <s v=""/>
    <s v="AEP: 100.00"/>
    <s v="KY"/>
    <s v="Dorton, Breaks, Poor bottom, Jenkins, New Draffin"/>
    <s v="Communication Equipment"/>
    <s v="Provide"/>
    <s v="EP"/>
    <s v="Engineering &amp; Procurement"/>
    <s v="0-25 % Includes engineering, detailed design, material procurement &amp; resource planning."/>
    <n v="0.41"/>
    <x v="0"/>
    <x v="7"/>
    <x v="7"/>
    <x v="7"/>
    <s v=""/>
    <s v="No"/>
    <s v=""/>
    <s v="11/18/2022"/>
    <s v=""/>
    <s v=""/>
    <s v=""/>
    <n v="0"/>
    <s v="12/1/2027"/>
    <s v=""/>
    <m/>
    <s v="6/29/2023"/>
    <s v=""/>
  </r>
  <r>
    <s v="s1547"/>
    <x v="10"/>
    <x v="11"/>
    <s v="West"/>
    <x v="36"/>
    <s v="Supplemental"/>
    <s v="161/69"/>
    <n v="6.3"/>
    <s v=""/>
    <s v="AEP"/>
    <s v=""/>
    <s v=""/>
    <s v=""/>
    <s v=""/>
    <s v="KY"/>
    <s v="Leslie"/>
    <s v="Transformer"/>
    <s v="Replace"/>
    <s v="EP"/>
    <s v="Engineering &amp; Procurement"/>
    <s v="0-25 % Includes engineering, detailed design, material procurement &amp; resource planning."/>
    <n v="6.3"/>
    <x v="1"/>
    <x v="8"/>
    <x v="8"/>
    <x v="8"/>
    <s v=""/>
    <s v="No"/>
    <s v=""/>
    <s v="3/9/2018"/>
    <s v="3/27/2018"/>
    <s v="130 MVA, 3000A 40 kA"/>
    <s v=""/>
    <n v="0.5"/>
    <s v=""/>
    <s v=""/>
    <m/>
    <s v="8/8/2023"/>
    <s v="https://www.pjm.com//-/media/committees-groups/committees/srrtep-w/20180309/20180309-reliability-analysis-update.ashx,_x000a_ https://www.pjm.com//-/media/committees-groups/committees/srrtep-w/20180327/20180327-reliability-analysis-update.ashx"/>
  </r>
  <r>
    <s v="s2188.1"/>
    <x v="11"/>
    <x v="12"/>
    <s v="West"/>
    <x v="37"/>
    <s v="Supplemental"/>
    <s v="138"/>
    <n v="35.299999999999997"/>
    <s v=""/>
    <s v="AEP"/>
    <s v=""/>
    <s v=""/>
    <s v=""/>
    <s v=""/>
    <s v="KY"/>
    <s v="Soft Shell - Garrett"/>
    <s v="Transmission Line"/>
    <s v="Construct"/>
    <s v="EP"/>
    <s v="Engineering &amp; Procurement"/>
    <s v="0-25 % Includes engineering, detailed design, material procurement &amp; resource planning."/>
    <n v="35.299999999999997"/>
    <x v="2"/>
    <x v="2"/>
    <x v="2"/>
    <x v="2"/>
    <s v=""/>
    <s v="No"/>
    <s v=""/>
    <s v="2/21/2020"/>
    <s v=""/>
    <s v=""/>
    <s v=""/>
    <n v="0"/>
    <s v=""/>
    <s v=""/>
    <m/>
    <s v="9/30/2022"/>
    <s v="https://www.pjm.com//-/media/committees-groups/committees/srrtep-w/2020/20200221/20200221-reliability-analysis-update.ashx"/>
  </r>
  <r>
    <s v="s2188.10"/>
    <x v="11"/>
    <x v="12"/>
    <s v="West"/>
    <x v="38"/>
    <s v="Supplemental"/>
    <s v="138"/>
    <n v="0"/>
    <s v=""/>
    <s v="AEP"/>
    <s v=""/>
    <s v=""/>
    <s v=""/>
    <s v=""/>
    <s v="KY"/>
    <s v="Softshell"/>
    <s v="Circuit Breaker"/>
    <s v="Install"/>
    <s v="EP"/>
    <s v="Engineering &amp; Procurement"/>
    <s v="0-25 % Includes engineering, detailed design, material procurement &amp; resource planning."/>
    <n v="0.8"/>
    <x v="2"/>
    <x v="2"/>
    <x v="2"/>
    <x v="2"/>
    <s v=""/>
    <s v="No"/>
    <s v=""/>
    <s v="2/21/2020"/>
    <s v=""/>
    <s v="40 kA"/>
    <s v=""/>
    <n v="0"/>
    <s v=""/>
    <s v=""/>
    <m/>
    <s v="9/30/2022"/>
    <s v="https://www.pjm.com//-/media/committees-groups/committees/srrtep-w/2020/20200221/20200221-reliability-analysis-update.ashx"/>
  </r>
  <r>
    <s v="s2188.11"/>
    <x v="11"/>
    <x v="12"/>
    <s v="West"/>
    <x v="39"/>
    <s v="Supplemental"/>
    <s v="46"/>
    <n v="17.3"/>
    <s v=""/>
    <s v="AEP"/>
    <s v=""/>
    <s v=""/>
    <s v=""/>
    <s v=""/>
    <s v="KY"/>
    <s v="Beaver Creek – McKinney #1"/>
    <s v="Transmission Line"/>
    <s v="Remove"/>
    <s v="EP"/>
    <s v="Engineering &amp; Procurement"/>
    <s v="0-25 % Includes engineering, detailed design, material procurement &amp; resource planning."/>
    <n v="17.3"/>
    <x v="2"/>
    <x v="2"/>
    <x v="2"/>
    <x v="2"/>
    <s v=""/>
    <s v="No"/>
    <s v=""/>
    <s v="2/21/2020"/>
    <s v=""/>
    <s v=""/>
    <s v=""/>
    <n v="0"/>
    <s v=""/>
    <s v=""/>
    <m/>
    <s v="9/30/2022"/>
    <s v="https://www.pjm.com//-/media/committees-groups/committees/srrtep-w/2020/20200221/20200221-reliability-analysis-update.ashx"/>
  </r>
  <r>
    <s v="s2188.2"/>
    <x v="11"/>
    <x v="12"/>
    <s v="West"/>
    <x v="40"/>
    <s v="Supplemental"/>
    <s v="138"/>
    <n v="11.5"/>
    <s v=""/>
    <s v="AEP"/>
    <s v=""/>
    <s v=""/>
    <s v=""/>
    <s v=""/>
    <s v="KY"/>
    <s v="Eastern station - Garrett, Morgan Fork - Hays Bran"/>
    <s v="Transmission Line"/>
    <s v="Construct"/>
    <s v="EP"/>
    <s v="Engineering &amp; Procurement"/>
    <s v="0-25 % Includes engineering, detailed design, material procurement &amp; resource planning."/>
    <n v="11.5"/>
    <x v="2"/>
    <x v="2"/>
    <x v="2"/>
    <x v="2"/>
    <s v=""/>
    <s v="No"/>
    <s v=""/>
    <s v="2/21/2020"/>
    <s v=""/>
    <s v=""/>
    <s v=""/>
    <n v="0"/>
    <s v=""/>
    <s v=""/>
    <m/>
    <s v="9/30/2022"/>
    <s v="https://www.pjm.com//-/media/committees-groups/committees/srrtep-w/2020/20200221/20200221-reliability-analysis-update.ashx"/>
  </r>
  <r>
    <s v="s2188.3"/>
    <x v="11"/>
    <x v="12"/>
    <s v="West"/>
    <x v="41"/>
    <s v="Supplemental"/>
    <s v="138"/>
    <n v="1.3"/>
    <s v=""/>
    <s v="AEP"/>
    <s v=""/>
    <s v=""/>
    <s v=""/>
    <s v=""/>
    <s v="KY"/>
    <s v="Hays Branch - Morgan Fork"/>
    <s v="Transmission Line"/>
    <s v="Modify"/>
    <s v="EP"/>
    <s v="Engineering &amp; Procurement"/>
    <s v="0-25 % Includes engineering, detailed design, material procurement &amp; resource planning."/>
    <n v="1.3"/>
    <x v="2"/>
    <x v="2"/>
    <x v="2"/>
    <x v="2"/>
    <s v=""/>
    <s v="No"/>
    <s v=""/>
    <s v="2/21/2020"/>
    <s v=""/>
    <s v=""/>
    <s v=""/>
    <n v="0"/>
    <s v=""/>
    <s v=""/>
    <m/>
    <s v="9/30/2022"/>
    <s v="https://www.pjm.com//-/media/committees-groups/committees/srrtep-w/2020/20200221/20200221-reliability-analysis-update.ashx"/>
  </r>
  <r>
    <s v="s2188.4"/>
    <x v="11"/>
    <x v="12"/>
    <s v="West"/>
    <x v="42"/>
    <s v="Supplemental"/>
    <s v="138"/>
    <n v="1.6"/>
    <s v=""/>
    <s v="AEP"/>
    <s v=""/>
    <s v=""/>
    <s v=""/>
    <s v=""/>
    <s v="KY"/>
    <s v="Hays Branch S.S – Eastern"/>
    <s v="Transmission Line"/>
    <s v="Construct"/>
    <s v="EP"/>
    <s v="Engineering &amp; Procurement"/>
    <s v="0-25 % Includes engineering, detailed design, material procurement &amp; resource planning."/>
    <n v="1.6"/>
    <x v="2"/>
    <x v="2"/>
    <x v="2"/>
    <x v="2"/>
    <s v=""/>
    <s v="No"/>
    <s v=""/>
    <s v="2/21/2020"/>
    <s v=""/>
    <s v=""/>
    <s v=""/>
    <n v="0"/>
    <s v=""/>
    <s v=""/>
    <m/>
    <s v="9/30/2022"/>
    <s v="https://www.pjm.com//-/media/committees-groups/committees/srrtep-w/2020/20200221/20200221-reliability-analysis-update.ashx"/>
  </r>
  <r>
    <s v="s2188.5"/>
    <x v="11"/>
    <x v="12"/>
    <s v="West"/>
    <x v="43"/>
    <s v="Supplemental"/>
    <s v="138"/>
    <n v="0.5"/>
    <s v=""/>
    <s v="AEP"/>
    <s v=""/>
    <s v=""/>
    <s v=""/>
    <s v=""/>
    <s v="KY"/>
    <s v="Hays Branch"/>
    <s v="Circuit Switcher"/>
    <s v="Install"/>
    <s v="EP"/>
    <s v="Engineering &amp; Procurement"/>
    <s v="0-25 % Includes engineering, detailed design, material procurement &amp; resource planning."/>
    <n v="0.5"/>
    <x v="2"/>
    <x v="2"/>
    <x v="2"/>
    <x v="2"/>
    <s v=""/>
    <s v="No"/>
    <s v=""/>
    <s v="2/21/2020"/>
    <s v=""/>
    <s v=""/>
    <s v=""/>
    <n v="0"/>
    <s v=""/>
    <s v=""/>
    <m/>
    <s v="9/30/2022"/>
    <s v="https://www.pjm.com//-/media/committees-groups/committees/srrtep-w/2020/20200221/20200221-reliability-analysis-update.ashx"/>
  </r>
  <r>
    <s v="s2188.6"/>
    <x v="11"/>
    <x v="12"/>
    <s v="West"/>
    <x v="44"/>
    <s v="Supplemental"/>
    <s v="138/12"/>
    <n v="0"/>
    <s v=""/>
    <s v="AEP"/>
    <s v=""/>
    <s v=""/>
    <s v=""/>
    <s v=""/>
    <s v="KY"/>
    <s v="Garrett"/>
    <s v="Substation"/>
    <s v="Modify"/>
    <s v="EP"/>
    <s v="Engineering &amp; Procurement"/>
    <s v="0-25 % Includes engineering, detailed design, material procurement &amp; resource planning."/>
    <n v="5.8"/>
    <x v="2"/>
    <x v="2"/>
    <x v="2"/>
    <x v="2"/>
    <s v=""/>
    <s v="No"/>
    <s v=""/>
    <s v="2/21/2020"/>
    <s v=""/>
    <s v="30 MVA"/>
    <s v=""/>
    <n v="0"/>
    <s v=""/>
    <s v=""/>
    <m/>
    <s v="9/30/2022"/>
    <s v="https://www.pjm.com//-/media/committees-groups/committees/srrtep-w/2020/20200221/20200221-reliability-analysis-update.ashx"/>
  </r>
  <r>
    <s v="s2188.7"/>
    <x v="11"/>
    <x v="12"/>
    <s v="West"/>
    <x v="45"/>
    <s v="Supplemental"/>
    <s v="138"/>
    <n v="6"/>
    <s v=""/>
    <s v="AEP"/>
    <s v=""/>
    <s v=""/>
    <s v=""/>
    <s v=""/>
    <s v="KY"/>
    <s v="Eastern"/>
    <s v="Substation"/>
    <s v="Build"/>
    <s v="EP"/>
    <s v="Engineering &amp; Procurement"/>
    <s v="0-25 % Includes engineering, detailed design, material procurement &amp; resource planning."/>
    <n v="6"/>
    <x v="2"/>
    <x v="2"/>
    <x v="2"/>
    <x v="2"/>
    <s v=""/>
    <s v="No"/>
    <s v=""/>
    <s v="2/21/2020"/>
    <s v=""/>
    <s v="40 kA"/>
    <s v=""/>
    <n v="0"/>
    <s v=""/>
    <s v=""/>
    <m/>
    <s v="9/30/2022"/>
    <s v="https://www.pjm.com//-/media/committees-groups/committees/srrtep-w/2020/20200221/20200221-reliability-analysis-update.ashx"/>
  </r>
  <r>
    <s v="s2188.8"/>
    <x v="11"/>
    <x v="12"/>
    <s v="West"/>
    <x v="46"/>
    <s v="Supplemental"/>
    <s v="138"/>
    <n v="1.1000000000000001"/>
    <s v=""/>
    <s v="AEP"/>
    <s v=""/>
    <s v=""/>
    <s v=""/>
    <s v=""/>
    <s v="KY"/>
    <s v="Snag Fork S.S."/>
    <s v="Circuit Switcher"/>
    <s v="Install"/>
    <s v="EP"/>
    <s v="Engineering &amp; Procurement"/>
    <s v="0-25 % Includes engineering, detailed design, material procurement &amp; resource planning."/>
    <n v="1.1000000000000001"/>
    <x v="2"/>
    <x v="2"/>
    <x v="2"/>
    <x v="2"/>
    <s v=""/>
    <s v="No"/>
    <s v=""/>
    <s v="2/21/2020"/>
    <s v=""/>
    <s v=""/>
    <s v=""/>
    <n v="0"/>
    <s v=""/>
    <s v=""/>
    <m/>
    <s v="9/30/2022"/>
    <s v="https://www.pjm.com//-/media/committees-groups/committees/srrtep-w/2020/20200221/20200221-reliability-analysis-update.ashx"/>
  </r>
  <r>
    <s v="s2188.9"/>
    <x v="11"/>
    <x v="12"/>
    <s v="West"/>
    <x v="47"/>
    <s v="Supplemental"/>
    <s v="69"/>
    <n v="0"/>
    <s v=""/>
    <s v="AEP"/>
    <s v=""/>
    <s v=""/>
    <s v=""/>
    <s v=""/>
    <s v="KY"/>
    <s v="Beaver Creek – McKinney #2"/>
    <s v="Circuit Breaker"/>
    <s v="Modify"/>
    <s v="EP"/>
    <s v="Engineering &amp; Procurement"/>
    <s v="0-25 % Includes engineering, detailed design, material procurement &amp; resource planning."/>
    <n v="0"/>
    <x v="2"/>
    <x v="2"/>
    <x v="2"/>
    <x v="2"/>
    <s v=""/>
    <s v="No"/>
    <s v=""/>
    <s v="2/21/2020"/>
    <s v=""/>
    <s v=""/>
    <s v=""/>
    <n v="0"/>
    <s v=""/>
    <s v=""/>
    <m/>
    <s v="9/30/2022"/>
    <s v="https://www.pjm.com//-/media/committees-groups/committees/srrtep-w/2020/20200221/20200221-reliability-analysis-update.ashx"/>
  </r>
  <r>
    <s v="s2219"/>
    <x v="12"/>
    <x v="13"/>
    <s v="West"/>
    <x v="48"/>
    <s v="Supplemental"/>
    <s v="138/69/12"/>
    <n v="21.1"/>
    <s v=""/>
    <s v="AEP"/>
    <s v=""/>
    <s v=""/>
    <s v=""/>
    <s v=""/>
    <s v="KY"/>
    <s v="Fleming"/>
    <s v="Substation"/>
    <s v="Rebuild"/>
    <s v="EP"/>
    <s v="Engineering &amp; Procurement"/>
    <s v="0-25 % Includes engineering, detailed design, material procurement &amp; resource planning."/>
    <n v="21.1"/>
    <x v="2"/>
    <x v="9"/>
    <x v="9"/>
    <x v="9"/>
    <s v=""/>
    <s v="No"/>
    <s v=""/>
    <s v="3/19/2020"/>
    <s v=""/>
    <s v="130 MVA"/>
    <s v=""/>
    <n v="0.25"/>
    <s v=""/>
    <s v=""/>
    <m/>
    <s v="8/8/2023"/>
    <s v="https://www.pjm.com//-/media/committees-groups/committees/srrtep-w/2020/20200319/20200319-reliability-analysis-update.ashx"/>
  </r>
  <r>
    <s v="s2251.2"/>
    <x v="13"/>
    <x v="14"/>
    <s v="West"/>
    <x v="49"/>
    <s v="Supplemental"/>
    <s v="69"/>
    <n v="0"/>
    <s v=""/>
    <s v="AEP"/>
    <s v=""/>
    <s v=""/>
    <s v=""/>
    <s v=""/>
    <s v="KY"/>
    <s v="Siloam"/>
    <s v="Substation"/>
    <s v="Remove"/>
    <s v="EP"/>
    <s v="Engineering &amp; Procurement"/>
    <s v="0-25 % Includes engineering, detailed design, material procurement &amp; resource planning."/>
    <n v="0"/>
    <x v="3"/>
    <x v="10"/>
    <x v="10"/>
    <x v="10"/>
    <s v=""/>
    <s v="No"/>
    <s v=""/>
    <s v="4/20/2020"/>
    <s v=""/>
    <s v=""/>
    <s v=""/>
    <n v="0.15"/>
    <s v=""/>
    <s v=""/>
    <m/>
    <s v="8/8/2023"/>
    <s v="https://www.pjm.com//-/media/committees-groups/committees/srrtep-w/2020/20200420/20200420-reliability-analysis-update.ashx"/>
  </r>
  <r>
    <s v="s2251.3"/>
    <x v="13"/>
    <x v="14"/>
    <s v="West"/>
    <x v="50"/>
    <s v="Supplemental"/>
    <s v="69"/>
    <n v="0.4"/>
    <s v=""/>
    <s v="AEP"/>
    <s v=""/>
    <s v=""/>
    <s v=""/>
    <s v=""/>
    <s v="KY"/>
    <s v="Millbrook Park"/>
    <s v="Relay"/>
    <s v="Modify"/>
    <s v="EP"/>
    <s v="Engineering &amp; Procurement"/>
    <s v="0-25 % Includes engineering, detailed design, material procurement &amp; resource planning."/>
    <n v="0.4"/>
    <x v="3"/>
    <x v="11"/>
    <x v="11"/>
    <x v="11"/>
    <s v=""/>
    <s v="No"/>
    <s v=""/>
    <s v="4/20/2020"/>
    <s v=""/>
    <s v=""/>
    <s v=""/>
    <n v="0"/>
    <s v=""/>
    <s v=""/>
    <m/>
    <s v="9/30/2022"/>
    <s v="https://www.pjm.com//-/media/committees-groups/committees/srrtep-w/2020/20200420/20200420-reliability-analysis-update.ashx"/>
  </r>
  <r>
    <s v="s2251.4"/>
    <x v="13"/>
    <x v="14"/>
    <s v="West"/>
    <x v="51"/>
    <s v="Supplemental"/>
    <s v="69"/>
    <n v="0.9"/>
    <s v=""/>
    <s v="AEP"/>
    <s v=""/>
    <s v=""/>
    <s v=""/>
    <s v=""/>
    <s v="KY"/>
    <s v="Central Portsmouth – Millbrook Park"/>
    <s v="Transmission Line"/>
    <s v="Modify"/>
    <s v="EP"/>
    <s v="Engineering &amp; Procurement"/>
    <s v="0-25 % Includes engineering, detailed design, material procurement &amp; resource planning."/>
    <n v="0.9"/>
    <x v="3"/>
    <x v="11"/>
    <x v="11"/>
    <x v="11"/>
    <s v=""/>
    <s v="No"/>
    <s v=""/>
    <s v="4/20/2020"/>
    <s v=""/>
    <s v=""/>
    <s v=""/>
    <n v="0"/>
    <s v=""/>
    <s v=""/>
    <m/>
    <s v="9/30/2022"/>
    <s v="https://www.pjm.com//-/media/committees-groups/committees/srrtep-w/2020/20200420/20200420-reliability-analysis-update.ashx"/>
  </r>
  <r>
    <s v="s2428.1"/>
    <x v="14"/>
    <x v="15"/>
    <s v="West"/>
    <x v="52"/>
    <s v="Supplemental"/>
    <s v="161"/>
    <n v="1.1000000000000001"/>
    <s v=""/>
    <s v="AEP"/>
    <s v=""/>
    <s v=""/>
    <s v=""/>
    <s v=""/>
    <s v="KY"/>
    <s v="Wooton"/>
    <s v="Relay"/>
    <s v="Upgrade"/>
    <s v="EP"/>
    <s v="Engineering &amp; Procurement"/>
    <s v="0-25 % Includes engineering, detailed design, material procurement &amp; resource planning."/>
    <n v="1.1000000000000001"/>
    <x v="1"/>
    <x v="12"/>
    <x v="12"/>
    <x v="12"/>
    <s v=""/>
    <s v="No"/>
    <s v=""/>
    <s v="11/20/2020"/>
    <s v=""/>
    <s v=""/>
    <s v=""/>
    <n v="0"/>
    <s v=""/>
    <s v=""/>
    <m/>
    <s v="9/30/2022"/>
    <s v="https://www.pjm.com//-/media/committees-groups/committees/srrtep-w/2020/20201120/20201120-item-03-reliability-analysis-update.ashx"/>
  </r>
  <r>
    <s v="s2428.2"/>
    <x v="14"/>
    <x v="15"/>
    <s v="West"/>
    <x v="53"/>
    <s v="Supplemental"/>
    <s v="161"/>
    <n v="1.2"/>
    <s v=""/>
    <s v="AEP"/>
    <s v=""/>
    <s v=""/>
    <s v=""/>
    <s v=""/>
    <s v="KY"/>
    <s v="Leslie"/>
    <s v="Substation"/>
    <s v="Upgrade"/>
    <s v="EP"/>
    <s v="Engineering &amp; Procurement"/>
    <s v="0-25 % Includes engineering, detailed design, material procurement &amp; resource planning."/>
    <n v="1.2"/>
    <x v="1"/>
    <x v="12"/>
    <x v="12"/>
    <x v="12"/>
    <s v=""/>
    <s v="No"/>
    <s v=""/>
    <s v="11/20/2020"/>
    <s v=""/>
    <s v=""/>
    <s v=""/>
    <n v="0"/>
    <s v=""/>
    <s v=""/>
    <m/>
    <s v="9/30/2022"/>
    <s v="https://www.pjm.com//-/media/committees-groups/committees/srrtep-w/2020/20201120/20201120-item-03-reliability-analysis-update.ashx"/>
  </r>
  <r>
    <s v="s2428.3"/>
    <x v="14"/>
    <x v="15"/>
    <s v="West"/>
    <x v="54"/>
    <s v="Supplemental"/>
    <s v="161"/>
    <n v="0.03"/>
    <s v=""/>
    <s v="AEP"/>
    <s v=""/>
    <s v=""/>
    <s v=""/>
    <s v=""/>
    <s v="KY"/>
    <s v="Hazard"/>
    <s v="Substation"/>
    <s v="Modify"/>
    <s v="EP"/>
    <s v="Engineering &amp; Procurement"/>
    <s v="0-25 % Includes engineering, detailed design, material procurement &amp; resource planning."/>
    <n v="0.03"/>
    <x v="1"/>
    <x v="12"/>
    <x v="12"/>
    <x v="12"/>
    <s v=""/>
    <s v="No"/>
    <s v=""/>
    <s v="11/20/2020"/>
    <s v=""/>
    <s v=""/>
    <s v=""/>
    <n v="0"/>
    <s v=""/>
    <s v=""/>
    <m/>
    <s v="9/30/2022"/>
    <s v="https://www.pjm.com//-/media/committees-groups/committees/srrtep-w/2020/20201120/20201120-item-03-reliability-analysis-update.ashx"/>
  </r>
  <r>
    <s v="s2428.4"/>
    <x v="14"/>
    <x v="15"/>
    <s v="West"/>
    <x v="55"/>
    <s v="Supplemental"/>
    <s v="161"/>
    <n v="115"/>
    <s v=""/>
    <s v="AEP"/>
    <s v=""/>
    <s v=""/>
    <s v=""/>
    <s v=""/>
    <s v="KY"/>
    <s v="Wooton – Pineville"/>
    <s v="Transmission Line"/>
    <s v="Rebuild"/>
    <s v="EP"/>
    <s v="Engineering &amp; Procurement"/>
    <s v="0-25 % Includes engineering, detailed design, material procurement &amp; resource planning."/>
    <n v="115"/>
    <x v="1"/>
    <x v="12"/>
    <x v="12"/>
    <x v="12"/>
    <s v=""/>
    <s v="No"/>
    <s v=""/>
    <s v="11/20/2020"/>
    <s v=""/>
    <s v=""/>
    <s v=""/>
    <n v="0"/>
    <s v=""/>
    <s v=""/>
    <m/>
    <s v="9/30/2022"/>
    <s v="https://www.pjm.com//-/media/committees-groups/committees/srrtep-w/2020/20201120/20201120-item-03-reliability-analysis-update.ashx"/>
  </r>
  <r>
    <s v="s2428.5"/>
    <x v="14"/>
    <x v="15"/>
    <s v="West"/>
    <x v="56"/>
    <s v="Supplemental"/>
    <s v="161"/>
    <n v="8.5"/>
    <s v=""/>
    <s v="AEP"/>
    <s v=""/>
    <s v=""/>
    <s v=""/>
    <s v=""/>
    <s v="KY"/>
    <s v="Wooton – Pineville"/>
    <s v="Transmission Line"/>
    <s v="Upgrade"/>
    <s v="EP"/>
    <s v="Engineering &amp; Procurement"/>
    <s v="0-25 % Includes engineering, detailed design, material procurement &amp; resource planning."/>
    <n v="8.5"/>
    <x v="1"/>
    <x v="12"/>
    <x v="12"/>
    <x v="12"/>
    <s v=""/>
    <s v="No"/>
    <s v=""/>
    <s v="11/20/2020"/>
    <s v=""/>
    <s v=""/>
    <s v=""/>
    <n v="0"/>
    <s v=""/>
    <s v=""/>
    <m/>
    <s v="9/30/2022"/>
    <s v="https://www.pjm.com//-/media/committees-groups/committees/srrtep-w/2020/20201120/20201120-item-03-reliability-analysis-update.ashx"/>
  </r>
  <r>
    <s v="s2428.6"/>
    <x v="14"/>
    <x v="15"/>
    <s v="West"/>
    <x v="57"/>
    <s v="Supplemental"/>
    <s v="161"/>
    <n v="0.7"/>
    <s v=""/>
    <s v="AEP"/>
    <s v=""/>
    <s v=""/>
    <s v=""/>
    <s v=""/>
    <s v="KY"/>
    <s v="Leslie – Clover Fork"/>
    <s v="Transmission Line"/>
    <s v="Modify"/>
    <s v="EP"/>
    <s v="Engineering &amp; Procurement"/>
    <s v="0-25 % Includes engineering, detailed design, material procurement &amp; resource planning."/>
    <n v="0.7"/>
    <x v="1"/>
    <x v="12"/>
    <x v="12"/>
    <x v="12"/>
    <s v=""/>
    <s v="No"/>
    <s v=""/>
    <s v="11/20/2020"/>
    <s v=""/>
    <s v=""/>
    <s v=""/>
    <n v="0"/>
    <s v=""/>
    <s v=""/>
    <m/>
    <s v="9/30/2022"/>
    <s v="https://www.pjm.com//-/media/committees-groups/committees/srrtep-w/2020/20201120/20201120-item-03-reliability-analysis-update.ashx"/>
  </r>
  <r>
    <s v="s2428.7"/>
    <x v="14"/>
    <x v="15"/>
    <s v="West"/>
    <x v="58"/>
    <s v="Supplemental"/>
    <s v="161"/>
    <n v="0.7"/>
    <s v=""/>
    <s v="AEP"/>
    <s v=""/>
    <s v=""/>
    <s v=""/>
    <s v=""/>
    <s v="KY"/>
    <s v="Stinnett"/>
    <s v="Relay"/>
    <s v="Upgrade"/>
    <s v="EP"/>
    <s v="Engineering &amp; Procurement"/>
    <s v="0-25 % Includes engineering, detailed design, material procurement &amp; resource planning."/>
    <n v="0.7"/>
    <x v="1"/>
    <x v="12"/>
    <x v="12"/>
    <x v="12"/>
    <s v=""/>
    <s v="No"/>
    <s v=""/>
    <s v="11/20/2020"/>
    <s v=""/>
    <s v=""/>
    <s v=""/>
    <n v="0"/>
    <s v=""/>
    <s v=""/>
    <m/>
    <s v="9/30/2022"/>
    <s v="https://www.pjm.com//-/media/committees-groups/committees/srrtep-w/2020/20201120/20201120-item-03-reliability-analysis-update.ashx"/>
  </r>
  <r>
    <s v="s2428.8"/>
    <x v="14"/>
    <x v="15"/>
    <s v="West"/>
    <x v="59"/>
    <s v="Supplemental"/>
    <s v="161"/>
    <n v="0.1"/>
    <s v=""/>
    <s v="AEP"/>
    <s v=""/>
    <s v=""/>
    <s v=""/>
    <s v=""/>
    <s v="KY"/>
    <s v="Leslie"/>
    <s v="Substation"/>
    <s v="Modify"/>
    <s v="EP"/>
    <s v="Engineering &amp; Procurement"/>
    <s v="0-25 % Includes engineering, detailed design, material procurement &amp; resource planning."/>
    <n v="0.1"/>
    <x v="1"/>
    <x v="12"/>
    <x v="12"/>
    <x v="12"/>
    <s v=""/>
    <s v="No"/>
    <s v=""/>
    <s v="11/20/2020"/>
    <s v=""/>
    <s v=""/>
    <s v=""/>
    <n v="0"/>
    <s v=""/>
    <s v=""/>
    <m/>
    <s v="9/30/2022"/>
    <s v="https://www.pjm.com//-/media/committees-groups/committees/srrtep-w/2020/20201120/20201120-item-03-reliability-analysis-update.ashx"/>
  </r>
  <r>
    <s v="s2436.1"/>
    <x v="15"/>
    <x v="16"/>
    <s v="West"/>
    <x v="60"/>
    <s v="Supplemental"/>
    <s v="69/12"/>
    <n v="0.74"/>
    <s v=""/>
    <s v="AEP"/>
    <s v=""/>
    <s v=""/>
    <s v=""/>
    <s v=""/>
    <s v="KY"/>
    <s v="Osborne, Burton"/>
    <s v="Substation"/>
    <s v="Construct"/>
    <s v="EP"/>
    <s v="Engineering &amp; Procurement"/>
    <s v="0-25 % Includes engineering, detailed design, material procurement &amp; resource planning."/>
    <n v="0.74"/>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10"/>
    <x v="15"/>
    <x v="16"/>
    <s v="West"/>
    <x v="61"/>
    <s v="Supplemental"/>
    <s v="138"/>
    <n v="1"/>
    <s v=""/>
    <s v="AEP"/>
    <s v=""/>
    <s v=""/>
    <s v=""/>
    <s v=""/>
    <s v="KY"/>
    <s v="Beaver Creek - Fremont"/>
    <s v="Transmission Line"/>
    <s v="Modify"/>
    <s v="EP"/>
    <s v="Engineering &amp; Procurement"/>
    <s v="0-25 % Includes engineering, detailed design, material procurement &amp; resource planning."/>
    <n v="1"/>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11"/>
    <x v="15"/>
    <x v="16"/>
    <s v="West"/>
    <x v="62"/>
    <s v="Supplemental"/>
    <s v="46"/>
    <n v="1.35"/>
    <s v=""/>
    <s v="AEP"/>
    <s v=""/>
    <s v=""/>
    <s v=""/>
    <s v=""/>
    <s v="KY"/>
    <s v="Elwood, Cedar Creek-Henry Clay"/>
    <s v="Transmission Structures"/>
    <s v="Install"/>
    <s v="EP"/>
    <s v="Engineering &amp; Procurement"/>
    <s v="0-25 % Includes engineering, detailed design, material procurement &amp; resource planning."/>
    <n v="1.35"/>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12"/>
    <x v="15"/>
    <x v="16"/>
    <s v="West"/>
    <x v="63"/>
    <s v="Supplemental"/>
    <s v="46"/>
    <n v="6.47"/>
    <s v=""/>
    <s v="AEP"/>
    <s v=""/>
    <s v=""/>
    <s v=""/>
    <s v=""/>
    <s v="KY"/>
    <s v="Beaver Creek – Elwood"/>
    <s v="Transmission Line"/>
    <s v="Remove"/>
    <s v="EP"/>
    <s v="Engineering &amp; Procurement"/>
    <s v="0-25 % Includes engineering, detailed design, material procurement &amp; resource planning."/>
    <n v="6.47"/>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2"/>
    <x v="15"/>
    <x v="17"/>
    <s v="West"/>
    <x v="64"/>
    <s v="Supplemental"/>
    <s v="138/34.5"/>
    <n v="3.43"/>
    <s v=""/>
    <s v="AEP"/>
    <s v=""/>
    <s v=""/>
    <s v=""/>
    <s v=""/>
    <s v="KY"/>
    <s v="Myra, Elwood"/>
    <s v="Substation"/>
    <s v="Construct"/>
    <s v="EP"/>
    <s v="Engineering &amp; Procurement"/>
    <s v="0-25 % Includes engineering, detailed design, material procurement &amp; resource planning."/>
    <n v="3.43"/>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3"/>
    <x v="15"/>
    <x v="16"/>
    <s v="West"/>
    <x v="65"/>
    <s v="Supplemental"/>
    <s v="46"/>
    <n v="0.17"/>
    <s v=""/>
    <s v="AEP"/>
    <s v=""/>
    <s v=""/>
    <s v=""/>
    <s v=""/>
    <s v="KY"/>
    <s v="Beaver Creek"/>
    <s v="Relay"/>
    <s v="Modify"/>
    <s v="EP"/>
    <s v="Engineering &amp; Procurement"/>
    <s v="0-25 % Includes engineering, detailed design, material procurement &amp; resource planning."/>
    <n v="0.17"/>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4"/>
    <x v="15"/>
    <x v="16"/>
    <s v="West"/>
    <x v="66"/>
    <s v="Supplemental"/>
    <s v="138"/>
    <n v="0.42"/>
    <s v=""/>
    <s v="AEP"/>
    <s v=""/>
    <s v=""/>
    <s v=""/>
    <s v=""/>
    <s v="KY"/>
    <s v="Fremont"/>
    <s v="Relay"/>
    <s v="Modify"/>
    <s v="EP"/>
    <s v="Engineering &amp; Procurement"/>
    <s v="0-25 % Includes engineering, detailed design, material procurement &amp; resource planning."/>
    <n v="0.42"/>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5"/>
    <x v="15"/>
    <x v="16"/>
    <s v="West"/>
    <x v="67"/>
    <s v="Supplemental"/>
    <s v="46"/>
    <n v="0"/>
    <s v=""/>
    <s v="AEP"/>
    <s v=""/>
    <s v=""/>
    <s v=""/>
    <s v=""/>
    <s v="KY"/>
    <s v="Burton"/>
    <s v="Substation"/>
    <s v="Remove"/>
    <s v="EP"/>
    <s v="Engineering &amp; Procurement"/>
    <s v="0-25 % Includes engineering, detailed design, material procurement &amp; resource planning."/>
    <n v="0"/>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6"/>
    <x v="15"/>
    <x v="16"/>
    <s v="West"/>
    <x v="68"/>
    <s v="Supplemental"/>
    <s v="46"/>
    <n v="0"/>
    <s v=""/>
    <s v="AEP"/>
    <s v=""/>
    <s v=""/>
    <s v=""/>
    <s v=""/>
    <s v="KY"/>
    <s v="Elwood"/>
    <s v="Substation"/>
    <s v="Remove"/>
    <s v="EP"/>
    <s v="Engineering &amp; Procurement"/>
    <s v="0-25 % Includes engineering, detailed design, material procurement &amp; resource planning."/>
    <n v="0"/>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7"/>
    <x v="15"/>
    <x v="16"/>
    <s v="West"/>
    <x v="69"/>
    <s v="Supplemental"/>
    <s v="69"/>
    <n v="2.56"/>
    <s v=""/>
    <s v="AEP"/>
    <s v=""/>
    <s v=""/>
    <s v=""/>
    <s v=""/>
    <s v="KY"/>
    <s v="Osborne"/>
    <s v="Transmission Line"/>
    <s v="Construct"/>
    <s v="EP"/>
    <s v="Engineering &amp; Procurement"/>
    <s v="0-25 % Includes engineering, detailed design, material procurement &amp; resource planning."/>
    <n v="2.56"/>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8"/>
    <x v="15"/>
    <x v="16"/>
    <s v="West"/>
    <x v="70"/>
    <s v="Supplemental"/>
    <s v="69"/>
    <n v="1.22"/>
    <s v=""/>
    <s v="AEP"/>
    <s v=""/>
    <s v=""/>
    <s v=""/>
    <s v=""/>
    <s v="KY"/>
    <s v="Beaver Creek - Fleming "/>
    <s v="Transmission Line"/>
    <s v="Modify"/>
    <s v="EP"/>
    <s v="Engineering &amp; Procurement"/>
    <s v="0-25 % Includes engineering, detailed design, material procurement &amp; resource planning."/>
    <n v="1.22"/>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36.9"/>
    <x v="15"/>
    <x v="16"/>
    <s v="West"/>
    <x v="71"/>
    <s v="Supplemental"/>
    <s v="138"/>
    <n v="8.8000000000000007"/>
    <s v=""/>
    <s v="AEP"/>
    <s v=""/>
    <s v=""/>
    <s v=""/>
    <s v=""/>
    <s v="KY"/>
    <s v="Myra"/>
    <s v="Transmission Line"/>
    <s v="Construct"/>
    <s v="EP"/>
    <s v="Engineering &amp; Procurement"/>
    <s v="0-25 % Includes engineering, detailed design, material procurement &amp; resource planning."/>
    <n v="8.8000000000000007"/>
    <x v="2"/>
    <x v="13"/>
    <x v="13"/>
    <x v="13"/>
    <s v=""/>
    <s v="No"/>
    <s v=""/>
    <s v="12/18/2020"/>
    <s v=""/>
    <s v=""/>
    <s v=""/>
    <n v="0"/>
    <s v=""/>
    <s v=""/>
    <m/>
    <s v="9/30/2022"/>
    <s v="https://www.pjm.com//-/media/committees-groups/committees/srrtep-w/2020/20201218/20201218-item-04-reliability-analysis-update.ashx,_x000a_ https://www.pjm.com//-/media/committees-groups/committees/srrtep-w/2020/20201218/20201218-reliability-analysis-update.ashx"/>
  </r>
  <r>
    <s v="s2446.1"/>
    <x v="16"/>
    <x v="18"/>
    <s v="West"/>
    <x v="72"/>
    <s v="Supplemental"/>
    <s v="69/12"/>
    <n v="0.65"/>
    <s v=""/>
    <s v="AEP"/>
    <s v=""/>
    <s v=""/>
    <s v=""/>
    <s v=""/>
    <s v="KY"/>
    <s v="Belfry, Orinoco"/>
    <s v="Substation"/>
    <s v="Replace"/>
    <s v="EP"/>
    <s v="Engineering &amp; Procurement"/>
    <s v="0-25 % Includes engineering, detailed design, material procurement &amp; resource planning."/>
    <n v="0.65"/>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46.2"/>
    <x v="16"/>
    <x v="18"/>
    <s v="West"/>
    <x v="73"/>
    <s v="Supplemental"/>
    <s v="46"/>
    <n v="0"/>
    <s v=""/>
    <s v="AEP"/>
    <s v=""/>
    <s v=""/>
    <s v=""/>
    <s v=""/>
    <s v="KY"/>
    <s v="Belfry"/>
    <s v="Substation"/>
    <s v="Remove"/>
    <s v="EP"/>
    <s v="Engineering &amp; Procurement"/>
    <s v="0-25 % Includes engineering, detailed design, material procurement &amp; resource planning."/>
    <n v="0"/>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46.3"/>
    <x v="16"/>
    <x v="18"/>
    <s v="West"/>
    <x v="74"/>
    <s v="Supplemental"/>
    <s v="46"/>
    <n v="7.0000000000000007E-2"/>
    <s v=""/>
    <s v="AEP"/>
    <s v=""/>
    <s v=""/>
    <s v=""/>
    <s v=""/>
    <s v="KY"/>
    <s v="Stone"/>
    <s v="Substation"/>
    <s v="Remove"/>
    <s v="EP"/>
    <s v="Engineering &amp; Procurement"/>
    <s v="0-25 % Includes engineering, detailed design, material procurement &amp; resource planning."/>
    <n v="7.0000000000000007E-2"/>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46.4"/>
    <x v="16"/>
    <x v="18"/>
    <s v="West"/>
    <x v="75"/>
    <s v="Supplemental"/>
    <s v="69"/>
    <n v="0.85"/>
    <s v=""/>
    <s v="AEP"/>
    <s v=""/>
    <s v=""/>
    <s v=""/>
    <s v=""/>
    <s v="KY"/>
    <s v="Hatfield"/>
    <s v="Circuit Breaker"/>
    <s v="Install"/>
    <s v="EP"/>
    <s v="Engineering &amp; Procurement"/>
    <s v="0-25 % Includes engineering, detailed design, material procurement &amp; resource planning."/>
    <n v="0.85"/>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46.5"/>
    <x v="16"/>
    <x v="18"/>
    <s v="West"/>
    <x v="76"/>
    <s v="Supplemental"/>
    <s v="46"/>
    <n v="0.05"/>
    <s v=""/>
    <s v="AEP"/>
    <s v=""/>
    <s v=""/>
    <s v=""/>
    <s v=""/>
    <s v="KY"/>
    <s v="Sprigg"/>
    <s v="Substation"/>
    <s v="Modify"/>
    <s v="EP"/>
    <s v="Engineering &amp; Procurement"/>
    <s v="0-25 % Includes engineering, detailed design, material procurement &amp; resource planning."/>
    <n v="0.05"/>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46.6"/>
    <x v="16"/>
    <x v="18"/>
    <s v="West"/>
    <x v="77"/>
    <s v="Supplemental"/>
    <s v="69"/>
    <n v="0.76"/>
    <s v=""/>
    <s v="AEP"/>
    <s v=""/>
    <s v=""/>
    <s v=""/>
    <s v=""/>
    <s v="KY"/>
    <s v="Turkey Creek Tap"/>
    <s v="Circuit Switcher"/>
    <s v="Remove"/>
    <s v="EP"/>
    <s v="Engineering &amp; Procurement"/>
    <s v="0-25 % Includes engineering, detailed design, material procurement &amp; resource planning."/>
    <n v="0.76"/>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46.7"/>
    <x v="16"/>
    <x v="18"/>
    <s v="West"/>
    <x v="78"/>
    <s v="Supplemental"/>
    <s v="46"/>
    <n v="6.73"/>
    <s v=""/>
    <s v="AEP"/>
    <s v=""/>
    <s v=""/>
    <s v=""/>
    <s v=""/>
    <s v="KY"/>
    <s v="Sprigg – Stone"/>
    <s v="Transmission Line"/>
    <s v="Remove"/>
    <s v="EP"/>
    <s v="Engineering &amp; Procurement"/>
    <s v="0-25 % Includes engineering, detailed design, material procurement &amp; resource planning."/>
    <n v="6.73"/>
    <x v="1"/>
    <x v="14"/>
    <x v="14"/>
    <x v="14"/>
    <s v=""/>
    <s v="No"/>
    <s v=""/>
    <s v="1/15/2021"/>
    <s v=""/>
    <s v=""/>
    <s v=""/>
    <n v="0"/>
    <s v=""/>
    <s v=""/>
    <m/>
    <s v="9/30/2022"/>
    <s v="https://www.pjm.com//-/media/committees-groups/committees/srrtep-w/2021/20210115/20210115-item-06-reliability-analysis-update.ashx,_x000a_ https://www.pjm.com//-/media/committees-groups/committees/srrtep-w/2021/20210115/20210115-reliability-analysis-update.ashx"/>
  </r>
  <r>
    <s v="s2470.1"/>
    <x v="17"/>
    <x v="19"/>
    <s v="West"/>
    <x v="79"/>
    <s v="Supplemental"/>
    <s v="46"/>
    <n v="5.8"/>
    <s v=""/>
    <s v="AEP"/>
    <s v=""/>
    <s v=""/>
    <s v=""/>
    <s v=""/>
    <s v="KY"/>
    <s v="Kenwood 69kV Extension, Prestonsburg-Thelma"/>
    <s v="Transmission Line"/>
    <s v="Build"/>
    <s v="EP"/>
    <s v="Engineering &amp; Procurement"/>
    <s v="0-25 % Includes engineering, detailed design, material procurement &amp; resource planning."/>
    <n v="5.8"/>
    <x v="1"/>
    <x v="15"/>
    <x v="15"/>
    <x v="15"/>
    <s v=""/>
    <s v="No"/>
    <s v=""/>
    <s v="3/19/2021"/>
    <s v=""/>
    <s v="SN:53 MVA , SE:61 MVA, WN:67 MVA, WE:73 MVA"/>
    <s v=""/>
    <n v="0"/>
    <s v=""/>
    <s v=""/>
    <s v="Reviewing effiency"/>
    <s v="8/8/2023"/>
    <s v="https://www.pjm.com//-/media/committees-groups/committees/srrtep-w/2021/20210319/20210319-reliability-analysis-update.ashx"/>
  </r>
  <r>
    <s v="s2470.2"/>
    <x v="17"/>
    <x v="19"/>
    <s v="West"/>
    <x v="80"/>
    <s v="Supplemental"/>
    <s v="46"/>
    <n v="4.9000000000000004"/>
    <s v=""/>
    <s v="AEP"/>
    <s v=""/>
    <s v=""/>
    <s v=""/>
    <s v=""/>
    <s v="KY"/>
    <s v="Kenwood Tap-Van Lear Tap"/>
    <s v="Transmission Line"/>
    <s v="Rebuild"/>
    <s v="EP"/>
    <s v="Engineering &amp; Procurement"/>
    <s v="0-25 % Includes engineering, detailed design, material procurement &amp; resource planning."/>
    <n v="4.9000000000000004"/>
    <x v="1"/>
    <x v="15"/>
    <x v="15"/>
    <x v="15"/>
    <s v=""/>
    <s v="No"/>
    <s v=""/>
    <s v="3/19/2021"/>
    <s v=""/>
    <s v="SN:53 MVA , SE:61 MVA, WN:67 MVA, WE:73 MVA"/>
    <s v=""/>
    <n v="0"/>
    <s v=""/>
    <s v=""/>
    <m/>
    <s v="8/8/2023"/>
    <s v="https://www.pjm.com//-/media/committees-groups/committees/srrtep-w/2021/20210319/20210319-reliability-analysis-update.ashx"/>
  </r>
  <r>
    <s v="s2470.3"/>
    <x v="17"/>
    <x v="19"/>
    <s v="West"/>
    <x v="81"/>
    <s v="Supplemental"/>
    <s v="46"/>
    <n v="0.1"/>
    <s v=""/>
    <s v="AEP"/>
    <s v=""/>
    <s v=""/>
    <s v=""/>
    <s v=""/>
    <s v="KY"/>
    <s v="Kenwood 69kV Extension, Kenwood Tap lines"/>
    <s v="Transmission Line"/>
    <s v="Modify"/>
    <s v="EP"/>
    <s v="Engineering &amp; Procurement"/>
    <s v="0-25 % Includes engineering, detailed design, material procurement &amp; resource planning."/>
    <n v="0.1"/>
    <x v="1"/>
    <x v="15"/>
    <x v="15"/>
    <x v="15"/>
    <s v=""/>
    <s v="No"/>
    <s v=""/>
    <s v="3/19/2021"/>
    <s v=""/>
    <s v=""/>
    <s v=""/>
    <n v="0"/>
    <s v=""/>
    <s v=""/>
    <m/>
    <s v="8/8/2023"/>
    <s v="https://www.pjm.com//-/media/committees-groups/committees/srrtep-w/2021/20210319/20210319-reliability-analysis-update.ashx"/>
  </r>
  <r>
    <s v="s2470.4"/>
    <x v="17"/>
    <x v="19"/>
    <s v="West"/>
    <x v="82"/>
    <s v="Supplemental"/>
    <s v="46"/>
    <n v="0"/>
    <s v=""/>
    <s v="AEP"/>
    <s v=""/>
    <s v=""/>
    <s v=""/>
    <s v=""/>
    <s v="KY"/>
    <s v="Kenwood"/>
    <s v="Substation"/>
    <s v="Upgrade"/>
    <s v="EP"/>
    <s v="Engineering &amp; Procurement"/>
    <s v="0-25 % Includes engineering, detailed design, material procurement &amp; resource planning."/>
    <n v="0"/>
    <x v="1"/>
    <x v="15"/>
    <x v="15"/>
    <x v="15"/>
    <s v=""/>
    <s v="No"/>
    <s v=""/>
    <s v="3/19/2021"/>
    <s v=""/>
    <s v=""/>
    <s v=""/>
    <n v="0"/>
    <s v=""/>
    <s v=""/>
    <m/>
    <s v="8/8/2023"/>
    <s v="https://www.pjm.com//-/media/committees-groups/committees/srrtep-w/2021/20210319/20210319-reliability-analysis-update.ashx"/>
  </r>
  <r>
    <s v="s2470.5"/>
    <x v="17"/>
    <x v="19"/>
    <s v="West"/>
    <x v="83"/>
    <s v="Supplemental"/>
    <s v="46"/>
    <n v="0.1"/>
    <s v=""/>
    <s v="AEP"/>
    <s v=""/>
    <s v=""/>
    <s v=""/>
    <s v=""/>
    <s v="KY"/>
    <s v="Van Lear SS"/>
    <s v="Circuit Switcher"/>
    <s v="Remove"/>
    <s v="EP"/>
    <s v="Engineering &amp; Procurement"/>
    <s v="0-25 % Includes engineering, detailed design, material procurement &amp; resource planning."/>
    <n v="0.1"/>
    <x v="1"/>
    <x v="15"/>
    <x v="15"/>
    <x v="15"/>
    <s v=""/>
    <s v="No"/>
    <s v=""/>
    <s v="3/19/2021"/>
    <s v=""/>
    <s v=""/>
    <s v=""/>
    <n v="0"/>
    <s v=""/>
    <s v=""/>
    <m/>
    <s v="8/8/2023"/>
    <s v="https://www.pjm.com//-/media/committees-groups/committees/srrtep-w/2021/20210319/20210319-reliability-analysis-update.ashx"/>
  </r>
  <r>
    <s v="s2470.6"/>
    <x v="17"/>
    <x v="19"/>
    <s v="West"/>
    <x v="84"/>
    <s v="Supplemental"/>
    <s v="46"/>
    <n v="0"/>
    <s v=""/>
    <s v="AEP"/>
    <s v=""/>
    <s v=""/>
    <s v=""/>
    <s v=""/>
    <s v="KY"/>
    <s v="Prestonsburg"/>
    <s v="Substation"/>
    <s v="Upgrade"/>
    <s v="EP"/>
    <s v="Engineering &amp; Procurement"/>
    <s v="0-25 % Includes engineering, detailed design, material procurement &amp; resource planning."/>
    <n v="0"/>
    <x v="1"/>
    <x v="15"/>
    <x v="15"/>
    <x v="15"/>
    <s v=""/>
    <s v="No"/>
    <s v=""/>
    <s v="3/19/2021"/>
    <s v=""/>
    <s v=""/>
    <s v=""/>
    <n v="0"/>
    <s v=""/>
    <s v=""/>
    <m/>
    <s v="8/8/2023"/>
    <s v="https://www.pjm.com//-/media/committees-groups/committees/srrtep-w/2021/20210319/20210319-reliability-analysis-update.ashx"/>
  </r>
  <r>
    <s v="s2813.1"/>
    <x v="18"/>
    <x v="20"/>
    <s v="West"/>
    <x v="85"/>
    <s v="Supplemental"/>
    <s v="138"/>
    <n v="2.4"/>
    <s v=""/>
    <s v="AEP"/>
    <s v=""/>
    <s v=""/>
    <s v=""/>
    <s v=""/>
    <s v="KY"/>
    <s v="Dewey"/>
    <s v="Circuit Breaker"/>
    <s v="Replace"/>
    <s v="EP"/>
    <s v="Engineering &amp; Procurement"/>
    <s v="0-25 % Includes engineering, detailed design, material procurement &amp; resource planning."/>
    <n v="2.4"/>
    <x v="1"/>
    <x v="0"/>
    <x v="0"/>
    <x v="0"/>
    <s v=""/>
    <s v="No"/>
    <s v=""/>
    <s v="8/19/2022"/>
    <s v=""/>
    <s v=""/>
    <s v=""/>
    <n v="0"/>
    <s v=""/>
    <s v=""/>
    <m/>
    <s v="2/9/2023"/>
    <s v=""/>
  </r>
  <r>
    <s v="s2813.2"/>
    <x v="18"/>
    <x v="20"/>
    <s v="West"/>
    <x v="86"/>
    <s v="Supplemental"/>
    <s v="138"/>
    <n v="0.18"/>
    <s v=""/>
    <s v="AEP"/>
    <s v=""/>
    <s v=""/>
    <s v=""/>
    <s v=""/>
    <s v="KY"/>
    <s v="Dewey"/>
    <s v="Communication Equipment"/>
    <s v="Replace"/>
    <s v="EP"/>
    <s v="Engineering &amp; Procurement"/>
    <s v="0-25 % Includes engineering, detailed design, material procurement &amp; resource planning."/>
    <n v="0.18"/>
    <x v="1"/>
    <x v="0"/>
    <x v="0"/>
    <x v="0"/>
    <s v=""/>
    <s v="No"/>
    <s v=""/>
    <s v="8/19/2022"/>
    <s v=""/>
    <s v=""/>
    <s v=""/>
    <n v="0"/>
    <s v=""/>
    <s v=""/>
    <m/>
    <s v="2/9/2023"/>
    <s v=""/>
  </r>
  <r>
    <s v="s2813.3"/>
    <x v="18"/>
    <x v="20"/>
    <s v="West"/>
    <x v="87"/>
    <s v="Supplemental"/>
    <s v="138"/>
    <n v="0.4"/>
    <s v=""/>
    <s v="AEP"/>
    <s v=""/>
    <s v=""/>
    <s v=""/>
    <s v=""/>
    <s v="KY"/>
    <s v="Thelma"/>
    <s v="Relay"/>
    <s v="Replace"/>
    <s v="EP"/>
    <s v="Engineering &amp; Procurement"/>
    <s v="0-25 % Includes engineering, detailed design, material procurement &amp; resource planning."/>
    <n v="0.4"/>
    <x v="1"/>
    <x v="0"/>
    <x v="0"/>
    <x v="0"/>
    <s v=""/>
    <s v="No"/>
    <s v=""/>
    <s v="8/19/2022"/>
    <s v=""/>
    <s v=""/>
    <s v=""/>
    <n v="0"/>
    <s v=""/>
    <s v=""/>
    <m/>
    <s v="2/9/2023"/>
    <s v=""/>
  </r>
  <r>
    <s v="s2814.1"/>
    <x v="19"/>
    <x v="21"/>
    <s v="West"/>
    <x v="88"/>
    <s v="Supplemental"/>
    <s v="138/69"/>
    <n v="12.59"/>
    <s v=""/>
    <s v="AEP"/>
    <s v=""/>
    <s v=""/>
    <s v=""/>
    <s v=""/>
    <s v="KY"/>
    <s v="Bellefonte"/>
    <s v="Transformer"/>
    <s v="Replace"/>
    <s v="EP"/>
    <s v="Engineering &amp; Procurement"/>
    <s v="0-25 % Includes engineering, detailed design, material procurement &amp; resource planning."/>
    <n v="12.59"/>
    <x v="1"/>
    <x v="0"/>
    <x v="0"/>
    <x v="0"/>
    <s v=""/>
    <s v="No"/>
    <s v=""/>
    <s v="8/19/2022"/>
    <s v=""/>
    <s v=""/>
    <s v=""/>
    <n v="0"/>
    <s v=""/>
    <s v=""/>
    <m/>
    <s v="2/9/2023"/>
    <s v=""/>
  </r>
  <r>
    <s v="s2814.2"/>
    <x v="19"/>
    <x v="21"/>
    <s v="West"/>
    <x v="89"/>
    <s v="Supplemental"/>
    <s v="34"/>
    <n v="2.67"/>
    <s v=""/>
    <s v="AEP"/>
    <s v=""/>
    <s v=""/>
    <s v=""/>
    <s v=""/>
    <s v="KY"/>
    <s v="Bellefonte"/>
    <s v="Transmission Structures"/>
    <s v="Retire"/>
    <s v="EP"/>
    <s v="Engineering &amp; Procurement"/>
    <s v="0-25 % Includes engineering, detailed design, material procurement &amp; resource planning."/>
    <n v="2.67"/>
    <x v="1"/>
    <x v="0"/>
    <x v="0"/>
    <x v="0"/>
    <s v=""/>
    <s v="No"/>
    <s v=""/>
    <s v="8/19/2022"/>
    <s v=""/>
    <s v=""/>
    <s v=""/>
    <n v="0"/>
    <s v=""/>
    <s v=""/>
    <m/>
    <s v="2/9/2023"/>
    <s v=""/>
  </r>
  <r>
    <s v="s2814.3"/>
    <x v="19"/>
    <x v="21"/>
    <s v="West"/>
    <x v="90"/>
    <s v="Supplemental"/>
    <s v="34.5"/>
    <n v="0.46"/>
    <s v=""/>
    <s v="AEP"/>
    <s v=""/>
    <s v=""/>
    <s v=""/>
    <s v=""/>
    <s v="KY"/>
    <s v="Bellefonte"/>
    <s v="Bus Tie"/>
    <s v="Retire"/>
    <s v="EP"/>
    <s v="Engineering &amp; Procurement"/>
    <s v="0-25 % Includes engineering, detailed design, material procurement &amp; resource planning."/>
    <n v="0.46"/>
    <x v="1"/>
    <x v="0"/>
    <x v="0"/>
    <x v="0"/>
    <s v=""/>
    <s v="No"/>
    <s v=""/>
    <s v="8/19/2022"/>
    <s v=""/>
    <s v=""/>
    <s v=""/>
    <n v="0"/>
    <s v=""/>
    <s v=""/>
    <m/>
    <s v="2/9/2023"/>
    <s v=""/>
  </r>
  <r>
    <s v="s2814.4"/>
    <x v="19"/>
    <x v="21"/>
    <s v="West"/>
    <x v="91"/>
    <s v="Supplemental"/>
    <s v="34.5"/>
    <n v="1"/>
    <s v=""/>
    <s v="AEP"/>
    <s v=""/>
    <s v=""/>
    <s v=""/>
    <s v=""/>
    <s v="KY"/>
    <s v="Bellefonte - Armco"/>
    <s v="Transmission Line"/>
    <s v="Retire"/>
    <s v="EP"/>
    <s v="Engineering &amp; Procurement"/>
    <s v="0-25 % Includes engineering, detailed design, material procurement &amp; resource planning."/>
    <n v="1"/>
    <x v="1"/>
    <x v="0"/>
    <x v="0"/>
    <x v="0"/>
    <s v=""/>
    <s v="No"/>
    <s v=""/>
    <s v="8/19/2022"/>
    <s v=""/>
    <s v=""/>
    <s v=""/>
    <n v="0"/>
    <s v=""/>
    <s v=""/>
    <m/>
    <s v="2/9/2023"/>
    <s v=""/>
  </r>
  <r>
    <s v="s2814.5"/>
    <x v="19"/>
    <x v="21"/>
    <s v="West"/>
    <x v="92"/>
    <s v="Supplemental"/>
    <s v="69"/>
    <n v="0.37"/>
    <s v=""/>
    <s v="AEP"/>
    <s v=""/>
    <s v=""/>
    <s v=""/>
    <s v=""/>
    <s v="KY"/>
    <s v="Raceland"/>
    <s v="Relay"/>
    <s v="Install"/>
    <s v="EP"/>
    <s v="Engineering &amp; Procurement"/>
    <s v="0-25 % Includes engineering, detailed design, material procurement &amp; resource planning."/>
    <n v="0.37"/>
    <x v="1"/>
    <x v="0"/>
    <x v="0"/>
    <x v="0"/>
    <s v=""/>
    <s v="No"/>
    <s v=""/>
    <s v="8/19/2022"/>
    <s v=""/>
    <s v=""/>
    <s v=""/>
    <n v="0"/>
    <s v=""/>
    <s v=""/>
    <m/>
    <s v="2/9/2023"/>
    <s v=""/>
  </r>
  <r>
    <s v="s2814.6"/>
    <x v="19"/>
    <x v="21"/>
    <s v="West"/>
    <x v="93"/>
    <s v="Supplemental"/>
    <s v="69"/>
    <n v="0.49"/>
    <s v=""/>
    <s v="AEP"/>
    <s v=""/>
    <s v=""/>
    <s v=""/>
    <s v=""/>
    <s v="KY"/>
    <s v="Bellefonte - Raceland"/>
    <s v="Communication Equipment"/>
    <s v="Install"/>
    <s v="EP"/>
    <s v="Engineering &amp; Procurement"/>
    <s v="0-25 % Includes engineering, detailed design, material procurement &amp; resource planning."/>
    <n v="0.49"/>
    <x v="1"/>
    <x v="0"/>
    <x v="0"/>
    <x v="0"/>
    <s v=""/>
    <s v="No"/>
    <s v=""/>
    <s v="8/19/2022"/>
    <s v=""/>
    <s v=""/>
    <s v=""/>
    <n v="0"/>
    <s v=""/>
    <s v=""/>
    <m/>
    <s v="2/9/2023"/>
    <s v=""/>
  </r>
  <r>
    <s v="s2815.1"/>
    <x v="20"/>
    <x v="22"/>
    <s v="West"/>
    <x v="94"/>
    <s v="Supplemental"/>
    <s v="138/69"/>
    <n v="4.95"/>
    <s v=""/>
    <s v="AEP"/>
    <s v=""/>
    <s v=""/>
    <s v=""/>
    <s v=""/>
    <s v="KY"/>
    <s v="Hatfield"/>
    <s v="Substation"/>
    <s v="Expand"/>
    <s v="EP"/>
    <s v="Engineering &amp; Procurement"/>
    <s v="0-25 % Includes engineering, detailed design, material procurement &amp; resource planning."/>
    <n v="4.95"/>
    <x v="1"/>
    <x v="16"/>
    <x v="16"/>
    <x v="16"/>
    <s v=""/>
    <s v="No"/>
    <s v=""/>
    <s v="8/19/2022"/>
    <s v=""/>
    <s v=""/>
    <s v=""/>
    <n v="0"/>
    <s v=""/>
    <s v=""/>
    <m/>
    <s v="2/9/2023"/>
    <s v=""/>
  </r>
  <r>
    <s v="s2815.2"/>
    <x v="20"/>
    <x v="23"/>
    <s v="West"/>
    <x v="95"/>
    <s v="Supplemental"/>
    <s v="69"/>
    <n v="0.5"/>
    <s v=""/>
    <s v="AEP"/>
    <s v=""/>
    <s v=""/>
    <s v=""/>
    <s v=""/>
    <s v="KY"/>
    <s v="Hatfield"/>
    <s v="Transmission Structures"/>
    <s v="Remove"/>
    <s v="EP"/>
    <s v="Engineering &amp; Procurement"/>
    <s v="0-25 % Includes engineering, detailed design, material procurement &amp; resource planning."/>
    <n v="0.5"/>
    <x v="1"/>
    <x v="16"/>
    <x v="16"/>
    <x v="16"/>
    <s v=""/>
    <s v="No"/>
    <s v=""/>
    <s v="8/19/2022"/>
    <s v=""/>
    <s v=""/>
    <s v=""/>
    <n v="0"/>
    <s v=""/>
    <s v=""/>
    <m/>
    <s v="2/9/2023"/>
    <s v=""/>
  </r>
  <r>
    <m/>
    <x v="21"/>
    <x v="24"/>
    <s v="West"/>
    <x v="96"/>
    <s v="Baseline"/>
    <m/>
    <m/>
    <m/>
    <m/>
    <m/>
    <m/>
    <m/>
    <m/>
    <s v="KY"/>
    <m/>
    <m/>
    <m/>
    <m/>
    <m/>
    <m/>
    <m/>
    <x v="4"/>
    <x v="17"/>
    <x v="17"/>
    <x v="17"/>
    <m/>
    <m/>
    <m/>
    <m/>
    <m/>
    <m/>
    <m/>
    <m/>
    <m/>
    <m/>
    <m/>
    <m/>
    <m/>
  </r>
  <r>
    <m/>
    <x v="22"/>
    <x v="25"/>
    <m/>
    <x v="97"/>
    <s v="Supplemental"/>
    <m/>
    <m/>
    <m/>
    <m/>
    <m/>
    <m/>
    <m/>
    <m/>
    <s v="KY"/>
    <m/>
    <m/>
    <m/>
    <m/>
    <m/>
    <m/>
    <m/>
    <x v="5"/>
    <x v="18"/>
    <x v="18"/>
    <x v="18"/>
    <m/>
    <m/>
    <m/>
    <m/>
    <m/>
    <m/>
    <m/>
    <m/>
    <m/>
    <m/>
    <m/>
    <m/>
    <m/>
  </r>
  <r>
    <m/>
    <x v="23"/>
    <x v="25"/>
    <m/>
    <x v="98"/>
    <s v="Baseline"/>
    <m/>
    <m/>
    <m/>
    <m/>
    <m/>
    <m/>
    <m/>
    <m/>
    <s v="KY"/>
    <m/>
    <m/>
    <m/>
    <m/>
    <m/>
    <m/>
    <m/>
    <x v="0"/>
    <x v="19"/>
    <x v="18"/>
    <x v="18"/>
    <m/>
    <m/>
    <m/>
    <m/>
    <m/>
    <m/>
    <m/>
    <m/>
    <m/>
    <m/>
    <m/>
    <m/>
    <m/>
  </r>
  <r>
    <m/>
    <x v="14"/>
    <x v="26"/>
    <m/>
    <x v="99"/>
    <s v="Supplemental"/>
    <m/>
    <m/>
    <m/>
    <m/>
    <m/>
    <m/>
    <m/>
    <m/>
    <s v="KY"/>
    <m/>
    <m/>
    <m/>
    <m/>
    <m/>
    <m/>
    <m/>
    <x v="6"/>
    <x v="20"/>
    <x v="19"/>
    <x v="19"/>
    <m/>
    <m/>
    <m/>
    <m/>
    <m/>
    <m/>
    <m/>
    <m/>
    <m/>
    <m/>
    <m/>
    <m/>
    <m/>
  </r>
  <r>
    <m/>
    <x v="24"/>
    <x v="27"/>
    <m/>
    <x v="100"/>
    <m/>
    <m/>
    <m/>
    <m/>
    <m/>
    <m/>
    <m/>
    <m/>
    <m/>
    <m/>
    <m/>
    <m/>
    <m/>
    <m/>
    <m/>
    <m/>
    <m/>
    <x v="7"/>
    <x v="21"/>
    <x v="20"/>
    <x v="20"/>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2DFC42-9400-4B51-BA26-D96177AE6B95}" name="PivotTable2" cacheId="1"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gridDropZones="1" multipleFieldFilters="0">
  <location ref="A3:M105" firstHeaderRow="2" firstDataRow="2" firstDataCol="7"/>
  <pivotFields count="39">
    <pivotField compact="0" outline="0" showAll="0"/>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m="1" x="25"/>
        <item x="24"/>
      </items>
    </pivotField>
    <pivotField axis="axisRow" compact="0" outline="0" showAll="0" defaultSubtotal="0">
      <items count="29">
        <item x="5"/>
        <item x="6"/>
        <item x="7"/>
        <item x="10"/>
        <item x="16"/>
        <item x="3"/>
        <item x="13"/>
        <item x="12"/>
        <item x="23"/>
        <item x="22"/>
        <item x="1"/>
        <item x="11"/>
        <item x="9"/>
        <item x="8"/>
        <item x="0"/>
        <item x="2"/>
        <item x="14"/>
        <item x="15"/>
        <item x="18"/>
        <item x="19"/>
        <item x="20"/>
        <item x="4"/>
        <item x="21"/>
        <item x="17"/>
        <item x="24"/>
        <item x="25"/>
        <item m="1" x="28"/>
        <item x="26"/>
        <item x="27"/>
      </items>
    </pivotField>
    <pivotField compact="0" outline="0" showAll="0"/>
    <pivotField axis="axisRow" compact="0" outline="0" showAll="0" defaultSubtotal="0">
      <items count="102">
        <item x="79"/>
        <item x="10"/>
        <item x="11"/>
        <item x="14"/>
        <item x="28"/>
        <item x="67"/>
        <item x="86"/>
        <item x="85"/>
        <item x="68"/>
        <item x="94"/>
        <item x="75"/>
        <item x="82"/>
        <item x="53"/>
        <item x="6"/>
        <item x="58"/>
        <item x="4"/>
        <item x="87"/>
        <item x="52"/>
        <item x="88"/>
        <item x="21"/>
        <item x="20"/>
        <item x="2"/>
        <item x="3"/>
        <item x="42"/>
        <item x="40"/>
        <item x="37"/>
        <item x="64"/>
        <item x="60"/>
        <item x="69"/>
        <item x="71"/>
        <item x="41"/>
        <item x="27"/>
        <item x="18"/>
        <item x="45"/>
        <item x="46"/>
        <item x="56"/>
        <item x="44"/>
        <item x="25"/>
        <item x="19"/>
        <item x="0"/>
        <item x="38"/>
        <item x="62"/>
        <item x="12"/>
        <item x="47"/>
        <item x="26"/>
        <item x="43"/>
        <item x="95"/>
        <item x="24"/>
        <item x="93"/>
        <item x="81"/>
        <item x="35"/>
        <item x="59"/>
        <item x="29"/>
        <item x="55"/>
        <item x="7"/>
        <item x="48"/>
        <item x="17"/>
        <item x="80"/>
        <item x="70"/>
        <item x="61"/>
        <item x="5"/>
        <item x="57"/>
        <item x="50"/>
        <item x="92"/>
        <item x="65"/>
        <item x="66"/>
        <item x="54"/>
        <item x="34"/>
        <item x="84"/>
        <item x="15"/>
        <item x="72"/>
        <item x="8"/>
        <item x="36"/>
        <item x="9"/>
        <item x="1"/>
        <item x="16"/>
        <item x="31"/>
        <item x="63"/>
        <item x="30"/>
        <item x="74"/>
        <item x="73"/>
        <item x="33"/>
        <item x="32"/>
        <item x="22"/>
        <item x="49"/>
        <item x="39"/>
        <item x="78"/>
        <item x="76"/>
        <item x="91"/>
        <item x="77"/>
        <item x="83"/>
        <item x="90"/>
        <item x="23"/>
        <item x="13"/>
        <item x="51"/>
        <item x="89"/>
        <item x="96"/>
        <item x="97"/>
        <item x="98"/>
        <item m="1" x="101"/>
        <item x="99"/>
        <item x="10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9">
        <item x="3"/>
        <item x="1"/>
        <item x="2"/>
        <item x="0"/>
        <item x="7"/>
        <item x="5"/>
        <item x="6"/>
        <item x="4"/>
        <item t="default"/>
      </items>
    </pivotField>
    <pivotField axis="axisRow" compact="0" numFmtId="14" outline="0" showAll="0" defaultSubtotal="0">
      <items count="23">
        <item x="10"/>
        <item x="4"/>
        <item x="3"/>
        <item x="11"/>
        <item x="9"/>
        <item x="16"/>
        <item x="2"/>
        <item x="8"/>
        <item x="13"/>
        <item x="14"/>
        <item x="5"/>
        <item x="0"/>
        <item x="6"/>
        <item x="1"/>
        <item x="15"/>
        <item x="7"/>
        <item x="12"/>
        <item x="17"/>
        <item x="18"/>
        <item x="19"/>
        <item m="1" x="22"/>
        <item x="20"/>
        <item x="21"/>
      </items>
    </pivotField>
    <pivotField axis="axisRow" compact="0" numFmtId="14" outline="0" showAll="0" defaultSubtotal="0">
      <items count="22">
        <item x="10"/>
        <item x="4"/>
        <item x="3"/>
        <item x="11"/>
        <item x="9"/>
        <item x="16"/>
        <item x="2"/>
        <item x="8"/>
        <item x="13"/>
        <item x="14"/>
        <item x="5"/>
        <item x="0"/>
        <item x="6"/>
        <item x="1"/>
        <item x="15"/>
        <item x="7"/>
        <item x="12"/>
        <item x="17"/>
        <item x="18"/>
        <item m="1" x="21"/>
        <item x="19"/>
        <item x="20"/>
      </items>
    </pivotField>
    <pivotField axis="axisRow" compact="0" outline="0" showAll="0" defaultSubtotal="0">
      <items count="22">
        <item x="10"/>
        <item x="5"/>
        <item x="2"/>
        <item x="15"/>
        <item x="8"/>
        <item x="13"/>
        <item x="12"/>
        <item x="0"/>
        <item x="14"/>
        <item x="3"/>
        <item x="4"/>
        <item x="6"/>
        <item x="11"/>
        <item x="1"/>
        <item x="9"/>
        <item x="7"/>
        <item x="16"/>
        <item x="17"/>
        <item x="18"/>
        <item m="1" x="21"/>
        <item x="19"/>
        <item x="2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7">
    <field x="1"/>
    <field x="2"/>
    <field x="23"/>
    <field x="24"/>
    <field x="25"/>
    <field x="4"/>
    <field x="22"/>
  </rowFields>
  <rowItems count="101">
    <i>
      <x/>
      <x v="14"/>
      <x v="11"/>
      <x v="11"/>
      <x v="7"/>
      <x v="39"/>
      <x v="3"/>
    </i>
    <i>
      <x v="1"/>
      <x v="10"/>
      <x v="11"/>
      <x v="11"/>
      <x v="7"/>
      <x v="74"/>
      <x v="3"/>
    </i>
    <i>
      <x v="2"/>
      <x v="15"/>
      <x v="11"/>
      <x v="11"/>
      <x v="7"/>
      <x v="13"/>
      <x v="3"/>
    </i>
    <i r="5">
      <x v="15"/>
      <x v="3"/>
    </i>
    <i r="5">
      <x v="21"/>
      <x v="3"/>
    </i>
    <i r="5">
      <x v="22"/>
      <x v="3"/>
    </i>
    <i r="5">
      <x v="60"/>
      <x v="3"/>
    </i>
    <i>
      <x v="3"/>
      <x v="5"/>
      <x v="11"/>
      <x v="11"/>
      <x v="7"/>
      <x v="54"/>
      <x v="3"/>
    </i>
    <i>
      <x v="4"/>
      <x v="21"/>
      <x v="13"/>
      <x v="13"/>
      <x v="13"/>
      <x v="71"/>
      <x v="3"/>
    </i>
    <i>
      <x v="5"/>
      <x/>
      <x v="11"/>
      <x v="11"/>
      <x v="7"/>
      <x v="73"/>
      <x v="3"/>
    </i>
    <i>
      <x v="6"/>
      <x v="1"/>
      <x v="6"/>
      <x v="6"/>
      <x v="2"/>
      <x v="1"/>
      <x v="3"/>
    </i>
    <i r="1">
      <x v="2"/>
      <x v="1"/>
      <x v="1"/>
      <x v="10"/>
      <x v="42"/>
      <x v="3"/>
    </i>
    <i r="2">
      <x v="2"/>
      <x v="2"/>
      <x v="9"/>
      <x v="2"/>
      <x v="3"/>
    </i>
    <i r="2">
      <x v="6"/>
      <x v="6"/>
      <x v="2"/>
      <x v="69"/>
      <x v="3"/>
    </i>
    <i r="5">
      <x v="93"/>
      <x v="3"/>
    </i>
    <i r="2">
      <x v="10"/>
      <x v="10"/>
      <x v="1"/>
      <x v="3"/>
      <x v="3"/>
    </i>
    <i>
      <x v="7"/>
      <x v="13"/>
      <x v="13"/>
      <x v="13"/>
      <x v="13"/>
      <x v="75"/>
      <x v="3"/>
    </i>
    <i>
      <x v="8"/>
      <x v="12"/>
      <x v="12"/>
      <x v="12"/>
      <x v="11"/>
      <x v="56"/>
      <x v="3"/>
    </i>
    <i>
      <x v="9"/>
      <x v="3"/>
      <x v="15"/>
      <x v="15"/>
      <x v="15"/>
      <x v="4"/>
      <x v="3"/>
    </i>
    <i r="5">
      <x v="19"/>
      <x v="3"/>
    </i>
    <i r="5">
      <x v="20"/>
      <x v="3"/>
    </i>
    <i r="5">
      <x v="31"/>
      <x v="3"/>
    </i>
    <i r="5">
      <x v="32"/>
      <x v="3"/>
    </i>
    <i r="5">
      <x v="37"/>
      <x v="3"/>
    </i>
    <i r="5">
      <x v="38"/>
      <x v="3"/>
    </i>
    <i r="5">
      <x v="44"/>
      <x v="3"/>
    </i>
    <i r="5">
      <x v="47"/>
      <x v="3"/>
    </i>
    <i r="5">
      <x v="50"/>
      <x v="3"/>
    </i>
    <i r="5">
      <x v="52"/>
      <x v="3"/>
    </i>
    <i r="5">
      <x v="67"/>
      <x v="3"/>
    </i>
    <i r="5">
      <x v="76"/>
      <x v="3"/>
    </i>
    <i r="5">
      <x v="78"/>
      <x v="3"/>
    </i>
    <i r="5">
      <x v="81"/>
      <x v="3"/>
    </i>
    <i r="5">
      <x v="82"/>
      <x v="3"/>
    </i>
    <i r="5">
      <x v="83"/>
      <x v="3"/>
    </i>
    <i r="5">
      <x v="92"/>
      <x v="3"/>
    </i>
    <i>
      <x v="10"/>
      <x v="11"/>
      <x v="7"/>
      <x v="7"/>
      <x v="4"/>
      <x v="72"/>
      <x v="1"/>
    </i>
    <i>
      <x v="11"/>
      <x v="7"/>
      <x v="6"/>
      <x v="6"/>
      <x v="2"/>
      <x v="23"/>
      <x v="2"/>
    </i>
    <i r="5">
      <x v="24"/>
      <x v="2"/>
    </i>
    <i r="5">
      <x v="25"/>
      <x v="2"/>
    </i>
    <i r="5">
      <x v="30"/>
      <x v="2"/>
    </i>
    <i r="5">
      <x v="33"/>
      <x v="2"/>
    </i>
    <i r="5">
      <x v="34"/>
      <x v="2"/>
    </i>
    <i r="5">
      <x v="36"/>
      <x v="2"/>
    </i>
    <i r="5">
      <x v="40"/>
      <x v="2"/>
    </i>
    <i r="5">
      <x v="43"/>
      <x v="2"/>
    </i>
    <i r="5">
      <x v="45"/>
      <x v="2"/>
    </i>
    <i r="5">
      <x v="85"/>
      <x v="2"/>
    </i>
    <i>
      <x v="12"/>
      <x v="6"/>
      <x v="4"/>
      <x v="4"/>
      <x v="14"/>
      <x v="55"/>
      <x v="2"/>
    </i>
    <i>
      <x v="13"/>
      <x v="16"/>
      <x/>
      <x/>
      <x/>
      <x v="84"/>
      <x/>
    </i>
    <i r="2">
      <x v="3"/>
      <x v="3"/>
      <x v="12"/>
      <x v="62"/>
      <x/>
    </i>
    <i r="5">
      <x v="94"/>
      <x/>
    </i>
    <i>
      <x v="14"/>
      <x v="17"/>
      <x v="16"/>
      <x v="16"/>
      <x v="6"/>
      <x v="12"/>
      <x v="1"/>
    </i>
    <i r="5">
      <x v="14"/>
      <x v="1"/>
    </i>
    <i r="5">
      <x v="17"/>
      <x v="1"/>
    </i>
    <i r="5">
      <x v="35"/>
      <x v="1"/>
    </i>
    <i r="5">
      <x v="51"/>
      <x v="1"/>
    </i>
    <i r="5">
      <x v="53"/>
      <x v="1"/>
    </i>
    <i r="5">
      <x v="61"/>
      <x v="1"/>
    </i>
    <i r="5">
      <x v="66"/>
      <x v="1"/>
    </i>
    <i r="1">
      <x v="27"/>
      <x v="21"/>
      <x v="20"/>
      <x v="20"/>
      <x v="100"/>
      <x v="6"/>
    </i>
    <i>
      <x v="15"/>
      <x v="4"/>
      <x v="8"/>
      <x v="8"/>
      <x v="5"/>
      <x v="5"/>
      <x v="2"/>
    </i>
    <i r="5">
      <x v="8"/>
      <x v="2"/>
    </i>
    <i r="5">
      <x v="27"/>
      <x v="2"/>
    </i>
    <i r="5">
      <x v="28"/>
      <x v="2"/>
    </i>
    <i r="5">
      <x v="29"/>
      <x v="2"/>
    </i>
    <i r="5">
      <x v="41"/>
      <x v="2"/>
    </i>
    <i r="5">
      <x v="58"/>
      <x v="2"/>
    </i>
    <i r="5">
      <x v="59"/>
      <x v="2"/>
    </i>
    <i r="5">
      <x v="64"/>
      <x v="2"/>
    </i>
    <i r="5">
      <x v="65"/>
      <x v="2"/>
    </i>
    <i r="5">
      <x v="77"/>
      <x v="2"/>
    </i>
    <i r="1">
      <x v="23"/>
      <x v="8"/>
      <x v="8"/>
      <x v="5"/>
      <x v="26"/>
      <x v="2"/>
    </i>
    <i>
      <x v="16"/>
      <x v="18"/>
      <x v="9"/>
      <x v="9"/>
      <x v="8"/>
      <x v="10"/>
      <x v="1"/>
    </i>
    <i r="5">
      <x v="70"/>
      <x v="1"/>
    </i>
    <i r="5">
      <x v="79"/>
      <x v="1"/>
    </i>
    <i r="5">
      <x v="80"/>
      <x v="1"/>
    </i>
    <i r="5">
      <x v="86"/>
      <x v="1"/>
    </i>
    <i r="5">
      <x v="87"/>
      <x v="1"/>
    </i>
    <i r="5">
      <x v="89"/>
      <x v="1"/>
    </i>
    <i>
      <x v="17"/>
      <x v="19"/>
      <x v="14"/>
      <x v="14"/>
      <x v="3"/>
      <x/>
      <x v="1"/>
    </i>
    <i r="5">
      <x v="11"/>
      <x v="1"/>
    </i>
    <i r="5">
      <x v="49"/>
      <x v="1"/>
    </i>
    <i r="5">
      <x v="57"/>
      <x v="1"/>
    </i>
    <i r="5">
      <x v="68"/>
      <x v="1"/>
    </i>
    <i r="5">
      <x v="90"/>
      <x v="1"/>
    </i>
    <i>
      <x v="18"/>
      <x v="20"/>
      <x v="11"/>
      <x v="11"/>
      <x v="7"/>
      <x v="6"/>
      <x v="1"/>
    </i>
    <i r="5">
      <x v="7"/>
      <x v="1"/>
    </i>
    <i r="5">
      <x v="16"/>
      <x v="1"/>
    </i>
    <i>
      <x v="19"/>
      <x v="22"/>
      <x v="11"/>
      <x v="11"/>
      <x v="7"/>
      <x v="18"/>
      <x v="1"/>
    </i>
    <i r="5">
      <x v="48"/>
      <x v="1"/>
    </i>
    <i r="5">
      <x v="63"/>
      <x v="1"/>
    </i>
    <i r="5">
      <x v="88"/>
      <x v="1"/>
    </i>
    <i r="5">
      <x v="91"/>
      <x v="1"/>
    </i>
    <i r="5">
      <x v="95"/>
      <x v="1"/>
    </i>
    <i>
      <x v="20"/>
      <x v="8"/>
      <x v="5"/>
      <x v="5"/>
      <x v="16"/>
      <x v="46"/>
      <x v="1"/>
    </i>
    <i r="1">
      <x v="9"/>
      <x v="5"/>
      <x v="5"/>
      <x v="16"/>
      <x v="9"/>
      <x v="1"/>
    </i>
    <i>
      <x v="21"/>
      <x v="24"/>
      <x v="17"/>
      <x v="17"/>
      <x v="17"/>
      <x v="96"/>
      <x v="7"/>
    </i>
    <i>
      <x v="22"/>
      <x v="25"/>
      <x v="18"/>
      <x v="18"/>
      <x v="18"/>
      <x v="97"/>
      <x v="5"/>
    </i>
    <i>
      <x v="23"/>
      <x v="25"/>
      <x v="19"/>
      <x v="18"/>
      <x v="18"/>
      <x v="98"/>
      <x v="3"/>
    </i>
    <i>
      <x v="25"/>
      <x v="28"/>
      <x v="22"/>
      <x v="21"/>
      <x v="21"/>
      <x v="101"/>
      <x v="4"/>
    </i>
  </rowItems>
  <colItems count="1">
    <i/>
  </colItems>
  <formats count="493">
    <format dxfId="492">
      <pivotArea field="1" type="button" dataOnly="0" labelOnly="1" outline="0" axis="axisRow" fieldPosition="0"/>
    </format>
    <format dxfId="491">
      <pivotArea dataOnly="0" labelOnly="1" fieldPosition="0">
        <references count="1">
          <reference field="1" count="0"/>
        </references>
      </pivotArea>
    </format>
    <format dxfId="490">
      <pivotArea dataOnly="0" labelOnly="1" fieldPosition="0">
        <references count="2">
          <reference field="1" count="1" selected="0">
            <x v="0"/>
          </reference>
          <reference field="2" count="1">
            <x v="14"/>
          </reference>
        </references>
      </pivotArea>
    </format>
    <format dxfId="489">
      <pivotArea dataOnly="0" labelOnly="1" fieldPosition="0">
        <references count="2">
          <reference field="1" count="1" selected="0">
            <x v="1"/>
          </reference>
          <reference field="2" count="1">
            <x v="10"/>
          </reference>
        </references>
      </pivotArea>
    </format>
    <format dxfId="488">
      <pivotArea dataOnly="0" labelOnly="1" fieldPosition="0">
        <references count="2">
          <reference field="1" count="1" selected="0">
            <x v="2"/>
          </reference>
          <reference field="2" count="1">
            <x v="15"/>
          </reference>
        </references>
      </pivotArea>
    </format>
    <format dxfId="487">
      <pivotArea dataOnly="0" labelOnly="1" fieldPosition="0">
        <references count="2">
          <reference field="1" count="1" selected="0">
            <x v="3"/>
          </reference>
          <reference field="2" count="1">
            <x v="5"/>
          </reference>
        </references>
      </pivotArea>
    </format>
    <format dxfId="486">
      <pivotArea dataOnly="0" labelOnly="1" fieldPosition="0">
        <references count="2">
          <reference field="1" count="1" selected="0">
            <x v="4"/>
          </reference>
          <reference field="2" count="1">
            <x v="21"/>
          </reference>
        </references>
      </pivotArea>
    </format>
    <format dxfId="485">
      <pivotArea dataOnly="0" labelOnly="1" fieldPosition="0">
        <references count="2">
          <reference field="1" count="1" selected="0">
            <x v="5"/>
          </reference>
          <reference field="2" count="1">
            <x v="0"/>
          </reference>
        </references>
      </pivotArea>
    </format>
    <format dxfId="484">
      <pivotArea dataOnly="0" labelOnly="1" fieldPosition="0">
        <references count="2">
          <reference field="1" count="1" selected="0">
            <x v="6"/>
          </reference>
          <reference field="2" count="2">
            <x v="1"/>
            <x v="2"/>
          </reference>
        </references>
      </pivotArea>
    </format>
    <format dxfId="483">
      <pivotArea dataOnly="0" labelOnly="1" fieldPosition="0">
        <references count="2">
          <reference field="1" count="1" selected="0">
            <x v="7"/>
          </reference>
          <reference field="2" count="1">
            <x v="13"/>
          </reference>
        </references>
      </pivotArea>
    </format>
    <format dxfId="482">
      <pivotArea dataOnly="0" labelOnly="1" fieldPosition="0">
        <references count="2">
          <reference field="1" count="1" selected="0">
            <x v="8"/>
          </reference>
          <reference field="2" count="1">
            <x v="12"/>
          </reference>
        </references>
      </pivotArea>
    </format>
    <format dxfId="481">
      <pivotArea dataOnly="0" labelOnly="1" fieldPosition="0">
        <references count="2">
          <reference field="1" count="1" selected="0">
            <x v="9"/>
          </reference>
          <reference field="2" count="1">
            <x v="3"/>
          </reference>
        </references>
      </pivotArea>
    </format>
    <format dxfId="480">
      <pivotArea dataOnly="0" labelOnly="1" fieldPosition="0">
        <references count="2">
          <reference field="1" count="1" selected="0">
            <x v="10"/>
          </reference>
          <reference field="2" count="1">
            <x v="11"/>
          </reference>
        </references>
      </pivotArea>
    </format>
    <format dxfId="479">
      <pivotArea dataOnly="0" labelOnly="1" fieldPosition="0">
        <references count="2">
          <reference field="1" count="1" selected="0">
            <x v="11"/>
          </reference>
          <reference field="2" count="1">
            <x v="7"/>
          </reference>
        </references>
      </pivotArea>
    </format>
    <format dxfId="478">
      <pivotArea dataOnly="0" labelOnly="1" fieldPosition="0">
        <references count="2">
          <reference field="1" count="1" selected="0">
            <x v="12"/>
          </reference>
          <reference field="2" count="1">
            <x v="6"/>
          </reference>
        </references>
      </pivotArea>
    </format>
    <format dxfId="477">
      <pivotArea dataOnly="0" labelOnly="1" fieldPosition="0">
        <references count="2">
          <reference field="1" count="1" selected="0">
            <x v="13"/>
          </reference>
          <reference field="2" count="1">
            <x v="16"/>
          </reference>
        </references>
      </pivotArea>
    </format>
    <format dxfId="476">
      <pivotArea dataOnly="0" labelOnly="1" fieldPosition="0">
        <references count="2">
          <reference field="1" count="1" selected="0">
            <x v="14"/>
          </reference>
          <reference field="2" count="1">
            <x v="17"/>
          </reference>
        </references>
      </pivotArea>
    </format>
    <format dxfId="475">
      <pivotArea dataOnly="0" labelOnly="1" fieldPosition="0">
        <references count="2">
          <reference field="1" count="1" selected="0">
            <x v="15"/>
          </reference>
          <reference field="2" count="2">
            <x v="4"/>
            <x v="23"/>
          </reference>
        </references>
      </pivotArea>
    </format>
    <format dxfId="474">
      <pivotArea dataOnly="0" labelOnly="1" fieldPosition="0">
        <references count="2">
          <reference field="1" count="1" selected="0">
            <x v="16"/>
          </reference>
          <reference field="2" count="1">
            <x v="18"/>
          </reference>
        </references>
      </pivotArea>
    </format>
    <format dxfId="473">
      <pivotArea dataOnly="0" labelOnly="1" fieldPosition="0">
        <references count="2">
          <reference field="1" count="1" selected="0">
            <x v="17"/>
          </reference>
          <reference field="2" count="1">
            <x v="19"/>
          </reference>
        </references>
      </pivotArea>
    </format>
    <format dxfId="472">
      <pivotArea dataOnly="0" labelOnly="1" fieldPosition="0">
        <references count="2">
          <reference field="1" count="1" selected="0">
            <x v="18"/>
          </reference>
          <reference field="2" count="1">
            <x v="20"/>
          </reference>
        </references>
      </pivotArea>
    </format>
    <format dxfId="471">
      <pivotArea dataOnly="0" labelOnly="1" fieldPosition="0">
        <references count="2">
          <reference field="1" count="1" selected="0">
            <x v="19"/>
          </reference>
          <reference field="2" count="1">
            <x v="22"/>
          </reference>
        </references>
      </pivotArea>
    </format>
    <format dxfId="470">
      <pivotArea dataOnly="0" labelOnly="1" fieldPosition="0">
        <references count="2">
          <reference field="1" count="1" selected="0">
            <x v="20"/>
          </reference>
          <reference field="2" count="2">
            <x v="8"/>
            <x v="9"/>
          </reference>
        </references>
      </pivotArea>
    </format>
    <format dxfId="469">
      <pivotArea dataOnly="0" labelOnly="1" fieldPosition="0">
        <references count="3">
          <reference field="1" count="1" selected="0">
            <x v="0"/>
          </reference>
          <reference field="2" count="1" selected="0">
            <x v="14"/>
          </reference>
          <reference field="23" count="1">
            <x v="11"/>
          </reference>
        </references>
      </pivotArea>
    </format>
    <format dxfId="468">
      <pivotArea dataOnly="0" labelOnly="1" fieldPosition="0">
        <references count="3">
          <reference field="1" count="1" selected="0">
            <x v="1"/>
          </reference>
          <reference field="2" count="1" selected="0">
            <x v="10"/>
          </reference>
          <reference field="23" count="1">
            <x v="11"/>
          </reference>
        </references>
      </pivotArea>
    </format>
    <format dxfId="467">
      <pivotArea dataOnly="0" labelOnly="1" fieldPosition="0">
        <references count="3">
          <reference field="1" count="1" selected="0">
            <x v="2"/>
          </reference>
          <reference field="2" count="1" selected="0">
            <x v="15"/>
          </reference>
          <reference field="23" count="1">
            <x v="11"/>
          </reference>
        </references>
      </pivotArea>
    </format>
    <format dxfId="466">
      <pivotArea dataOnly="0" labelOnly="1" fieldPosition="0">
        <references count="3">
          <reference field="1" count="1" selected="0">
            <x v="3"/>
          </reference>
          <reference field="2" count="1" selected="0">
            <x v="5"/>
          </reference>
          <reference field="23" count="1">
            <x v="11"/>
          </reference>
        </references>
      </pivotArea>
    </format>
    <format dxfId="465">
      <pivotArea dataOnly="0" labelOnly="1" fieldPosition="0">
        <references count="3">
          <reference field="1" count="1" selected="0">
            <x v="4"/>
          </reference>
          <reference field="2" count="1" selected="0">
            <x v="21"/>
          </reference>
          <reference field="23" count="1">
            <x v="13"/>
          </reference>
        </references>
      </pivotArea>
    </format>
    <format dxfId="464">
      <pivotArea dataOnly="0" labelOnly="1" fieldPosition="0">
        <references count="3">
          <reference field="1" count="1" selected="0">
            <x v="5"/>
          </reference>
          <reference field="2" count="1" selected="0">
            <x v="0"/>
          </reference>
          <reference field="23" count="1">
            <x v="11"/>
          </reference>
        </references>
      </pivotArea>
    </format>
    <format dxfId="463">
      <pivotArea dataOnly="0" labelOnly="1" fieldPosition="0">
        <references count="3">
          <reference field="1" count="1" selected="0">
            <x v="6"/>
          </reference>
          <reference field="2" count="1" selected="0">
            <x v="1"/>
          </reference>
          <reference field="23" count="1">
            <x v="6"/>
          </reference>
        </references>
      </pivotArea>
    </format>
    <format dxfId="462">
      <pivotArea dataOnly="0" labelOnly="1" fieldPosition="0">
        <references count="3">
          <reference field="1" count="1" selected="0">
            <x v="6"/>
          </reference>
          <reference field="2" count="1" selected="0">
            <x v="2"/>
          </reference>
          <reference field="23" count="4">
            <x v="1"/>
            <x v="2"/>
            <x v="6"/>
            <x v="10"/>
          </reference>
        </references>
      </pivotArea>
    </format>
    <format dxfId="461">
      <pivotArea dataOnly="0" labelOnly="1" fieldPosition="0">
        <references count="3">
          <reference field="1" count="1" selected="0">
            <x v="7"/>
          </reference>
          <reference field="2" count="1" selected="0">
            <x v="13"/>
          </reference>
          <reference field="23" count="1">
            <x v="13"/>
          </reference>
        </references>
      </pivotArea>
    </format>
    <format dxfId="460">
      <pivotArea dataOnly="0" labelOnly="1" fieldPosition="0">
        <references count="3">
          <reference field="1" count="1" selected="0">
            <x v="8"/>
          </reference>
          <reference field="2" count="1" selected="0">
            <x v="12"/>
          </reference>
          <reference field="23" count="1">
            <x v="12"/>
          </reference>
        </references>
      </pivotArea>
    </format>
    <format dxfId="459">
      <pivotArea dataOnly="0" labelOnly="1" fieldPosition="0">
        <references count="3">
          <reference field="1" count="1" selected="0">
            <x v="9"/>
          </reference>
          <reference field="2" count="1" selected="0">
            <x v="3"/>
          </reference>
          <reference field="23" count="1">
            <x v="15"/>
          </reference>
        </references>
      </pivotArea>
    </format>
    <format dxfId="458">
      <pivotArea dataOnly="0" labelOnly="1" fieldPosition="0">
        <references count="3">
          <reference field="1" count="1" selected="0">
            <x v="10"/>
          </reference>
          <reference field="2" count="1" selected="0">
            <x v="11"/>
          </reference>
          <reference field="23" count="1">
            <x v="7"/>
          </reference>
        </references>
      </pivotArea>
    </format>
    <format dxfId="457">
      <pivotArea dataOnly="0" labelOnly="1" fieldPosition="0">
        <references count="3">
          <reference field="1" count="1" selected="0">
            <x v="11"/>
          </reference>
          <reference field="2" count="1" selected="0">
            <x v="7"/>
          </reference>
          <reference field="23" count="1">
            <x v="6"/>
          </reference>
        </references>
      </pivotArea>
    </format>
    <format dxfId="456">
      <pivotArea dataOnly="0" labelOnly="1" fieldPosition="0">
        <references count="3">
          <reference field="1" count="1" selected="0">
            <x v="12"/>
          </reference>
          <reference field="2" count="1" selected="0">
            <x v="6"/>
          </reference>
          <reference field="23" count="1">
            <x v="4"/>
          </reference>
        </references>
      </pivotArea>
    </format>
    <format dxfId="455">
      <pivotArea dataOnly="0" labelOnly="1" fieldPosition="0">
        <references count="3">
          <reference field="1" count="1" selected="0">
            <x v="13"/>
          </reference>
          <reference field="2" count="1" selected="0">
            <x v="16"/>
          </reference>
          <reference field="23" count="2">
            <x v="0"/>
            <x v="3"/>
          </reference>
        </references>
      </pivotArea>
    </format>
    <format dxfId="454">
      <pivotArea dataOnly="0" labelOnly="1" fieldPosition="0">
        <references count="3">
          <reference field="1" count="1" selected="0">
            <x v="14"/>
          </reference>
          <reference field="2" count="1" selected="0">
            <x v="17"/>
          </reference>
          <reference field="23" count="1">
            <x v="16"/>
          </reference>
        </references>
      </pivotArea>
    </format>
    <format dxfId="453">
      <pivotArea dataOnly="0" labelOnly="1" fieldPosition="0">
        <references count="3">
          <reference field="1" count="1" selected="0">
            <x v="15"/>
          </reference>
          <reference field="2" count="1" selected="0">
            <x v="4"/>
          </reference>
          <reference field="23" count="1">
            <x v="8"/>
          </reference>
        </references>
      </pivotArea>
    </format>
    <format dxfId="452">
      <pivotArea dataOnly="0" labelOnly="1" fieldPosition="0">
        <references count="3">
          <reference field="1" count="1" selected="0">
            <x v="15"/>
          </reference>
          <reference field="2" count="1" selected="0">
            <x v="23"/>
          </reference>
          <reference field="23" count="1">
            <x v="8"/>
          </reference>
        </references>
      </pivotArea>
    </format>
    <format dxfId="451">
      <pivotArea dataOnly="0" labelOnly="1" fieldPosition="0">
        <references count="3">
          <reference field="1" count="1" selected="0">
            <x v="16"/>
          </reference>
          <reference field="2" count="1" selected="0">
            <x v="18"/>
          </reference>
          <reference field="23" count="1">
            <x v="9"/>
          </reference>
        </references>
      </pivotArea>
    </format>
    <format dxfId="450">
      <pivotArea dataOnly="0" labelOnly="1" fieldPosition="0">
        <references count="3">
          <reference field="1" count="1" selected="0">
            <x v="17"/>
          </reference>
          <reference field="2" count="1" selected="0">
            <x v="19"/>
          </reference>
          <reference field="23" count="1">
            <x v="14"/>
          </reference>
        </references>
      </pivotArea>
    </format>
    <format dxfId="449">
      <pivotArea dataOnly="0" labelOnly="1" fieldPosition="0">
        <references count="3">
          <reference field="1" count="1" selected="0">
            <x v="18"/>
          </reference>
          <reference field="2" count="1" selected="0">
            <x v="20"/>
          </reference>
          <reference field="23" count="1">
            <x v="11"/>
          </reference>
        </references>
      </pivotArea>
    </format>
    <format dxfId="448">
      <pivotArea dataOnly="0" labelOnly="1" fieldPosition="0">
        <references count="3">
          <reference field="1" count="1" selected="0">
            <x v="19"/>
          </reference>
          <reference field="2" count="1" selected="0">
            <x v="22"/>
          </reference>
          <reference field="23" count="1">
            <x v="11"/>
          </reference>
        </references>
      </pivotArea>
    </format>
    <format dxfId="447">
      <pivotArea dataOnly="0" labelOnly="1" fieldPosition="0">
        <references count="3">
          <reference field="1" count="1" selected="0">
            <x v="20"/>
          </reference>
          <reference field="2" count="1" selected="0">
            <x v="8"/>
          </reference>
          <reference field="23" count="1">
            <x v="5"/>
          </reference>
        </references>
      </pivotArea>
    </format>
    <format dxfId="446">
      <pivotArea dataOnly="0" labelOnly="1" fieldPosition="0">
        <references count="3">
          <reference field="1" count="1" selected="0">
            <x v="20"/>
          </reference>
          <reference field="2" count="1" selected="0">
            <x v="9"/>
          </reference>
          <reference field="23" count="1">
            <x v="5"/>
          </reference>
        </references>
      </pivotArea>
    </format>
    <format dxfId="445">
      <pivotArea dataOnly="0" labelOnly="1" fieldPosition="0">
        <references count="4">
          <reference field="1" count="1" selected="0">
            <x v="0"/>
          </reference>
          <reference field="2" count="1" selected="0">
            <x v="14"/>
          </reference>
          <reference field="23" count="1" selected="0">
            <x v="11"/>
          </reference>
          <reference field="24" count="1">
            <x v="11"/>
          </reference>
        </references>
      </pivotArea>
    </format>
    <format dxfId="444">
      <pivotArea dataOnly="0" labelOnly="1" fieldPosition="0">
        <references count="4">
          <reference field="1" count="1" selected="0">
            <x v="1"/>
          </reference>
          <reference field="2" count="1" selected="0">
            <x v="10"/>
          </reference>
          <reference field="23" count="1" selected="0">
            <x v="11"/>
          </reference>
          <reference field="24" count="1">
            <x v="11"/>
          </reference>
        </references>
      </pivotArea>
    </format>
    <format dxfId="443">
      <pivotArea dataOnly="0" labelOnly="1" fieldPosition="0">
        <references count="4">
          <reference field="1" count="1" selected="0">
            <x v="2"/>
          </reference>
          <reference field="2" count="1" selected="0">
            <x v="15"/>
          </reference>
          <reference field="23" count="1" selected="0">
            <x v="11"/>
          </reference>
          <reference field="24" count="1">
            <x v="11"/>
          </reference>
        </references>
      </pivotArea>
    </format>
    <format dxfId="442">
      <pivotArea dataOnly="0" labelOnly="1" fieldPosition="0">
        <references count="4">
          <reference field="1" count="1" selected="0">
            <x v="3"/>
          </reference>
          <reference field="2" count="1" selected="0">
            <x v="5"/>
          </reference>
          <reference field="23" count="1" selected="0">
            <x v="11"/>
          </reference>
          <reference field="24" count="1">
            <x v="11"/>
          </reference>
        </references>
      </pivotArea>
    </format>
    <format dxfId="441">
      <pivotArea dataOnly="0" labelOnly="1" fieldPosition="0">
        <references count="4">
          <reference field="1" count="1" selected="0">
            <x v="4"/>
          </reference>
          <reference field="2" count="1" selected="0">
            <x v="21"/>
          </reference>
          <reference field="23" count="1" selected="0">
            <x v="13"/>
          </reference>
          <reference field="24" count="1">
            <x v="13"/>
          </reference>
        </references>
      </pivotArea>
    </format>
    <format dxfId="440">
      <pivotArea dataOnly="0" labelOnly="1" fieldPosition="0">
        <references count="4">
          <reference field="1" count="1" selected="0">
            <x v="5"/>
          </reference>
          <reference field="2" count="1" selected="0">
            <x v="0"/>
          </reference>
          <reference field="23" count="1" selected="0">
            <x v="11"/>
          </reference>
          <reference field="24" count="1">
            <x v="11"/>
          </reference>
        </references>
      </pivotArea>
    </format>
    <format dxfId="439">
      <pivotArea dataOnly="0" labelOnly="1" fieldPosition="0">
        <references count="4">
          <reference field="1" count="1" selected="0">
            <x v="6"/>
          </reference>
          <reference field="2" count="1" selected="0">
            <x v="1"/>
          </reference>
          <reference field="23" count="1" selected="0">
            <x v="6"/>
          </reference>
          <reference field="24" count="1">
            <x v="6"/>
          </reference>
        </references>
      </pivotArea>
    </format>
    <format dxfId="438">
      <pivotArea dataOnly="0" labelOnly="1" fieldPosition="0">
        <references count="4">
          <reference field="1" count="1" selected="0">
            <x v="6"/>
          </reference>
          <reference field="2" count="1" selected="0">
            <x v="2"/>
          </reference>
          <reference field="23" count="1" selected="0">
            <x v="1"/>
          </reference>
          <reference field="24" count="1">
            <x v="1"/>
          </reference>
        </references>
      </pivotArea>
    </format>
    <format dxfId="437">
      <pivotArea dataOnly="0" labelOnly="1" fieldPosition="0">
        <references count="4">
          <reference field="1" count="1" selected="0">
            <x v="6"/>
          </reference>
          <reference field="2" count="1" selected="0">
            <x v="2"/>
          </reference>
          <reference field="23" count="1" selected="0">
            <x v="2"/>
          </reference>
          <reference field="24" count="1">
            <x v="2"/>
          </reference>
        </references>
      </pivotArea>
    </format>
    <format dxfId="436">
      <pivotArea dataOnly="0" labelOnly="1" fieldPosition="0">
        <references count="4">
          <reference field="1" count="1" selected="0">
            <x v="6"/>
          </reference>
          <reference field="2" count="1" selected="0">
            <x v="2"/>
          </reference>
          <reference field="23" count="1" selected="0">
            <x v="6"/>
          </reference>
          <reference field="24" count="1">
            <x v="6"/>
          </reference>
        </references>
      </pivotArea>
    </format>
    <format dxfId="435">
      <pivotArea dataOnly="0" labelOnly="1" fieldPosition="0">
        <references count="4">
          <reference field="1" count="1" selected="0">
            <x v="6"/>
          </reference>
          <reference field="2" count="1" selected="0">
            <x v="2"/>
          </reference>
          <reference field="23" count="1" selected="0">
            <x v="10"/>
          </reference>
          <reference field="24" count="1">
            <x v="10"/>
          </reference>
        </references>
      </pivotArea>
    </format>
    <format dxfId="434">
      <pivotArea dataOnly="0" labelOnly="1" fieldPosition="0">
        <references count="4">
          <reference field="1" count="1" selected="0">
            <x v="7"/>
          </reference>
          <reference field="2" count="1" selected="0">
            <x v="13"/>
          </reference>
          <reference field="23" count="1" selected="0">
            <x v="13"/>
          </reference>
          <reference field="24" count="1">
            <x v="13"/>
          </reference>
        </references>
      </pivotArea>
    </format>
    <format dxfId="433">
      <pivotArea dataOnly="0" labelOnly="1" fieldPosition="0">
        <references count="4">
          <reference field="1" count="1" selected="0">
            <x v="8"/>
          </reference>
          <reference field="2" count="1" selected="0">
            <x v="12"/>
          </reference>
          <reference field="23" count="1" selected="0">
            <x v="12"/>
          </reference>
          <reference field="24" count="1">
            <x v="12"/>
          </reference>
        </references>
      </pivotArea>
    </format>
    <format dxfId="432">
      <pivotArea dataOnly="0" labelOnly="1" fieldPosition="0">
        <references count="4">
          <reference field="1" count="1" selected="0">
            <x v="9"/>
          </reference>
          <reference field="2" count="1" selected="0">
            <x v="3"/>
          </reference>
          <reference field="23" count="1" selected="0">
            <x v="15"/>
          </reference>
          <reference field="24" count="1">
            <x v="15"/>
          </reference>
        </references>
      </pivotArea>
    </format>
    <format dxfId="431">
      <pivotArea dataOnly="0" labelOnly="1" fieldPosition="0">
        <references count="4">
          <reference field="1" count="1" selected="0">
            <x v="10"/>
          </reference>
          <reference field="2" count="1" selected="0">
            <x v="11"/>
          </reference>
          <reference field="23" count="1" selected="0">
            <x v="7"/>
          </reference>
          <reference field="24" count="1">
            <x v="7"/>
          </reference>
        </references>
      </pivotArea>
    </format>
    <format dxfId="430">
      <pivotArea dataOnly="0" labelOnly="1" fieldPosition="0">
        <references count="4">
          <reference field="1" count="1" selected="0">
            <x v="11"/>
          </reference>
          <reference field="2" count="1" selected="0">
            <x v="7"/>
          </reference>
          <reference field="23" count="1" selected="0">
            <x v="6"/>
          </reference>
          <reference field="24" count="1">
            <x v="6"/>
          </reference>
        </references>
      </pivotArea>
    </format>
    <format dxfId="429">
      <pivotArea dataOnly="0" labelOnly="1" fieldPosition="0">
        <references count="4">
          <reference field="1" count="1" selected="0">
            <x v="12"/>
          </reference>
          <reference field="2" count="1" selected="0">
            <x v="6"/>
          </reference>
          <reference field="23" count="1" selected="0">
            <x v="4"/>
          </reference>
          <reference field="24" count="1">
            <x v="4"/>
          </reference>
        </references>
      </pivotArea>
    </format>
    <format dxfId="428">
      <pivotArea dataOnly="0" labelOnly="1" fieldPosition="0">
        <references count="4">
          <reference field="1" count="1" selected="0">
            <x v="13"/>
          </reference>
          <reference field="2" count="1" selected="0">
            <x v="16"/>
          </reference>
          <reference field="23" count="1" selected="0">
            <x v="0"/>
          </reference>
          <reference field="24" count="1">
            <x v="0"/>
          </reference>
        </references>
      </pivotArea>
    </format>
    <format dxfId="427">
      <pivotArea dataOnly="0" labelOnly="1" fieldPosition="0">
        <references count="4">
          <reference field="1" count="1" selected="0">
            <x v="13"/>
          </reference>
          <reference field="2" count="1" selected="0">
            <x v="16"/>
          </reference>
          <reference field="23" count="1" selected="0">
            <x v="3"/>
          </reference>
          <reference field="24" count="1">
            <x v="3"/>
          </reference>
        </references>
      </pivotArea>
    </format>
    <format dxfId="426">
      <pivotArea dataOnly="0" labelOnly="1" fieldPosition="0">
        <references count="4">
          <reference field="1" count="1" selected="0">
            <x v="14"/>
          </reference>
          <reference field="2" count="1" selected="0">
            <x v="17"/>
          </reference>
          <reference field="23" count="1" selected="0">
            <x v="16"/>
          </reference>
          <reference field="24" count="1">
            <x v="16"/>
          </reference>
        </references>
      </pivotArea>
    </format>
    <format dxfId="425">
      <pivotArea dataOnly="0" labelOnly="1" fieldPosition="0">
        <references count="4">
          <reference field="1" count="1" selected="0">
            <x v="15"/>
          </reference>
          <reference field="2" count="1" selected="0">
            <x v="4"/>
          </reference>
          <reference field="23" count="1" selected="0">
            <x v="8"/>
          </reference>
          <reference field="24" count="1">
            <x v="8"/>
          </reference>
        </references>
      </pivotArea>
    </format>
    <format dxfId="424">
      <pivotArea dataOnly="0" labelOnly="1" fieldPosition="0">
        <references count="4">
          <reference field="1" count="1" selected="0">
            <x v="15"/>
          </reference>
          <reference field="2" count="1" selected="0">
            <x v="23"/>
          </reference>
          <reference field="23" count="1" selected="0">
            <x v="8"/>
          </reference>
          <reference field="24" count="1">
            <x v="8"/>
          </reference>
        </references>
      </pivotArea>
    </format>
    <format dxfId="423">
      <pivotArea dataOnly="0" labelOnly="1" fieldPosition="0">
        <references count="4">
          <reference field="1" count="1" selected="0">
            <x v="16"/>
          </reference>
          <reference field="2" count="1" selected="0">
            <x v="18"/>
          </reference>
          <reference field="23" count="1" selected="0">
            <x v="9"/>
          </reference>
          <reference field="24" count="1">
            <x v="9"/>
          </reference>
        </references>
      </pivotArea>
    </format>
    <format dxfId="422">
      <pivotArea dataOnly="0" labelOnly="1" fieldPosition="0">
        <references count="4">
          <reference field="1" count="1" selected="0">
            <x v="17"/>
          </reference>
          <reference field="2" count="1" selected="0">
            <x v="19"/>
          </reference>
          <reference field="23" count="1" selected="0">
            <x v="14"/>
          </reference>
          <reference field="24" count="1">
            <x v="14"/>
          </reference>
        </references>
      </pivotArea>
    </format>
    <format dxfId="421">
      <pivotArea dataOnly="0" labelOnly="1" fieldPosition="0">
        <references count="4">
          <reference field="1" count="1" selected="0">
            <x v="18"/>
          </reference>
          <reference field="2" count="1" selected="0">
            <x v="20"/>
          </reference>
          <reference field="23" count="1" selected="0">
            <x v="11"/>
          </reference>
          <reference field="24" count="1">
            <x v="11"/>
          </reference>
        </references>
      </pivotArea>
    </format>
    <format dxfId="420">
      <pivotArea dataOnly="0" labelOnly="1" fieldPosition="0">
        <references count="4">
          <reference field="1" count="1" selected="0">
            <x v="19"/>
          </reference>
          <reference field="2" count="1" selected="0">
            <x v="22"/>
          </reference>
          <reference field="23" count="1" selected="0">
            <x v="11"/>
          </reference>
          <reference field="24" count="1">
            <x v="11"/>
          </reference>
        </references>
      </pivotArea>
    </format>
    <format dxfId="419">
      <pivotArea dataOnly="0" labelOnly="1" fieldPosition="0">
        <references count="4">
          <reference field="1" count="1" selected="0">
            <x v="20"/>
          </reference>
          <reference field="2" count="1" selected="0">
            <x v="8"/>
          </reference>
          <reference field="23" count="1" selected="0">
            <x v="5"/>
          </reference>
          <reference field="24" count="1">
            <x v="5"/>
          </reference>
        </references>
      </pivotArea>
    </format>
    <format dxfId="418">
      <pivotArea dataOnly="0" labelOnly="1" fieldPosition="0">
        <references count="4">
          <reference field="1" count="1" selected="0">
            <x v="20"/>
          </reference>
          <reference field="2" count="1" selected="0">
            <x v="9"/>
          </reference>
          <reference field="23" count="1" selected="0">
            <x v="5"/>
          </reference>
          <reference field="24" count="1">
            <x v="5"/>
          </reference>
        </references>
      </pivotArea>
    </format>
    <format dxfId="417">
      <pivotArea dataOnly="0" labelOnly="1" fieldPosition="0">
        <references count="5">
          <reference field="1" count="1" selected="0">
            <x v="0"/>
          </reference>
          <reference field="2" count="1" selected="0">
            <x v="14"/>
          </reference>
          <reference field="23" count="1" selected="0">
            <x v="11"/>
          </reference>
          <reference field="24" count="1" selected="0">
            <x v="11"/>
          </reference>
          <reference field="25" count="1">
            <x v="7"/>
          </reference>
        </references>
      </pivotArea>
    </format>
    <format dxfId="416">
      <pivotArea dataOnly="0" labelOnly="1" fieldPosition="0">
        <references count="5">
          <reference field="1" count="1" selected="0">
            <x v="1"/>
          </reference>
          <reference field="2" count="1" selected="0">
            <x v="10"/>
          </reference>
          <reference field="23" count="1" selected="0">
            <x v="11"/>
          </reference>
          <reference field="24" count="1" selected="0">
            <x v="11"/>
          </reference>
          <reference field="25" count="1">
            <x v="7"/>
          </reference>
        </references>
      </pivotArea>
    </format>
    <format dxfId="415">
      <pivotArea dataOnly="0" labelOnly="1" fieldPosition="0">
        <references count="5">
          <reference field="1" count="1" selected="0">
            <x v="2"/>
          </reference>
          <reference field="2" count="1" selected="0">
            <x v="15"/>
          </reference>
          <reference field="23" count="1" selected="0">
            <x v="11"/>
          </reference>
          <reference field="24" count="1" selected="0">
            <x v="11"/>
          </reference>
          <reference field="25" count="1">
            <x v="7"/>
          </reference>
        </references>
      </pivotArea>
    </format>
    <format dxfId="414">
      <pivotArea dataOnly="0" labelOnly="1" fieldPosition="0">
        <references count="5">
          <reference field="1" count="1" selected="0">
            <x v="3"/>
          </reference>
          <reference field="2" count="1" selected="0">
            <x v="5"/>
          </reference>
          <reference field="23" count="1" selected="0">
            <x v="11"/>
          </reference>
          <reference field="24" count="1" selected="0">
            <x v="11"/>
          </reference>
          <reference field="25" count="1">
            <x v="7"/>
          </reference>
        </references>
      </pivotArea>
    </format>
    <format dxfId="413">
      <pivotArea dataOnly="0" labelOnly="1" fieldPosition="0">
        <references count="5">
          <reference field="1" count="1" selected="0">
            <x v="4"/>
          </reference>
          <reference field="2" count="1" selected="0">
            <x v="21"/>
          </reference>
          <reference field="23" count="1" selected="0">
            <x v="13"/>
          </reference>
          <reference field="24" count="1" selected="0">
            <x v="13"/>
          </reference>
          <reference field="25" count="1">
            <x v="13"/>
          </reference>
        </references>
      </pivotArea>
    </format>
    <format dxfId="412">
      <pivotArea dataOnly="0" labelOnly="1" fieldPosition="0">
        <references count="5">
          <reference field="1" count="1" selected="0">
            <x v="5"/>
          </reference>
          <reference field="2" count="1" selected="0">
            <x v="0"/>
          </reference>
          <reference field="23" count="1" selected="0">
            <x v="11"/>
          </reference>
          <reference field="24" count="1" selected="0">
            <x v="11"/>
          </reference>
          <reference field="25" count="1">
            <x v="7"/>
          </reference>
        </references>
      </pivotArea>
    </format>
    <format dxfId="411">
      <pivotArea dataOnly="0" labelOnly="1" fieldPosition="0">
        <references count="5">
          <reference field="1" count="1" selected="0">
            <x v="6"/>
          </reference>
          <reference field="2" count="1" selected="0">
            <x v="1"/>
          </reference>
          <reference field="23" count="1" selected="0">
            <x v="6"/>
          </reference>
          <reference field="24" count="1" selected="0">
            <x v="6"/>
          </reference>
          <reference field="25" count="1">
            <x v="2"/>
          </reference>
        </references>
      </pivotArea>
    </format>
    <format dxfId="410">
      <pivotArea dataOnly="0" labelOnly="1" fieldPosition="0">
        <references count="5">
          <reference field="1" count="1" selected="0">
            <x v="6"/>
          </reference>
          <reference field="2" count="1" selected="0">
            <x v="2"/>
          </reference>
          <reference field="23" count="1" selected="0">
            <x v="1"/>
          </reference>
          <reference field="24" count="1" selected="0">
            <x v="1"/>
          </reference>
          <reference field="25" count="1">
            <x v="10"/>
          </reference>
        </references>
      </pivotArea>
    </format>
    <format dxfId="409">
      <pivotArea dataOnly="0" labelOnly="1" fieldPosition="0">
        <references count="5">
          <reference field="1" count="1" selected="0">
            <x v="6"/>
          </reference>
          <reference field="2" count="1" selected="0">
            <x v="2"/>
          </reference>
          <reference field="23" count="1" selected="0">
            <x v="2"/>
          </reference>
          <reference field="24" count="1" selected="0">
            <x v="2"/>
          </reference>
          <reference field="25" count="1">
            <x v="9"/>
          </reference>
        </references>
      </pivotArea>
    </format>
    <format dxfId="408">
      <pivotArea dataOnly="0" labelOnly="1" fieldPosition="0">
        <references count="5">
          <reference field="1" count="1" selected="0">
            <x v="6"/>
          </reference>
          <reference field="2" count="1" selected="0">
            <x v="2"/>
          </reference>
          <reference field="23" count="1" selected="0">
            <x v="6"/>
          </reference>
          <reference field="24" count="1" selected="0">
            <x v="6"/>
          </reference>
          <reference field="25" count="1">
            <x v="2"/>
          </reference>
        </references>
      </pivotArea>
    </format>
    <format dxfId="407">
      <pivotArea dataOnly="0" labelOnly="1" fieldPosition="0">
        <references count="5">
          <reference field="1" count="1" selected="0">
            <x v="6"/>
          </reference>
          <reference field="2" count="1" selected="0">
            <x v="2"/>
          </reference>
          <reference field="23" count="1" selected="0">
            <x v="10"/>
          </reference>
          <reference field="24" count="1" selected="0">
            <x v="10"/>
          </reference>
          <reference field="25" count="1">
            <x v="1"/>
          </reference>
        </references>
      </pivotArea>
    </format>
    <format dxfId="406">
      <pivotArea dataOnly="0" labelOnly="1" fieldPosition="0">
        <references count="5">
          <reference field="1" count="1" selected="0">
            <x v="7"/>
          </reference>
          <reference field="2" count="1" selected="0">
            <x v="13"/>
          </reference>
          <reference field="23" count="1" selected="0">
            <x v="13"/>
          </reference>
          <reference field="24" count="1" selected="0">
            <x v="13"/>
          </reference>
          <reference field="25" count="1">
            <x v="13"/>
          </reference>
        </references>
      </pivotArea>
    </format>
    <format dxfId="405">
      <pivotArea dataOnly="0" labelOnly="1" fieldPosition="0">
        <references count="5">
          <reference field="1" count="1" selected="0">
            <x v="8"/>
          </reference>
          <reference field="2" count="1" selected="0">
            <x v="12"/>
          </reference>
          <reference field="23" count="1" selected="0">
            <x v="12"/>
          </reference>
          <reference field="24" count="1" selected="0">
            <x v="12"/>
          </reference>
          <reference field="25" count="1">
            <x v="11"/>
          </reference>
        </references>
      </pivotArea>
    </format>
    <format dxfId="404">
      <pivotArea dataOnly="0" labelOnly="1" fieldPosition="0">
        <references count="5">
          <reference field="1" count="1" selected="0">
            <x v="9"/>
          </reference>
          <reference field="2" count="1" selected="0">
            <x v="3"/>
          </reference>
          <reference field="23" count="1" selected="0">
            <x v="15"/>
          </reference>
          <reference field="24" count="1" selected="0">
            <x v="15"/>
          </reference>
          <reference field="25" count="1">
            <x v="15"/>
          </reference>
        </references>
      </pivotArea>
    </format>
    <format dxfId="403">
      <pivotArea dataOnly="0" labelOnly="1" fieldPosition="0">
        <references count="5">
          <reference field="1" count="1" selected="0">
            <x v="10"/>
          </reference>
          <reference field="2" count="1" selected="0">
            <x v="11"/>
          </reference>
          <reference field="23" count="1" selected="0">
            <x v="7"/>
          </reference>
          <reference field="24" count="1" selected="0">
            <x v="7"/>
          </reference>
          <reference field="25" count="1">
            <x v="4"/>
          </reference>
        </references>
      </pivotArea>
    </format>
    <format dxfId="402">
      <pivotArea dataOnly="0" labelOnly="1" fieldPosition="0">
        <references count="5">
          <reference field="1" count="1" selected="0">
            <x v="11"/>
          </reference>
          <reference field="2" count="1" selected="0">
            <x v="7"/>
          </reference>
          <reference field="23" count="1" selected="0">
            <x v="6"/>
          </reference>
          <reference field="24" count="1" selected="0">
            <x v="6"/>
          </reference>
          <reference field="25" count="1">
            <x v="2"/>
          </reference>
        </references>
      </pivotArea>
    </format>
    <format dxfId="401">
      <pivotArea dataOnly="0" labelOnly="1" fieldPosition="0">
        <references count="5">
          <reference field="1" count="1" selected="0">
            <x v="12"/>
          </reference>
          <reference field="2" count="1" selected="0">
            <x v="6"/>
          </reference>
          <reference field="23" count="1" selected="0">
            <x v="4"/>
          </reference>
          <reference field="24" count="1" selected="0">
            <x v="4"/>
          </reference>
          <reference field="25" count="1">
            <x v="14"/>
          </reference>
        </references>
      </pivotArea>
    </format>
    <format dxfId="400">
      <pivotArea dataOnly="0" labelOnly="1" fieldPosition="0">
        <references count="5">
          <reference field="1" count="1" selected="0">
            <x v="13"/>
          </reference>
          <reference field="2" count="1" selected="0">
            <x v="16"/>
          </reference>
          <reference field="23" count="1" selected="0">
            <x v="0"/>
          </reference>
          <reference field="24" count="1" selected="0">
            <x v="0"/>
          </reference>
          <reference field="25" count="1">
            <x v="0"/>
          </reference>
        </references>
      </pivotArea>
    </format>
    <format dxfId="399">
      <pivotArea dataOnly="0" labelOnly="1" fieldPosition="0">
        <references count="5">
          <reference field="1" count="1" selected="0">
            <x v="13"/>
          </reference>
          <reference field="2" count="1" selected="0">
            <x v="16"/>
          </reference>
          <reference field="23" count="1" selected="0">
            <x v="3"/>
          </reference>
          <reference field="24" count="1" selected="0">
            <x v="3"/>
          </reference>
          <reference field="25" count="1">
            <x v="12"/>
          </reference>
        </references>
      </pivotArea>
    </format>
    <format dxfId="398">
      <pivotArea dataOnly="0" labelOnly="1" fieldPosition="0">
        <references count="5">
          <reference field="1" count="1" selected="0">
            <x v="14"/>
          </reference>
          <reference field="2" count="1" selected="0">
            <x v="17"/>
          </reference>
          <reference field="23" count="1" selected="0">
            <x v="16"/>
          </reference>
          <reference field="24" count="1" selected="0">
            <x v="16"/>
          </reference>
          <reference field="25" count="1">
            <x v="6"/>
          </reference>
        </references>
      </pivotArea>
    </format>
    <format dxfId="397">
      <pivotArea dataOnly="0" labelOnly="1" fieldPosition="0">
        <references count="5">
          <reference field="1" count="1" selected="0">
            <x v="15"/>
          </reference>
          <reference field="2" count="1" selected="0">
            <x v="4"/>
          </reference>
          <reference field="23" count="1" selected="0">
            <x v="8"/>
          </reference>
          <reference field="24" count="1" selected="0">
            <x v="8"/>
          </reference>
          <reference field="25" count="1">
            <x v="5"/>
          </reference>
        </references>
      </pivotArea>
    </format>
    <format dxfId="396">
      <pivotArea dataOnly="0" labelOnly="1" fieldPosition="0">
        <references count="5">
          <reference field="1" count="1" selected="0">
            <x v="15"/>
          </reference>
          <reference field="2" count="1" selected="0">
            <x v="23"/>
          </reference>
          <reference field="23" count="1" selected="0">
            <x v="8"/>
          </reference>
          <reference field="24" count="1" selected="0">
            <x v="8"/>
          </reference>
          <reference field="25" count="1">
            <x v="5"/>
          </reference>
        </references>
      </pivotArea>
    </format>
    <format dxfId="395">
      <pivotArea dataOnly="0" labelOnly="1" fieldPosition="0">
        <references count="5">
          <reference field="1" count="1" selected="0">
            <x v="16"/>
          </reference>
          <reference field="2" count="1" selected="0">
            <x v="18"/>
          </reference>
          <reference field="23" count="1" selected="0">
            <x v="9"/>
          </reference>
          <reference field="24" count="1" selected="0">
            <x v="9"/>
          </reference>
          <reference field="25" count="1">
            <x v="8"/>
          </reference>
        </references>
      </pivotArea>
    </format>
    <format dxfId="394">
      <pivotArea dataOnly="0" labelOnly="1" fieldPosition="0">
        <references count="5">
          <reference field="1" count="1" selected="0">
            <x v="17"/>
          </reference>
          <reference field="2" count="1" selected="0">
            <x v="19"/>
          </reference>
          <reference field="23" count="1" selected="0">
            <x v="14"/>
          </reference>
          <reference field="24" count="1" selected="0">
            <x v="14"/>
          </reference>
          <reference field="25" count="1">
            <x v="3"/>
          </reference>
        </references>
      </pivotArea>
    </format>
    <format dxfId="393">
      <pivotArea dataOnly="0" labelOnly="1" fieldPosition="0">
        <references count="5">
          <reference field="1" count="1" selected="0">
            <x v="18"/>
          </reference>
          <reference field="2" count="1" selected="0">
            <x v="20"/>
          </reference>
          <reference field="23" count="1" selected="0">
            <x v="11"/>
          </reference>
          <reference field="24" count="1" selected="0">
            <x v="11"/>
          </reference>
          <reference field="25" count="1">
            <x v="7"/>
          </reference>
        </references>
      </pivotArea>
    </format>
    <format dxfId="392">
      <pivotArea dataOnly="0" labelOnly="1" fieldPosition="0">
        <references count="5">
          <reference field="1" count="1" selected="0">
            <x v="19"/>
          </reference>
          <reference field="2" count="1" selected="0">
            <x v="22"/>
          </reference>
          <reference field="23" count="1" selected="0">
            <x v="11"/>
          </reference>
          <reference field="24" count="1" selected="0">
            <x v="11"/>
          </reference>
          <reference field="25" count="1">
            <x v="7"/>
          </reference>
        </references>
      </pivotArea>
    </format>
    <format dxfId="391">
      <pivotArea dataOnly="0" labelOnly="1" fieldPosition="0">
        <references count="5">
          <reference field="1" count="1" selected="0">
            <x v="20"/>
          </reference>
          <reference field="2" count="1" selected="0">
            <x v="8"/>
          </reference>
          <reference field="23" count="1" selected="0">
            <x v="5"/>
          </reference>
          <reference field="24" count="1" selected="0">
            <x v="5"/>
          </reference>
          <reference field="25" count="1">
            <x v="16"/>
          </reference>
        </references>
      </pivotArea>
    </format>
    <format dxfId="390">
      <pivotArea dataOnly="0" labelOnly="1" fieldPosition="0">
        <references count="5">
          <reference field="1" count="1" selected="0">
            <x v="20"/>
          </reference>
          <reference field="2" count="1" selected="0">
            <x v="9"/>
          </reference>
          <reference field="23" count="1" selected="0">
            <x v="5"/>
          </reference>
          <reference field="24" count="1" selected="0">
            <x v="5"/>
          </reference>
          <reference field="25" count="1">
            <x v="16"/>
          </reference>
        </references>
      </pivotArea>
    </format>
    <format dxfId="389">
      <pivotArea dataOnly="0" labelOnly="1" fieldPosition="0">
        <references count="6">
          <reference field="1" count="1" selected="0">
            <x v="0"/>
          </reference>
          <reference field="2" count="1" selected="0">
            <x v="14"/>
          </reference>
          <reference field="4" count="1">
            <x v="39"/>
          </reference>
          <reference field="23" count="1" selected="0">
            <x v="11"/>
          </reference>
          <reference field="24" count="1" selected="0">
            <x v="11"/>
          </reference>
          <reference field="25" count="1" selected="0">
            <x v="7"/>
          </reference>
        </references>
      </pivotArea>
    </format>
    <format dxfId="388">
      <pivotArea dataOnly="0" labelOnly="1" fieldPosition="0">
        <references count="6">
          <reference field="1" count="1" selected="0">
            <x v="1"/>
          </reference>
          <reference field="2" count="1" selected="0">
            <x v="10"/>
          </reference>
          <reference field="4" count="1">
            <x v="74"/>
          </reference>
          <reference field="23" count="1" selected="0">
            <x v="11"/>
          </reference>
          <reference field="24" count="1" selected="0">
            <x v="11"/>
          </reference>
          <reference field="25" count="1" selected="0">
            <x v="7"/>
          </reference>
        </references>
      </pivotArea>
    </format>
    <format dxfId="387">
      <pivotArea dataOnly="0" labelOnly="1" fieldPosition="0">
        <references count="6">
          <reference field="1" count="1" selected="0">
            <x v="2"/>
          </reference>
          <reference field="2" count="1" selected="0">
            <x v="15"/>
          </reference>
          <reference field="4" count="5">
            <x v="13"/>
            <x v="15"/>
            <x v="21"/>
            <x v="22"/>
            <x v="60"/>
          </reference>
          <reference field="23" count="1" selected="0">
            <x v="11"/>
          </reference>
          <reference field="24" count="1" selected="0">
            <x v="11"/>
          </reference>
          <reference field="25" count="1" selected="0">
            <x v="7"/>
          </reference>
        </references>
      </pivotArea>
    </format>
    <format dxfId="386">
      <pivotArea dataOnly="0" labelOnly="1" fieldPosition="0">
        <references count="6">
          <reference field="1" count="1" selected="0">
            <x v="3"/>
          </reference>
          <reference field="2" count="1" selected="0">
            <x v="5"/>
          </reference>
          <reference field="4" count="1">
            <x v="54"/>
          </reference>
          <reference field="23" count="1" selected="0">
            <x v="11"/>
          </reference>
          <reference field="24" count="1" selected="0">
            <x v="11"/>
          </reference>
          <reference field="25" count="1" selected="0">
            <x v="7"/>
          </reference>
        </references>
      </pivotArea>
    </format>
    <format dxfId="385">
      <pivotArea dataOnly="0" labelOnly="1" fieldPosition="0">
        <references count="6">
          <reference field="1" count="1" selected="0">
            <x v="4"/>
          </reference>
          <reference field="2" count="1" selected="0">
            <x v="21"/>
          </reference>
          <reference field="4" count="1">
            <x v="71"/>
          </reference>
          <reference field="23" count="1" selected="0">
            <x v="13"/>
          </reference>
          <reference field="24" count="1" selected="0">
            <x v="13"/>
          </reference>
          <reference field="25" count="1" selected="0">
            <x v="13"/>
          </reference>
        </references>
      </pivotArea>
    </format>
    <format dxfId="384">
      <pivotArea dataOnly="0" labelOnly="1" fieldPosition="0">
        <references count="6">
          <reference field="1" count="1" selected="0">
            <x v="5"/>
          </reference>
          <reference field="2" count="1" selected="0">
            <x v="0"/>
          </reference>
          <reference field="4" count="1">
            <x v="73"/>
          </reference>
          <reference field="23" count="1" selected="0">
            <x v="11"/>
          </reference>
          <reference field="24" count="1" selected="0">
            <x v="11"/>
          </reference>
          <reference field="25" count="1" selected="0">
            <x v="7"/>
          </reference>
        </references>
      </pivotArea>
    </format>
    <format dxfId="383">
      <pivotArea dataOnly="0" labelOnly="1" fieldPosition="0">
        <references count="6">
          <reference field="1" count="1" selected="0">
            <x v="6"/>
          </reference>
          <reference field="2" count="1" selected="0">
            <x v="1"/>
          </reference>
          <reference field="4" count="1">
            <x v="1"/>
          </reference>
          <reference field="23" count="1" selected="0">
            <x v="6"/>
          </reference>
          <reference field="24" count="1" selected="0">
            <x v="6"/>
          </reference>
          <reference field="25" count="1" selected="0">
            <x v="2"/>
          </reference>
        </references>
      </pivotArea>
    </format>
    <format dxfId="382">
      <pivotArea dataOnly="0" labelOnly="1" fieldPosition="0">
        <references count="6">
          <reference field="1" count="1" selected="0">
            <x v="6"/>
          </reference>
          <reference field="2" count="1" selected="0">
            <x v="2"/>
          </reference>
          <reference field="4" count="1">
            <x v="42"/>
          </reference>
          <reference field="23" count="1" selected="0">
            <x v="1"/>
          </reference>
          <reference field="24" count="1" selected="0">
            <x v="1"/>
          </reference>
          <reference field="25" count="1" selected="0">
            <x v="10"/>
          </reference>
        </references>
      </pivotArea>
    </format>
    <format dxfId="381">
      <pivotArea dataOnly="0" labelOnly="1" fieldPosition="0">
        <references count="6">
          <reference field="1" count="1" selected="0">
            <x v="6"/>
          </reference>
          <reference field="2" count="1" selected="0">
            <x v="2"/>
          </reference>
          <reference field="4" count="1">
            <x v="2"/>
          </reference>
          <reference field="23" count="1" selected="0">
            <x v="2"/>
          </reference>
          <reference field="24" count="1" selected="0">
            <x v="2"/>
          </reference>
          <reference field="25" count="1" selected="0">
            <x v="9"/>
          </reference>
        </references>
      </pivotArea>
    </format>
    <format dxfId="380">
      <pivotArea dataOnly="0" labelOnly="1" fieldPosition="0">
        <references count="6">
          <reference field="1" count="1" selected="0">
            <x v="6"/>
          </reference>
          <reference field="2" count="1" selected="0">
            <x v="2"/>
          </reference>
          <reference field="4" count="2">
            <x v="69"/>
            <x v="93"/>
          </reference>
          <reference field="23" count="1" selected="0">
            <x v="6"/>
          </reference>
          <reference field="24" count="1" selected="0">
            <x v="6"/>
          </reference>
          <reference field="25" count="1" selected="0">
            <x v="2"/>
          </reference>
        </references>
      </pivotArea>
    </format>
    <format dxfId="379">
      <pivotArea dataOnly="0" labelOnly="1" fieldPosition="0">
        <references count="6">
          <reference field="1" count="1" selected="0">
            <x v="6"/>
          </reference>
          <reference field="2" count="1" selected="0">
            <x v="2"/>
          </reference>
          <reference field="4" count="1">
            <x v="3"/>
          </reference>
          <reference field="23" count="1" selected="0">
            <x v="10"/>
          </reference>
          <reference field="24" count="1" selected="0">
            <x v="10"/>
          </reference>
          <reference field="25" count="1" selected="0">
            <x v="1"/>
          </reference>
        </references>
      </pivotArea>
    </format>
    <format dxfId="378">
      <pivotArea dataOnly="0" labelOnly="1" fieldPosition="0">
        <references count="6">
          <reference field="1" count="1" selected="0">
            <x v="7"/>
          </reference>
          <reference field="2" count="1" selected="0">
            <x v="13"/>
          </reference>
          <reference field="4" count="1">
            <x v="75"/>
          </reference>
          <reference field="23" count="1" selected="0">
            <x v="13"/>
          </reference>
          <reference field="24" count="1" selected="0">
            <x v="13"/>
          </reference>
          <reference field="25" count="1" selected="0">
            <x v="13"/>
          </reference>
        </references>
      </pivotArea>
    </format>
    <format dxfId="377">
      <pivotArea dataOnly="0" labelOnly="1" fieldPosition="0">
        <references count="6">
          <reference field="1" count="1" selected="0">
            <x v="8"/>
          </reference>
          <reference field="2" count="1" selected="0">
            <x v="12"/>
          </reference>
          <reference field="4" count="1">
            <x v="56"/>
          </reference>
          <reference field="23" count="1" selected="0">
            <x v="12"/>
          </reference>
          <reference field="24" count="1" selected="0">
            <x v="12"/>
          </reference>
          <reference field="25" count="1" selected="0">
            <x v="11"/>
          </reference>
        </references>
      </pivotArea>
    </format>
    <format dxfId="376">
      <pivotArea dataOnly="0" labelOnly="1" fieldPosition="0">
        <references count="6">
          <reference field="1" count="1" selected="0">
            <x v="9"/>
          </reference>
          <reference field="2" count="1" selected="0">
            <x v="3"/>
          </reference>
          <reference field="4" count="18">
            <x v="4"/>
            <x v="19"/>
            <x v="20"/>
            <x v="31"/>
            <x v="32"/>
            <x v="37"/>
            <x v="38"/>
            <x v="44"/>
            <x v="47"/>
            <x v="50"/>
            <x v="52"/>
            <x v="67"/>
            <x v="76"/>
            <x v="78"/>
            <x v="81"/>
            <x v="82"/>
            <x v="83"/>
            <x v="92"/>
          </reference>
          <reference field="23" count="1" selected="0">
            <x v="15"/>
          </reference>
          <reference field="24" count="1" selected="0">
            <x v="15"/>
          </reference>
          <reference field="25" count="1" selected="0">
            <x v="15"/>
          </reference>
        </references>
      </pivotArea>
    </format>
    <format dxfId="375">
      <pivotArea dataOnly="0" labelOnly="1" fieldPosition="0">
        <references count="6">
          <reference field="1" count="1" selected="0">
            <x v="10"/>
          </reference>
          <reference field="2" count="1" selected="0">
            <x v="11"/>
          </reference>
          <reference field="4" count="1">
            <x v="72"/>
          </reference>
          <reference field="23" count="1" selected="0">
            <x v="7"/>
          </reference>
          <reference field="24" count="1" selected="0">
            <x v="7"/>
          </reference>
          <reference field="25" count="1" selected="0">
            <x v="4"/>
          </reference>
        </references>
      </pivotArea>
    </format>
    <format dxfId="374">
      <pivotArea dataOnly="0" labelOnly="1" fieldPosition="0">
        <references count="6">
          <reference field="1" count="1" selected="0">
            <x v="11"/>
          </reference>
          <reference field="2" count="1" selected="0">
            <x v="7"/>
          </reference>
          <reference field="4" count="11">
            <x v="23"/>
            <x v="24"/>
            <x v="25"/>
            <x v="30"/>
            <x v="33"/>
            <x v="34"/>
            <x v="36"/>
            <x v="40"/>
            <x v="43"/>
            <x v="45"/>
            <x v="85"/>
          </reference>
          <reference field="23" count="1" selected="0">
            <x v="6"/>
          </reference>
          <reference field="24" count="1" selected="0">
            <x v="6"/>
          </reference>
          <reference field="25" count="1" selected="0">
            <x v="2"/>
          </reference>
        </references>
      </pivotArea>
    </format>
    <format dxfId="373">
      <pivotArea dataOnly="0" labelOnly="1" fieldPosition="0">
        <references count="6">
          <reference field="1" count="1" selected="0">
            <x v="12"/>
          </reference>
          <reference field="2" count="1" selected="0">
            <x v="6"/>
          </reference>
          <reference field="4" count="1">
            <x v="55"/>
          </reference>
          <reference field="23" count="1" selected="0">
            <x v="4"/>
          </reference>
          <reference field="24" count="1" selected="0">
            <x v="4"/>
          </reference>
          <reference field="25" count="1" selected="0">
            <x v="14"/>
          </reference>
        </references>
      </pivotArea>
    </format>
    <format dxfId="372">
      <pivotArea dataOnly="0" labelOnly="1" fieldPosition="0">
        <references count="6">
          <reference field="1" count="1" selected="0">
            <x v="13"/>
          </reference>
          <reference field="2" count="1" selected="0">
            <x v="16"/>
          </reference>
          <reference field="4" count="1">
            <x v="84"/>
          </reference>
          <reference field="23" count="1" selected="0">
            <x v="0"/>
          </reference>
          <reference field="24" count="1" selected="0">
            <x v="0"/>
          </reference>
          <reference field="25" count="1" selected="0">
            <x v="0"/>
          </reference>
        </references>
      </pivotArea>
    </format>
    <format dxfId="371">
      <pivotArea dataOnly="0" labelOnly="1" fieldPosition="0">
        <references count="6">
          <reference field="1" count="1" selected="0">
            <x v="13"/>
          </reference>
          <reference field="2" count="1" selected="0">
            <x v="16"/>
          </reference>
          <reference field="4" count="2">
            <x v="62"/>
            <x v="94"/>
          </reference>
          <reference field="23" count="1" selected="0">
            <x v="3"/>
          </reference>
          <reference field="24" count="1" selected="0">
            <x v="3"/>
          </reference>
          <reference field="25" count="1" selected="0">
            <x v="12"/>
          </reference>
        </references>
      </pivotArea>
    </format>
    <format dxfId="370">
      <pivotArea dataOnly="0" labelOnly="1" fieldPosition="0">
        <references count="6">
          <reference field="1" count="1" selected="0">
            <x v="14"/>
          </reference>
          <reference field="2" count="1" selected="0">
            <x v="17"/>
          </reference>
          <reference field="4" count="8">
            <x v="12"/>
            <x v="14"/>
            <x v="17"/>
            <x v="35"/>
            <x v="51"/>
            <x v="53"/>
            <x v="61"/>
            <x v="66"/>
          </reference>
          <reference field="23" count="1" selected="0">
            <x v="16"/>
          </reference>
          <reference field="24" count="1" selected="0">
            <x v="16"/>
          </reference>
          <reference field="25" count="1" selected="0">
            <x v="6"/>
          </reference>
        </references>
      </pivotArea>
    </format>
    <format dxfId="369">
      <pivotArea dataOnly="0" labelOnly="1" fieldPosition="0">
        <references count="6">
          <reference field="1" count="1" selected="0">
            <x v="15"/>
          </reference>
          <reference field="2" count="1" selected="0">
            <x v="4"/>
          </reference>
          <reference field="4" count="11">
            <x v="5"/>
            <x v="8"/>
            <x v="27"/>
            <x v="28"/>
            <x v="29"/>
            <x v="41"/>
            <x v="58"/>
            <x v="59"/>
            <x v="64"/>
            <x v="65"/>
            <x v="77"/>
          </reference>
          <reference field="23" count="1" selected="0">
            <x v="8"/>
          </reference>
          <reference field="24" count="1" selected="0">
            <x v="8"/>
          </reference>
          <reference field="25" count="1" selected="0">
            <x v="5"/>
          </reference>
        </references>
      </pivotArea>
    </format>
    <format dxfId="368">
      <pivotArea dataOnly="0" labelOnly="1" fieldPosition="0">
        <references count="6">
          <reference field="1" count="1" selected="0">
            <x v="15"/>
          </reference>
          <reference field="2" count="1" selected="0">
            <x v="23"/>
          </reference>
          <reference field="4" count="1">
            <x v="26"/>
          </reference>
          <reference field="23" count="1" selected="0">
            <x v="8"/>
          </reference>
          <reference field="24" count="1" selected="0">
            <x v="8"/>
          </reference>
          <reference field="25" count="1" selected="0">
            <x v="5"/>
          </reference>
        </references>
      </pivotArea>
    </format>
    <format dxfId="367">
      <pivotArea dataOnly="0" labelOnly="1" fieldPosition="0">
        <references count="6">
          <reference field="1" count="1" selected="0">
            <x v="16"/>
          </reference>
          <reference field="2" count="1" selected="0">
            <x v="18"/>
          </reference>
          <reference field="4" count="7">
            <x v="10"/>
            <x v="70"/>
            <x v="79"/>
            <x v="80"/>
            <x v="86"/>
            <x v="87"/>
            <x v="89"/>
          </reference>
          <reference field="23" count="1" selected="0">
            <x v="9"/>
          </reference>
          <reference field="24" count="1" selected="0">
            <x v="9"/>
          </reference>
          <reference field="25" count="1" selected="0">
            <x v="8"/>
          </reference>
        </references>
      </pivotArea>
    </format>
    <format dxfId="366">
      <pivotArea dataOnly="0" labelOnly="1" fieldPosition="0">
        <references count="6">
          <reference field="1" count="1" selected="0">
            <x v="17"/>
          </reference>
          <reference field="2" count="1" selected="0">
            <x v="19"/>
          </reference>
          <reference field="4" count="6">
            <x v="0"/>
            <x v="11"/>
            <x v="49"/>
            <x v="57"/>
            <x v="68"/>
            <x v="90"/>
          </reference>
          <reference field="23" count="1" selected="0">
            <x v="14"/>
          </reference>
          <reference field="24" count="1" selected="0">
            <x v="14"/>
          </reference>
          <reference field="25" count="1" selected="0">
            <x v="3"/>
          </reference>
        </references>
      </pivotArea>
    </format>
    <format dxfId="365">
      <pivotArea dataOnly="0" labelOnly="1" fieldPosition="0">
        <references count="6">
          <reference field="1" count="1" selected="0">
            <x v="18"/>
          </reference>
          <reference field="2" count="1" selected="0">
            <x v="20"/>
          </reference>
          <reference field="4" count="3">
            <x v="6"/>
            <x v="7"/>
            <x v="16"/>
          </reference>
          <reference field="23" count="1" selected="0">
            <x v="11"/>
          </reference>
          <reference field="24" count="1" selected="0">
            <x v="11"/>
          </reference>
          <reference field="25" count="1" selected="0">
            <x v="7"/>
          </reference>
        </references>
      </pivotArea>
    </format>
    <format dxfId="364">
      <pivotArea dataOnly="0" labelOnly="1" fieldPosition="0">
        <references count="6">
          <reference field="1" count="1" selected="0">
            <x v="19"/>
          </reference>
          <reference field="2" count="1" selected="0">
            <x v="22"/>
          </reference>
          <reference field="4" count="6">
            <x v="18"/>
            <x v="48"/>
            <x v="63"/>
            <x v="88"/>
            <x v="91"/>
            <x v="95"/>
          </reference>
          <reference field="23" count="1" selected="0">
            <x v="11"/>
          </reference>
          <reference field="24" count="1" selected="0">
            <x v="11"/>
          </reference>
          <reference field="25" count="1" selected="0">
            <x v="7"/>
          </reference>
        </references>
      </pivotArea>
    </format>
    <format dxfId="363">
      <pivotArea dataOnly="0" labelOnly="1" fieldPosition="0">
        <references count="6">
          <reference field="1" count="1" selected="0">
            <x v="20"/>
          </reference>
          <reference field="2" count="1" selected="0">
            <x v="8"/>
          </reference>
          <reference field="4" count="1">
            <x v="46"/>
          </reference>
          <reference field="23" count="1" selected="0">
            <x v="5"/>
          </reference>
          <reference field="24" count="1" selected="0">
            <x v="5"/>
          </reference>
          <reference field="25" count="1" selected="0">
            <x v="16"/>
          </reference>
        </references>
      </pivotArea>
    </format>
    <format dxfId="362">
      <pivotArea dataOnly="0" labelOnly="1" fieldPosition="0">
        <references count="6">
          <reference field="1" count="1" selected="0">
            <x v="20"/>
          </reference>
          <reference field="2" count="1" selected="0">
            <x v="9"/>
          </reference>
          <reference field="4" count="1">
            <x v="9"/>
          </reference>
          <reference field="23" count="1" selected="0">
            <x v="5"/>
          </reference>
          <reference field="24" count="1" selected="0">
            <x v="5"/>
          </reference>
          <reference field="25" count="1" selected="0">
            <x v="16"/>
          </reference>
        </references>
      </pivotArea>
    </format>
    <format dxfId="361">
      <pivotArea dataOnly="0" labelOnly="1" fieldPosition="0">
        <references count="7">
          <reference field="1" count="1" selected="0">
            <x v="0"/>
          </reference>
          <reference field="2" count="1" selected="0">
            <x v="14"/>
          </reference>
          <reference field="4" count="1" selected="0">
            <x v="39"/>
          </reference>
          <reference field="22" count="1">
            <x v="3"/>
          </reference>
          <reference field="23" count="1" selected="0">
            <x v="11"/>
          </reference>
          <reference field="24" count="1" selected="0">
            <x v="11"/>
          </reference>
          <reference field="25" count="1" selected="0">
            <x v="7"/>
          </reference>
        </references>
      </pivotArea>
    </format>
    <format dxfId="360">
      <pivotArea dataOnly="0" labelOnly="1" fieldPosition="0">
        <references count="7">
          <reference field="1" count="1" selected="0">
            <x v="1"/>
          </reference>
          <reference field="2" count="1" selected="0">
            <x v="10"/>
          </reference>
          <reference field="4" count="1" selected="0">
            <x v="74"/>
          </reference>
          <reference field="22" count="1">
            <x v="3"/>
          </reference>
          <reference field="23" count="1" selected="0">
            <x v="11"/>
          </reference>
          <reference field="24" count="1" selected="0">
            <x v="11"/>
          </reference>
          <reference field="25" count="1" selected="0">
            <x v="7"/>
          </reference>
        </references>
      </pivotArea>
    </format>
    <format dxfId="359">
      <pivotArea dataOnly="0" labelOnly="1" fieldPosition="0">
        <references count="7">
          <reference field="1" count="1" selected="0">
            <x v="2"/>
          </reference>
          <reference field="2" count="1" selected="0">
            <x v="15"/>
          </reference>
          <reference field="4" count="1" selected="0">
            <x v="13"/>
          </reference>
          <reference field="22" count="1">
            <x v="3"/>
          </reference>
          <reference field="23" count="1" selected="0">
            <x v="11"/>
          </reference>
          <reference field="24" count="1" selected="0">
            <x v="11"/>
          </reference>
          <reference field="25" count="1" selected="0">
            <x v="7"/>
          </reference>
        </references>
      </pivotArea>
    </format>
    <format dxfId="358">
      <pivotArea dataOnly="0" labelOnly="1" fieldPosition="0">
        <references count="7">
          <reference field="1" count="1" selected="0">
            <x v="2"/>
          </reference>
          <reference field="2" count="1" selected="0">
            <x v="15"/>
          </reference>
          <reference field="4" count="1" selected="0">
            <x v="15"/>
          </reference>
          <reference field="22" count="1">
            <x v="3"/>
          </reference>
          <reference field="23" count="1" selected="0">
            <x v="11"/>
          </reference>
          <reference field="24" count="1" selected="0">
            <x v="11"/>
          </reference>
          <reference field="25" count="1" selected="0">
            <x v="7"/>
          </reference>
        </references>
      </pivotArea>
    </format>
    <format dxfId="357">
      <pivotArea dataOnly="0" labelOnly="1" fieldPosition="0">
        <references count="7">
          <reference field="1" count="1" selected="0">
            <x v="2"/>
          </reference>
          <reference field="2" count="1" selected="0">
            <x v="15"/>
          </reference>
          <reference field="4" count="1" selected="0">
            <x v="21"/>
          </reference>
          <reference field="22" count="1">
            <x v="3"/>
          </reference>
          <reference field="23" count="1" selected="0">
            <x v="11"/>
          </reference>
          <reference field="24" count="1" selected="0">
            <x v="11"/>
          </reference>
          <reference field="25" count="1" selected="0">
            <x v="7"/>
          </reference>
        </references>
      </pivotArea>
    </format>
    <format dxfId="356">
      <pivotArea dataOnly="0" labelOnly="1" fieldPosition="0">
        <references count="7">
          <reference field="1" count="1" selected="0">
            <x v="2"/>
          </reference>
          <reference field="2" count="1" selected="0">
            <x v="15"/>
          </reference>
          <reference field="4" count="1" selected="0">
            <x v="22"/>
          </reference>
          <reference field="22" count="1">
            <x v="3"/>
          </reference>
          <reference field="23" count="1" selected="0">
            <x v="11"/>
          </reference>
          <reference field="24" count="1" selected="0">
            <x v="11"/>
          </reference>
          <reference field="25" count="1" selected="0">
            <x v="7"/>
          </reference>
        </references>
      </pivotArea>
    </format>
    <format dxfId="355">
      <pivotArea dataOnly="0" labelOnly="1" fieldPosition="0">
        <references count="7">
          <reference field="1" count="1" selected="0">
            <x v="2"/>
          </reference>
          <reference field="2" count="1" selected="0">
            <x v="15"/>
          </reference>
          <reference field="4" count="1" selected="0">
            <x v="60"/>
          </reference>
          <reference field="22" count="1">
            <x v="3"/>
          </reference>
          <reference field="23" count="1" selected="0">
            <x v="11"/>
          </reference>
          <reference field="24" count="1" selected="0">
            <x v="11"/>
          </reference>
          <reference field="25" count="1" selected="0">
            <x v="7"/>
          </reference>
        </references>
      </pivotArea>
    </format>
    <format dxfId="354">
      <pivotArea dataOnly="0" labelOnly="1" fieldPosition="0">
        <references count="7">
          <reference field="1" count="1" selected="0">
            <x v="3"/>
          </reference>
          <reference field="2" count="1" selected="0">
            <x v="5"/>
          </reference>
          <reference field="4" count="1" selected="0">
            <x v="54"/>
          </reference>
          <reference field="22" count="1">
            <x v="3"/>
          </reference>
          <reference field="23" count="1" selected="0">
            <x v="11"/>
          </reference>
          <reference field="24" count="1" selected="0">
            <x v="11"/>
          </reference>
          <reference field="25" count="1" selected="0">
            <x v="7"/>
          </reference>
        </references>
      </pivotArea>
    </format>
    <format dxfId="353">
      <pivotArea dataOnly="0" labelOnly="1" fieldPosition="0">
        <references count="7">
          <reference field="1" count="1" selected="0">
            <x v="4"/>
          </reference>
          <reference field="2" count="1" selected="0">
            <x v="21"/>
          </reference>
          <reference field="4" count="1" selected="0">
            <x v="71"/>
          </reference>
          <reference field="22" count="1">
            <x v="3"/>
          </reference>
          <reference field="23" count="1" selected="0">
            <x v="13"/>
          </reference>
          <reference field="24" count="1" selected="0">
            <x v="13"/>
          </reference>
          <reference field="25" count="1" selected="0">
            <x v="13"/>
          </reference>
        </references>
      </pivotArea>
    </format>
    <format dxfId="352">
      <pivotArea dataOnly="0" labelOnly="1" fieldPosition="0">
        <references count="7">
          <reference field="1" count="1" selected="0">
            <x v="5"/>
          </reference>
          <reference field="2" count="1" selected="0">
            <x v="0"/>
          </reference>
          <reference field="4" count="1" selected="0">
            <x v="73"/>
          </reference>
          <reference field="22" count="1">
            <x v="3"/>
          </reference>
          <reference field="23" count="1" selected="0">
            <x v="11"/>
          </reference>
          <reference field="24" count="1" selected="0">
            <x v="11"/>
          </reference>
          <reference field="25" count="1" selected="0">
            <x v="7"/>
          </reference>
        </references>
      </pivotArea>
    </format>
    <format dxfId="351">
      <pivotArea dataOnly="0" labelOnly="1" fieldPosition="0">
        <references count="7">
          <reference field="1" count="1" selected="0">
            <x v="6"/>
          </reference>
          <reference field="2" count="1" selected="0">
            <x v="1"/>
          </reference>
          <reference field="4" count="1" selected="0">
            <x v="1"/>
          </reference>
          <reference field="22" count="1">
            <x v="3"/>
          </reference>
          <reference field="23" count="1" selected="0">
            <x v="6"/>
          </reference>
          <reference field="24" count="1" selected="0">
            <x v="6"/>
          </reference>
          <reference field="25" count="1" selected="0">
            <x v="2"/>
          </reference>
        </references>
      </pivotArea>
    </format>
    <format dxfId="350">
      <pivotArea dataOnly="0" labelOnly="1" fieldPosition="0">
        <references count="7">
          <reference field="1" count="1" selected="0">
            <x v="6"/>
          </reference>
          <reference field="2" count="1" selected="0">
            <x v="2"/>
          </reference>
          <reference field="4" count="1" selected="0">
            <x v="42"/>
          </reference>
          <reference field="22" count="1">
            <x v="3"/>
          </reference>
          <reference field="23" count="1" selected="0">
            <x v="1"/>
          </reference>
          <reference field="24" count="1" selected="0">
            <x v="1"/>
          </reference>
          <reference field="25" count="1" selected="0">
            <x v="10"/>
          </reference>
        </references>
      </pivotArea>
    </format>
    <format dxfId="349">
      <pivotArea dataOnly="0" labelOnly="1" fieldPosition="0">
        <references count="7">
          <reference field="1" count="1" selected="0">
            <x v="6"/>
          </reference>
          <reference field="2" count="1" selected="0">
            <x v="2"/>
          </reference>
          <reference field="4" count="1" selected="0">
            <x v="2"/>
          </reference>
          <reference field="22" count="1">
            <x v="3"/>
          </reference>
          <reference field="23" count="1" selected="0">
            <x v="2"/>
          </reference>
          <reference field="24" count="1" selected="0">
            <x v="2"/>
          </reference>
          <reference field="25" count="1" selected="0">
            <x v="9"/>
          </reference>
        </references>
      </pivotArea>
    </format>
    <format dxfId="348">
      <pivotArea dataOnly="0" labelOnly="1" fieldPosition="0">
        <references count="7">
          <reference field="1" count="1" selected="0">
            <x v="6"/>
          </reference>
          <reference field="2" count="1" selected="0">
            <x v="2"/>
          </reference>
          <reference field="4" count="1" selected="0">
            <x v="69"/>
          </reference>
          <reference field="22" count="1">
            <x v="3"/>
          </reference>
          <reference field="23" count="1" selected="0">
            <x v="6"/>
          </reference>
          <reference field="24" count="1" selected="0">
            <x v="6"/>
          </reference>
          <reference field="25" count="1" selected="0">
            <x v="2"/>
          </reference>
        </references>
      </pivotArea>
    </format>
    <format dxfId="347">
      <pivotArea dataOnly="0" labelOnly="1" fieldPosition="0">
        <references count="7">
          <reference field="1" count="1" selected="0">
            <x v="6"/>
          </reference>
          <reference field="2" count="1" selected="0">
            <x v="2"/>
          </reference>
          <reference field="4" count="1" selected="0">
            <x v="93"/>
          </reference>
          <reference field="22" count="1">
            <x v="3"/>
          </reference>
          <reference field="23" count="1" selected="0">
            <x v="6"/>
          </reference>
          <reference field="24" count="1" selected="0">
            <x v="6"/>
          </reference>
          <reference field="25" count="1" selected="0">
            <x v="2"/>
          </reference>
        </references>
      </pivotArea>
    </format>
    <format dxfId="346">
      <pivotArea dataOnly="0" labelOnly="1" fieldPosition="0">
        <references count="7">
          <reference field="1" count="1" selected="0">
            <x v="6"/>
          </reference>
          <reference field="2" count="1" selected="0">
            <x v="2"/>
          </reference>
          <reference field="4" count="1" selected="0">
            <x v="3"/>
          </reference>
          <reference field="22" count="1">
            <x v="3"/>
          </reference>
          <reference field="23" count="1" selected="0">
            <x v="10"/>
          </reference>
          <reference field="24" count="1" selected="0">
            <x v="10"/>
          </reference>
          <reference field="25" count="1" selected="0">
            <x v="1"/>
          </reference>
        </references>
      </pivotArea>
    </format>
    <format dxfId="345">
      <pivotArea dataOnly="0" labelOnly="1" fieldPosition="0">
        <references count="7">
          <reference field="1" count="1" selected="0">
            <x v="7"/>
          </reference>
          <reference field="2" count="1" selected="0">
            <x v="13"/>
          </reference>
          <reference field="4" count="1" selected="0">
            <x v="75"/>
          </reference>
          <reference field="22" count="1">
            <x v="3"/>
          </reference>
          <reference field="23" count="1" selected="0">
            <x v="13"/>
          </reference>
          <reference field="24" count="1" selected="0">
            <x v="13"/>
          </reference>
          <reference field="25" count="1" selected="0">
            <x v="13"/>
          </reference>
        </references>
      </pivotArea>
    </format>
    <format dxfId="344">
      <pivotArea dataOnly="0" labelOnly="1" fieldPosition="0">
        <references count="7">
          <reference field="1" count="1" selected="0">
            <x v="8"/>
          </reference>
          <reference field="2" count="1" selected="0">
            <x v="12"/>
          </reference>
          <reference field="4" count="1" selected="0">
            <x v="56"/>
          </reference>
          <reference field="22" count="1">
            <x v="3"/>
          </reference>
          <reference field="23" count="1" selected="0">
            <x v="12"/>
          </reference>
          <reference field="24" count="1" selected="0">
            <x v="12"/>
          </reference>
          <reference field="25" count="1" selected="0">
            <x v="11"/>
          </reference>
        </references>
      </pivotArea>
    </format>
    <format dxfId="343">
      <pivotArea dataOnly="0" labelOnly="1" fieldPosition="0">
        <references count="7">
          <reference field="1" count="1" selected="0">
            <x v="9"/>
          </reference>
          <reference field="2" count="1" selected="0">
            <x v="3"/>
          </reference>
          <reference field="4" count="1" selected="0">
            <x v="4"/>
          </reference>
          <reference field="22" count="1">
            <x v="3"/>
          </reference>
          <reference field="23" count="1" selected="0">
            <x v="15"/>
          </reference>
          <reference field="24" count="1" selected="0">
            <x v="15"/>
          </reference>
          <reference field="25" count="1" selected="0">
            <x v="15"/>
          </reference>
        </references>
      </pivotArea>
    </format>
    <format dxfId="342">
      <pivotArea dataOnly="0" labelOnly="1" fieldPosition="0">
        <references count="7">
          <reference field="1" count="1" selected="0">
            <x v="9"/>
          </reference>
          <reference field="2" count="1" selected="0">
            <x v="3"/>
          </reference>
          <reference field="4" count="1" selected="0">
            <x v="19"/>
          </reference>
          <reference field="22" count="1">
            <x v="3"/>
          </reference>
          <reference field="23" count="1" selected="0">
            <x v="15"/>
          </reference>
          <reference field="24" count="1" selected="0">
            <x v="15"/>
          </reference>
          <reference field="25" count="1" selected="0">
            <x v="15"/>
          </reference>
        </references>
      </pivotArea>
    </format>
    <format dxfId="341">
      <pivotArea dataOnly="0" labelOnly="1" fieldPosition="0">
        <references count="7">
          <reference field="1" count="1" selected="0">
            <x v="9"/>
          </reference>
          <reference field="2" count="1" selected="0">
            <x v="3"/>
          </reference>
          <reference field="4" count="1" selected="0">
            <x v="20"/>
          </reference>
          <reference field="22" count="1">
            <x v="3"/>
          </reference>
          <reference field="23" count="1" selected="0">
            <x v="15"/>
          </reference>
          <reference field="24" count="1" selected="0">
            <x v="15"/>
          </reference>
          <reference field="25" count="1" selected="0">
            <x v="15"/>
          </reference>
        </references>
      </pivotArea>
    </format>
    <format dxfId="340">
      <pivotArea dataOnly="0" labelOnly="1" fieldPosition="0">
        <references count="7">
          <reference field="1" count="1" selected="0">
            <x v="9"/>
          </reference>
          <reference field="2" count="1" selected="0">
            <x v="3"/>
          </reference>
          <reference field="4" count="1" selected="0">
            <x v="31"/>
          </reference>
          <reference field="22" count="1">
            <x v="3"/>
          </reference>
          <reference field="23" count="1" selected="0">
            <x v="15"/>
          </reference>
          <reference field="24" count="1" selected="0">
            <x v="15"/>
          </reference>
          <reference field="25" count="1" selected="0">
            <x v="15"/>
          </reference>
        </references>
      </pivotArea>
    </format>
    <format dxfId="339">
      <pivotArea dataOnly="0" labelOnly="1" fieldPosition="0">
        <references count="7">
          <reference field="1" count="1" selected="0">
            <x v="9"/>
          </reference>
          <reference field="2" count="1" selected="0">
            <x v="3"/>
          </reference>
          <reference field="4" count="1" selected="0">
            <x v="32"/>
          </reference>
          <reference field="22" count="1">
            <x v="3"/>
          </reference>
          <reference field="23" count="1" selected="0">
            <x v="15"/>
          </reference>
          <reference field="24" count="1" selected="0">
            <x v="15"/>
          </reference>
          <reference field="25" count="1" selected="0">
            <x v="15"/>
          </reference>
        </references>
      </pivotArea>
    </format>
    <format dxfId="338">
      <pivotArea dataOnly="0" labelOnly="1" fieldPosition="0">
        <references count="7">
          <reference field="1" count="1" selected="0">
            <x v="9"/>
          </reference>
          <reference field="2" count="1" selected="0">
            <x v="3"/>
          </reference>
          <reference field="4" count="1" selected="0">
            <x v="37"/>
          </reference>
          <reference field="22" count="1">
            <x v="3"/>
          </reference>
          <reference field="23" count="1" selected="0">
            <x v="15"/>
          </reference>
          <reference field="24" count="1" selected="0">
            <x v="15"/>
          </reference>
          <reference field="25" count="1" selected="0">
            <x v="15"/>
          </reference>
        </references>
      </pivotArea>
    </format>
    <format dxfId="337">
      <pivotArea dataOnly="0" labelOnly="1" fieldPosition="0">
        <references count="7">
          <reference field="1" count="1" selected="0">
            <x v="9"/>
          </reference>
          <reference field="2" count="1" selected="0">
            <x v="3"/>
          </reference>
          <reference field="4" count="1" selected="0">
            <x v="38"/>
          </reference>
          <reference field="22" count="1">
            <x v="3"/>
          </reference>
          <reference field="23" count="1" selected="0">
            <x v="15"/>
          </reference>
          <reference field="24" count="1" selected="0">
            <x v="15"/>
          </reference>
          <reference field="25" count="1" selected="0">
            <x v="15"/>
          </reference>
        </references>
      </pivotArea>
    </format>
    <format dxfId="336">
      <pivotArea dataOnly="0" labelOnly="1" fieldPosition="0">
        <references count="7">
          <reference field="1" count="1" selected="0">
            <x v="9"/>
          </reference>
          <reference field="2" count="1" selected="0">
            <x v="3"/>
          </reference>
          <reference field="4" count="1" selected="0">
            <x v="44"/>
          </reference>
          <reference field="22" count="1">
            <x v="3"/>
          </reference>
          <reference field="23" count="1" selected="0">
            <x v="15"/>
          </reference>
          <reference field="24" count="1" selected="0">
            <x v="15"/>
          </reference>
          <reference field="25" count="1" selected="0">
            <x v="15"/>
          </reference>
        </references>
      </pivotArea>
    </format>
    <format dxfId="335">
      <pivotArea dataOnly="0" labelOnly="1" fieldPosition="0">
        <references count="7">
          <reference field="1" count="1" selected="0">
            <x v="9"/>
          </reference>
          <reference field="2" count="1" selected="0">
            <x v="3"/>
          </reference>
          <reference field="4" count="1" selected="0">
            <x v="47"/>
          </reference>
          <reference field="22" count="1">
            <x v="3"/>
          </reference>
          <reference field="23" count="1" selected="0">
            <x v="15"/>
          </reference>
          <reference field="24" count="1" selected="0">
            <x v="15"/>
          </reference>
          <reference field="25" count="1" selected="0">
            <x v="15"/>
          </reference>
        </references>
      </pivotArea>
    </format>
    <format dxfId="334">
      <pivotArea dataOnly="0" labelOnly="1" fieldPosition="0">
        <references count="7">
          <reference field="1" count="1" selected="0">
            <x v="9"/>
          </reference>
          <reference field="2" count="1" selected="0">
            <x v="3"/>
          </reference>
          <reference field="4" count="1" selected="0">
            <x v="50"/>
          </reference>
          <reference field="22" count="1">
            <x v="3"/>
          </reference>
          <reference field="23" count="1" selected="0">
            <x v="15"/>
          </reference>
          <reference field="24" count="1" selected="0">
            <x v="15"/>
          </reference>
          <reference field="25" count="1" selected="0">
            <x v="15"/>
          </reference>
        </references>
      </pivotArea>
    </format>
    <format dxfId="333">
      <pivotArea dataOnly="0" labelOnly="1" fieldPosition="0">
        <references count="7">
          <reference field="1" count="1" selected="0">
            <x v="9"/>
          </reference>
          <reference field="2" count="1" selected="0">
            <x v="3"/>
          </reference>
          <reference field="4" count="1" selected="0">
            <x v="52"/>
          </reference>
          <reference field="22" count="1">
            <x v="3"/>
          </reference>
          <reference field="23" count="1" selected="0">
            <x v="15"/>
          </reference>
          <reference field="24" count="1" selected="0">
            <x v="15"/>
          </reference>
          <reference field="25" count="1" selected="0">
            <x v="15"/>
          </reference>
        </references>
      </pivotArea>
    </format>
    <format dxfId="332">
      <pivotArea dataOnly="0" labelOnly="1" fieldPosition="0">
        <references count="7">
          <reference field="1" count="1" selected="0">
            <x v="9"/>
          </reference>
          <reference field="2" count="1" selected="0">
            <x v="3"/>
          </reference>
          <reference field="4" count="1" selected="0">
            <x v="67"/>
          </reference>
          <reference field="22" count="1">
            <x v="3"/>
          </reference>
          <reference field="23" count="1" selected="0">
            <x v="15"/>
          </reference>
          <reference field="24" count="1" selected="0">
            <x v="15"/>
          </reference>
          <reference field="25" count="1" selected="0">
            <x v="15"/>
          </reference>
        </references>
      </pivotArea>
    </format>
    <format dxfId="331">
      <pivotArea dataOnly="0" labelOnly="1" fieldPosition="0">
        <references count="7">
          <reference field="1" count="1" selected="0">
            <x v="9"/>
          </reference>
          <reference field="2" count="1" selected="0">
            <x v="3"/>
          </reference>
          <reference field="4" count="1" selected="0">
            <x v="76"/>
          </reference>
          <reference field="22" count="1">
            <x v="3"/>
          </reference>
          <reference field="23" count="1" selected="0">
            <x v="15"/>
          </reference>
          <reference field="24" count="1" selected="0">
            <x v="15"/>
          </reference>
          <reference field="25" count="1" selected="0">
            <x v="15"/>
          </reference>
        </references>
      </pivotArea>
    </format>
    <format dxfId="330">
      <pivotArea dataOnly="0" labelOnly="1" fieldPosition="0">
        <references count="7">
          <reference field="1" count="1" selected="0">
            <x v="9"/>
          </reference>
          <reference field="2" count="1" selected="0">
            <x v="3"/>
          </reference>
          <reference field="4" count="1" selected="0">
            <x v="78"/>
          </reference>
          <reference field="22" count="1">
            <x v="3"/>
          </reference>
          <reference field="23" count="1" selected="0">
            <x v="15"/>
          </reference>
          <reference field="24" count="1" selected="0">
            <x v="15"/>
          </reference>
          <reference field="25" count="1" selected="0">
            <x v="15"/>
          </reference>
        </references>
      </pivotArea>
    </format>
    <format dxfId="329">
      <pivotArea dataOnly="0" labelOnly="1" fieldPosition="0">
        <references count="7">
          <reference field="1" count="1" selected="0">
            <x v="9"/>
          </reference>
          <reference field="2" count="1" selected="0">
            <x v="3"/>
          </reference>
          <reference field="4" count="1" selected="0">
            <x v="81"/>
          </reference>
          <reference field="22" count="1">
            <x v="3"/>
          </reference>
          <reference field="23" count="1" selected="0">
            <x v="15"/>
          </reference>
          <reference field="24" count="1" selected="0">
            <x v="15"/>
          </reference>
          <reference field="25" count="1" selected="0">
            <x v="15"/>
          </reference>
        </references>
      </pivotArea>
    </format>
    <format dxfId="328">
      <pivotArea dataOnly="0" labelOnly="1" fieldPosition="0">
        <references count="7">
          <reference field="1" count="1" selected="0">
            <x v="9"/>
          </reference>
          <reference field="2" count="1" selected="0">
            <x v="3"/>
          </reference>
          <reference field="4" count="1" selected="0">
            <x v="82"/>
          </reference>
          <reference field="22" count="1">
            <x v="3"/>
          </reference>
          <reference field="23" count="1" selected="0">
            <x v="15"/>
          </reference>
          <reference field="24" count="1" selected="0">
            <x v="15"/>
          </reference>
          <reference field="25" count="1" selected="0">
            <x v="15"/>
          </reference>
        </references>
      </pivotArea>
    </format>
    <format dxfId="327">
      <pivotArea dataOnly="0" labelOnly="1" fieldPosition="0">
        <references count="7">
          <reference field="1" count="1" selected="0">
            <x v="9"/>
          </reference>
          <reference field="2" count="1" selected="0">
            <x v="3"/>
          </reference>
          <reference field="4" count="1" selected="0">
            <x v="83"/>
          </reference>
          <reference field="22" count="1">
            <x v="3"/>
          </reference>
          <reference field="23" count="1" selected="0">
            <x v="15"/>
          </reference>
          <reference field="24" count="1" selected="0">
            <x v="15"/>
          </reference>
          <reference field="25" count="1" selected="0">
            <x v="15"/>
          </reference>
        </references>
      </pivotArea>
    </format>
    <format dxfId="326">
      <pivotArea dataOnly="0" labelOnly="1" fieldPosition="0">
        <references count="7">
          <reference field="1" count="1" selected="0">
            <x v="9"/>
          </reference>
          <reference field="2" count="1" selected="0">
            <x v="3"/>
          </reference>
          <reference field="4" count="1" selected="0">
            <x v="92"/>
          </reference>
          <reference field="22" count="1">
            <x v="3"/>
          </reference>
          <reference field="23" count="1" selected="0">
            <x v="15"/>
          </reference>
          <reference field="24" count="1" selected="0">
            <x v="15"/>
          </reference>
          <reference field="25" count="1" selected="0">
            <x v="15"/>
          </reference>
        </references>
      </pivotArea>
    </format>
    <format dxfId="325">
      <pivotArea dataOnly="0" labelOnly="1" fieldPosition="0">
        <references count="7">
          <reference field="1" count="1" selected="0">
            <x v="10"/>
          </reference>
          <reference field="2" count="1" selected="0">
            <x v="11"/>
          </reference>
          <reference field="4" count="1" selected="0">
            <x v="72"/>
          </reference>
          <reference field="22" count="1">
            <x v="1"/>
          </reference>
          <reference field="23" count="1" selected="0">
            <x v="7"/>
          </reference>
          <reference field="24" count="1" selected="0">
            <x v="7"/>
          </reference>
          <reference field="25" count="1" selected="0">
            <x v="4"/>
          </reference>
        </references>
      </pivotArea>
    </format>
    <format dxfId="324">
      <pivotArea dataOnly="0" labelOnly="1" fieldPosition="0">
        <references count="7">
          <reference field="1" count="1" selected="0">
            <x v="11"/>
          </reference>
          <reference field="2" count="1" selected="0">
            <x v="7"/>
          </reference>
          <reference field="4" count="1" selected="0">
            <x v="23"/>
          </reference>
          <reference field="22" count="1">
            <x v="2"/>
          </reference>
          <reference field="23" count="1" selected="0">
            <x v="6"/>
          </reference>
          <reference field="24" count="1" selected="0">
            <x v="6"/>
          </reference>
          <reference field="25" count="1" selected="0">
            <x v="2"/>
          </reference>
        </references>
      </pivotArea>
    </format>
    <format dxfId="323">
      <pivotArea dataOnly="0" labelOnly="1" fieldPosition="0">
        <references count="7">
          <reference field="1" count="1" selected="0">
            <x v="11"/>
          </reference>
          <reference field="2" count="1" selected="0">
            <x v="7"/>
          </reference>
          <reference field="4" count="1" selected="0">
            <x v="24"/>
          </reference>
          <reference field="22" count="1">
            <x v="2"/>
          </reference>
          <reference field="23" count="1" selected="0">
            <x v="6"/>
          </reference>
          <reference field="24" count="1" selected="0">
            <x v="6"/>
          </reference>
          <reference field="25" count="1" selected="0">
            <x v="2"/>
          </reference>
        </references>
      </pivotArea>
    </format>
    <format dxfId="322">
      <pivotArea dataOnly="0" labelOnly="1" fieldPosition="0">
        <references count="7">
          <reference field="1" count="1" selected="0">
            <x v="11"/>
          </reference>
          <reference field="2" count="1" selected="0">
            <x v="7"/>
          </reference>
          <reference field="4" count="1" selected="0">
            <x v="25"/>
          </reference>
          <reference field="22" count="1">
            <x v="2"/>
          </reference>
          <reference field="23" count="1" selected="0">
            <x v="6"/>
          </reference>
          <reference field="24" count="1" selected="0">
            <x v="6"/>
          </reference>
          <reference field="25" count="1" selected="0">
            <x v="2"/>
          </reference>
        </references>
      </pivotArea>
    </format>
    <format dxfId="321">
      <pivotArea dataOnly="0" labelOnly="1" fieldPosition="0">
        <references count="7">
          <reference field="1" count="1" selected="0">
            <x v="11"/>
          </reference>
          <reference field="2" count="1" selected="0">
            <x v="7"/>
          </reference>
          <reference field="4" count="1" selected="0">
            <x v="30"/>
          </reference>
          <reference field="22" count="1">
            <x v="2"/>
          </reference>
          <reference field="23" count="1" selected="0">
            <x v="6"/>
          </reference>
          <reference field="24" count="1" selected="0">
            <x v="6"/>
          </reference>
          <reference field="25" count="1" selected="0">
            <x v="2"/>
          </reference>
        </references>
      </pivotArea>
    </format>
    <format dxfId="320">
      <pivotArea dataOnly="0" labelOnly="1" fieldPosition="0">
        <references count="7">
          <reference field="1" count="1" selected="0">
            <x v="11"/>
          </reference>
          <reference field="2" count="1" selected="0">
            <x v="7"/>
          </reference>
          <reference field="4" count="1" selected="0">
            <x v="33"/>
          </reference>
          <reference field="22" count="1">
            <x v="2"/>
          </reference>
          <reference field="23" count="1" selected="0">
            <x v="6"/>
          </reference>
          <reference field="24" count="1" selected="0">
            <x v="6"/>
          </reference>
          <reference field="25" count="1" selected="0">
            <x v="2"/>
          </reference>
        </references>
      </pivotArea>
    </format>
    <format dxfId="319">
      <pivotArea dataOnly="0" labelOnly="1" fieldPosition="0">
        <references count="7">
          <reference field="1" count="1" selected="0">
            <x v="11"/>
          </reference>
          <reference field="2" count="1" selected="0">
            <x v="7"/>
          </reference>
          <reference field="4" count="1" selected="0">
            <x v="34"/>
          </reference>
          <reference field="22" count="1">
            <x v="2"/>
          </reference>
          <reference field="23" count="1" selected="0">
            <x v="6"/>
          </reference>
          <reference field="24" count="1" selected="0">
            <x v="6"/>
          </reference>
          <reference field="25" count="1" selected="0">
            <x v="2"/>
          </reference>
        </references>
      </pivotArea>
    </format>
    <format dxfId="318">
      <pivotArea dataOnly="0" labelOnly="1" fieldPosition="0">
        <references count="7">
          <reference field="1" count="1" selected="0">
            <x v="11"/>
          </reference>
          <reference field="2" count="1" selected="0">
            <x v="7"/>
          </reference>
          <reference field="4" count="1" selected="0">
            <x v="36"/>
          </reference>
          <reference field="22" count="1">
            <x v="2"/>
          </reference>
          <reference field="23" count="1" selected="0">
            <x v="6"/>
          </reference>
          <reference field="24" count="1" selected="0">
            <x v="6"/>
          </reference>
          <reference field="25" count="1" selected="0">
            <x v="2"/>
          </reference>
        </references>
      </pivotArea>
    </format>
    <format dxfId="317">
      <pivotArea dataOnly="0" labelOnly="1" fieldPosition="0">
        <references count="7">
          <reference field="1" count="1" selected="0">
            <x v="11"/>
          </reference>
          <reference field="2" count="1" selected="0">
            <x v="7"/>
          </reference>
          <reference field="4" count="1" selected="0">
            <x v="40"/>
          </reference>
          <reference field="22" count="1">
            <x v="2"/>
          </reference>
          <reference field="23" count="1" selected="0">
            <x v="6"/>
          </reference>
          <reference field="24" count="1" selected="0">
            <x v="6"/>
          </reference>
          <reference field="25" count="1" selected="0">
            <x v="2"/>
          </reference>
        </references>
      </pivotArea>
    </format>
    <format dxfId="316">
      <pivotArea dataOnly="0" labelOnly="1" fieldPosition="0">
        <references count="7">
          <reference field="1" count="1" selected="0">
            <x v="11"/>
          </reference>
          <reference field="2" count="1" selected="0">
            <x v="7"/>
          </reference>
          <reference field="4" count="1" selected="0">
            <x v="43"/>
          </reference>
          <reference field="22" count="1">
            <x v="2"/>
          </reference>
          <reference field="23" count="1" selected="0">
            <x v="6"/>
          </reference>
          <reference field="24" count="1" selected="0">
            <x v="6"/>
          </reference>
          <reference field="25" count="1" selected="0">
            <x v="2"/>
          </reference>
        </references>
      </pivotArea>
    </format>
    <format dxfId="315">
      <pivotArea dataOnly="0" labelOnly="1" fieldPosition="0">
        <references count="7">
          <reference field="1" count="1" selected="0">
            <x v="11"/>
          </reference>
          <reference field="2" count="1" selected="0">
            <x v="7"/>
          </reference>
          <reference field="4" count="1" selected="0">
            <x v="45"/>
          </reference>
          <reference field="22" count="1">
            <x v="2"/>
          </reference>
          <reference field="23" count="1" selected="0">
            <x v="6"/>
          </reference>
          <reference field="24" count="1" selected="0">
            <x v="6"/>
          </reference>
          <reference field="25" count="1" selected="0">
            <x v="2"/>
          </reference>
        </references>
      </pivotArea>
    </format>
    <format dxfId="314">
      <pivotArea dataOnly="0" labelOnly="1" fieldPosition="0">
        <references count="7">
          <reference field="1" count="1" selected="0">
            <x v="11"/>
          </reference>
          <reference field="2" count="1" selected="0">
            <x v="7"/>
          </reference>
          <reference field="4" count="1" selected="0">
            <x v="85"/>
          </reference>
          <reference field="22" count="1">
            <x v="2"/>
          </reference>
          <reference field="23" count="1" selected="0">
            <x v="6"/>
          </reference>
          <reference field="24" count="1" selected="0">
            <x v="6"/>
          </reference>
          <reference field="25" count="1" selected="0">
            <x v="2"/>
          </reference>
        </references>
      </pivotArea>
    </format>
    <format dxfId="313">
      <pivotArea dataOnly="0" labelOnly="1" fieldPosition="0">
        <references count="7">
          <reference field="1" count="1" selected="0">
            <x v="12"/>
          </reference>
          <reference field="2" count="1" selected="0">
            <x v="6"/>
          </reference>
          <reference field="4" count="1" selected="0">
            <x v="55"/>
          </reference>
          <reference field="22" count="1">
            <x v="2"/>
          </reference>
          <reference field="23" count="1" selected="0">
            <x v="4"/>
          </reference>
          <reference field="24" count="1" selected="0">
            <x v="4"/>
          </reference>
          <reference field="25" count="1" selected="0">
            <x v="14"/>
          </reference>
        </references>
      </pivotArea>
    </format>
    <format dxfId="312">
      <pivotArea dataOnly="0" labelOnly="1" fieldPosition="0">
        <references count="7">
          <reference field="1" count="1" selected="0">
            <x v="13"/>
          </reference>
          <reference field="2" count="1" selected="0">
            <x v="16"/>
          </reference>
          <reference field="4" count="1" selected="0">
            <x v="84"/>
          </reference>
          <reference field="22" count="1">
            <x v="0"/>
          </reference>
          <reference field="23" count="1" selected="0">
            <x v="0"/>
          </reference>
          <reference field="24" count="1" selected="0">
            <x v="0"/>
          </reference>
          <reference field="25" count="1" selected="0">
            <x v="0"/>
          </reference>
        </references>
      </pivotArea>
    </format>
    <format dxfId="311">
      <pivotArea dataOnly="0" labelOnly="1" fieldPosition="0">
        <references count="7">
          <reference field="1" count="1" selected="0">
            <x v="13"/>
          </reference>
          <reference field="2" count="1" selected="0">
            <x v="16"/>
          </reference>
          <reference field="4" count="1" selected="0">
            <x v="62"/>
          </reference>
          <reference field="22" count="1">
            <x v="0"/>
          </reference>
          <reference field="23" count="1" selected="0">
            <x v="3"/>
          </reference>
          <reference field="24" count="1" selected="0">
            <x v="3"/>
          </reference>
          <reference field="25" count="1" selected="0">
            <x v="12"/>
          </reference>
        </references>
      </pivotArea>
    </format>
    <format dxfId="310">
      <pivotArea dataOnly="0" labelOnly="1" fieldPosition="0">
        <references count="7">
          <reference field="1" count="1" selected="0">
            <x v="13"/>
          </reference>
          <reference field="2" count="1" selected="0">
            <x v="16"/>
          </reference>
          <reference field="4" count="1" selected="0">
            <x v="94"/>
          </reference>
          <reference field="22" count="1">
            <x v="0"/>
          </reference>
          <reference field="23" count="1" selected="0">
            <x v="3"/>
          </reference>
          <reference field="24" count="1" selected="0">
            <x v="3"/>
          </reference>
          <reference field="25" count="1" selected="0">
            <x v="12"/>
          </reference>
        </references>
      </pivotArea>
    </format>
    <format dxfId="309">
      <pivotArea dataOnly="0" labelOnly="1" fieldPosition="0">
        <references count="7">
          <reference field="1" count="1" selected="0">
            <x v="14"/>
          </reference>
          <reference field="2" count="1" selected="0">
            <x v="17"/>
          </reference>
          <reference field="4" count="1" selected="0">
            <x v="12"/>
          </reference>
          <reference field="22" count="1">
            <x v="1"/>
          </reference>
          <reference field="23" count="1" selected="0">
            <x v="16"/>
          </reference>
          <reference field="24" count="1" selected="0">
            <x v="16"/>
          </reference>
          <reference field="25" count="1" selected="0">
            <x v="6"/>
          </reference>
        </references>
      </pivotArea>
    </format>
    <format dxfId="308">
      <pivotArea dataOnly="0" labelOnly="1" fieldPosition="0">
        <references count="7">
          <reference field="1" count="1" selected="0">
            <x v="14"/>
          </reference>
          <reference field="2" count="1" selected="0">
            <x v="17"/>
          </reference>
          <reference field="4" count="1" selected="0">
            <x v="14"/>
          </reference>
          <reference field="22" count="1">
            <x v="1"/>
          </reference>
          <reference field="23" count="1" selected="0">
            <x v="16"/>
          </reference>
          <reference field="24" count="1" selected="0">
            <x v="16"/>
          </reference>
          <reference field="25" count="1" selected="0">
            <x v="6"/>
          </reference>
        </references>
      </pivotArea>
    </format>
    <format dxfId="307">
      <pivotArea dataOnly="0" labelOnly="1" fieldPosition="0">
        <references count="7">
          <reference field="1" count="1" selected="0">
            <x v="14"/>
          </reference>
          <reference field="2" count="1" selected="0">
            <x v="17"/>
          </reference>
          <reference field="4" count="1" selected="0">
            <x v="17"/>
          </reference>
          <reference field="22" count="1">
            <x v="1"/>
          </reference>
          <reference field="23" count="1" selected="0">
            <x v="16"/>
          </reference>
          <reference field="24" count="1" selected="0">
            <x v="16"/>
          </reference>
          <reference field="25" count="1" selected="0">
            <x v="6"/>
          </reference>
        </references>
      </pivotArea>
    </format>
    <format dxfId="306">
      <pivotArea dataOnly="0" labelOnly="1" fieldPosition="0">
        <references count="7">
          <reference field="1" count="1" selected="0">
            <x v="14"/>
          </reference>
          <reference field="2" count="1" selected="0">
            <x v="17"/>
          </reference>
          <reference field="4" count="1" selected="0">
            <x v="35"/>
          </reference>
          <reference field="22" count="1">
            <x v="1"/>
          </reference>
          <reference field="23" count="1" selected="0">
            <x v="16"/>
          </reference>
          <reference field="24" count="1" selected="0">
            <x v="16"/>
          </reference>
          <reference field="25" count="1" selected="0">
            <x v="6"/>
          </reference>
        </references>
      </pivotArea>
    </format>
    <format dxfId="305">
      <pivotArea dataOnly="0" labelOnly="1" fieldPosition="0">
        <references count="7">
          <reference field="1" count="1" selected="0">
            <x v="14"/>
          </reference>
          <reference field="2" count="1" selected="0">
            <x v="17"/>
          </reference>
          <reference field="4" count="1" selected="0">
            <x v="51"/>
          </reference>
          <reference field="22" count="1">
            <x v="1"/>
          </reference>
          <reference field="23" count="1" selected="0">
            <x v="16"/>
          </reference>
          <reference field="24" count="1" selected="0">
            <x v="16"/>
          </reference>
          <reference field="25" count="1" selected="0">
            <x v="6"/>
          </reference>
        </references>
      </pivotArea>
    </format>
    <format dxfId="304">
      <pivotArea dataOnly="0" labelOnly="1" fieldPosition="0">
        <references count="7">
          <reference field="1" count="1" selected="0">
            <x v="14"/>
          </reference>
          <reference field="2" count="1" selected="0">
            <x v="17"/>
          </reference>
          <reference field="4" count="1" selected="0">
            <x v="53"/>
          </reference>
          <reference field="22" count="1">
            <x v="1"/>
          </reference>
          <reference field="23" count="1" selected="0">
            <x v="16"/>
          </reference>
          <reference field="24" count="1" selected="0">
            <x v="16"/>
          </reference>
          <reference field="25" count="1" selected="0">
            <x v="6"/>
          </reference>
        </references>
      </pivotArea>
    </format>
    <format dxfId="303">
      <pivotArea dataOnly="0" labelOnly="1" fieldPosition="0">
        <references count="7">
          <reference field="1" count="1" selected="0">
            <x v="14"/>
          </reference>
          <reference field="2" count="1" selected="0">
            <x v="17"/>
          </reference>
          <reference field="4" count="1" selected="0">
            <x v="61"/>
          </reference>
          <reference field="22" count="1">
            <x v="1"/>
          </reference>
          <reference field="23" count="1" selected="0">
            <x v="16"/>
          </reference>
          <reference field="24" count="1" selected="0">
            <x v="16"/>
          </reference>
          <reference field="25" count="1" selected="0">
            <x v="6"/>
          </reference>
        </references>
      </pivotArea>
    </format>
    <format dxfId="302">
      <pivotArea dataOnly="0" labelOnly="1" fieldPosition="0">
        <references count="7">
          <reference field="1" count="1" selected="0">
            <x v="14"/>
          </reference>
          <reference field="2" count="1" selected="0">
            <x v="17"/>
          </reference>
          <reference field="4" count="1" selected="0">
            <x v="66"/>
          </reference>
          <reference field="22" count="1">
            <x v="1"/>
          </reference>
          <reference field="23" count="1" selected="0">
            <x v="16"/>
          </reference>
          <reference field="24" count="1" selected="0">
            <x v="16"/>
          </reference>
          <reference field="25" count="1" selected="0">
            <x v="6"/>
          </reference>
        </references>
      </pivotArea>
    </format>
    <format dxfId="301">
      <pivotArea dataOnly="0" labelOnly="1" fieldPosition="0">
        <references count="7">
          <reference field="1" count="1" selected="0">
            <x v="15"/>
          </reference>
          <reference field="2" count="1" selected="0">
            <x v="4"/>
          </reference>
          <reference field="4" count="1" selected="0">
            <x v="5"/>
          </reference>
          <reference field="22" count="1">
            <x v="2"/>
          </reference>
          <reference field="23" count="1" selected="0">
            <x v="8"/>
          </reference>
          <reference field="24" count="1" selected="0">
            <x v="8"/>
          </reference>
          <reference field="25" count="1" selected="0">
            <x v="5"/>
          </reference>
        </references>
      </pivotArea>
    </format>
    <format dxfId="300">
      <pivotArea dataOnly="0" labelOnly="1" fieldPosition="0">
        <references count="7">
          <reference field="1" count="1" selected="0">
            <x v="15"/>
          </reference>
          <reference field="2" count="1" selected="0">
            <x v="4"/>
          </reference>
          <reference field="4" count="1" selected="0">
            <x v="8"/>
          </reference>
          <reference field="22" count="1">
            <x v="2"/>
          </reference>
          <reference field="23" count="1" selected="0">
            <x v="8"/>
          </reference>
          <reference field="24" count="1" selected="0">
            <x v="8"/>
          </reference>
          <reference field="25" count="1" selected="0">
            <x v="5"/>
          </reference>
        </references>
      </pivotArea>
    </format>
    <format dxfId="299">
      <pivotArea dataOnly="0" labelOnly="1" fieldPosition="0">
        <references count="7">
          <reference field="1" count="1" selected="0">
            <x v="15"/>
          </reference>
          <reference field="2" count="1" selected="0">
            <x v="4"/>
          </reference>
          <reference field="4" count="1" selected="0">
            <x v="27"/>
          </reference>
          <reference field="22" count="1">
            <x v="2"/>
          </reference>
          <reference field="23" count="1" selected="0">
            <x v="8"/>
          </reference>
          <reference field="24" count="1" selected="0">
            <x v="8"/>
          </reference>
          <reference field="25" count="1" selected="0">
            <x v="5"/>
          </reference>
        </references>
      </pivotArea>
    </format>
    <format dxfId="298">
      <pivotArea dataOnly="0" labelOnly="1" fieldPosition="0">
        <references count="7">
          <reference field="1" count="1" selected="0">
            <x v="15"/>
          </reference>
          <reference field="2" count="1" selected="0">
            <x v="4"/>
          </reference>
          <reference field="4" count="1" selected="0">
            <x v="28"/>
          </reference>
          <reference field="22" count="1">
            <x v="2"/>
          </reference>
          <reference field="23" count="1" selected="0">
            <x v="8"/>
          </reference>
          <reference field="24" count="1" selected="0">
            <x v="8"/>
          </reference>
          <reference field="25" count="1" selected="0">
            <x v="5"/>
          </reference>
        </references>
      </pivotArea>
    </format>
    <format dxfId="297">
      <pivotArea dataOnly="0" labelOnly="1" fieldPosition="0">
        <references count="7">
          <reference field="1" count="1" selected="0">
            <x v="15"/>
          </reference>
          <reference field="2" count="1" selected="0">
            <x v="4"/>
          </reference>
          <reference field="4" count="1" selected="0">
            <x v="29"/>
          </reference>
          <reference field="22" count="1">
            <x v="2"/>
          </reference>
          <reference field="23" count="1" selected="0">
            <x v="8"/>
          </reference>
          <reference field="24" count="1" selected="0">
            <x v="8"/>
          </reference>
          <reference field="25" count="1" selected="0">
            <x v="5"/>
          </reference>
        </references>
      </pivotArea>
    </format>
    <format dxfId="296">
      <pivotArea dataOnly="0" labelOnly="1" fieldPosition="0">
        <references count="7">
          <reference field="1" count="1" selected="0">
            <x v="15"/>
          </reference>
          <reference field="2" count="1" selected="0">
            <x v="4"/>
          </reference>
          <reference field="4" count="1" selected="0">
            <x v="41"/>
          </reference>
          <reference field="22" count="1">
            <x v="2"/>
          </reference>
          <reference field="23" count="1" selected="0">
            <x v="8"/>
          </reference>
          <reference field="24" count="1" selected="0">
            <x v="8"/>
          </reference>
          <reference field="25" count="1" selected="0">
            <x v="5"/>
          </reference>
        </references>
      </pivotArea>
    </format>
    <format dxfId="295">
      <pivotArea dataOnly="0" labelOnly="1" fieldPosition="0">
        <references count="7">
          <reference field="1" count="1" selected="0">
            <x v="15"/>
          </reference>
          <reference field="2" count="1" selected="0">
            <x v="4"/>
          </reference>
          <reference field="4" count="1" selected="0">
            <x v="58"/>
          </reference>
          <reference field="22" count="1">
            <x v="2"/>
          </reference>
          <reference field="23" count="1" selected="0">
            <x v="8"/>
          </reference>
          <reference field="24" count="1" selected="0">
            <x v="8"/>
          </reference>
          <reference field="25" count="1" selected="0">
            <x v="5"/>
          </reference>
        </references>
      </pivotArea>
    </format>
    <format dxfId="294">
      <pivotArea dataOnly="0" labelOnly="1" fieldPosition="0">
        <references count="7">
          <reference field="1" count="1" selected="0">
            <x v="15"/>
          </reference>
          <reference field="2" count="1" selected="0">
            <x v="4"/>
          </reference>
          <reference field="4" count="1" selected="0">
            <x v="59"/>
          </reference>
          <reference field="22" count="1">
            <x v="2"/>
          </reference>
          <reference field="23" count="1" selected="0">
            <x v="8"/>
          </reference>
          <reference field="24" count="1" selected="0">
            <x v="8"/>
          </reference>
          <reference field="25" count="1" selected="0">
            <x v="5"/>
          </reference>
        </references>
      </pivotArea>
    </format>
    <format dxfId="293">
      <pivotArea dataOnly="0" labelOnly="1" fieldPosition="0">
        <references count="7">
          <reference field="1" count="1" selected="0">
            <x v="15"/>
          </reference>
          <reference field="2" count="1" selected="0">
            <x v="4"/>
          </reference>
          <reference field="4" count="1" selected="0">
            <x v="64"/>
          </reference>
          <reference field="22" count="1">
            <x v="2"/>
          </reference>
          <reference field="23" count="1" selected="0">
            <x v="8"/>
          </reference>
          <reference field="24" count="1" selected="0">
            <x v="8"/>
          </reference>
          <reference field="25" count="1" selected="0">
            <x v="5"/>
          </reference>
        </references>
      </pivotArea>
    </format>
    <format dxfId="292">
      <pivotArea dataOnly="0" labelOnly="1" fieldPosition="0">
        <references count="7">
          <reference field="1" count="1" selected="0">
            <x v="15"/>
          </reference>
          <reference field="2" count="1" selected="0">
            <x v="4"/>
          </reference>
          <reference field="4" count="1" selected="0">
            <x v="65"/>
          </reference>
          <reference field="22" count="1">
            <x v="2"/>
          </reference>
          <reference field="23" count="1" selected="0">
            <x v="8"/>
          </reference>
          <reference field="24" count="1" selected="0">
            <x v="8"/>
          </reference>
          <reference field="25" count="1" selected="0">
            <x v="5"/>
          </reference>
        </references>
      </pivotArea>
    </format>
    <format dxfId="291">
      <pivotArea dataOnly="0" labelOnly="1" fieldPosition="0">
        <references count="7">
          <reference field="1" count="1" selected="0">
            <x v="15"/>
          </reference>
          <reference field="2" count="1" selected="0">
            <x v="4"/>
          </reference>
          <reference field="4" count="1" selected="0">
            <x v="77"/>
          </reference>
          <reference field="22" count="1">
            <x v="2"/>
          </reference>
          <reference field="23" count="1" selected="0">
            <x v="8"/>
          </reference>
          <reference field="24" count="1" selected="0">
            <x v="8"/>
          </reference>
          <reference field="25" count="1" selected="0">
            <x v="5"/>
          </reference>
        </references>
      </pivotArea>
    </format>
    <format dxfId="290">
      <pivotArea dataOnly="0" labelOnly="1" fieldPosition="0">
        <references count="7">
          <reference field="1" count="1" selected="0">
            <x v="15"/>
          </reference>
          <reference field="2" count="1" selected="0">
            <x v="23"/>
          </reference>
          <reference field="4" count="1" selected="0">
            <x v="26"/>
          </reference>
          <reference field="22" count="1">
            <x v="2"/>
          </reference>
          <reference field="23" count="1" selected="0">
            <x v="8"/>
          </reference>
          <reference field="24" count="1" selected="0">
            <x v="8"/>
          </reference>
          <reference field="25" count="1" selected="0">
            <x v="5"/>
          </reference>
        </references>
      </pivotArea>
    </format>
    <format dxfId="289">
      <pivotArea dataOnly="0" labelOnly="1" fieldPosition="0">
        <references count="7">
          <reference field="1" count="1" selected="0">
            <x v="16"/>
          </reference>
          <reference field="2" count="1" selected="0">
            <x v="18"/>
          </reference>
          <reference field="4" count="1" selected="0">
            <x v="10"/>
          </reference>
          <reference field="22" count="1">
            <x v="1"/>
          </reference>
          <reference field="23" count="1" selected="0">
            <x v="9"/>
          </reference>
          <reference field="24" count="1" selected="0">
            <x v="9"/>
          </reference>
          <reference field="25" count="1" selected="0">
            <x v="8"/>
          </reference>
        </references>
      </pivotArea>
    </format>
    <format dxfId="288">
      <pivotArea dataOnly="0" labelOnly="1" fieldPosition="0">
        <references count="7">
          <reference field="1" count="1" selected="0">
            <x v="16"/>
          </reference>
          <reference field="2" count="1" selected="0">
            <x v="18"/>
          </reference>
          <reference field="4" count="1" selected="0">
            <x v="70"/>
          </reference>
          <reference field="22" count="1">
            <x v="1"/>
          </reference>
          <reference field="23" count="1" selected="0">
            <x v="9"/>
          </reference>
          <reference field="24" count="1" selected="0">
            <x v="9"/>
          </reference>
          <reference field="25" count="1" selected="0">
            <x v="8"/>
          </reference>
        </references>
      </pivotArea>
    </format>
    <format dxfId="287">
      <pivotArea dataOnly="0" labelOnly="1" fieldPosition="0">
        <references count="7">
          <reference field="1" count="1" selected="0">
            <x v="16"/>
          </reference>
          <reference field="2" count="1" selected="0">
            <x v="18"/>
          </reference>
          <reference field="4" count="1" selected="0">
            <x v="79"/>
          </reference>
          <reference field="22" count="1">
            <x v="1"/>
          </reference>
          <reference field="23" count="1" selected="0">
            <x v="9"/>
          </reference>
          <reference field="24" count="1" selected="0">
            <x v="9"/>
          </reference>
          <reference field="25" count="1" selected="0">
            <x v="8"/>
          </reference>
        </references>
      </pivotArea>
    </format>
    <format dxfId="286">
      <pivotArea dataOnly="0" labelOnly="1" fieldPosition="0">
        <references count="7">
          <reference field="1" count="1" selected="0">
            <x v="16"/>
          </reference>
          <reference field="2" count="1" selected="0">
            <x v="18"/>
          </reference>
          <reference field="4" count="1" selected="0">
            <x v="80"/>
          </reference>
          <reference field="22" count="1">
            <x v="1"/>
          </reference>
          <reference field="23" count="1" selected="0">
            <x v="9"/>
          </reference>
          <reference field="24" count="1" selected="0">
            <x v="9"/>
          </reference>
          <reference field="25" count="1" selected="0">
            <x v="8"/>
          </reference>
        </references>
      </pivotArea>
    </format>
    <format dxfId="285">
      <pivotArea dataOnly="0" labelOnly="1" fieldPosition="0">
        <references count="7">
          <reference field="1" count="1" selected="0">
            <x v="16"/>
          </reference>
          <reference field="2" count="1" selected="0">
            <x v="18"/>
          </reference>
          <reference field="4" count="1" selected="0">
            <x v="86"/>
          </reference>
          <reference field="22" count="1">
            <x v="1"/>
          </reference>
          <reference field="23" count="1" selected="0">
            <x v="9"/>
          </reference>
          <reference field="24" count="1" selected="0">
            <x v="9"/>
          </reference>
          <reference field="25" count="1" selected="0">
            <x v="8"/>
          </reference>
        </references>
      </pivotArea>
    </format>
    <format dxfId="284">
      <pivotArea dataOnly="0" labelOnly="1" fieldPosition="0">
        <references count="7">
          <reference field="1" count="1" selected="0">
            <x v="16"/>
          </reference>
          <reference field="2" count="1" selected="0">
            <x v="18"/>
          </reference>
          <reference field="4" count="1" selected="0">
            <x v="87"/>
          </reference>
          <reference field="22" count="1">
            <x v="1"/>
          </reference>
          <reference field="23" count="1" selected="0">
            <x v="9"/>
          </reference>
          <reference field="24" count="1" selected="0">
            <x v="9"/>
          </reference>
          <reference field="25" count="1" selected="0">
            <x v="8"/>
          </reference>
        </references>
      </pivotArea>
    </format>
    <format dxfId="283">
      <pivotArea dataOnly="0" labelOnly="1" fieldPosition="0">
        <references count="7">
          <reference field="1" count="1" selected="0">
            <x v="16"/>
          </reference>
          <reference field="2" count="1" selected="0">
            <x v="18"/>
          </reference>
          <reference field="4" count="1" selected="0">
            <x v="89"/>
          </reference>
          <reference field="22" count="1">
            <x v="1"/>
          </reference>
          <reference field="23" count="1" selected="0">
            <x v="9"/>
          </reference>
          <reference field="24" count="1" selected="0">
            <x v="9"/>
          </reference>
          <reference field="25" count="1" selected="0">
            <x v="8"/>
          </reference>
        </references>
      </pivotArea>
    </format>
    <format dxfId="282">
      <pivotArea dataOnly="0" labelOnly="1" fieldPosition="0">
        <references count="7">
          <reference field="1" count="1" selected="0">
            <x v="17"/>
          </reference>
          <reference field="2" count="1" selected="0">
            <x v="19"/>
          </reference>
          <reference field="4" count="1" selected="0">
            <x v="0"/>
          </reference>
          <reference field="22" count="1">
            <x v="1"/>
          </reference>
          <reference field="23" count="1" selected="0">
            <x v="14"/>
          </reference>
          <reference field="24" count="1" selected="0">
            <x v="14"/>
          </reference>
          <reference field="25" count="1" selected="0">
            <x v="3"/>
          </reference>
        </references>
      </pivotArea>
    </format>
    <format dxfId="281">
      <pivotArea dataOnly="0" labelOnly="1" fieldPosition="0">
        <references count="7">
          <reference field="1" count="1" selected="0">
            <x v="17"/>
          </reference>
          <reference field="2" count="1" selected="0">
            <x v="19"/>
          </reference>
          <reference field="4" count="1" selected="0">
            <x v="11"/>
          </reference>
          <reference field="22" count="1">
            <x v="1"/>
          </reference>
          <reference field="23" count="1" selected="0">
            <x v="14"/>
          </reference>
          <reference field="24" count="1" selected="0">
            <x v="14"/>
          </reference>
          <reference field="25" count="1" selected="0">
            <x v="3"/>
          </reference>
        </references>
      </pivotArea>
    </format>
    <format dxfId="280">
      <pivotArea dataOnly="0" labelOnly="1" fieldPosition="0">
        <references count="7">
          <reference field="1" count="1" selected="0">
            <x v="17"/>
          </reference>
          <reference field="2" count="1" selected="0">
            <x v="19"/>
          </reference>
          <reference field="4" count="1" selected="0">
            <x v="49"/>
          </reference>
          <reference field="22" count="1">
            <x v="1"/>
          </reference>
          <reference field="23" count="1" selected="0">
            <x v="14"/>
          </reference>
          <reference field="24" count="1" selected="0">
            <x v="14"/>
          </reference>
          <reference field="25" count="1" selected="0">
            <x v="3"/>
          </reference>
        </references>
      </pivotArea>
    </format>
    <format dxfId="279">
      <pivotArea dataOnly="0" labelOnly="1" fieldPosition="0">
        <references count="7">
          <reference field="1" count="1" selected="0">
            <x v="17"/>
          </reference>
          <reference field="2" count="1" selected="0">
            <x v="19"/>
          </reference>
          <reference field="4" count="1" selected="0">
            <x v="57"/>
          </reference>
          <reference field="22" count="1">
            <x v="1"/>
          </reference>
          <reference field="23" count="1" selected="0">
            <x v="14"/>
          </reference>
          <reference field="24" count="1" selected="0">
            <x v="14"/>
          </reference>
          <reference field="25" count="1" selected="0">
            <x v="3"/>
          </reference>
        </references>
      </pivotArea>
    </format>
    <format dxfId="278">
      <pivotArea dataOnly="0" labelOnly="1" fieldPosition="0">
        <references count="7">
          <reference field="1" count="1" selected="0">
            <x v="17"/>
          </reference>
          <reference field="2" count="1" selected="0">
            <x v="19"/>
          </reference>
          <reference field="4" count="1" selected="0">
            <x v="68"/>
          </reference>
          <reference field="22" count="1">
            <x v="1"/>
          </reference>
          <reference field="23" count="1" selected="0">
            <x v="14"/>
          </reference>
          <reference field="24" count="1" selected="0">
            <x v="14"/>
          </reference>
          <reference field="25" count="1" selected="0">
            <x v="3"/>
          </reference>
        </references>
      </pivotArea>
    </format>
    <format dxfId="277">
      <pivotArea dataOnly="0" labelOnly="1" fieldPosition="0">
        <references count="7">
          <reference field="1" count="1" selected="0">
            <x v="17"/>
          </reference>
          <reference field="2" count="1" selected="0">
            <x v="19"/>
          </reference>
          <reference field="4" count="1" selected="0">
            <x v="90"/>
          </reference>
          <reference field="22" count="1">
            <x v="1"/>
          </reference>
          <reference field="23" count="1" selected="0">
            <x v="14"/>
          </reference>
          <reference field="24" count="1" selected="0">
            <x v="14"/>
          </reference>
          <reference field="25" count="1" selected="0">
            <x v="3"/>
          </reference>
        </references>
      </pivotArea>
    </format>
    <format dxfId="276">
      <pivotArea dataOnly="0" labelOnly="1" fieldPosition="0">
        <references count="7">
          <reference field="1" count="1" selected="0">
            <x v="18"/>
          </reference>
          <reference field="2" count="1" selected="0">
            <x v="20"/>
          </reference>
          <reference field="4" count="1" selected="0">
            <x v="6"/>
          </reference>
          <reference field="22" count="1">
            <x v="1"/>
          </reference>
          <reference field="23" count="1" selected="0">
            <x v="11"/>
          </reference>
          <reference field="24" count="1" selected="0">
            <x v="11"/>
          </reference>
          <reference field="25" count="1" selected="0">
            <x v="7"/>
          </reference>
        </references>
      </pivotArea>
    </format>
    <format dxfId="275">
      <pivotArea dataOnly="0" labelOnly="1" fieldPosition="0">
        <references count="7">
          <reference field="1" count="1" selected="0">
            <x v="18"/>
          </reference>
          <reference field="2" count="1" selected="0">
            <x v="20"/>
          </reference>
          <reference field="4" count="1" selected="0">
            <x v="7"/>
          </reference>
          <reference field="22" count="1">
            <x v="1"/>
          </reference>
          <reference field="23" count="1" selected="0">
            <x v="11"/>
          </reference>
          <reference field="24" count="1" selected="0">
            <x v="11"/>
          </reference>
          <reference field="25" count="1" selected="0">
            <x v="7"/>
          </reference>
        </references>
      </pivotArea>
    </format>
    <format dxfId="274">
      <pivotArea dataOnly="0" labelOnly="1" fieldPosition="0">
        <references count="7">
          <reference field="1" count="1" selected="0">
            <x v="18"/>
          </reference>
          <reference field="2" count="1" selected="0">
            <x v="20"/>
          </reference>
          <reference field="4" count="1" selected="0">
            <x v="16"/>
          </reference>
          <reference field="22" count="1">
            <x v="1"/>
          </reference>
          <reference field="23" count="1" selected="0">
            <x v="11"/>
          </reference>
          <reference field="24" count="1" selected="0">
            <x v="11"/>
          </reference>
          <reference field="25" count="1" selected="0">
            <x v="7"/>
          </reference>
        </references>
      </pivotArea>
    </format>
    <format dxfId="273">
      <pivotArea dataOnly="0" labelOnly="1" fieldPosition="0">
        <references count="7">
          <reference field="1" count="1" selected="0">
            <x v="19"/>
          </reference>
          <reference field="2" count="1" selected="0">
            <x v="22"/>
          </reference>
          <reference field="4" count="1" selected="0">
            <x v="18"/>
          </reference>
          <reference field="22" count="1">
            <x v="1"/>
          </reference>
          <reference field="23" count="1" selected="0">
            <x v="11"/>
          </reference>
          <reference field="24" count="1" selected="0">
            <x v="11"/>
          </reference>
          <reference field="25" count="1" selected="0">
            <x v="7"/>
          </reference>
        </references>
      </pivotArea>
    </format>
    <format dxfId="272">
      <pivotArea dataOnly="0" labelOnly="1" fieldPosition="0">
        <references count="7">
          <reference field="1" count="1" selected="0">
            <x v="19"/>
          </reference>
          <reference field="2" count="1" selected="0">
            <x v="22"/>
          </reference>
          <reference field="4" count="1" selected="0">
            <x v="48"/>
          </reference>
          <reference field="22" count="1">
            <x v="1"/>
          </reference>
          <reference field="23" count="1" selected="0">
            <x v="11"/>
          </reference>
          <reference field="24" count="1" selected="0">
            <x v="11"/>
          </reference>
          <reference field="25" count="1" selected="0">
            <x v="7"/>
          </reference>
        </references>
      </pivotArea>
    </format>
    <format dxfId="271">
      <pivotArea dataOnly="0" labelOnly="1" fieldPosition="0">
        <references count="7">
          <reference field="1" count="1" selected="0">
            <x v="19"/>
          </reference>
          <reference field="2" count="1" selected="0">
            <x v="22"/>
          </reference>
          <reference field="4" count="1" selected="0">
            <x v="63"/>
          </reference>
          <reference field="22" count="1">
            <x v="1"/>
          </reference>
          <reference field="23" count="1" selected="0">
            <x v="11"/>
          </reference>
          <reference field="24" count="1" selected="0">
            <x v="11"/>
          </reference>
          <reference field="25" count="1" selected="0">
            <x v="7"/>
          </reference>
        </references>
      </pivotArea>
    </format>
    <format dxfId="270">
      <pivotArea dataOnly="0" labelOnly="1" fieldPosition="0">
        <references count="7">
          <reference field="1" count="1" selected="0">
            <x v="19"/>
          </reference>
          <reference field="2" count="1" selected="0">
            <x v="22"/>
          </reference>
          <reference field="4" count="1" selected="0">
            <x v="88"/>
          </reference>
          <reference field="22" count="1">
            <x v="1"/>
          </reference>
          <reference field="23" count="1" selected="0">
            <x v="11"/>
          </reference>
          <reference field="24" count="1" selected="0">
            <x v="11"/>
          </reference>
          <reference field="25" count="1" selected="0">
            <x v="7"/>
          </reference>
        </references>
      </pivotArea>
    </format>
    <format dxfId="269">
      <pivotArea dataOnly="0" labelOnly="1" fieldPosition="0">
        <references count="7">
          <reference field="1" count="1" selected="0">
            <x v="19"/>
          </reference>
          <reference field="2" count="1" selected="0">
            <x v="22"/>
          </reference>
          <reference field="4" count="1" selected="0">
            <x v="91"/>
          </reference>
          <reference field="22" count="1">
            <x v="1"/>
          </reference>
          <reference field="23" count="1" selected="0">
            <x v="11"/>
          </reference>
          <reference field="24" count="1" selected="0">
            <x v="11"/>
          </reference>
          <reference field="25" count="1" selected="0">
            <x v="7"/>
          </reference>
        </references>
      </pivotArea>
    </format>
    <format dxfId="268">
      <pivotArea dataOnly="0" labelOnly="1" fieldPosition="0">
        <references count="7">
          <reference field="1" count="1" selected="0">
            <x v="19"/>
          </reference>
          <reference field="2" count="1" selected="0">
            <x v="22"/>
          </reference>
          <reference field="4" count="1" selected="0">
            <x v="95"/>
          </reference>
          <reference field="22" count="1">
            <x v="1"/>
          </reference>
          <reference field="23" count="1" selected="0">
            <x v="11"/>
          </reference>
          <reference field="24" count="1" selected="0">
            <x v="11"/>
          </reference>
          <reference field="25" count="1" selected="0">
            <x v="7"/>
          </reference>
        </references>
      </pivotArea>
    </format>
    <format dxfId="267">
      <pivotArea dataOnly="0" labelOnly="1" fieldPosition="0">
        <references count="7">
          <reference field="1" count="1" selected="0">
            <x v="20"/>
          </reference>
          <reference field="2" count="1" selected="0">
            <x v="8"/>
          </reference>
          <reference field="4" count="1" selected="0">
            <x v="46"/>
          </reference>
          <reference field="22" count="1">
            <x v="1"/>
          </reference>
          <reference field="23" count="1" selected="0">
            <x v="5"/>
          </reference>
          <reference field="24" count="1" selected="0">
            <x v="5"/>
          </reference>
          <reference field="25" count="1" selected="0">
            <x v="16"/>
          </reference>
        </references>
      </pivotArea>
    </format>
    <format dxfId="266">
      <pivotArea dataOnly="0" labelOnly="1" fieldPosition="0">
        <references count="7">
          <reference field="1" count="1" selected="0">
            <x v="20"/>
          </reference>
          <reference field="2" count="1" selected="0">
            <x v="9"/>
          </reference>
          <reference field="4" count="1" selected="0">
            <x v="9"/>
          </reference>
          <reference field="22" count="1">
            <x v="1"/>
          </reference>
          <reference field="23" count="1" selected="0">
            <x v="5"/>
          </reference>
          <reference field="24" count="1" selected="0">
            <x v="5"/>
          </reference>
          <reference field="25" count="1" selected="0">
            <x v="16"/>
          </reference>
        </references>
      </pivotArea>
    </format>
    <format dxfId="265">
      <pivotArea dataOnly="0" fieldPosition="0">
        <references count="1">
          <reference field="25" count="1">
            <x v="7"/>
          </reference>
        </references>
      </pivotArea>
    </format>
    <format dxfId="264">
      <pivotArea dataOnly="0" fieldPosition="0">
        <references count="1">
          <reference field="25" count="1">
            <x v="13"/>
          </reference>
        </references>
      </pivotArea>
    </format>
    <format dxfId="263">
      <pivotArea dataOnly="0" fieldPosition="0">
        <references count="3">
          <reference field="4" count="0" defaultSubtotal="1" sumSubtotal="1" countASubtotal="1" avgSubtotal="1" maxSubtotal="1" minSubtotal="1" productSubtotal="1" countSubtotal="1" stdDevSubtotal="1" stdDevPSubtotal="1" varSubtotal="1" varPSubtotal="1"/>
          <reference field="22" count="0" defaultSubtotal="1" sumSubtotal="1" countASubtotal="1" avgSubtotal="1" maxSubtotal="1" minSubtotal="1" productSubtotal="1" countSubtotal="1" stdDevSubtotal="1" stdDevPSubtotal="1" varSubtotal="1" varPSubtotal="1"/>
          <reference field="25" count="1">
            <x v="7"/>
          </reference>
        </references>
      </pivotArea>
    </format>
    <format dxfId="262">
      <pivotArea dataOnly="0" fieldPosition="0">
        <references count="1">
          <reference field="22" count="1">
            <x v="3"/>
          </reference>
        </references>
      </pivotArea>
    </format>
    <format dxfId="261">
      <pivotArea dataOnly="0" fieldPosition="0">
        <references count="1">
          <reference field="22" count="1">
            <x v="1"/>
          </reference>
        </references>
      </pivotArea>
    </format>
    <format dxfId="260">
      <pivotArea dataOnly="0" labelOnly="1" outline="0" fieldPosition="0">
        <references count="1">
          <reference field="1" count="1">
            <x v="24"/>
          </reference>
        </references>
      </pivotArea>
    </format>
    <format dxfId="259">
      <pivotArea dataOnly="0" labelOnly="1" outline="0" fieldPosition="0">
        <references count="2">
          <reference field="1" count="1" selected="0">
            <x v="23"/>
          </reference>
          <reference field="2" count="1">
            <x v="25"/>
          </reference>
        </references>
      </pivotArea>
    </format>
    <format dxfId="258">
      <pivotArea dataOnly="0" labelOnly="1" outline="0" fieldPosition="0">
        <references count="2">
          <reference field="1" count="1" selected="0">
            <x v="24"/>
          </reference>
          <reference field="2" count="1">
            <x v="26"/>
          </reference>
        </references>
      </pivotArea>
    </format>
    <format dxfId="257">
      <pivotArea dataOnly="0" labelOnly="1" outline="0" fieldPosition="0">
        <references count="3">
          <reference field="1" count="1" selected="0">
            <x v="15"/>
          </reference>
          <reference field="2" count="1" selected="0">
            <x v="23"/>
          </reference>
          <reference field="23" count="1">
            <x v="8"/>
          </reference>
        </references>
      </pivotArea>
    </format>
    <format dxfId="256">
      <pivotArea dataOnly="0" labelOnly="1" outline="0" fieldPosition="0">
        <references count="3">
          <reference field="1" count="1" selected="0">
            <x v="19"/>
          </reference>
          <reference field="2" count="1" selected="0">
            <x v="22"/>
          </reference>
          <reference field="23" count="1">
            <x v="11"/>
          </reference>
        </references>
      </pivotArea>
    </format>
    <format dxfId="255">
      <pivotArea dataOnly="0" labelOnly="1" outline="0" fieldPosition="0">
        <references count="3">
          <reference field="1" count="1" selected="0">
            <x v="20"/>
          </reference>
          <reference field="2" count="1" selected="0">
            <x v="9"/>
          </reference>
          <reference field="23" count="1">
            <x v="5"/>
          </reference>
        </references>
      </pivotArea>
    </format>
    <format dxfId="254">
      <pivotArea dataOnly="0" labelOnly="1" outline="0" fieldPosition="0">
        <references count="4">
          <reference field="1" count="1" selected="0">
            <x v="15"/>
          </reference>
          <reference field="2" count="1" selected="0">
            <x v="23"/>
          </reference>
          <reference field="23" count="1" selected="0">
            <x v="8"/>
          </reference>
          <reference field="24" count="1">
            <x v="8"/>
          </reference>
        </references>
      </pivotArea>
    </format>
    <format dxfId="253">
      <pivotArea dataOnly="0" labelOnly="1" outline="0" fieldPosition="0">
        <references count="4">
          <reference field="1" count="1" selected="0">
            <x v="19"/>
          </reference>
          <reference field="2" count="1" selected="0">
            <x v="22"/>
          </reference>
          <reference field="23" count="1" selected="0">
            <x v="11"/>
          </reference>
          <reference field="24" count="1">
            <x v="11"/>
          </reference>
        </references>
      </pivotArea>
    </format>
    <format dxfId="252">
      <pivotArea dataOnly="0" labelOnly="1" outline="0" fieldPosition="0">
        <references count="4">
          <reference field="1" count="1" selected="0">
            <x v="20"/>
          </reference>
          <reference field="2" count="1" selected="0">
            <x v="9"/>
          </reference>
          <reference field="23" count="1" selected="0">
            <x v="5"/>
          </reference>
          <reference field="24" count="1">
            <x v="5"/>
          </reference>
        </references>
      </pivotArea>
    </format>
    <format dxfId="251">
      <pivotArea dataOnly="0" labelOnly="1" outline="0" fieldPosition="0">
        <references count="4">
          <reference field="1" count="1" selected="0">
            <x v="23"/>
          </reference>
          <reference field="2" count="1" selected="0">
            <x v="25"/>
          </reference>
          <reference field="23" count="1" selected="0">
            <x v="19"/>
          </reference>
          <reference field="24" count="1">
            <x v="18"/>
          </reference>
        </references>
      </pivotArea>
    </format>
    <format dxfId="250">
      <pivotArea dataOnly="0" labelOnly="1" outline="0" fieldPosition="0">
        <references count="5">
          <reference field="1" count="1" selected="0">
            <x v="15"/>
          </reference>
          <reference field="2" count="1" selected="0">
            <x v="23"/>
          </reference>
          <reference field="23" count="1" selected="0">
            <x v="8"/>
          </reference>
          <reference field="24" count="1" selected="0">
            <x v="8"/>
          </reference>
          <reference field="25" count="1">
            <x v="5"/>
          </reference>
        </references>
      </pivotArea>
    </format>
    <format dxfId="249">
      <pivotArea dataOnly="0" labelOnly="1" outline="0" fieldPosition="0">
        <references count="5">
          <reference field="1" count="1" selected="0">
            <x v="19"/>
          </reference>
          <reference field="2" count="1" selected="0">
            <x v="22"/>
          </reference>
          <reference field="23" count="1" selected="0">
            <x v="11"/>
          </reference>
          <reference field="24" count="1" selected="0">
            <x v="11"/>
          </reference>
          <reference field="25" count="1">
            <x v="7"/>
          </reference>
        </references>
      </pivotArea>
    </format>
    <format dxfId="248">
      <pivotArea dataOnly="0" labelOnly="1" outline="0" fieldPosition="0">
        <references count="5">
          <reference field="1" count="1" selected="0">
            <x v="20"/>
          </reference>
          <reference field="2" count="1" selected="0">
            <x v="9"/>
          </reference>
          <reference field="23" count="1" selected="0">
            <x v="5"/>
          </reference>
          <reference field="24" count="1" selected="0">
            <x v="5"/>
          </reference>
          <reference field="25" count="1">
            <x v="16"/>
          </reference>
        </references>
      </pivotArea>
    </format>
    <format dxfId="247">
      <pivotArea dataOnly="0" labelOnly="1" outline="0" fieldPosition="0">
        <references count="5">
          <reference field="1" count="1" selected="0">
            <x v="23"/>
          </reference>
          <reference field="2" count="1" selected="0">
            <x v="25"/>
          </reference>
          <reference field="23" count="1" selected="0">
            <x v="19"/>
          </reference>
          <reference field="24" count="1" selected="0">
            <x v="18"/>
          </reference>
          <reference field="25" count="1">
            <x v="18"/>
          </reference>
        </references>
      </pivotArea>
    </format>
    <format dxfId="246">
      <pivotArea dataOnly="0" labelOnly="1" outline="0" fieldPosition="0">
        <references count="6">
          <reference field="1" count="1" selected="0">
            <x v="14"/>
          </reference>
          <reference field="2" count="1" selected="0">
            <x v="27"/>
          </reference>
          <reference field="4" count="1">
            <x v="100"/>
          </reference>
          <reference field="23" count="1" selected="0">
            <x v="21"/>
          </reference>
          <reference field="24" count="1" selected="0">
            <x v="20"/>
          </reference>
          <reference field="25" count="1" selected="0">
            <x v="20"/>
          </reference>
        </references>
      </pivotArea>
    </format>
    <format dxfId="245">
      <pivotArea dataOnly="0" labelOnly="1" outline="0" fieldPosition="0">
        <references count="6">
          <reference field="1" count="1" selected="0">
            <x v="21"/>
          </reference>
          <reference field="2" count="1" selected="0">
            <x v="24"/>
          </reference>
          <reference field="4" count="1">
            <x v="96"/>
          </reference>
          <reference field="23" count="1" selected="0">
            <x v="17"/>
          </reference>
          <reference field="24" count="1" selected="0">
            <x v="17"/>
          </reference>
          <reference field="25" count="1" selected="0">
            <x v="17"/>
          </reference>
        </references>
      </pivotArea>
    </format>
    <format dxfId="244">
      <pivotArea dataOnly="0" labelOnly="1" outline="0" fieldPosition="0">
        <references count="6">
          <reference field="1" count="1" selected="0">
            <x v="22"/>
          </reference>
          <reference field="2" count="1" selected="0">
            <x v="25"/>
          </reference>
          <reference field="4" count="1">
            <x v="97"/>
          </reference>
          <reference field="23" count="1" selected="0">
            <x v="18"/>
          </reference>
          <reference field="24" count="1" selected="0">
            <x v="18"/>
          </reference>
          <reference field="25" count="1" selected="0">
            <x v="18"/>
          </reference>
        </references>
      </pivotArea>
    </format>
    <format dxfId="243">
      <pivotArea dataOnly="0" labelOnly="1" outline="0" fieldPosition="0">
        <references count="7">
          <reference field="1" count="1" selected="0">
            <x v="14"/>
          </reference>
          <reference field="2" count="1" selected="0">
            <x v="27"/>
          </reference>
          <reference field="4" count="1" selected="0">
            <x v="100"/>
          </reference>
          <reference field="22" count="1">
            <x v="4"/>
          </reference>
          <reference field="23" count="1" selected="0">
            <x v="21"/>
          </reference>
          <reference field="24" count="1" selected="0">
            <x v="20"/>
          </reference>
          <reference field="25" count="1" selected="0">
            <x v="20"/>
          </reference>
        </references>
      </pivotArea>
    </format>
    <format dxfId="242">
      <pivotArea dataOnly="0" labelOnly="1" outline="0" fieldPosition="0">
        <references count="7">
          <reference field="1" count="1" selected="0">
            <x v="21"/>
          </reference>
          <reference field="2" count="1" selected="0">
            <x v="24"/>
          </reference>
          <reference field="4" count="1" selected="0">
            <x v="96"/>
          </reference>
          <reference field="22" count="1">
            <x v="4"/>
          </reference>
          <reference field="23" count="1" selected="0">
            <x v="17"/>
          </reference>
          <reference field="24" count="1" selected="0">
            <x v="17"/>
          </reference>
          <reference field="25" count="1" selected="0">
            <x v="17"/>
          </reference>
        </references>
      </pivotArea>
    </format>
    <format dxfId="241">
      <pivotArea dataOnly="0" labelOnly="1" outline="0" fieldPosition="0">
        <references count="7">
          <reference field="1" count="1" selected="0">
            <x v="22"/>
          </reference>
          <reference field="2" count="1" selected="0">
            <x v="25"/>
          </reference>
          <reference field="4" count="1" selected="0">
            <x v="97"/>
          </reference>
          <reference field="22" count="1">
            <x v="4"/>
          </reference>
          <reference field="23" count="1" selected="0">
            <x v="18"/>
          </reference>
          <reference field="24" count="1" selected="0">
            <x v="18"/>
          </reference>
          <reference field="25" count="1" selected="0">
            <x v="18"/>
          </reference>
        </references>
      </pivotArea>
    </format>
    <format dxfId="240">
      <pivotArea dataOnly="0" labelOnly="1" outline="0" fieldPosition="0">
        <references count="7">
          <reference field="1" count="1" selected="0">
            <x v="23"/>
          </reference>
          <reference field="2" count="1" selected="0">
            <x v="25"/>
          </reference>
          <reference field="4" count="1" selected="0">
            <x v="98"/>
          </reference>
          <reference field="22" count="1">
            <x v="4"/>
          </reference>
          <reference field="23" count="1" selected="0">
            <x v="19"/>
          </reference>
          <reference field="24" count="1" selected="0">
            <x v="18"/>
          </reference>
          <reference field="25" count="1" selected="0">
            <x v="18"/>
          </reference>
        </references>
      </pivotArea>
    </format>
    <format dxfId="239">
      <pivotArea dataOnly="0" labelOnly="1" outline="0" fieldPosition="0">
        <references count="6">
          <reference field="1" count="1" selected="0">
            <x v="21"/>
          </reference>
          <reference field="2" count="1" selected="0">
            <x v="24"/>
          </reference>
          <reference field="4" count="1">
            <x v="96"/>
          </reference>
          <reference field="23" count="1" selected="0">
            <x v="17"/>
          </reference>
          <reference field="24" count="1" selected="0">
            <x v="17"/>
          </reference>
          <reference field="25" count="1" selected="0">
            <x v="17"/>
          </reference>
        </references>
      </pivotArea>
    </format>
    <format dxfId="238">
      <pivotArea dataOnly="0" labelOnly="1" outline="0" fieldPosition="0">
        <references count="6">
          <reference field="1" count="1" selected="0">
            <x v="22"/>
          </reference>
          <reference field="2" count="1" selected="0">
            <x v="25"/>
          </reference>
          <reference field="4" count="1">
            <x v="97"/>
          </reference>
          <reference field="23" count="1" selected="0">
            <x v="18"/>
          </reference>
          <reference field="24" count="1" selected="0">
            <x v="18"/>
          </reference>
          <reference field="25" count="1" selected="0">
            <x v="18"/>
          </reference>
        </references>
      </pivotArea>
    </format>
    <format dxfId="237">
      <pivotArea dataOnly="0" labelOnly="1" outline="0" fieldPosition="0">
        <references count="6">
          <reference field="1" count="1" selected="0">
            <x v="24"/>
          </reference>
          <reference field="2" count="1" selected="0">
            <x v="26"/>
          </reference>
          <reference field="4" count="1">
            <x v="99"/>
          </reference>
          <reference field="23" count="1" selected="0">
            <x v="20"/>
          </reference>
          <reference field="24" count="1" selected="0">
            <x v="19"/>
          </reference>
          <reference field="25" count="1" selected="0">
            <x v="19"/>
          </reference>
        </references>
      </pivotArea>
    </format>
    <format dxfId="236">
      <pivotArea dataOnly="0" labelOnly="1" outline="0" fieldPosition="0">
        <references count="6">
          <reference field="1" count="1" selected="0">
            <x v="14"/>
          </reference>
          <reference field="2" count="1" selected="0">
            <x v="27"/>
          </reference>
          <reference field="4" count="1">
            <x v="100"/>
          </reference>
          <reference field="23" count="1" selected="0">
            <x v="21"/>
          </reference>
          <reference field="24" count="1" selected="0">
            <x v="20"/>
          </reference>
          <reference field="25" count="1" selected="0">
            <x v="20"/>
          </reference>
        </references>
      </pivotArea>
    </format>
    <format dxfId="235">
      <pivotArea dataOnly="0" labelOnly="1" outline="0" fieldPosition="0">
        <references count="5">
          <reference field="1" count="1" selected="0">
            <x v="24"/>
          </reference>
          <reference field="2" count="1" selected="0">
            <x v="26"/>
          </reference>
          <reference field="23" count="1" selected="0">
            <x v="20"/>
          </reference>
          <reference field="24" count="1" selected="0">
            <x v="19"/>
          </reference>
          <reference field="25" count="1">
            <x v="19"/>
          </reference>
        </references>
      </pivotArea>
    </format>
    <format dxfId="234">
      <pivotArea dataOnly="0" fieldPosition="0">
        <references count="2">
          <reference field="24" count="1" selected="0">
            <x v="7"/>
          </reference>
          <reference field="25" count="1">
            <x v="4"/>
          </reference>
        </references>
      </pivotArea>
    </format>
    <format dxfId="233">
      <pivotArea dataOnly="0" fieldPosition="0">
        <references count="2">
          <reference field="24" count="1" selected="0">
            <x v="6"/>
          </reference>
          <reference field="25" count="1">
            <x v="2"/>
          </reference>
        </references>
      </pivotArea>
    </format>
    <format dxfId="232">
      <pivotArea dataOnly="0" fieldPosition="0">
        <references count="1">
          <reference field="25" count="1">
            <x v="11"/>
          </reference>
        </references>
      </pivotArea>
    </format>
    <format dxfId="231">
      <pivotArea dataOnly="0" labelOnly="1" outline="0" fieldPosition="0">
        <references count="5">
          <reference field="1" count="1" selected="0">
            <x v="0"/>
          </reference>
          <reference field="2" count="1" selected="0">
            <x v="14"/>
          </reference>
          <reference field="23" count="1" selected="0">
            <x v="11"/>
          </reference>
          <reference field="24" count="1" selected="0">
            <x v="11"/>
          </reference>
          <reference field="25" count="1">
            <x v="7"/>
          </reference>
        </references>
      </pivotArea>
    </format>
    <format dxfId="230">
      <pivotArea dataOnly="0" labelOnly="1" outline="0" fieldPosition="0">
        <references count="3">
          <reference field="1" count="1" selected="0">
            <x v="24"/>
          </reference>
          <reference field="2" count="1" selected="0">
            <x v="26"/>
          </reference>
          <reference field="23" count="1">
            <x v="20"/>
          </reference>
        </references>
      </pivotArea>
    </format>
    <format dxfId="229">
      <pivotArea dataOnly="0" labelOnly="1" outline="0" fieldPosition="0">
        <references count="7">
          <reference field="1" count="1" selected="0">
            <x v="25"/>
          </reference>
          <reference field="2" count="1" selected="0">
            <x v="28"/>
          </reference>
          <reference field="4" count="1" selected="0">
            <x v="101"/>
          </reference>
          <reference field="22" count="1">
            <x v="4"/>
          </reference>
          <reference field="23" count="1" selected="0">
            <x v="22"/>
          </reference>
          <reference field="24" count="1" selected="0">
            <x v="21"/>
          </reference>
          <reference field="25" count="1" selected="0">
            <x v="21"/>
          </reference>
        </references>
      </pivotArea>
    </format>
    <format dxfId="228">
      <pivotArea dataOnly="0" outline="0" fieldPosition="0">
        <references count="2">
          <reference field="4" count="1" selected="0">
            <x v="96"/>
          </reference>
          <reference field="22" count="1">
            <x v="7"/>
          </reference>
        </references>
      </pivotArea>
    </format>
    <format dxfId="227">
      <pivotArea dataOnly="0" labelOnly="1" outline="0" fieldPosition="0">
        <references count="1">
          <reference field="1" count="24">
            <x v="0"/>
            <x v="1"/>
            <x v="2"/>
            <x v="3"/>
            <x v="4"/>
            <x v="5"/>
            <x v="6"/>
            <x v="7"/>
            <x v="8"/>
            <x v="9"/>
            <x v="10"/>
            <x v="11"/>
            <x v="12"/>
            <x v="13"/>
            <x v="14"/>
            <x v="15"/>
            <x v="16"/>
            <x v="17"/>
            <x v="18"/>
            <x v="19"/>
            <x v="20"/>
            <x v="21"/>
            <x v="22"/>
            <x v="23"/>
          </reference>
        </references>
      </pivotArea>
    </format>
    <format dxfId="226">
      <pivotArea dataOnly="0" labelOnly="1" outline="0" fieldPosition="0">
        <references count="2">
          <reference field="1" count="1" selected="0">
            <x v="0"/>
          </reference>
          <reference field="2" count="1">
            <x v="14"/>
          </reference>
        </references>
      </pivotArea>
    </format>
    <format dxfId="225">
      <pivotArea dataOnly="0" labelOnly="1" outline="0" fieldPosition="0">
        <references count="2">
          <reference field="1" count="1" selected="0">
            <x v="1"/>
          </reference>
          <reference field="2" count="1">
            <x v="10"/>
          </reference>
        </references>
      </pivotArea>
    </format>
    <format dxfId="224">
      <pivotArea dataOnly="0" labelOnly="1" outline="0" fieldPosition="0">
        <references count="2">
          <reference field="1" count="1" selected="0">
            <x v="2"/>
          </reference>
          <reference field="2" count="1">
            <x v="15"/>
          </reference>
        </references>
      </pivotArea>
    </format>
    <format dxfId="223">
      <pivotArea dataOnly="0" labelOnly="1" outline="0" fieldPosition="0">
        <references count="2">
          <reference field="1" count="1" selected="0">
            <x v="3"/>
          </reference>
          <reference field="2" count="1">
            <x v="5"/>
          </reference>
        </references>
      </pivotArea>
    </format>
    <format dxfId="222">
      <pivotArea dataOnly="0" labelOnly="1" outline="0" fieldPosition="0">
        <references count="2">
          <reference field="1" count="1" selected="0">
            <x v="4"/>
          </reference>
          <reference field="2" count="1">
            <x v="21"/>
          </reference>
        </references>
      </pivotArea>
    </format>
    <format dxfId="221">
      <pivotArea dataOnly="0" labelOnly="1" outline="0" fieldPosition="0">
        <references count="2">
          <reference field="1" count="1" selected="0">
            <x v="5"/>
          </reference>
          <reference field="2" count="1">
            <x v="0"/>
          </reference>
        </references>
      </pivotArea>
    </format>
    <format dxfId="220">
      <pivotArea dataOnly="0" labelOnly="1" outline="0" fieldPosition="0">
        <references count="2">
          <reference field="1" count="1" selected="0">
            <x v="6"/>
          </reference>
          <reference field="2" count="2">
            <x v="1"/>
            <x v="2"/>
          </reference>
        </references>
      </pivotArea>
    </format>
    <format dxfId="219">
      <pivotArea dataOnly="0" labelOnly="1" outline="0" fieldPosition="0">
        <references count="2">
          <reference field="1" count="1" selected="0">
            <x v="7"/>
          </reference>
          <reference field="2" count="1">
            <x v="13"/>
          </reference>
        </references>
      </pivotArea>
    </format>
    <format dxfId="218">
      <pivotArea dataOnly="0" labelOnly="1" outline="0" fieldPosition="0">
        <references count="2">
          <reference field="1" count="1" selected="0">
            <x v="8"/>
          </reference>
          <reference field="2" count="1">
            <x v="12"/>
          </reference>
        </references>
      </pivotArea>
    </format>
    <format dxfId="217">
      <pivotArea dataOnly="0" labelOnly="1" outline="0" fieldPosition="0">
        <references count="2">
          <reference field="1" count="1" selected="0">
            <x v="9"/>
          </reference>
          <reference field="2" count="1">
            <x v="3"/>
          </reference>
        </references>
      </pivotArea>
    </format>
    <format dxfId="216">
      <pivotArea dataOnly="0" labelOnly="1" outline="0" fieldPosition="0">
        <references count="2">
          <reference field="1" count="1" selected="0">
            <x v="10"/>
          </reference>
          <reference field="2" count="1">
            <x v="11"/>
          </reference>
        </references>
      </pivotArea>
    </format>
    <format dxfId="215">
      <pivotArea dataOnly="0" labelOnly="1" outline="0" fieldPosition="0">
        <references count="2">
          <reference field="1" count="1" selected="0">
            <x v="11"/>
          </reference>
          <reference field="2" count="1">
            <x v="7"/>
          </reference>
        </references>
      </pivotArea>
    </format>
    <format dxfId="214">
      <pivotArea dataOnly="0" labelOnly="1" outline="0" fieldPosition="0">
        <references count="2">
          <reference field="1" count="1" selected="0">
            <x v="12"/>
          </reference>
          <reference field="2" count="1">
            <x v="6"/>
          </reference>
        </references>
      </pivotArea>
    </format>
    <format dxfId="213">
      <pivotArea dataOnly="0" labelOnly="1" outline="0" fieldPosition="0">
        <references count="2">
          <reference field="1" count="1" selected="0">
            <x v="13"/>
          </reference>
          <reference field="2" count="1">
            <x v="16"/>
          </reference>
        </references>
      </pivotArea>
    </format>
    <format dxfId="212">
      <pivotArea dataOnly="0" labelOnly="1" outline="0" fieldPosition="0">
        <references count="2">
          <reference field="1" count="1" selected="0">
            <x v="14"/>
          </reference>
          <reference field="2" count="2">
            <x v="17"/>
            <x v="27"/>
          </reference>
        </references>
      </pivotArea>
    </format>
    <format dxfId="211">
      <pivotArea dataOnly="0" labelOnly="1" outline="0" fieldPosition="0">
        <references count="2">
          <reference field="1" count="1" selected="0">
            <x v="15"/>
          </reference>
          <reference field="2" count="2">
            <x v="4"/>
            <x v="23"/>
          </reference>
        </references>
      </pivotArea>
    </format>
    <format dxfId="210">
      <pivotArea dataOnly="0" labelOnly="1" outline="0" fieldPosition="0">
        <references count="2">
          <reference field="1" count="1" selected="0">
            <x v="16"/>
          </reference>
          <reference field="2" count="1">
            <x v="18"/>
          </reference>
        </references>
      </pivotArea>
    </format>
    <format dxfId="209">
      <pivotArea dataOnly="0" labelOnly="1" outline="0" fieldPosition="0">
        <references count="2">
          <reference field="1" count="1" selected="0">
            <x v="17"/>
          </reference>
          <reference field="2" count="1">
            <x v="19"/>
          </reference>
        </references>
      </pivotArea>
    </format>
    <format dxfId="208">
      <pivotArea dataOnly="0" labelOnly="1" outline="0" fieldPosition="0">
        <references count="2">
          <reference field="1" count="1" selected="0">
            <x v="18"/>
          </reference>
          <reference field="2" count="1">
            <x v="20"/>
          </reference>
        </references>
      </pivotArea>
    </format>
    <format dxfId="207">
      <pivotArea dataOnly="0" labelOnly="1" outline="0" fieldPosition="0">
        <references count="2">
          <reference field="1" count="1" selected="0">
            <x v="19"/>
          </reference>
          <reference field="2" count="1">
            <x v="22"/>
          </reference>
        </references>
      </pivotArea>
    </format>
    <format dxfId="206">
      <pivotArea dataOnly="0" labelOnly="1" outline="0" fieldPosition="0">
        <references count="2">
          <reference field="1" count="1" selected="0">
            <x v="20"/>
          </reference>
          <reference field="2" count="2">
            <x v="8"/>
            <x v="9"/>
          </reference>
        </references>
      </pivotArea>
    </format>
    <format dxfId="205">
      <pivotArea dataOnly="0" labelOnly="1" outline="0" fieldPosition="0">
        <references count="2">
          <reference field="1" count="1" selected="0">
            <x v="21"/>
          </reference>
          <reference field="2" count="1">
            <x v="24"/>
          </reference>
        </references>
      </pivotArea>
    </format>
    <format dxfId="204">
      <pivotArea dataOnly="0" labelOnly="1" outline="0" fieldPosition="0">
        <references count="2">
          <reference field="1" count="1" selected="0">
            <x v="22"/>
          </reference>
          <reference field="2" count="1">
            <x v="25"/>
          </reference>
        </references>
      </pivotArea>
    </format>
    <format dxfId="203">
      <pivotArea dataOnly="0" labelOnly="1" outline="0" fieldPosition="0">
        <references count="3">
          <reference field="1" count="1" selected="0">
            <x v="0"/>
          </reference>
          <reference field="2" count="1" selected="0">
            <x v="14"/>
          </reference>
          <reference field="23" count="1">
            <x v="11"/>
          </reference>
        </references>
      </pivotArea>
    </format>
    <format dxfId="202">
      <pivotArea dataOnly="0" labelOnly="1" outline="0" fieldPosition="0">
        <references count="3">
          <reference field="1" count="1" selected="0">
            <x v="4"/>
          </reference>
          <reference field="2" count="1" selected="0">
            <x v="21"/>
          </reference>
          <reference field="23" count="1">
            <x v="13"/>
          </reference>
        </references>
      </pivotArea>
    </format>
    <format dxfId="201">
      <pivotArea dataOnly="0" labelOnly="1" outline="0" fieldPosition="0">
        <references count="3">
          <reference field="1" count="1" selected="0">
            <x v="5"/>
          </reference>
          <reference field="2" count="1" selected="0">
            <x v="0"/>
          </reference>
          <reference field="23" count="1">
            <x v="11"/>
          </reference>
        </references>
      </pivotArea>
    </format>
    <format dxfId="200">
      <pivotArea dataOnly="0" labelOnly="1" outline="0" fieldPosition="0">
        <references count="3">
          <reference field="1" count="1" selected="0">
            <x v="6"/>
          </reference>
          <reference field="2" count="1" selected="0">
            <x v="1"/>
          </reference>
          <reference field="23" count="1">
            <x v="6"/>
          </reference>
        </references>
      </pivotArea>
    </format>
    <format dxfId="199">
      <pivotArea dataOnly="0" labelOnly="1" outline="0" fieldPosition="0">
        <references count="3">
          <reference field="1" count="1" selected="0">
            <x v="6"/>
          </reference>
          <reference field="2" count="1" selected="0">
            <x v="2"/>
          </reference>
          <reference field="23" count="4">
            <x v="1"/>
            <x v="2"/>
            <x v="6"/>
            <x v="10"/>
          </reference>
        </references>
      </pivotArea>
    </format>
    <format dxfId="198">
      <pivotArea dataOnly="0" labelOnly="1" outline="0" fieldPosition="0">
        <references count="3">
          <reference field="1" count="1" selected="0">
            <x v="7"/>
          </reference>
          <reference field="2" count="1" selected="0">
            <x v="13"/>
          </reference>
          <reference field="23" count="1">
            <x v="13"/>
          </reference>
        </references>
      </pivotArea>
    </format>
    <format dxfId="197">
      <pivotArea dataOnly="0" labelOnly="1" outline="0" fieldPosition="0">
        <references count="3">
          <reference field="1" count="1" selected="0">
            <x v="8"/>
          </reference>
          <reference field="2" count="1" selected="0">
            <x v="12"/>
          </reference>
          <reference field="23" count="1">
            <x v="12"/>
          </reference>
        </references>
      </pivotArea>
    </format>
    <format dxfId="196">
      <pivotArea dataOnly="0" labelOnly="1" outline="0" fieldPosition="0">
        <references count="3">
          <reference field="1" count="1" selected="0">
            <x v="9"/>
          </reference>
          <reference field="2" count="1" selected="0">
            <x v="3"/>
          </reference>
          <reference field="23" count="1">
            <x v="15"/>
          </reference>
        </references>
      </pivotArea>
    </format>
    <format dxfId="195">
      <pivotArea dataOnly="0" labelOnly="1" outline="0" fieldPosition="0">
        <references count="3">
          <reference field="1" count="1" selected="0">
            <x v="10"/>
          </reference>
          <reference field="2" count="1" selected="0">
            <x v="11"/>
          </reference>
          <reference field="23" count="1">
            <x v="7"/>
          </reference>
        </references>
      </pivotArea>
    </format>
    <format dxfId="194">
      <pivotArea dataOnly="0" labelOnly="1" outline="0" fieldPosition="0">
        <references count="3">
          <reference field="1" count="1" selected="0">
            <x v="11"/>
          </reference>
          <reference field="2" count="1" selected="0">
            <x v="7"/>
          </reference>
          <reference field="23" count="1">
            <x v="6"/>
          </reference>
        </references>
      </pivotArea>
    </format>
    <format dxfId="193">
      <pivotArea dataOnly="0" labelOnly="1" outline="0" fieldPosition="0">
        <references count="3">
          <reference field="1" count="1" selected="0">
            <x v="12"/>
          </reference>
          <reference field="2" count="1" selected="0">
            <x v="6"/>
          </reference>
          <reference field="23" count="1">
            <x v="4"/>
          </reference>
        </references>
      </pivotArea>
    </format>
    <format dxfId="192">
      <pivotArea dataOnly="0" labelOnly="1" outline="0" fieldPosition="0">
        <references count="3">
          <reference field="1" count="1" selected="0">
            <x v="13"/>
          </reference>
          <reference field="2" count="1" selected="0">
            <x v="16"/>
          </reference>
          <reference field="23" count="2">
            <x v="0"/>
            <x v="3"/>
          </reference>
        </references>
      </pivotArea>
    </format>
    <format dxfId="191">
      <pivotArea dataOnly="0" labelOnly="1" outline="0" fieldPosition="0">
        <references count="3">
          <reference field="1" count="1" selected="0">
            <x v="14"/>
          </reference>
          <reference field="2" count="1" selected="0">
            <x v="17"/>
          </reference>
          <reference field="23" count="1">
            <x v="16"/>
          </reference>
        </references>
      </pivotArea>
    </format>
    <format dxfId="190">
      <pivotArea dataOnly="0" labelOnly="1" outline="0" fieldPosition="0">
        <references count="3">
          <reference field="1" count="1" selected="0">
            <x v="14"/>
          </reference>
          <reference field="2" count="1" selected="0">
            <x v="27"/>
          </reference>
          <reference field="23" count="1">
            <x v="21"/>
          </reference>
        </references>
      </pivotArea>
    </format>
    <format dxfId="189">
      <pivotArea dataOnly="0" labelOnly="1" outline="0" fieldPosition="0">
        <references count="3">
          <reference field="1" count="1" selected="0">
            <x v="15"/>
          </reference>
          <reference field="2" count="1" selected="0">
            <x v="4"/>
          </reference>
          <reference field="23" count="1">
            <x v="8"/>
          </reference>
        </references>
      </pivotArea>
    </format>
    <format dxfId="188">
      <pivotArea dataOnly="0" labelOnly="1" outline="0" fieldPosition="0">
        <references count="3">
          <reference field="1" count="1" selected="0">
            <x v="16"/>
          </reference>
          <reference field="2" count="1" selected="0">
            <x v="18"/>
          </reference>
          <reference field="23" count="1">
            <x v="9"/>
          </reference>
        </references>
      </pivotArea>
    </format>
    <format dxfId="187">
      <pivotArea dataOnly="0" labelOnly="1" outline="0" fieldPosition="0">
        <references count="3">
          <reference field="1" count="1" selected="0">
            <x v="17"/>
          </reference>
          <reference field="2" count="1" selected="0">
            <x v="19"/>
          </reference>
          <reference field="23" count="1">
            <x v="14"/>
          </reference>
        </references>
      </pivotArea>
    </format>
    <format dxfId="186">
      <pivotArea dataOnly="0" labelOnly="1" outline="0" fieldPosition="0">
        <references count="3">
          <reference field="1" count="1" selected="0">
            <x v="18"/>
          </reference>
          <reference field="2" count="1" selected="0">
            <x v="20"/>
          </reference>
          <reference field="23" count="1">
            <x v="11"/>
          </reference>
        </references>
      </pivotArea>
    </format>
    <format dxfId="185">
      <pivotArea dataOnly="0" labelOnly="1" outline="0" fieldPosition="0">
        <references count="3">
          <reference field="1" count="1" selected="0">
            <x v="20"/>
          </reference>
          <reference field="2" count="1" selected="0">
            <x v="8"/>
          </reference>
          <reference field="23" count="1">
            <x v="5"/>
          </reference>
        </references>
      </pivotArea>
    </format>
    <format dxfId="184">
      <pivotArea dataOnly="0" labelOnly="1" outline="0" fieldPosition="0">
        <references count="3">
          <reference field="1" count="1" selected="0">
            <x v="21"/>
          </reference>
          <reference field="2" count="1" selected="0">
            <x v="24"/>
          </reference>
          <reference field="23" count="1">
            <x v="17"/>
          </reference>
        </references>
      </pivotArea>
    </format>
    <format dxfId="183">
      <pivotArea dataOnly="0" labelOnly="1" outline="0" fieldPosition="0">
        <references count="3">
          <reference field="1" count="1" selected="0">
            <x v="22"/>
          </reference>
          <reference field="2" count="1" selected="0">
            <x v="25"/>
          </reference>
          <reference field="23" count="1">
            <x v="18"/>
          </reference>
        </references>
      </pivotArea>
    </format>
    <format dxfId="182">
      <pivotArea dataOnly="0" labelOnly="1" outline="0" fieldPosition="0">
        <references count="3">
          <reference field="1" count="1" selected="0">
            <x v="23"/>
          </reference>
          <reference field="2" count="1" selected="0">
            <x v="25"/>
          </reference>
          <reference field="23" count="1">
            <x v="19"/>
          </reference>
        </references>
      </pivotArea>
    </format>
    <format dxfId="181">
      <pivotArea dataOnly="0" labelOnly="1" outline="0" fieldPosition="0">
        <references count="4">
          <reference field="1" count="1" selected="0">
            <x v="0"/>
          </reference>
          <reference field="2" count="1" selected="0">
            <x v="14"/>
          </reference>
          <reference field="23" count="1" selected="0">
            <x v="11"/>
          </reference>
          <reference field="24" count="1">
            <x v="11"/>
          </reference>
        </references>
      </pivotArea>
    </format>
    <format dxfId="180">
      <pivotArea dataOnly="0" labelOnly="1" outline="0" fieldPosition="0">
        <references count="4">
          <reference field="1" count="1" selected="0">
            <x v="4"/>
          </reference>
          <reference field="2" count="1" selected="0">
            <x v="21"/>
          </reference>
          <reference field="23" count="1" selected="0">
            <x v="13"/>
          </reference>
          <reference field="24" count="1">
            <x v="13"/>
          </reference>
        </references>
      </pivotArea>
    </format>
    <format dxfId="179">
      <pivotArea dataOnly="0" labelOnly="1" outline="0" fieldPosition="0">
        <references count="4">
          <reference field="1" count="1" selected="0">
            <x v="5"/>
          </reference>
          <reference field="2" count="1" selected="0">
            <x v="0"/>
          </reference>
          <reference field="23" count="1" selected="0">
            <x v="11"/>
          </reference>
          <reference field="24" count="1">
            <x v="11"/>
          </reference>
        </references>
      </pivotArea>
    </format>
    <format dxfId="178">
      <pivotArea dataOnly="0" labelOnly="1" outline="0" fieldPosition="0">
        <references count="4">
          <reference field="1" count="1" selected="0">
            <x v="6"/>
          </reference>
          <reference field="2" count="1" selected="0">
            <x v="1"/>
          </reference>
          <reference field="23" count="1" selected="0">
            <x v="6"/>
          </reference>
          <reference field="24" count="1">
            <x v="6"/>
          </reference>
        </references>
      </pivotArea>
    </format>
    <format dxfId="177">
      <pivotArea dataOnly="0" labelOnly="1" outline="0" fieldPosition="0">
        <references count="4">
          <reference field="1" count="1" selected="0">
            <x v="6"/>
          </reference>
          <reference field="2" count="1" selected="0">
            <x v="2"/>
          </reference>
          <reference field="23" count="1" selected="0">
            <x v="1"/>
          </reference>
          <reference field="24" count="1">
            <x v="1"/>
          </reference>
        </references>
      </pivotArea>
    </format>
    <format dxfId="176">
      <pivotArea dataOnly="0" labelOnly="1" outline="0" fieldPosition="0">
        <references count="4">
          <reference field="1" count="1" selected="0">
            <x v="6"/>
          </reference>
          <reference field="2" count="1" selected="0">
            <x v="2"/>
          </reference>
          <reference field="23" count="1" selected="0">
            <x v="2"/>
          </reference>
          <reference field="24" count="1">
            <x v="2"/>
          </reference>
        </references>
      </pivotArea>
    </format>
    <format dxfId="175">
      <pivotArea dataOnly="0" labelOnly="1" outline="0" fieldPosition="0">
        <references count="4">
          <reference field="1" count="1" selected="0">
            <x v="6"/>
          </reference>
          <reference field="2" count="1" selected="0">
            <x v="2"/>
          </reference>
          <reference field="23" count="1" selected="0">
            <x v="6"/>
          </reference>
          <reference field="24" count="1">
            <x v="6"/>
          </reference>
        </references>
      </pivotArea>
    </format>
    <format dxfId="174">
      <pivotArea dataOnly="0" labelOnly="1" outline="0" fieldPosition="0">
        <references count="4">
          <reference field="1" count="1" selected="0">
            <x v="6"/>
          </reference>
          <reference field="2" count="1" selected="0">
            <x v="2"/>
          </reference>
          <reference field="23" count="1" selected="0">
            <x v="10"/>
          </reference>
          <reference field="24" count="1">
            <x v="10"/>
          </reference>
        </references>
      </pivotArea>
    </format>
    <format dxfId="173">
      <pivotArea dataOnly="0" labelOnly="1" outline="0" fieldPosition="0">
        <references count="4">
          <reference field="1" count="1" selected="0">
            <x v="7"/>
          </reference>
          <reference field="2" count="1" selected="0">
            <x v="13"/>
          </reference>
          <reference field="23" count="1" selected="0">
            <x v="13"/>
          </reference>
          <reference field="24" count="1">
            <x v="13"/>
          </reference>
        </references>
      </pivotArea>
    </format>
    <format dxfId="172">
      <pivotArea dataOnly="0" labelOnly="1" outline="0" fieldPosition="0">
        <references count="4">
          <reference field="1" count="1" selected="0">
            <x v="8"/>
          </reference>
          <reference field="2" count="1" selected="0">
            <x v="12"/>
          </reference>
          <reference field="23" count="1" selected="0">
            <x v="12"/>
          </reference>
          <reference field="24" count="1">
            <x v="12"/>
          </reference>
        </references>
      </pivotArea>
    </format>
    <format dxfId="171">
      <pivotArea dataOnly="0" labelOnly="1" outline="0" fieldPosition="0">
        <references count="4">
          <reference field="1" count="1" selected="0">
            <x v="9"/>
          </reference>
          <reference field="2" count="1" selected="0">
            <x v="3"/>
          </reference>
          <reference field="23" count="1" selected="0">
            <x v="15"/>
          </reference>
          <reference field="24" count="1">
            <x v="15"/>
          </reference>
        </references>
      </pivotArea>
    </format>
    <format dxfId="170">
      <pivotArea dataOnly="0" labelOnly="1" outline="0" fieldPosition="0">
        <references count="4">
          <reference field="1" count="1" selected="0">
            <x v="10"/>
          </reference>
          <reference field="2" count="1" selected="0">
            <x v="11"/>
          </reference>
          <reference field="23" count="1" selected="0">
            <x v="7"/>
          </reference>
          <reference field="24" count="1">
            <x v="7"/>
          </reference>
        </references>
      </pivotArea>
    </format>
    <format dxfId="169">
      <pivotArea dataOnly="0" labelOnly="1" outline="0" fieldPosition="0">
        <references count="4">
          <reference field="1" count="1" selected="0">
            <x v="11"/>
          </reference>
          <reference field="2" count="1" selected="0">
            <x v="7"/>
          </reference>
          <reference field="23" count="1" selected="0">
            <x v="6"/>
          </reference>
          <reference field="24" count="1">
            <x v="6"/>
          </reference>
        </references>
      </pivotArea>
    </format>
    <format dxfId="168">
      <pivotArea dataOnly="0" labelOnly="1" outline="0" fieldPosition="0">
        <references count="4">
          <reference field="1" count="1" selected="0">
            <x v="12"/>
          </reference>
          <reference field="2" count="1" selected="0">
            <x v="6"/>
          </reference>
          <reference field="23" count="1" selected="0">
            <x v="4"/>
          </reference>
          <reference field="24" count="1">
            <x v="4"/>
          </reference>
        </references>
      </pivotArea>
    </format>
    <format dxfId="167">
      <pivotArea dataOnly="0" labelOnly="1" outline="0" fieldPosition="0">
        <references count="4">
          <reference field="1" count="1" selected="0">
            <x v="13"/>
          </reference>
          <reference field="2" count="1" selected="0">
            <x v="16"/>
          </reference>
          <reference field="23" count="1" selected="0">
            <x v="0"/>
          </reference>
          <reference field="24" count="1">
            <x v="0"/>
          </reference>
        </references>
      </pivotArea>
    </format>
    <format dxfId="166">
      <pivotArea dataOnly="0" labelOnly="1" outline="0" fieldPosition="0">
        <references count="4">
          <reference field="1" count="1" selected="0">
            <x v="13"/>
          </reference>
          <reference field="2" count="1" selected="0">
            <x v="16"/>
          </reference>
          <reference field="23" count="1" selected="0">
            <x v="3"/>
          </reference>
          <reference field="24" count="1">
            <x v="3"/>
          </reference>
        </references>
      </pivotArea>
    </format>
    <format dxfId="165">
      <pivotArea dataOnly="0" labelOnly="1" outline="0" fieldPosition="0">
        <references count="4">
          <reference field="1" count="1" selected="0">
            <x v="14"/>
          </reference>
          <reference field="2" count="1" selected="0">
            <x v="17"/>
          </reference>
          <reference field="23" count="1" selected="0">
            <x v="16"/>
          </reference>
          <reference field="24" count="1">
            <x v="16"/>
          </reference>
        </references>
      </pivotArea>
    </format>
    <format dxfId="164">
      <pivotArea dataOnly="0" labelOnly="1" outline="0" fieldPosition="0">
        <references count="4">
          <reference field="1" count="1" selected="0">
            <x v="14"/>
          </reference>
          <reference field="2" count="1" selected="0">
            <x v="27"/>
          </reference>
          <reference field="23" count="1" selected="0">
            <x v="21"/>
          </reference>
          <reference field="24" count="1">
            <x v="20"/>
          </reference>
        </references>
      </pivotArea>
    </format>
    <format dxfId="163">
      <pivotArea dataOnly="0" labelOnly="1" outline="0" fieldPosition="0">
        <references count="4">
          <reference field="1" count="1" selected="0">
            <x v="15"/>
          </reference>
          <reference field="2" count="1" selected="0">
            <x v="4"/>
          </reference>
          <reference field="23" count="1" selected="0">
            <x v="8"/>
          </reference>
          <reference field="24" count="1">
            <x v="8"/>
          </reference>
        </references>
      </pivotArea>
    </format>
    <format dxfId="162">
      <pivotArea dataOnly="0" labelOnly="1" outline="0" fieldPosition="0">
        <references count="4">
          <reference field="1" count="1" selected="0">
            <x v="16"/>
          </reference>
          <reference field="2" count="1" selected="0">
            <x v="18"/>
          </reference>
          <reference field="23" count="1" selected="0">
            <x v="9"/>
          </reference>
          <reference field="24" count="1">
            <x v="9"/>
          </reference>
        </references>
      </pivotArea>
    </format>
    <format dxfId="161">
      <pivotArea dataOnly="0" labelOnly="1" outline="0" fieldPosition="0">
        <references count="4">
          <reference field="1" count="1" selected="0">
            <x v="17"/>
          </reference>
          <reference field="2" count="1" selected="0">
            <x v="19"/>
          </reference>
          <reference field="23" count="1" selected="0">
            <x v="14"/>
          </reference>
          <reference field="24" count="1">
            <x v="14"/>
          </reference>
        </references>
      </pivotArea>
    </format>
    <format dxfId="160">
      <pivotArea dataOnly="0" labelOnly="1" outline="0" fieldPosition="0">
        <references count="4">
          <reference field="1" count="1" selected="0">
            <x v="18"/>
          </reference>
          <reference field="2" count="1" selected="0">
            <x v="20"/>
          </reference>
          <reference field="23" count="1" selected="0">
            <x v="11"/>
          </reference>
          <reference field="24" count="1">
            <x v="11"/>
          </reference>
        </references>
      </pivotArea>
    </format>
    <format dxfId="159">
      <pivotArea dataOnly="0" labelOnly="1" outline="0" fieldPosition="0">
        <references count="4">
          <reference field="1" count="1" selected="0">
            <x v="20"/>
          </reference>
          <reference field="2" count="1" selected="0">
            <x v="8"/>
          </reference>
          <reference field="23" count="1" selected="0">
            <x v="5"/>
          </reference>
          <reference field="24" count="1">
            <x v="5"/>
          </reference>
        </references>
      </pivotArea>
    </format>
    <format dxfId="158">
      <pivotArea dataOnly="0" labelOnly="1" outline="0" fieldPosition="0">
        <references count="4">
          <reference field="1" count="1" selected="0">
            <x v="21"/>
          </reference>
          <reference field="2" count="1" selected="0">
            <x v="24"/>
          </reference>
          <reference field="23" count="1" selected="0">
            <x v="17"/>
          </reference>
          <reference field="24" count="1">
            <x v="17"/>
          </reference>
        </references>
      </pivotArea>
    </format>
    <format dxfId="157">
      <pivotArea dataOnly="0" labelOnly="1" outline="0" fieldPosition="0">
        <references count="4">
          <reference field="1" count="1" selected="0">
            <x v="22"/>
          </reference>
          <reference field="2" count="1" selected="0">
            <x v="25"/>
          </reference>
          <reference field="23" count="1" selected="0">
            <x v="18"/>
          </reference>
          <reference field="24" count="1">
            <x v="18"/>
          </reference>
        </references>
      </pivotArea>
    </format>
    <format dxfId="156">
      <pivotArea dataOnly="0" labelOnly="1" outline="0" fieldPosition="0">
        <references count="5">
          <reference field="1" count="1" selected="0">
            <x v="0"/>
          </reference>
          <reference field="2" count="1" selected="0">
            <x v="14"/>
          </reference>
          <reference field="23" count="1" selected="0">
            <x v="11"/>
          </reference>
          <reference field="24" count="1" selected="0">
            <x v="11"/>
          </reference>
          <reference field="25" count="1">
            <x v="7"/>
          </reference>
        </references>
      </pivotArea>
    </format>
    <format dxfId="155">
      <pivotArea dataOnly="0" labelOnly="1" outline="0" fieldPosition="0">
        <references count="5">
          <reference field="1" count="1" selected="0">
            <x v="4"/>
          </reference>
          <reference field="2" count="1" selected="0">
            <x v="21"/>
          </reference>
          <reference field="23" count="1" selected="0">
            <x v="13"/>
          </reference>
          <reference field="24" count="1" selected="0">
            <x v="13"/>
          </reference>
          <reference field="25" count="1">
            <x v="13"/>
          </reference>
        </references>
      </pivotArea>
    </format>
    <format dxfId="154">
      <pivotArea dataOnly="0" labelOnly="1" outline="0" fieldPosition="0">
        <references count="5">
          <reference field="1" count="1" selected="0">
            <x v="5"/>
          </reference>
          <reference field="2" count="1" selected="0">
            <x v="0"/>
          </reference>
          <reference field="23" count="1" selected="0">
            <x v="11"/>
          </reference>
          <reference field="24" count="1" selected="0">
            <x v="11"/>
          </reference>
          <reference field="25" count="1">
            <x v="7"/>
          </reference>
        </references>
      </pivotArea>
    </format>
    <format dxfId="153">
      <pivotArea dataOnly="0" labelOnly="1" outline="0" fieldPosition="0">
        <references count="5">
          <reference field="1" count="1" selected="0">
            <x v="6"/>
          </reference>
          <reference field="2" count="1" selected="0">
            <x v="1"/>
          </reference>
          <reference field="23" count="1" selected="0">
            <x v="6"/>
          </reference>
          <reference field="24" count="1" selected="0">
            <x v="6"/>
          </reference>
          <reference field="25" count="1">
            <x v="2"/>
          </reference>
        </references>
      </pivotArea>
    </format>
    <format dxfId="152">
      <pivotArea dataOnly="0" labelOnly="1" outline="0" fieldPosition="0">
        <references count="5">
          <reference field="1" count="1" selected="0">
            <x v="6"/>
          </reference>
          <reference field="2" count="1" selected="0">
            <x v="2"/>
          </reference>
          <reference field="23" count="1" selected="0">
            <x v="1"/>
          </reference>
          <reference field="24" count="1" selected="0">
            <x v="1"/>
          </reference>
          <reference field="25" count="1">
            <x v="10"/>
          </reference>
        </references>
      </pivotArea>
    </format>
    <format dxfId="151">
      <pivotArea dataOnly="0" labelOnly="1" outline="0" fieldPosition="0">
        <references count="5">
          <reference field="1" count="1" selected="0">
            <x v="6"/>
          </reference>
          <reference field="2" count="1" selected="0">
            <x v="2"/>
          </reference>
          <reference field="23" count="1" selected="0">
            <x v="2"/>
          </reference>
          <reference field="24" count="1" selected="0">
            <x v="2"/>
          </reference>
          <reference field="25" count="1">
            <x v="9"/>
          </reference>
        </references>
      </pivotArea>
    </format>
    <format dxfId="150">
      <pivotArea dataOnly="0" labelOnly="1" outline="0" fieldPosition="0">
        <references count="5">
          <reference field="1" count="1" selected="0">
            <x v="6"/>
          </reference>
          <reference field="2" count="1" selected="0">
            <x v="2"/>
          </reference>
          <reference field="23" count="1" selected="0">
            <x v="6"/>
          </reference>
          <reference field="24" count="1" selected="0">
            <x v="6"/>
          </reference>
          <reference field="25" count="1">
            <x v="2"/>
          </reference>
        </references>
      </pivotArea>
    </format>
    <format dxfId="149">
      <pivotArea dataOnly="0" labelOnly="1" outline="0" fieldPosition="0">
        <references count="5">
          <reference field="1" count="1" selected="0">
            <x v="6"/>
          </reference>
          <reference field="2" count="1" selected="0">
            <x v="2"/>
          </reference>
          <reference field="23" count="1" selected="0">
            <x v="10"/>
          </reference>
          <reference field="24" count="1" selected="0">
            <x v="10"/>
          </reference>
          <reference field="25" count="1">
            <x v="1"/>
          </reference>
        </references>
      </pivotArea>
    </format>
    <format dxfId="148">
      <pivotArea dataOnly="0" labelOnly="1" outline="0" fieldPosition="0">
        <references count="5">
          <reference field="1" count="1" selected="0">
            <x v="7"/>
          </reference>
          <reference field="2" count="1" selected="0">
            <x v="13"/>
          </reference>
          <reference field="23" count="1" selected="0">
            <x v="13"/>
          </reference>
          <reference field="24" count="1" selected="0">
            <x v="13"/>
          </reference>
          <reference field="25" count="1">
            <x v="13"/>
          </reference>
        </references>
      </pivotArea>
    </format>
    <format dxfId="147">
      <pivotArea dataOnly="0" labelOnly="1" outline="0" fieldPosition="0">
        <references count="5">
          <reference field="1" count="1" selected="0">
            <x v="8"/>
          </reference>
          <reference field="2" count="1" selected="0">
            <x v="12"/>
          </reference>
          <reference field="23" count="1" selected="0">
            <x v="12"/>
          </reference>
          <reference field="24" count="1" selected="0">
            <x v="12"/>
          </reference>
          <reference field="25" count="1">
            <x v="11"/>
          </reference>
        </references>
      </pivotArea>
    </format>
    <format dxfId="146">
      <pivotArea dataOnly="0" labelOnly="1" outline="0" fieldPosition="0">
        <references count="5">
          <reference field="1" count="1" selected="0">
            <x v="9"/>
          </reference>
          <reference field="2" count="1" selected="0">
            <x v="3"/>
          </reference>
          <reference field="23" count="1" selected="0">
            <x v="15"/>
          </reference>
          <reference field="24" count="1" selected="0">
            <x v="15"/>
          </reference>
          <reference field="25" count="1">
            <x v="15"/>
          </reference>
        </references>
      </pivotArea>
    </format>
    <format dxfId="145">
      <pivotArea dataOnly="0" labelOnly="1" outline="0" fieldPosition="0">
        <references count="5">
          <reference field="1" count="1" selected="0">
            <x v="10"/>
          </reference>
          <reference field="2" count="1" selected="0">
            <x v="11"/>
          </reference>
          <reference field="23" count="1" selected="0">
            <x v="7"/>
          </reference>
          <reference field="24" count="1" selected="0">
            <x v="7"/>
          </reference>
          <reference field="25" count="1">
            <x v="4"/>
          </reference>
        </references>
      </pivotArea>
    </format>
    <format dxfId="144">
      <pivotArea dataOnly="0" labelOnly="1" outline="0" fieldPosition="0">
        <references count="5">
          <reference field="1" count="1" selected="0">
            <x v="11"/>
          </reference>
          <reference field="2" count="1" selected="0">
            <x v="7"/>
          </reference>
          <reference field="23" count="1" selected="0">
            <x v="6"/>
          </reference>
          <reference field="24" count="1" selected="0">
            <x v="6"/>
          </reference>
          <reference field="25" count="1">
            <x v="2"/>
          </reference>
        </references>
      </pivotArea>
    </format>
    <format dxfId="143">
      <pivotArea dataOnly="0" labelOnly="1" outline="0" fieldPosition="0">
        <references count="5">
          <reference field="1" count="1" selected="0">
            <x v="12"/>
          </reference>
          <reference field="2" count="1" selected="0">
            <x v="6"/>
          </reference>
          <reference field="23" count="1" selected="0">
            <x v="4"/>
          </reference>
          <reference field="24" count="1" selected="0">
            <x v="4"/>
          </reference>
          <reference field="25" count="1">
            <x v="14"/>
          </reference>
        </references>
      </pivotArea>
    </format>
    <format dxfId="142">
      <pivotArea dataOnly="0" labelOnly="1" outline="0" fieldPosition="0">
        <references count="5">
          <reference field="1" count="1" selected="0">
            <x v="13"/>
          </reference>
          <reference field="2" count="1" selected="0">
            <x v="16"/>
          </reference>
          <reference field="23" count="1" selected="0">
            <x v="0"/>
          </reference>
          <reference field="24" count="1" selected="0">
            <x v="0"/>
          </reference>
          <reference field="25" count="1">
            <x v="0"/>
          </reference>
        </references>
      </pivotArea>
    </format>
    <format dxfId="141">
      <pivotArea dataOnly="0" labelOnly="1" outline="0" fieldPosition="0">
        <references count="5">
          <reference field="1" count="1" selected="0">
            <x v="13"/>
          </reference>
          <reference field="2" count="1" selected="0">
            <x v="16"/>
          </reference>
          <reference field="23" count="1" selected="0">
            <x v="3"/>
          </reference>
          <reference field="24" count="1" selected="0">
            <x v="3"/>
          </reference>
          <reference field="25" count="1">
            <x v="12"/>
          </reference>
        </references>
      </pivotArea>
    </format>
    <format dxfId="140">
      <pivotArea dataOnly="0" labelOnly="1" outline="0" fieldPosition="0">
        <references count="5">
          <reference field="1" count="1" selected="0">
            <x v="14"/>
          </reference>
          <reference field="2" count="1" selected="0">
            <x v="17"/>
          </reference>
          <reference field="23" count="1" selected="0">
            <x v="16"/>
          </reference>
          <reference field="24" count="1" selected="0">
            <x v="16"/>
          </reference>
          <reference field="25" count="1">
            <x v="6"/>
          </reference>
        </references>
      </pivotArea>
    </format>
    <format dxfId="139">
      <pivotArea dataOnly="0" labelOnly="1" outline="0" fieldPosition="0">
        <references count="5">
          <reference field="1" count="1" selected="0">
            <x v="14"/>
          </reference>
          <reference field="2" count="1" selected="0">
            <x v="27"/>
          </reference>
          <reference field="23" count="1" selected="0">
            <x v="21"/>
          </reference>
          <reference field="24" count="1" selected="0">
            <x v="20"/>
          </reference>
          <reference field="25" count="1">
            <x v="20"/>
          </reference>
        </references>
      </pivotArea>
    </format>
    <format dxfId="138">
      <pivotArea dataOnly="0" labelOnly="1" outline="0" fieldPosition="0">
        <references count="5">
          <reference field="1" count="1" selected="0">
            <x v="15"/>
          </reference>
          <reference field="2" count="1" selected="0">
            <x v="4"/>
          </reference>
          <reference field="23" count="1" selected="0">
            <x v="8"/>
          </reference>
          <reference field="24" count="1" selected="0">
            <x v="8"/>
          </reference>
          <reference field="25" count="1">
            <x v="5"/>
          </reference>
        </references>
      </pivotArea>
    </format>
    <format dxfId="137">
      <pivotArea dataOnly="0" labelOnly="1" outline="0" fieldPosition="0">
        <references count="5">
          <reference field="1" count="1" selected="0">
            <x v="16"/>
          </reference>
          <reference field="2" count="1" selected="0">
            <x v="18"/>
          </reference>
          <reference field="23" count="1" selected="0">
            <x v="9"/>
          </reference>
          <reference field="24" count="1" selected="0">
            <x v="9"/>
          </reference>
          <reference field="25" count="1">
            <x v="8"/>
          </reference>
        </references>
      </pivotArea>
    </format>
    <format dxfId="136">
      <pivotArea dataOnly="0" labelOnly="1" outline="0" fieldPosition="0">
        <references count="5">
          <reference field="1" count="1" selected="0">
            <x v="17"/>
          </reference>
          <reference field="2" count="1" selected="0">
            <x v="19"/>
          </reference>
          <reference field="23" count="1" selected="0">
            <x v="14"/>
          </reference>
          <reference field="24" count="1" selected="0">
            <x v="14"/>
          </reference>
          <reference field="25" count="1">
            <x v="3"/>
          </reference>
        </references>
      </pivotArea>
    </format>
    <format dxfId="135">
      <pivotArea dataOnly="0" labelOnly="1" outline="0" fieldPosition="0">
        <references count="5">
          <reference field="1" count="1" selected="0">
            <x v="18"/>
          </reference>
          <reference field="2" count="1" selected="0">
            <x v="20"/>
          </reference>
          <reference field="23" count="1" selected="0">
            <x v="11"/>
          </reference>
          <reference field="24" count="1" selected="0">
            <x v="11"/>
          </reference>
          <reference field="25" count="1">
            <x v="7"/>
          </reference>
        </references>
      </pivotArea>
    </format>
    <format dxfId="134">
      <pivotArea dataOnly="0" labelOnly="1" outline="0" fieldPosition="0">
        <references count="5">
          <reference field="1" count="1" selected="0">
            <x v="20"/>
          </reference>
          <reference field="2" count="1" selected="0">
            <x v="8"/>
          </reference>
          <reference field="23" count="1" selected="0">
            <x v="5"/>
          </reference>
          <reference field="24" count="1" selected="0">
            <x v="5"/>
          </reference>
          <reference field="25" count="1">
            <x v="16"/>
          </reference>
        </references>
      </pivotArea>
    </format>
    <format dxfId="133">
      <pivotArea dataOnly="0" labelOnly="1" outline="0" fieldPosition="0">
        <references count="5">
          <reference field="1" count="1" selected="0">
            <x v="21"/>
          </reference>
          <reference field="2" count="1" selected="0">
            <x v="24"/>
          </reference>
          <reference field="23" count="1" selected="0">
            <x v="17"/>
          </reference>
          <reference field="24" count="1" selected="0">
            <x v="17"/>
          </reference>
          <reference field="25" count="1">
            <x v="17"/>
          </reference>
        </references>
      </pivotArea>
    </format>
    <format dxfId="132">
      <pivotArea dataOnly="0" labelOnly="1" outline="0" fieldPosition="0">
        <references count="5">
          <reference field="1" count="1" selected="0">
            <x v="22"/>
          </reference>
          <reference field="2" count="1" selected="0">
            <x v="25"/>
          </reference>
          <reference field="23" count="1" selected="0">
            <x v="18"/>
          </reference>
          <reference field="24" count="1" selected="0">
            <x v="18"/>
          </reference>
          <reference field="25" count="1">
            <x v="18"/>
          </reference>
        </references>
      </pivotArea>
    </format>
    <format dxfId="131">
      <pivotArea dataOnly="0" labelOnly="1" outline="0" fieldPosition="0">
        <references count="6">
          <reference field="1" count="1" selected="0">
            <x v="0"/>
          </reference>
          <reference field="2" count="1" selected="0">
            <x v="14"/>
          </reference>
          <reference field="4" count="1">
            <x v="39"/>
          </reference>
          <reference field="23" count="1" selected="0">
            <x v="11"/>
          </reference>
          <reference field="24" count="1" selected="0">
            <x v="11"/>
          </reference>
          <reference field="25" count="1" selected="0">
            <x v="7"/>
          </reference>
        </references>
      </pivotArea>
    </format>
    <format dxfId="130">
      <pivotArea dataOnly="0" labelOnly="1" outline="0" fieldPosition="0">
        <references count="6">
          <reference field="1" count="1" selected="0">
            <x v="1"/>
          </reference>
          <reference field="2" count="1" selected="0">
            <x v="10"/>
          </reference>
          <reference field="4" count="1">
            <x v="74"/>
          </reference>
          <reference field="23" count="1" selected="0">
            <x v="11"/>
          </reference>
          <reference field="24" count="1" selected="0">
            <x v="11"/>
          </reference>
          <reference field="25" count="1" selected="0">
            <x v="7"/>
          </reference>
        </references>
      </pivotArea>
    </format>
    <format dxfId="129">
      <pivotArea dataOnly="0" labelOnly="1" outline="0" fieldPosition="0">
        <references count="6">
          <reference field="1" count="1" selected="0">
            <x v="2"/>
          </reference>
          <reference field="2" count="1" selected="0">
            <x v="15"/>
          </reference>
          <reference field="4" count="5">
            <x v="13"/>
            <x v="15"/>
            <x v="21"/>
            <x v="22"/>
            <x v="60"/>
          </reference>
          <reference field="23" count="1" selected="0">
            <x v="11"/>
          </reference>
          <reference field="24" count="1" selected="0">
            <x v="11"/>
          </reference>
          <reference field="25" count="1" selected="0">
            <x v="7"/>
          </reference>
        </references>
      </pivotArea>
    </format>
    <format dxfId="128">
      <pivotArea dataOnly="0" labelOnly="1" outline="0" fieldPosition="0">
        <references count="6">
          <reference field="1" count="1" selected="0">
            <x v="3"/>
          </reference>
          <reference field="2" count="1" selected="0">
            <x v="5"/>
          </reference>
          <reference field="4" count="1">
            <x v="54"/>
          </reference>
          <reference field="23" count="1" selected="0">
            <x v="11"/>
          </reference>
          <reference field="24" count="1" selected="0">
            <x v="11"/>
          </reference>
          <reference field="25" count="1" selected="0">
            <x v="7"/>
          </reference>
        </references>
      </pivotArea>
    </format>
    <format dxfId="127">
      <pivotArea dataOnly="0" labelOnly="1" outline="0" fieldPosition="0">
        <references count="6">
          <reference field="1" count="1" selected="0">
            <x v="4"/>
          </reference>
          <reference field="2" count="1" selected="0">
            <x v="21"/>
          </reference>
          <reference field="4" count="1">
            <x v="71"/>
          </reference>
          <reference field="23" count="1" selected="0">
            <x v="13"/>
          </reference>
          <reference field="24" count="1" selected="0">
            <x v="13"/>
          </reference>
          <reference field="25" count="1" selected="0">
            <x v="13"/>
          </reference>
        </references>
      </pivotArea>
    </format>
    <format dxfId="126">
      <pivotArea dataOnly="0" labelOnly="1" outline="0" fieldPosition="0">
        <references count="6">
          <reference field="1" count="1" selected="0">
            <x v="5"/>
          </reference>
          <reference field="2" count="1" selected="0">
            <x v="0"/>
          </reference>
          <reference field="4" count="1">
            <x v="73"/>
          </reference>
          <reference field="23" count="1" selected="0">
            <x v="11"/>
          </reference>
          <reference field="24" count="1" selected="0">
            <x v="11"/>
          </reference>
          <reference field="25" count="1" selected="0">
            <x v="7"/>
          </reference>
        </references>
      </pivotArea>
    </format>
    <format dxfId="125">
      <pivotArea dataOnly="0" labelOnly="1" outline="0" fieldPosition="0">
        <references count="6">
          <reference field="1" count="1" selected="0">
            <x v="6"/>
          </reference>
          <reference field="2" count="1" selected="0">
            <x v="1"/>
          </reference>
          <reference field="4" count="1">
            <x v="1"/>
          </reference>
          <reference field="23" count="1" selected="0">
            <x v="6"/>
          </reference>
          <reference field="24" count="1" selected="0">
            <x v="6"/>
          </reference>
          <reference field="25" count="1" selected="0">
            <x v="2"/>
          </reference>
        </references>
      </pivotArea>
    </format>
    <format dxfId="124">
      <pivotArea dataOnly="0" labelOnly="1" outline="0" fieldPosition="0">
        <references count="6">
          <reference field="1" count="1" selected="0">
            <x v="6"/>
          </reference>
          <reference field="2" count="1" selected="0">
            <x v="2"/>
          </reference>
          <reference field="4" count="1">
            <x v="42"/>
          </reference>
          <reference field="23" count="1" selected="0">
            <x v="1"/>
          </reference>
          <reference field="24" count="1" selected="0">
            <x v="1"/>
          </reference>
          <reference field="25" count="1" selected="0">
            <x v="10"/>
          </reference>
        </references>
      </pivotArea>
    </format>
    <format dxfId="123">
      <pivotArea dataOnly="0" labelOnly="1" outline="0" fieldPosition="0">
        <references count="6">
          <reference field="1" count="1" selected="0">
            <x v="6"/>
          </reference>
          <reference field="2" count="1" selected="0">
            <x v="2"/>
          </reference>
          <reference field="4" count="1">
            <x v="2"/>
          </reference>
          <reference field="23" count="1" selected="0">
            <x v="2"/>
          </reference>
          <reference field="24" count="1" selected="0">
            <x v="2"/>
          </reference>
          <reference field="25" count="1" selected="0">
            <x v="9"/>
          </reference>
        </references>
      </pivotArea>
    </format>
    <format dxfId="122">
      <pivotArea dataOnly="0" labelOnly="1" outline="0" fieldPosition="0">
        <references count="6">
          <reference field="1" count="1" selected="0">
            <x v="6"/>
          </reference>
          <reference field="2" count="1" selected="0">
            <x v="2"/>
          </reference>
          <reference field="4" count="2">
            <x v="69"/>
            <x v="93"/>
          </reference>
          <reference field="23" count="1" selected="0">
            <x v="6"/>
          </reference>
          <reference field="24" count="1" selected="0">
            <x v="6"/>
          </reference>
          <reference field="25" count="1" selected="0">
            <x v="2"/>
          </reference>
        </references>
      </pivotArea>
    </format>
    <format dxfId="121">
      <pivotArea dataOnly="0" labelOnly="1" outline="0" fieldPosition="0">
        <references count="6">
          <reference field="1" count="1" selected="0">
            <x v="6"/>
          </reference>
          <reference field="2" count="1" selected="0">
            <x v="2"/>
          </reference>
          <reference field="4" count="1">
            <x v="3"/>
          </reference>
          <reference field="23" count="1" selected="0">
            <x v="10"/>
          </reference>
          <reference field="24" count="1" selected="0">
            <x v="10"/>
          </reference>
          <reference field="25" count="1" selected="0">
            <x v="1"/>
          </reference>
        </references>
      </pivotArea>
    </format>
    <format dxfId="120">
      <pivotArea dataOnly="0" labelOnly="1" outline="0" fieldPosition="0">
        <references count="6">
          <reference field="1" count="1" selected="0">
            <x v="7"/>
          </reference>
          <reference field="2" count="1" selected="0">
            <x v="13"/>
          </reference>
          <reference field="4" count="1">
            <x v="75"/>
          </reference>
          <reference field="23" count="1" selected="0">
            <x v="13"/>
          </reference>
          <reference field="24" count="1" selected="0">
            <x v="13"/>
          </reference>
          <reference field="25" count="1" selected="0">
            <x v="13"/>
          </reference>
        </references>
      </pivotArea>
    </format>
    <format dxfId="119">
      <pivotArea dataOnly="0" labelOnly="1" outline="0" fieldPosition="0">
        <references count="6">
          <reference field="1" count="1" selected="0">
            <x v="8"/>
          </reference>
          <reference field="2" count="1" selected="0">
            <x v="12"/>
          </reference>
          <reference field="4" count="1">
            <x v="56"/>
          </reference>
          <reference field="23" count="1" selected="0">
            <x v="12"/>
          </reference>
          <reference field="24" count="1" selected="0">
            <x v="12"/>
          </reference>
          <reference field="25" count="1" selected="0">
            <x v="11"/>
          </reference>
        </references>
      </pivotArea>
    </format>
    <format dxfId="118">
      <pivotArea dataOnly="0" labelOnly="1" outline="0" fieldPosition="0">
        <references count="6">
          <reference field="1" count="1" selected="0">
            <x v="9"/>
          </reference>
          <reference field="2" count="1" selected="0">
            <x v="3"/>
          </reference>
          <reference field="4" count="18">
            <x v="4"/>
            <x v="19"/>
            <x v="20"/>
            <x v="31"/>
            <x v="32"/>
            <x v="37"/>
            <x v="38"/>
            <x v="44"/>
            <x v="47"/>
            <x v="50"/>
            <x v="52"/>
            <x v="67"/>
            <x v="76"/>
            <x v="78"/>
            <x v="81"/>
            <x v="82"/>
            <x v="83"/>
            <x v="92"/>
          </reference>
          <reference field="23" count="1" selected="0">
            <x v="15"/>
          </reference>
          <reference field="24" count="1" selected="0">
            <x v="15"/>
          </reference>
          <reference field="25" count="1" selected="0">
            <x v="15"/>
          </reference>
        </references>
      </pivotArea>
    </format>
    <format dxfId="117">
      <pivotArea dataOnly="0" labelOnly="1" outline="0" fieldPosition="0">
        <references count="6">
          <reference field="1" count="1" selected="0">
            <x v="10"/>
          </reference>
          <reference field="2" count="1" selected="0">
            <x v="11"/>
          </reference>
          <reference field="4" count="1">
            <x v="72"/>
          </reference>
          <reference field="23" count="1" selected="0">
            <x v="7"/>
          </reference>
          <reference field="24" count="1" selected="0">
            <x v="7"/>
          </reference>
          <reference field="25" count="1" selected="0">
            <x v="4"/>
          </reference>
        </references>
      </pivotArea>
    </format>
    <format dxfId="116">
      <pivotArea dataOnly="0" labelOnly="1" outline="0" fieldPosition="0">
        <references count="6">
          <reference field="1" count="1" selected="0">
            <x v="11"/>
          </reference>
          <reference field="2" count="1" selected="0">
            <x v="7"/>
          </reference>
          <reference field="4" count="11">
            <x v="23"/>
            <x v="24"/>
            <x v="25"/>
            <x v="30"/>
            <x v="33"/>
            <x v="34"/>
            <x v="36"/>
            <x v="40"/>
            <x v="43"/>
            <x v="45"/>
            <x v="85"/>
          </reference>
          <reference field="23" count="1" selected="0">
            <x v="6"/>
          </reference>
          <reference field="24" count="1" selected="0">
            <x v="6"/>
          </reference>
          <reference field="25" count="1" selected="0">
            <x v="2"/>
          </reference>
        </references>
      </pivotArea>
    </format>
    <format dxfId="115">
      <pivotArea dataOnly="0" labelOnly="1" outline="0" fieldPosition="0">
        <references count="6">
          <reference field="1" count="1" selected="0">
            <x v="12"/>
          </reference>
          <reference field="2" count="1" selected="0">
            <x v="6"/>
          </reference>
          <reference field="4" count="1">
            <x v="55"/>
          </reference>
          <reference field="23" count="1" selected="0">
            <x v="4"/>
          </reference>
          <reference field="24" count="1" selected="0">
            <x v="4"/>
          </reference>
          <reference field="25" count="1" selected="0">
            <x v="14"/>
          </reference>
        </references>
      </pivotArea>
    </format>
    <format dxfId="114">
      <pivotArea dataOnly="0" labelOnly="1" outline="0" fieldPosition="0">
        <references count="6">
          <reference field="1" count="1" selected="0">
            <x v="13"/>
          </reference>
          <reference field="2" count="1" selected="0">
            <x v="16"/>
          </reference>
          <reference field="4" count="1">
            <x v="84"/>
          </reference>
          <reference field="23" count="1" selected="0">
            <x v="0"/>
          </reference>
          <reference field="24" count="1" selected="0">
            <x v="0"/>
          </reference>
          <reference field="25" count="1" selected="0">
            <x v="0"/>
          </reference>
        </references>
      </pivotArea>
    </format>
    <format dxfId="113">
      <pivotArea dataOnly="0" labelOnly="1" outline="0" fieldPosition="0">
        <references count="6">
          <reference field="1" count="1" selected="0">
            <x v="13"/>
          </reference>
          <reference field="2" count="1" selected="0">
            <x v="16"/>
          </reference>
          <reference field="4" count="2">
            <x v="62"/>
            <x v="94"/>
          </reference>
          <reference field="23" count="1" selected="0">
            <x v="3"/>
          </reference>
          <reference field="24" count="1" selected="0">
            <x v="3"/>
          </reference>
          <reference field="25" count="1" selected="0">
            <x v="12"/>
          </reference>
        </references>
      </pivotArea>
    </format>
    <format dxfId="112">
      <pivotArea dataOnly="0" labelOnly="1" outline="0" fieldPosition="0">
        <references count="6">
          <reference field="1" count="1" selected="0">
            <x v="14"/>
          </reference>
          <reference field="2" count="1" selected="0">
            <x v="17"/>
          </reference>
          <reference field="4" count="8">
            <x v="12"/>
            <x v="14"/>
            <x v="17"/>
            <x v="35"/>
            <x v="51"/>
            <x v="53"/>
            <x v="61"/>
            <x v="66"/>
          </reference>
          <reference field="23" count="1" selected="0">
            <x v="16"/>
          </reference>
          <reference field="24" count="1" selected="0">
            <x v="16"/>
          </reference>
          <reference field="25" count="1" selected="0">
            <x v="6"/>
          </reference>
        </references>
      </pivotArea>
    </format>
    <format dxfId="111">
      <pivotArea dataOnly="0" labelOnly="1" outline="0" fieldPosition="0">
        <references count="6">
          <reference field="1" count="1" selected="0">
            <x v="14"/>
          </reference>
          <reference field="2" count="1" selected="0">
            <x v="27"/>
          </reference>
          <reference field="4" count="1">
            <x v="100"/>
          </reference>
          <reference field="23" count="1" selected="0">
            <x v="21"/>
          </reference>
          <reference field="24" count="1" selected="0">
            <x v="20"/>
          </reference>
          <reference field="25" count="1" selected="0">
            <x v="20"/>
          </reference>
        </references>
      </pivotArea>
    </format>
    <format dxfId="110">
      <pivotArea dataOnly="0" labelOnly="1" outline="0" fieldPosition="0">
        <references count="6">
          <reference field="1" count="1" selected="0">
            <x v="15"/>
          </reference>
          <reference field="2" count="1" selected="0">
            <x v="4"/>
          </reference>
          <reference field="4" count="11">
            <x v="5"/>
            <x v="8"/>
            <x v="27"/>
            <x v="28"/>
            <x v="29"/>
            <x v="41"/>
            <x v="58"/>
            <x v="59"/>
            <x v="64"/>
            <x v="65"/>
            <x v="77"/>
          </reference>
          <reference field="23" count="1" selected="0">
            <x v="8"/>
          </reference>
          <reference field="24" count="1" selected="0">
            <x v="8"/>
          </reference>
          <reference field="25" count="1" selected="0">
            <x v="5"/>
          </reference>
        </references>
      </pivotArea>
    </format>
    <format dxfId="109">
      <pivotArea dataOnly="0" labelOnly="1" outline="0" fieldPosition="0">
        <references count="6">
          <reference field="1" count="1" selected="0">
            <x v="15"/>
          </reference>
          <reference field="2" count="1" selected="0">
            <x v="23"/>
          </reference>
          <reference field="4" count="1">
            <x v="26"/>
          </reference>
          <reference field="23" count="1" selected="0">
            <x v="8"/>
          </reference>
          <reference field="24" count="1" selected="0">
            <x v="8"/>
          </reference>
          <reference field="25" count="1" selected="0">
            <x v="5"/>
          </reference>
        </references>
      </pivotArea>
    </format>
    <format dxfId="108">
      <pivotArea dataOnly="0" labelOnly="1" outline="0" fieldPosition="0">
        <references count="6">
          <reference field="1" count="1" selected="0">
            <x v="16"/>
          </reference>
          <reference field="2" count="1" selected="0">
            <x v="18"/>
          </reference>
          <reference field="4" count="7">
            <x v="10"/>
            <x v="70"/>
            <x v="79"/>
            <x v="80"/>
            <x v="86"/>
            <x v="87"/>
            <x v="89"/>
          </reference>
          <reference field="23" count="1" selected="0">
            <x v="9"/>
          </reference>
          <reference field="24" count="1" selected="0">
            <x v="9"/>
          </reference>
          <reference field="25" count="1" selected="0">
            <x v="8"/>
          </reference>
        </references>
      </pivotArea>
    </format>
    <format dxfId="107">
      <pivotArea dataOnly="0" labelOnly="1" outline="0" fieldPosition="0">
        <references count="6">
          <reference field="1" count="1" selected="0">
            <x v="17"/>
          </reference>
          <reference field="2" count="1" selected="0">
            <x v="19"/>
          </reference>
          <reference field="4" count="6">
            <x v="0"/>
            <x v="11"/>
            <x v="49"/>
            <x v="57"/>
            <x v="68"/>
            <x v="90"/>
          </reference>
          <reference field="23" count="1" selected="0">
            <x v="14"/>
          </reference>
          <reference field="24" count="1" selected="0">
            <x v="14"/>
          </reference>
          <reference field="25" count="1" selected="0">
            <x v="3"/>
          </reference>
        </references>
      </pivotArea>
    </format>
    <format dxfId="106">
      <pivotArea dataOnly="0" labelOnly="1" outline="0" fieldPosition="0">
        <references count="6">
          <reference field="1" count="1" selected="0">
            <x v="18"/>
          </reference>
          <reference field="2" count="1" selected="0">
            <x v="20"/>
          </reference>
          <reference field="4" count="3">
            <x v="6"/>
            <x v="7"/>
            <x v="16"/>
          </reference>
          <reference field="23" count="1" selected="0">
            <x v="11"/>
          </reference>
          <reference field="24" count="1" selected="0">
            <x v="11"/>
          </reference>
          <reference field="25" count="1" selected="0">
            <x v="7"/>
          </reference>
        </references>
      </pivotArea>
    </format>
    <format dxfId="105">
      <pivotArea dataOnly="0" labelOnly="1" outline="0" fieldPosition="0">
        <references count="6">
          <reference field="1" count="1" selected="0">
            <x v="19"/>
          </reference>
          <reference field="2" count="1" selected="0">
            <x v="22"/>
          </reference>
          <reference field="4" count="6">
            <x v="18"/>
            <x v="48"/>
            <x v="63"/>
            <x v="88"/>
            <x v="91"/>
            <x v="95"/>
          </reference>
          <reference field="23" count="1" selected="0">
            <x v="11"/>
          </reference>
          <reference field="24" count="1" selected="0">
            <x v="11"/>
          </reference>
          <reference field="25" count="1" selected="0">
            <x v="7"/>
          </reference>
        </references>
      </pivotArea>
    </format>
    <format dxfId="104">
      <pivotArea dataOnly="0" labelOnly="1" outline="0" fieldPosition="0">
        <references count="6">
          <reference field="1" count="1" selected="0">
            <x v="20"/>
          </reference>
          <reference field="2" count="1" selected="0">
            <x v="8"/>
          </reference>
          <reference field="4" count="1">
            <x v="46"/>
          </reference>
          <reference field="23" count="1" selected="0">
            <x v="5"/>
          </reference>
          <reference field="24" count="1" selected="0">
            <x v="5"/>
          </reference>
          <reference field="25" count="1" selected="0">
            <x v="16"/>
          </reference>
        </references>
      </pivotArea>
    </format>
    <format dxfId="103">
      <pivotArea dataOnly="0" labelOnly="1" outline="0" fieldPosition="0">
        <references count="6">
          <reference field="1" count="1" selected="0">
            <x v="20"/>
          </reference>
          <reference field="2" count="1" selected="0">
            <x v="9"/>
          </reference>
          <reference field="4" count="1">
            <x v="9"/>
          </reference>
          <reference field="23" count="1" selected="0">
            <x v="5"/>
          </reference>
          <reference field="24" count="1" selected="0">
            <x v="5"/>
          </reference>
          <reference field="25" count="1" selected="0">
            <x v="16"/>
          </reference>
        </references>
      </pivotArea>
    </format>
    <format dxfId="102">
      <pivotArea dataOnly="0" labelOnly="1" outline="0" fieldPosition="0">
        <references count="6">
          <reference field="1" count="1" selected="0">
            <x v="21"/>
          </reference>
          <reference field="2" count="1" selected="0">
            <x v="24"/>
          </reference>
          <reference field="4" count="1">
            <x v="96"/>
          </reference>
          <reference field="23" count="1" selected="0">
            <x v="17"/>
          </reference>
          <reference field="24" count="1" selected="0">
            <x v="17"/>
          </reference>
          <reference field="25" count="1" selected="0">
            <x v="17"/>
          </reference>
        </references>
      </pivotArea>
    </format>
    <format dxfId="101">
      <pivotArea dataOnly="0" labelOnly="1" outline="0" fieldPosition="0">
        <references count="6">
          <reference field="1" count="1" selected="0">
            <x v="22"/>
          </reference>
          <reference field="2" count="1" selected="0">
            <x v="25"/>
          </reference>
          <reference field="4" count="1">
            <x v="97"/>
          </reference>
          <reference field="23" count="1" selected="0">
            <x v="18"/>
          </reference>
          <reference field="24" count="1" selected="0">
            <x v="18"/>
          </reference>
          <reference field="25" count="1" selected="0">
            <x v="18"/>
          </reference>
        </references>
      </pivotArea>
    </format>
    <format dxfId="100">
      <pivotArea dataOnly="0" labelOnly="1" outline="0" fieldPosition="0">
        <references count="6">
          <reference field="1" count="1" selected="0">
            <x v="23"/>
          </reference>
          <reference field="2" count="1" selected="0">
            <x v="25"/>
          </reference>
          <reference field="4" count="1">
            <x v="98"/>
          </reference>
          <reference field="23" count="1" selected="0">
            <x v="19"/>
          </reference>
          <reference field="24" count="1" selected="0">
            <x v="18"/>
          </reference>
          <reference field="25" count="1" selected="0">
            <x v="18"/>
          </reference>
        </references>
      </pivotArea>
    </format>
    <format dxfId="99">
      <pivotArea dataOnly="0" labelOnly="1" outline="0" fieldPosition="0">
        <references count="7">
          <reference field="1" count="1" selected="0">
            <x v="0"/>
          </reference>
          <reference field="2" count="1" selected="0">
            <x v="14"/>
          </reference>
          <reference field="4" count="1" selected="0">
            <x v="39"/>
          </reference>
          <reference field="22" count="1">
            <x v="3"/>
          </reference>
          <reference field="23" count="1" selected="0">
            <x v="11"/>
          </reference>
          <reference field="24" count="1" selected="0">
            <x v="11"/>
          </reference>
          <reference field="25" count="1" selected="0">
            <x v="7"/>
          </reference>
        </references>
      </pivotArea>
    </format>
    <format dxfId="98">
      <pivotArea dataOnly="0" labelOnly="1" outline="0" fieldPosition="0">
        <references count="7">
          <reference field="1" count="1" selected="0">
            <x v="1"/>
          </reference>
          <reference field="2" count="1" selected="0">
            <x v="10"/>
          </reference>
          <reference field="4" count="1" selected="0">
            <x v="74"/>
          </reference>
          <reference field="22" count="1">
            <x v="3"/>
          </reference>
          <reference field="23" count="1" selected="0">
            <x v="11"/>
          </reference>
          <reference field="24" count="1" selected="0">
            <x v="11"/>
          </reference>
          <reference field="25" count="1" selected="0">
            <x v="7"/>
          </reference>
        </references>
      </pivotArea>
    </format>
    <format dxfId="97">
      <pivotArea dataOnly="0" labelOnly="1" outline="0" fieldPosition="0">
        <references count="7">
          <reference field="1" count="1" selected="0">
            <x v="2"/>
          </reference>
          <reference field="2" count="1" selected="0">
            <x v="15"/>
          </reference>
          <reference field="4" count="1" selected="0">
            <x v="13"/>
          </reference>
          <reference field="22" count="1">
            <x v="3"/>
          </reference>
          <reference field="23" count="1" selected="0">
            <x v="11"/>
          </reference>
          <reference field="24" count="1" selected="0">
            <x v="11"/>
          </reference>
          <reference field="25" count="1" selected="0">
            <x v="7"/>
          </reference>
        </references>
      </pivotArea>
    </format>
    <format dxfId="96">
      <pivotArea dataOnly="0" labelOnly="1" outline="0" fieldPosition="0">
        <references count="7">
          <reference field="1" count="1" selected="0">
            <x v="2"/>
          </reference>
          <reference field="2" count="1" selected="0">
            <x v="15"/>
          </reference>
          <reference field="4" count="1" selected="0">
            <x v="15"/>
          </reference>
          <reference field="22" count="1">
            <x v="3"/>
          </reference>
          <reference field="23" count="1" selected="0">
            <x v="11"/>
          </reference>
          <reference field="24" count="1" selected="0">
            <x v="11"/>
          </reference>
          <reference field="25" count="1" selected="0">
            <x v="7"/>
          </reference>
        </references>
      </pivotArea>
    </format>
    <format dxfId="95">
      <pivotArea dataOnly="0" labelOnly="1" outline="0" fieldPosition="0">
        <references count="7">
          <reference field="1" count="1" selected="0">
            <x v="2"/>
          </reference>
          <reference field="2" count="1" selected="0">
            <x v="15"/>
          </reference>
          <reference field="4" count="1" selected="0">
            <x v="21"/>
          </reference>
          <reference field="22" count="1">
            <x v="3"/>
          </reference>
          <reference field="23" count="1" selected="0">
            <x v="11"/>
          </reference>
          <reference field="24" count="1" selected="0">
            <x v="11"/>
          </reference>
          <reference field="25" count="1" selected="0">
            <x v="7"/>
          </reference>
        </references>
      </pivotArea>
    </format>
    <format dxfId="94">
      <pivotArea dataOnly="0" labelOnly="1" outline="0" fieldPosition="0">
        <references count="7">
          <reference field="1" count="1" selected="0">
            <x v="2"/>
          </reference>
          <reference field="2" count="1" selected="0">
            <x v="15"/>
          </reference>
          <reference field="4" count="1" selected="0">
            <x v="22"/>
          </reference>
          <reference field="22" count="1">
            <x v="3"/>
          </reference>
          <reference field="23" count="1" selected="0">
            <x v="11"/>
          </reference>
          <reference field="24" count="1" selected="0">
            <x v="11"/>
          </reference>
          <reference field="25" count="1" selected="0">
            <x v="7"/>
          </reference>
        </references>
      </pivotArea>
    </format>
    <format dxfId="93">
      <pivotArea dataOnly="0" labelOnly="1" outline="0" fieldPosition="0">
        <references count="7">
          <reference field="1" count="1" selected="0">
            <x v="2"/>
          </reference>
          <reference field="2" count="1" selected="0">
            <x v="15"/>
          </reference>
          <reference field="4" count="1" selected="0">
            <x v="60"/>
          </reference>
          <reference field="22" count="1">
            <x v="3"/>
          </reference>
          <reference field="23" count="1" selected="0">
            <x v="11"/>
          </reference>
          <reference field="24" count="1" selected="0">
            <x v="11"/>
          </reference>
          <reference field="25" count="1" selected="0">
            <x v="7"/>
          </reference>
        </references>
      </pivotArea>
    </format>
    <format dxfId="92">
      <pivotArea dataOnly="0" labelOnly="1" outline="0" fieldPosition="0">
        <references count="7">
          <reference field="1" count="1" selected="0">
            <x v="3"/>
          </reference>
          <reference field="2" count="1" selected="0">
            <x v="5"/>
          </reference>
          <reference field="4" count="1" selected="0">
            <x v="54"/>
          </reference>
          <reference field="22" count="1">
            <x v="3"/>
          </reference>
          <reference field="23" count="1" selected="0">
            <x v="11"/>
          </reference>
          <reference field="24" count="1" selected="0">
            <x v="11"/>
          </reference>
          <reference field="25" count="1" selected="0">
            <x v="7"/>
          </reference>
        </references>
      </pivotArea>
    </format>
    <format dxfId="91">
      <pivotArea dataOnly="0" labelOnly="1" outline="0" fieldPosition="0">
        <references count="7">
          <reference field="1" count="1" selected="0">
            <x v="4"/>
          </reference>
          <reference field="2" count="1" selected="0">
            <x v="21"/>
          </reference>
          <reference field="4" count="1" selected="0">
            <x v="71"/>
          </reference>
          <reference field="22" count="1">
            <x v="3"/>
          </reference>
          <reference field="23" count="1" selected="0">
            <x v="13"/>
          </reference>
          <reference field="24" count="1" selected="0">
            <x v="13"/>
          </reference>
          <reference field="25" count="1" selected="0">
            <x v="13"/>
          </reference>
        </references>
      </pivotArea>
    </format>
    <format dxfId="90">
      <pivotArea dataOnly="0" labelOnly="1" outline="0" fieldPosition="0">
        <references count="7">
          <reference field="1" count="1" selected="0">
            <x v="5"/>
          </reference>
          <reference field="2" count="1" selected="0">
            <x v="0"/>
          </reference>
          <reference field="4" count="1" selected="0">
            <x v="73"/>
          </reference>
          <reference field="22" count="1">
            <x v="3"/>
          </reference>
          <reference field="23" count="1" selected="0">
            <x v="11"/>
          </reference>
          <reference field="24" count="1" selected="0">
            <x v="11"/>
          </reference>
          <reference field="25" count="1" selected="0">
            <x v="7"/>
          </reference>
        </references>
      </pivotArea>
    </format>
    <format dxfId="89">
      <pivotArea dataOnly="0" labelOnly="1" outline="0" fieldPosition="0">
        <references count="7">
          <reference field="1" count="1" selected="0">
            <x v="6"/>
          </reference>
          <reference field="2" count="1" selected="0">
            <x v="1"/>
          </reference>
          <reference field="4" count="1" selected="0">
            <x v="1"/>
          </reference>
          <reference field="22" count="1">
            <x v="3"/>
          </reference>
          <reference field="23" count="1" selected="0">
            <x v="6"/>
          </reference>
          <reference field="24" count="1" selected="0">
            <x v="6"/>
          </reference>
          <reference field="25" count="1" selected="0">
            <x v="2"/>
          </reference>
        </references>
      </pivotArea>
    </format>
    <format dxfId="88">
      <pivotArea dataOnly="0" labelOnly="1" outline="0" fieldPosition="0">
        <references count="7">
          <reference field="1" count="1" selected="0">
            <x v="6"/>
          </reference>
          <reference field="2" count="1" selected="0">
            <x v="2"/>
          </reference>
          <reference field="4" count="1" selected="0">
            <x v="42"/>
          </reference>
          <reference field="22" count="1">
            <x v="3"/>
          </reference>
          <reference field="23" count="1" selected="0">
            <x v="1"/>
          </reference>
          <reference field="24" count="1" selected="0">
            <x v="1"/>
          </reference>
          <reference field="25" count="1" selected="0">
            <x v="10"/>
          </reference>
        </references>
      </pivotArea>
    </format>
    <format dxfId="87">
      <pivotArea dataOnly="0" labelOnly="1" outline="0" fieldPosition="0">
        <references count="7">
          <reference field="1" count="1" selected="0">
            <x v="6"/>
          </reference>
          <reference field="2" count="1" selected="0">
            <x v="2"/>
          </reference>
          <reference field="4" count="1" selected="0">
            <x v="2"/>
          </reference>
          <reference field="22" count="1">
            <x v="3"/>
          </reference>
          <reference field="23" count="1" selected="0">
            <x v="2"/>
          </reference>
          <reference field="24" count="1" selected="0">
            <x v="2"/>
          </reference>
          <reference field="25" count="1" selected="0">
            <x v="9"/>
          </reference>
        </references>
      </pivotArea>
    </format>
    <format dxfId="86">
      <pivotArea dataOnly="0" labelOnly="1" outline="0" fieldPosition="0">
        <references count="7">
          <reference field="1" count="1" selected="0">
            <x v="6"/>
          </reference>
          <reference field="2" count="1" selected="0">
            <x v="2"/>
          </reference>
          <reference field="4" count="1" selected="0">
            <x v="69"/>
          </reference>
          <reference field="22" count="1">
            <x v="3"/>
          </reference>
          <reference field="23" count="1" selected="0">
            <x v="6"/>
          </reference>
          <reference field="24" count="1" selected="0">
            <x v="6"/>
          </reference>
          <reference field="25" count="1" selected="0">
            <x v="2"/>
          </reference>
        </references>
      </pivotArea>
    </format>
    <format dxfId="85">
      <pivotArea dataOnly="0" labelOnly="1" outline="0" fieldPosition="0">
        <references count="7">
          <reference field="1" count="1" selected="0">
            <x v="6"/>
          </reference>
          <reference field="2" count="1" selected="0">
            <x v="2"/>
          </reference>
          <reference field="4" count="1" selected="0">
            <x v="93"/>
          </reference>
          <reference field="22" count="1">
            <x v="3"/>
          </reference>
          <reference field="23" count="1" selected="0">
            <x v="6"/>
          </reference>
          <reference field="24" count="1" selected="0">
            <x v="6"/>
          </reference>
          <reference field="25" count="1" selected="0">
            <x v="2"/>
          </reference>
        </references>
      </pivotArea>
    </format>
    <format dxfId="84">
      <pivotArea dataOnly="0" labelOnly="1" outline="0" fieldPosition="0">
        <references count="7">
          <reference field="1" count="1" selected="0">
            <x v="6"/>
          </reference>
          <reference field="2" count="1" selected="0">
            <x v="2"/>
          </reference>
          <reference field="4" count="1" selected="0">
            <x v="3"/>
          </reference>
          <reference field="22" count="1">
            <x v="3"/>
          </reference>
          <reference field="23" count="1" selected="0">
            <x v="10"/>
          </reference>
          <reference field="24" count="1" selected="0">
            <x v="10"/>
          </reference>
          <reference field="25" count="1" selected="0">
            <x v="1"/>
          </reference>
        </references>
      </pivotArea>
    </format>
    <format dxfId="83">
      <pivotArea dataOnly="0" labelOnly="1" outline="0" fieldPosition="0">
        <references count="7">
          <reference field="1" count="1" selected="0">
            <x v="7"/>
          </reference>
          <reference field="2" count="1" selected="0">
            <x v="13"/>
          </reference>
          <reference field="4" count="1" selected="0">
            <x v="75"/>
          </reference>
          <reference field="22" count="1">
            <x v="3"/>
          </reference>
          <reference field="23" count="1" selected="0">
            <x v="13"/>
          </reference>
          <reference field="24" count="1" selected="0">
            <x v="13"/>
          </reference>
          <reference field="25" count="1" selected="0">
            <x v="13"/>
          </reference>
        </references>
      </pivotArea>
    </format>
    <format dxfId="82">
      <pivotArea dataOnly="0" labelOnly="1" outline="0" fieldPosition="0">
        <references count="7">
          <reference field="1" count="1" selected="0">
            <x v="8"/>
          </reference>
          <reference field="2" count="1" selected="0">
            <x v="12"/>
          </reference>
          <reference field="4" count="1" selected="0">
            <x v="56"/>
          </reference>
          <reference field="22" count="1">
            <x v="3"/>
          </reference>
          <reference field="23" count="1" selected="0">
            <x v="12"/>
          </reference>
          <reference field="24" count="1" selected="0">
            <x v="12"/>
          </reference>
          <reference field="25" count="1" selected="0">
            <x v="11"/>
          </reference>
        </references>
      </pivotArea>
    </format>
    <format dxfId="81">
      <pivotArea dataOnly="0" labelOnly="1" outline="0" fieldPosition="0">
        <references count="7">
          <reference field="1" count="1" selected="0">
            <x v="9"/>
          </reference>
          <reference field="2" count="1" selected="0">
            <x v="3"/>
          </reference>
          <reference field="4" count="1" selected="0">
            <x v="4"/>
          </reference>
          <reference field="22" count="1">
            <x v="3"/>
          </reference>
          <reference field="23" count="1" selected="0">
            <x v="15"/>
          </reference>
          <reference field="24" count="1" selected="0">
            <x v="15"/>
          </reference>
          <reference field="25" count="1" selected="0">
            <x v="15"/>
          </reference>
        </references>
      </pivotArea>
    </format>
    <format dxfId="80">
      <pivotArea dataOnly="0" labelOnly="1" outline="0" fieldPosition="0">
        <references count="7">
          <reference field="1" count="1" selected="0">
            <x v="9"/>
          </reference>
          <reference field="2" count="1" selected="0">
            <x v="3"/>
          </reference>
          <reference field="4" count="1" selected="0">
            <x v="19"/>
          </reference>
          <reference field="22" count="1">
            <x v="3"/>
          </reference>
          <reference field="23" count="1" selected="0">
            <x v="15"/>
          </reference>
          <reference field="24" count="1" selected="0">
            <x v="15"/>
          </reference>
          <reference field="25" count="1" selected="0">
            <x v="15"/>
          </reference>
        </references>
      </pivotArea>
    </format>
    <format dxfId="79">
      <pivotArea dataOnly="0" labelOnly="1" outline="0" fieldPosition="0">
        <references count="7">
          <reference field="1" count="1" selected="0">
            <x v="9"/>
          </reference>
          <reference field="2" count="1" selected="0">
            <x v="3"/>
          </reference>
          <reference field="4" count="1" selected="0">
            <x v="20"/>
          </reference>
          <reference field="22" count="1">
            <x v="3"/>
          </reference>
          <reference field="23" count="1" selected="0">
            <x v="15"/>
          </reference>
          <reference field="24" count="1" selected="0">
            <x v="15"/>
          </reference>
          <reference field="25" count="1" selected="0">
            <x v="15"/>
          </reference>
        </references>
      </pivotArea>
    </format>
    <format dxfId="78">
      <pivotArea dataOnly="0" labelOnly="1" outline="0" fieldPosition="0">
        <references count="7">
          <reference field="1" count="1" selected="0">
            <x v="9"/>
          </reference>
          <reference field="2" count="1" selected="0">
            <x v="3"/>
          </reference>
          <reference field="4" count="1" selected="0">
            <x v="31"/>
          </reference>
          <reference field="22" count="1">
            <x v="3"/>
          </reference>
          <reference field="23" count="1" selected="0">
            <x v="15"/>
          </reference>
          <reference field="24" count="1" selected="0">
            <x v="15"/>
          </reference>
          <reference field="25" count="1" selected="0">
            <x v="15"/>
          </reference>
        </references>
      </pivotArea>
    </format>
    <format dxfId="77">
      <pivotArea dataOnly="0" labelOnly="1" outline="0" fieldPosition="0">
        <references count="7">
          <reference field="1" count="1" selected="0">
            <x v="9"/>
          </reference>
          <reference field="2" count="1" selected="0">
            <x v="3"/>
          </reference>
          <reference field="4" count="1" selected="0">
            <x v="32"/>
          </reference>
          <reference field="22" count="1">
            <x v="3"/>
          </reference>
          <reference field="23" count="1" selected="0">
            <x v="15"/>
          </reference>
          <reference field="24" count="1" selected="0">
            <x v="15"/>
          </reference>
          <reference field="25" count="1" selected="0">
            <x v="15"/>
          </reference>
        </references>
      </pivotArea>
    </format>
    <format dxfId="76">
      <pivotArea dataOnly="0" labelOnly="1" outline="0" fieldPosition="0">
        <references count="7">
          <reference field="1" count="1" selected="0">
            <x v="9"/>
          </reference>
          <reference field="2" count="1" selected="0">
            <x v="3"/>
          </reference>
          <reference field="4" count="1" selected="0">
            <x v="37"/>
          </reference>
          <reference field="22" count="1">
            <x v="3"/>
          </reference>
          <reference field="23" count="1" selected="0">
            <x v="15"/>
          </reference>
          <reference field="24" count="1" selected="0">
            <x v="15"/>
          </reference>
          <reference field="25" count="1" selected="0">
            <x v="15"/>
          </reference>
        </references>
      </pivotArea>
    </format>
    <format dxfId="75">
      <pivotArea dataOnly="0" labelOnly="1" outline="0" fieldPosition="0">
        <references count="7">
          <reference field="1" count="1" selected="0">
            <x v="9"/>
          </reference>
          <reference field="2" count="1" selected="0">
            <x v="3"/>
          </reference>
          <reference field="4" count="1" selected="0">
            <x v="38"/>
          </reference>
          <reference field="22" count="1">
            <x v="3"/>
          </reference>
          <reference field="23" count="1" selected="0">
            <x v="15"/>
          </reference>
          <reference field="24" count="1" selected="0">
            <x v="15"/>
          </reference>
          <reference field="25" count="1" selected="0">
            <x v="15"/>
          </reference>
        </references>
      </pivotArea>
    </format>
    <format dxfId="74">
      <pivotArea dataOnly="0" labelOnly="1" outline="0" fieldPosition="0">
        <references count="7">
          <reference field="1" count="1" selected="0">
            <x v="9"/>
          </reference>
          <reference field="2" count="1" selected="0">
            <x v="3"/>
          </reference>
          <reference field="4" count="1" selected="0">
            <x v="44"/>
          </reference>
          <reference field="22" count="1">
            <x v="3"/>
          </reference>
          <reference field="23" count="1" selected="0">
            <x v="15"/>
          </reference>
          <reference field="24" count="1" selected="0">
            <x v="15"/>
          </reference>
          <reference field="25" count="1" selected="0">
            <x v="15"/>
          </reference>
        </references>
      </pivotArea>
    </format>
    <format dxfId="73">
      <pivotArea dataOnly="0" labelOnly="1" outline="0" fieldPosition="0">
        <references count="7">
          <reference field="1" count="1" selected="0">
            <x v="9"/>
          </reference>
          <reference field="2" count="1" selected="0">
            <x v="3"/>
          </reference>
          <reference field="4" count="1" selected="0">
            <x v="47"/>
          </reference>
          <reference field="22" count="1">
            <x v="3"/>
          </reference>
          <reference field="23" count="1" selected="0">
            <x v="15"/>
          </reference>
          <reference field="24" count="1" selected="0">
            <x v="15"/>
          </reference>
          <reference field="25" count="1" selected="0">
            <x v="15"/>
          </reference>
        </references>
      </pivotArea>
    </format>
    <format dxfId="72">
      <pivotArea dataOnly="0" labelOnly="1" outline="0" fieldPosition="0">
        <references count="7">
          <reference field="1" count="1" selected="0">
            <x v="9"/>
          </reference>
          <reference field="2" count="1" selected="0">
            <x v="3"/>
          </reference>
          <reference field="4" count="1" selected="0">
            <x v="50"/>
          </reference>
          <reference field="22" count="1">
            <x v="3"/>
          </reference>
          <reference field="23" count="1" selected="0">
            <x v="15"/>
          </reference>
          <reference field="24" count="1" selected="0">
            <x v="15"/>
          </reference>
          <reference field="25" count="1" selected="0">
            <x v="15"/>
          </reference>
        </references>
      </pivotArea>
    </format>
    <format dxfId="71">
      <pivotArea dataOnly="0" labelOnly="1" outline="0" fieldPosition="0">
        <references count="7">
          <reference field="1" count="1" selected="0">
            <x v="9"/>
          </reference>
          <reference field="2" count="1" selected="0">
            <x v="3"/>
          </reference>
          <reference field="4" count="1" selected="0">
            <x v="52"/>
          </reference>
          <reference field="22" count="1">
            <x v="3"/>
          </reference>
          <reference field="23" count="1" selected="0">
            <x v="15"/>
          </reference>
          <reference field="24" count="1" selected="0">
            <x v="15"/>
          </reference>
          <reference field="25" count="1" selected="0">
            <x v="15"/>
          </reference>
        </references>
      </pivotArea>
    </format>
    <format dxfId="70">
      <pivotArea dataOnly="0" labelOnly="1" outline="0" fieldPosition="0">
        <references count="7">
          <reference field="1" count="1" selected="0">
            <x v="9"/>
          </reference>
          <reference field="2" count="1" selected="0">
            <x v="3"/>
          </reference>
          <reference field="4" count="1" selected="0">
            <x v="67"/>
          </reference>
          <reference field="22" count="1">
            <x v="3"/>
          </reference>
          <reference field="23" count="1" selected="0">
            <x v="15"/>
          </reference>
          <reference field="24" count="1" selected="0">
            <x v="15"/>
          </reference>
          <reference field="25" count="1" selected="0">
            <x v="15"/>
          </reference>
        </references>
      </pivotArea>
    </format>
    <format dxfId="69">
      <pivotArea dataOnly="0" labelOnly="1" outline="0" fieldPosition="0">
        <references count="7">
          <reference field="1" count="1" selected="0">
            <x v="9"/>
          </reference>
          <reference field="2" count="1" selected="0">
            <x v="3"/>
          </reference>
          <reference field="4" count="1" selected="0">
            <x v="76"/>
          </reference>
          <reference field="22" count="1">
            <x v="3"/>
          </reference>
          <reference field="23" count="1" selected="0">
            <x v="15"/>
          </reference>
          <reference field="24" count="1" selected="0">
            <x v="15"/>
          </reference>
          <reference field="25" count="1" selected="0">
            <x v="15"/>
          </reference>
        </references>
      </pivotArea>
    </format>
    <format dxfId="68">
      <pivotArea dataOnly="0" labelOnly="1" outline="0" fieldPosition="0">
        <references count="7">
          <reference field="1" count="1" selected="0">
            <x v="9"/>
          </reference>
          <reference field="2" count="1" selected="0">
            <x v="3"/>
          </reference>
          <reference field="4" count="1" selected="0">
            <x v="78"/>
          </reference>
          <reference field="22" count="1">
            <x v="3"/>
          </reference>
          <reference field="23" count="1" selected="0">
            <x v="15"/>
          </reference>
          <reference field="24" count="1" selected="0">
            <x v="15"/>
          </reference>
          <reference field="25" count="1" selected="0">
            <x v="15"/>
          </reference>
        </references>
      </pivotArea>
    </format>
    <format dxfId="67">
      <pivotArea dataOnly="0" labelOnly="1" outline="0" fieldPosition="0">
        <references count="7">
          <reference field="1" count="1" selected="0">
            <x v="9"/>
          </reference>
          <reference field="2" count="1" selected="0">
            <x v="3"/>
          </reference>
          <reference field="4" count="1" selected="0">
            <x v="81"/>
          </reference>
          <reference field="22" count="1">
            <x v="3"/>
          </reference>
          <reference field="23" count="1" selected="0">
            <x v="15"/>
          </reference>
          <reference field="24" count="1" selected="0">
            <x v="15"/>
          </reference>
          <reference field="25" count="1" selected="0">
            <x v="15"/>
          </reference>
        </references>
      </pivotArea>
    </format>
    <format dxfId="66">
      <pivotArea dataOnly="0" labelOnly="1" outline="0" fieldPosition="0">
        <references count="7">
          <reference field="1" count="1" selected="0">
            <x v="9"/>
          </reference>
          <reference field="2" count="1" selected="0">
            <x v="3"/>
          </reference>
          <reference field="4" count="1" selected="0">
            <x v="82"/>
          </reference>
          <reference field="22" count="1">
            <x v="3"/>
          </reference>
          <reference field="23" count="1" selected="0">
            <x v="15"/>
          </reference>
          <reference field="24" count="1" selected="0">
            <x v="15"/>
          </reference>
          <reference field="25" count="1" selected="0">
            <x v="15"/>
          </reference>
        </references>
      </pivotArea>
    </format>
    <format dxfId="65">
      <pivotArea dataOnly="0" labelOnly="1" outline="0" fieldPosition="0">
        <references count="7">
          <reference field="1" count="1" selected="0">
            <x v="9"/>
          </reference>
          <reference field="2" count="1" selected="0">
            <x v="3"/>
          </reference>
          <reference field="4" count="1" selected="0">
            <x v="83"/>
          </reference>
          <reference field="22" count="1">
            <x v="3"/>
          </reference>
          <reference field="23" count="1" selected="0">
            <x v="15"/>
          </reference>
          <reference field="24" count="1" selected="0">
            <x v="15"/>
          </reference>
          <reference field="25" count="1" selected="0">
            <x v="15"/>
          </reference>
        </references>
      </pivotArea>
    </format>
    <format dxfId="64">
      <pivotArea dataOnly="0" labelOnly="1" outline="0" fieldPosition="0">
        <references count="7">
          <reference field="1" count="1" selected="0">
            <x v="9"/>
          </reference>
          <reference field="2" count="1" selected="0">
            <x v="3"/>
          </reference>
          <reference field="4" count="1" selected="0">
            <x v="92"/>
          </reference>
          <reference field="22" count="1">
            <x v="3"/>
          </reference>
          <reference field="23" count="1" selected="0">
            <x v="15"/>
          </reference>
          <reference field="24" count="1" selected="0">
            <x v="15"/>
          </reference>
          <reference field="25" count="1" selected="0">
            <x v="15"/>
          </reference>
        </references>
      </pivotArea>
    </format>
    <format dxfId="63">
      <pivotArea dataOnly="0" labelOnly="1" outline="0" fieldPosition="0">
        <references count="7">
          <reference field="1" count="1" selected="0">
            <x v="10"/>
          </reference>
          <reference field="2" count="1" selected="0">
            <x v="11"/>
          </reference>
          <reference field="4" count="1" selected="0">
            <x v="72"/>
          </reference>
          <reference field="22" count="1">
            <x v="1"/>
          </reference>
          <reference field="23" count="1" selected="0">
            <x v="7"/>
          </reference>
          <reference field="24" count="1" selected="0">
            <x v="7"/>
          </reference>
          <reference field="25" count="1" selected="0">
            <x v="4"/>
          </reference>
        </references>
      </pivotArea>
    </format>
    <format dxfId="62">
      <pivotArea dataOnly="0" labelOnly="1" outline="0" fieldPosition="0">
        <references count="7">
          <reference field="1" count="1" selected="0">
            <x v="11"/>
          </reference>
          <reference field="2" count="1" selected="0">
            <x v="7"/>
          </reference>
          <reference field="4" count="1" selected="0">
            <x v="23"/>
          </reference>
          <reference field="22" count="1">
            <x v="2"/>
          </reference>
          <reference field="23" count="1" selected="0">
            <x v="6"/>
          </reference>
          <reference field="24" count="1" selected="0">
            <x v="6"/>
          </reference>
          <reference field="25" count="1" selected="0">
            <x v="2"/>
          </reference>
        </references>
      </pivotArea>
    </format>
    <format dxfId="61">
      <pivotArea dataOnly="0" labelOnly="1" outline="0" fieldPosition="0">
        <references count="7">
          <reference field="1" count="1" selected="0">
            <x v="11"/>
          </reference>
          <reference field="2" count="1" selected="0">
            <x v="7"/>
          </reference>
          <reference field="4" count="1" selected="0">
            <x v="24"/>
          </reference>
          <reference field="22" count="1">
            <x v="2"/>
          </reference>
          <reference field="23" count="1" selected="0">
            <x v="6"/>
          </reference>
          <reference field="24" count="1" selected="0">
            <x v="6"/>
          </reference>
          <reference field="25" count="1" selected="0">
            <x v="2"/>
          </reference>
        </references>
      </pivotArea>
    </format>
    <format dxfId="60">
      <pivotArea dataOnly="0" labelOnly="1" outline="0" fieldPosition="0">
        <references count="7">
          <reference field="1" count="1" selected="0">
            <x v="11"/>
          </reference>
          <reference field="2" count="1" selected="0">
            <x v="7"/>
          </reference>
          <reference field="4" count="1" selected="0">
            <x v="25"/>
          </reference>
          <reference field="22" count="1">
            <x v="2"/>
          </reference>
          <reference field="23" count="1" selected="0">
            <x v="6"/>
          </reference>
          <reference field="24" count="1" selected="0">
            <x v="6"/>
          </reference>
          <reference field="25" count="1" selected="0">
            <x v="2"/>
          </reference>
        </references>
      </pivotArea>
    </format>
    <format dxfId="59">
      <pivotArea dataOnly="0" labelOnly="1" outline="0" fieldPosition="0">
        <references count="7">
          <reference field="1" count="1" selected="0">
            <x v="11"/>
          </reference>
          <reference field="2" count="1" selected="0">
            <x v="7"/>
          </reference>
          <reference field="4" count="1" selected="0">
            <x v="30"/>
          </reference>
          <reference field="22" count="1">
            <x v="2"/>
          </reference>
          <reference field="23" count="1" selected="0">
            <x v="6"/>
          </reference>
          <reference field="24" count="1" selected="0">
            <x v="6"/>
          </reference>
          <reference field="25" count="1" selected="0">
            <x v="2"/>
          </reference>
        </references>
      </pivotArea>
    </format>
    <format dxfId="58">
      <pivotArea dataOnly="0" labelOnly="1" outline="0" fieldPosition="0">
        <references count="7">
          <reference field="1" count="1" selected="0">
            <x v="11"/>
          </reference>
          <reference field="2" count="1" selected="0">
            <x v="7"/>
          </reference>
          <reference field="4" count="1" selected="0">
            <x v="33"/>
          </reference>
          <reference field="22" count="1">
            <x v="2"/>
          </reference>
          <reference field="23" count="1" selected="0">
            <x v="6"/>
          </reference>
          <reference field="24" count="1" selected="0">
            <x v="6"/>
          </reference>
          <reference field="25" count="1" selected="0">
            <x v="2"/>
          </reference>
        </references>
      </pivotArea>
    </format>
    <format dxfId="57">
      <pivotArea dataOnly="0" labelOnly="1" outline="0" fieldPosition="0">
        <references count="7">
          <reference field="1" count="1" selected="0">
            <x v="11"/>
          </reference>
          <reference field="2" count="1" selected="0">
            <x v="7"/>
          </reference>
          <reference field="4" count="1" selected="0">
            <x v="34"/>
          </reference>
          <reference field="22" count="1">
            <x v="2"/>
          </reference>
          <reference field="23" count="1" selected="0">
            <x v="6"/>
          </reference>
          <reference field="24" count="1" selected="0">
            <x v="6"/>
          </reference>
          <reference field="25" count="1" selected="0">
            <x v="2"/>
          </reference>
        </references>
      </pivotArea>
    </format>
    <format dxfId="56">
      <pivotArea dataOnly="0" labelOnly="1" outline="0" fieldPosition="0">
        <references count="7">
          <reference field="1" count="1" selected="0">
            <x v="11"/>
          </reference>
          <reference field="2" count="1" selected="0">
            <x v="7"/>
          </reference>
          <reference field="4" count="1" selected="0">
            <x v="36"/>
          </reference>
          <reference field="22" count="1">
            <x v="2"/>
          </reference>
          <reference field="23" count="1" selected="0">
            <x v="6"/>
          </reference>
          <reference field="24" count="1" selected="0">
            <x v="6"/>
          </reference>
          <reference field="25" count="1" selected="0">
            <x v="2"/>
          </reference>
        </references>
      </pivotArea>
    </format>
    <format dxfId="55">
      <pivotArea dataOnly="0" labelOnly="1" outline="0" fieldPosition="0">
        <references count="7">
          <reference field="1" count="1" selected="0">
            <x v="11"/>
          </reference>
          <reference field="2" count="1" selected="0">
            <x v="7"/>
          </reference>
          <reference field="4" count="1" selected="0">
            <x v="40"/>
          </reference>
          <reference field="22" count="1">
            <x v="2"/>
          </reference>
          <reference field="23" count="1" selected="0">
            <x v="6"/>
          </reference>
          <reference field="24" count="1" selected="0">
            <x v="6"/>
          </reference>
          <reference field="25" count="1" selected="0">
            <x v="2"/>
          </reference>
        </references>
      </pivotArea>
    </format>
    <format dxfId="54">
      <pivotArea dataOnly="0" labelOnly="1" outline="0" fieldPosition="0">
        <references count="7">
          <reference field="1" count="1" selected="0">
            <x v="11"/>
          </reference>
          <reference field="2" count="1" selected="0">
            <x v="7"/>
          </reference>
          <reference field="4" count="1" selected="0">
            <x v="43"/>
          </reference>
          <reference field="22" count="1">
            <x v="2"/>
          </reference>
          <reference field="23" count="1" selected="0">
            <x v="6"/>
          </reference>
          <reference field="24" count="1" selected="0">
            <x v="6"/>
          </reference>
          <reference field="25" count="1" selected="0">
            <x v="2"/>
          </reference>
        </references>
      </pivotArea>
    </format>
    <format dxfId="53">
      <pivotArea dataOnly="0" labelOnly="1" outline="0" fieldPosition="0">
        <references count="7">
          <reference field="1" count="1" selected="0">
            <x v="11"/>
          </reference>
          <reference field="2" count="1" selected="0">
            <x v="7"/>
          </reference>
          <reference field="4" count="1" selected="0">
            <x v="45"/>
          </reference>
          <reference field="22" count="1">
            <x v="2"/>
          </reference>
          <reference field="23" count="1" selected="0">
            <x v="6"/>
          </reference>
          <reference field="24" count="1" selected="0">
            <x v="6"/>
          </reference>
          <reference field="25" count="1" selected="0">
            <x v="2"/>
          </reference>
        </references>
      </pivotArea>
    </format>
    <format dxfId="52">
      <pivotArea dataOnly="0" labelOnly="1" outline="0" fieldPosition="0">
        <references count="7">
          <reference field="1" count="1" selected="0">
            <x v="11"/>
          </reference>
          <reference field="2" count="1" selected="0">
            <x v="7"/>
          </reference>
          <reference field="4" count="1" selected="0">
            <x v="85"/>
          </reference>
          <reference field="22" count="1">
            <x v="2"/>
          </reference>
          <reference field="23" count="1" selected="0">
            <x v="6"/>
          </reference>
          <reference field="24" count="1" selected="0">
            <x v="6"/>
          </reference>
          <reference field="25" count="1" selected="0">
            <x v="2"/>
          </reference>
        </references>
      </pivotArea>
    </format>
    <format dxfId="51">
      <pivotArea dataOnly="0" labelOnly="1" outline="0" fieldPosition="0">
        <references count="7">
          <reference field="1" count="1" selected="0">
            <x v="12"/>
          </reference>
          <reference field="2" count="1" selected="0">
            <x v="6"/>
          </reference>
          <reference field="4" count="1" selected="0">
            <x v="55"/>
          </reference>
          <reference field="22" count="1">
            <x v="2"/>
          </reference>
          <reference field="23" count="1" selected="0">
            <x v="4"/>
          </reference>
          <reference field="24" count="1" selected="0">
            <x v="4"/>
          </reference>
          <reference field="25" count="1" selected="0">
            <x v="14"/>
          </reference>
        </references>
      </pivotArea>
    </format>
    <format dxfId="50">
      <pivotArea dataOnly="0" labelOnly="1" outline="0" fieldPosition="0">
        <references count="7">
          <reference field="1" count="1" selected="0">
            <x v="13"/>
          </reference>
          <reference field="2" count="1" selected="0">
            <x v="16"/>
          </reference>
          <reference field="4" count="1" selected="0">
            <x v="84"/>
          </reference>
          <reference field="22" count="1">
            <x v="0"/>
          </reference>
          <reference field="23" count="1" selected="0">
            <x v="0"/>
          </reference>
          <reference field="24" count="1" selected="0">
            <x v="0"/>
          </reference>
          <reference field="25" count="1" selected="0">
            <x v="0"/>
          </reference>
        </references>
      </pivotArea>
    </format>
    <format dxfId="49">
      <pivotArea dataOnly="0" labelOnly="1" outline="0" fieldPosition="0">
        <references count="7">
          <reference field="1" count="1" selected="0">
            <x v="13"/>
          </reference>
          <reference field="2" count="1" selected="0">
            <x v="16"/>
          </reference>
          <reference field="4" count="1" selected="0">
            <x v="62"/>
          </reference>
          <reference field="22" count="1">
            <x v="0"/>
          </reference>
          <reference field="23" count="1" selected="0">
            <x v="3"/>
          </reference>
          <reference field="24" count="1" selected="0">
            <x v="3"/>
          </reference>
          <reference field="25" count="1" selected="0">
            <x v="12"/>
          </reference>
        </references>
      </pivotArea>
    </format>
    <format dxfId="48">
      <pivotArea dataOnly="0" labelOnly="1" outline="0" fieldPosition="0">
        <references count="7">
          <reference field="1" count="1" selected="0">
            <x v="13"/>
          </reference>
          <reference field="2" count="1" selected="0">
            <x v="16"/>
          </reference>
          <reference field="4" count="1" selected="0">
            <x v="94"/>
          </reference>
          <reference field="22" count="1">
            <x v="0"/>
          </reference>
          <reference field="23" count="1" selected="0">
            <x v="3"/>
          </reference>
          <reference field="24" count="1" selected="0">
            <x v="3"/>
          </reference>
          <reference field="25" count="1" selected="0">
            <x v="12"/>
          </reference>
        </references>
      </pivotArea>
    </format>
    <format dxfId="47">
      <pivotArea dataOnly="0" labelOnly="1" outline="0" fieldPosition="0">
        <references count="7">
          <reference field="1" count="1" selected="0">
            <x v="14"/>
          </reference>
          <reference field="2" count="1" selected="0">
            <x v="17"/>
          </reference>
          <reference field="4" count="1" selected="0">
            <x v="12"/>
          </reference>
          <reference field="22" count="1">
            <x v="1"/>
          </reference>
          <reference field="23" count="1" selected="0">
            <x v="16"/>
          </reference>
          <reference field="24" count="1" selected="0">
            <x v="16"/>
          </reference>
          <reference field="25" count="1" selected="0">
            <x v="6"/>
          </reference>
        </references>
      </pivotArea>
    </format>
    <format dxfId="46">
      <pivotArea dataOnly="0" labelOnly="1" outline="0" fieldPosition="0">
        <references count="7">
          <reference field="1" count="1" selected="0">
            <x v="14"/>
          </reference>
          <reference field="2" count="1" selected="0">
            <x v="17"/>
          </reference>
          <reference field="4" count="1" selected="0">
            <x v="14"/>
          </reference>
          <reference field="22" count="1">
            <x v="1"/>
          </reference>
          <reference field="23" count="1" selected="0">
            <x v="16"/>
          </reference>
          <reference field="24" count="1" selected="0">
            <x v="16"/>
          </reference>
          <reference field="25" count="1" selected="0">
            <x v="6"/>
          </reference>
        </references>
      </pivotArea>
    </format>
    <format dxfId="45">
      <pivotArea dataOnly="0" labelOnly="1" outline="0" fieldPosition="0">
        <references count="7">
          <reference field="1" count="1" selected="0">
            <x v="14"/>
          </reference>
          <reference field="2" count="1" selected="0">
            <x v="17"/>
          </reference>
          <reference field="4" count="1" selected="0">
            <x v="17"/>
          </reference>
          <reference field="22" count="1">
            <x v="1"/>
          </reference>
          <reference field="23" count="1" selected="0">
            <x v="16"/>
          </reference>
          <reference field="24" count="1" selected="0">
            <x v="16"/>
          </reference>
          <reference field="25" count="1" selected="0">
            <x v="6"/>
          </reference>
        </references>
      </pivotArea>
    </format>
    <format dxfId="44">
      <pivotArea dataOnly="0" labelOnly="1" outline="0" fieldPosition="0">
        <references count="7">
          <reference field="1" count="1" selected="0">
            <x v="14"/>
          </reference>
          <reference field="2" count="1" selected="0">
            <x v="17"/>
          </reference>
          <reference field="4" count="1" selected="0">
            <x v="35"/>
          </reference>
          <reference field="22" count="1">
            <x v="1"/>
          </reference>
          <reference field="23" count="1" selected="0">
            <x v="16"/>
          </reference>
          <reference field="24" count="1" selected="0">
            <x v="16"/>
          </reference>
          <reference field="25" count="1" selected="0">
            <x v="6"/>
          </reference>
        </references>
      </pivotArea>
    </format>
    <format dxfId="43">
      <pivotArea dataOnly="0" labelOnly="1" outline="0" fieldPosition="0">
        <references count="7">
          <reference field="1" count="1" selected="0">
            <x v="14"/>
          </reference>
          <reference field="2" count="1" selected="0">
            <x v="17"/>
          </reference>
          <reference field="4" count="1" selected="0">
            <x v="51"/>
          </reference>
          <reference field="22" count="1">
            <x v="1"/>
          </reference>
          <reference field="23" count="1" selected="0">
            <x v="16"/>
          </reference>
          <reference field="24" count="1" selected="0">
            <x v="16"/>
          </reference>
          <reference field="25" count="1" selected="0">
            <x v="6"/>
          </reference>
        </references>
      </pivotArea>
    </format>
    <format dxfId="42">
      <pivotArea dataOnly="0" labelOnly="1" outline="0" fieldPosition="0">
        <references count="7">
          <reference field="1" count="1" selected="0">
            <x v="14"/>
          </reference>
          <reference field="2" count="1" selected="0">
            <x v="17"/>
          </reference>
          <reference field="4" count="1" selected="0">
            <x v="53"/>
          </reference>
          <reference field="22" count="1">
            <x v="1"/>
          </reference>
          <reference field="23" count="1" selected="0">
            <x v="16"/>
          </reference>
          <reference field="24" count="1" selected="0">
            <x v="16"/>
          </reference>
          <reference field="25" count="1" selected="0">
            <x v="6"/>
          </reference>
        </references>
      </pivotArea>
    </format>
    <format dxfId="41">
      <pivotArea dataOnly="0" labelOnly="1" outline="0" fieldPosition="0">
        <references count="7">
          <reference field="1" count="1" selected="0">
            <x v="14"/>
          </reference>
          <reference field="2" count="1" selected="0">
            <x v="17"/>
          </reference>
          <reference field="4" count="1" selected="0">
            <x v="61"/>
          </reference>
          <reference field="22" count="1">
            <x v="1"/>
          </reference>
          <reference field="23" count="1" selected="0">
            <x v="16"/>
          </reference>
          <reference field="24" count="1" selected="0">
            <x v="16"/>
          </reference>
          <reference field="25" count="1" selected="0">
            <x v="6"/>
          </reference>
        </references>
      </pivotArea>
    </format>
    <format dxfId="40">
      <pivotArea dataOnly="0" labelOnly="1" outline="0" fieldPosition="0">
        <references count="7">
          <reference field="1" count="1" selected="0">
            <x v="14"/>
          </reference>
          <reference field="2" count="1" selected="0">
            <x v="17"/>
          </reference>
          <reference field="4" count="1" selected="0">
            <x v="66"/>
          </reference>
          <reference field="22" count="1">
            <x v="1"/>
          </reference>
          <reference field="23" count="1" selected="0">
            <x v="16"/>
          </reference>
          <reference field="24" count="1" selected="0">
            <x v="16"/>
          </reference>
          <reference field="25" count="1" selected="0">
            <x v="6"/>
          </reference>
        </references>
      </pivotArea>
    </format>
    <format dxfId="39">
      <pivotArea dataOnly="0" labelOnly="1" outline="0" fieldPosition="0">
        <references count="7">
          <reference field="1" count="1" selected="0">
            <x v="14"/>
          </reference>
          <reference field="2" count="1" selected="0">
            <x v="27"/>
          </reference>
          <reference field="4" count="1" selected="0">
            <x v="100"/>
          </reference>
          <reference field="22" count="1">
            <x v="6"/>
          </reference>
          <reference field="23" count="1" selected="0">
            <x v="21"/>
          </reference>
          <reference field="24" count="1" selected="0">
            <x v="20"/>
          </reference>
          <reference field="25" count="1" selected="0">
            <x v="20"/>
          </reference>
        </references>
      </pivotArea>
    </format>
    <format dxfId="38">
      <pivotArea dataOnly="0" labelOnly="1" outline="0" fieldPosition="0">
        <references count="7">
          <reference field="1" count="1" selected="0">
            <x v="15"/>
          </reference>
          <reference field="2" count="1" selected="0">
            <x v="4"/>
          </reference>
          <reference field="4" count="1" selected="0">
            <x v="5"/>
          </reference>
          <reference field="22" count="1">
            <x v="2"/>
          </reference>
          <reference field="23" count="1" selected="0">
            <x v="8"/>
          </reference>
          <reference field="24" count="1" selected="0">
            <x v="8"/>
          </reference>
          <reference field="25" count="1" selected="0">
            <x v="5"/>
          </reference>
        </references>
      </pivotArea>
    </format>
    <format dxfId="37">
      <pivotArea dataOnly="0" labelOnly="1" outline="0" fieldPosition="0">
        <references count="7">
          <reference field="1" count="1" selected="0">
            <x v="15"/>
          </reference>
          <reference field="2" count="1" selected="0">
            <x v="4"/>
          </reference>
          <reference field="4" count="1" selected="0">
            <x v="8"/>
          </reference>
          <reference field="22" count="1">
            <x v="2"/>
          </reference>
          <reference field="23" count="1" selected="0">
            <x v="8"/>
          </reference>
          <reference field="24" count="1" selected="0">
            <x v="8"/>
          </reference>
          <reference field="25" count="1" selected="0">
            <x v="5"/>
          </reference>
        </references>
      </pivotArea>
    </format>
    <format dxfId="36">
      <pivotArea dataOnly="0" labelOnly="1" outline="0" fieldPosition="0">
        <references count="7">
          <reference field="1" count="1" selected="0">
            <x v="15"/>
          </reference>
          <reference field="2" count="1" selected="0">
            <x v="4"/>
          </reference>
          <reference field="4" count="1" selected="0">
            <x v="27"/>
          </reference>
          <reference field="22" count="1">
            <x v="2"/>
          </reference>
          <reference field="23" count="1" selected="0">
            <x v="8"/>
          </reference>
          <reference field="24" count="1" selected="0">
            <x v="8"/>
          </reference>
          <reference field="25" count="1" selected="0">
            <x v="5"/>
          </reference>
        </references>
      </pivotArea>
    </format>
    <format dxfId="35">
      <pivotArea dataOnly="0" labelOnly="1" outline="0" fieldPosition="0">
        <references count="7">
          <reference field="1" count="1" selected="0">
            <x v="15"/>
          </reference>
          <reference field="2" count="1" selected="0">
            <x v="4"/>
          </reference>
          <reference field="4" count="1" selected="0">
            <x v="28"/>
          </reference>
          <reference field="22" count="1">
            <x v="2"/>
          </reference>
          <reference field="23" count="1" selected="0">
            <x v="8"/>
          </reference>
          <reference field="24" count="1" selected="0">
            <x v="8"/>
          </reference>
          <reference field="25" count="1" selected="0">
            <x v="5"/>
          </reference>
        </references>
      </pivotArea>
    </format>
    <format dxfId="34">
      <pivotArea dataOnly="0" labelOnly="1" outline="0" fieldPosition="0">
        <references count="7">
          <reference field="1" count="1" selected="0">
            <x v="15"/>
          </reference>
          <reference field="2" count="1" selected="0">
            <x v="4"/>
          </reference>
          <reference field="4" count="1" selected="0">
            <x v="29"/>
          </reference>
          <reference field="22" count="1">
            <x v="2"/>
          </reference>
          <reference field="23" count="1" selected="0">
            <x v="8"/>
          </reference>
          <reference field="24" count="1" selected="0">
            <x v="8"/>
          </reference>
          <reference field="25" count="1" selected="0">
            <x v="5"/>
          </reference>
        </references>
      </pivotArea>
    </format>
    <format dxfId="33">
      <pivotArea dataOnly="0" labelOnly="1" outline="0" fieldPosition="0">
        <references count="7">
          <reference field="1" count="1" selected="0">
            <x v="15"/>
          </reference>
          <reference field="2" count="1" selected="0">
            <x v="4"/>
          </reference>
          <reference field="4" count="1" selected="0">
            <x v="41"/>
          </reference>
          <reference field="22" count="1">
            <x v="2"/>
          </reference>
          <reference field="23" count="1" selected="0">
            <x v="8"/>
          </reference>
          <reference field="24" count="1" selected="0">
            <x v="8"/>
          </reference>
          <reference field="25" count="1" selected="0">
            <x v="5"/>
          </reference>
        </references>
      </pivotArea>
    </format>
    <format dxfId="32">
      <pivotArea dataOnly="0" labelOnly="1" outline="0" fieldPosition="0">
        <references count="7">
          <reference field="1" count="1" selected="0">
            <x v="15"/>
          </reference>
          <reference field="2" count="1" selected="0">
            <x v="4"/>
          </reference>
          <reference field="4" count="1" selected="0">
            <x v="58"/>
          </reference>
          <reference field="22" count="1">
            <x v="2"/>
          </reference>
          <reference field="23" count="1" selected="0">
            <x v="8"/>
          </reference>
          <reference field="24" count="1" selected="0">
            <x v="8"/>
          </reference>
          <reference field="25" count="1" selected="0">
            <x v="5"/>
          </reference>
        </references>
      </pivotArea>
    </format>
    <format dxfId="31">
      <pivotArea dataOnly="0" labelOnly="1" outline="0" fieldPosition="0">
        <references count="7">
          <reference field="1" count="1" selected="0">
            <x v="15"/>
          </reference>
          <reference field="2" count="1" selected="0">
            <x v="4"/>
          </reference>
          <reference field="4" count="1" selected="0">
            <x v="59"/>
          </reference>
          <reference field="22" count="1">
            <x v="2"/>
          </reference>
          <reference field="23" count="1" selected="0">
            <x v="8"/>
          </reference>
          <reference field="24" count="1" selected="0">
            <x v="8"/>
          </reference>
          <reference field="25" count="1" selected="0">
            <x v="5"/>
          </reference>
        </references>
      </pivotArea>
    </format>
    <format dxfId="30">
      <pivotArea dataOnly="0" labelOnly="1" outline="0" fieldPosition="0">
        <references count="7">
          <reference field="1" count="1" selected="0">
            <x v="15"/>
          </reference>
          <reference field="2" count="1" selected="0">
            <x v="4"/>
          </reference>
          <reference field="4" count="1" selected="0">
            <x v="64"/>
          </reference>
          <reference field="22" count="1">
            <x v="2"/>
          </reference>
          <reference field="23" count="1" selected="0">
            <x v="8"/>
          </reference>
          <reference field="24" count="1" selected="0">
            <x v="8"/>
          </reference>
          <reference field="25" count="1" selected="0">
            <x v="5"/>
          </reference>
        </references>
      </pivotArea>
    </format>
    <format dxfId="29">
      <pivotArea dataOnly="0" labelOnly="1" outline="0" fieldPosition="0">
        <references count="7">
          <reference field="1" count="1" selected="0">
            <x v="15"/>
          </reference>
          <reference field="2" count="1" selected="0">
            <x v="4"/>
          </reference>
          <reference field="4" count="1" selected="0">
            <x v="65"/>
          </reference>
          <reference field="22" count="1">
            <x v="2"/>
          </reference>
          <reference field="23" count="1" selected="0">
            <x v="8"/>
          </reference>
          <reference field="24" count="1" selected="0">
            <x v="8"/>
          </reference>
          <reference field="25" count="1" selected="0">
            <x v="5"/>
          </reference>
        </references>
      </pivotArea>
    </format>
    <format dxfId="28">
      <pivotArea dataOnly="0" labelOnly="1" outline="0" fieldPosition="0">
        <references count="7">
          <reference field="1" count="1" selected="0">
            <x v="15"/>
          </reference>
          <reference field="2" count="1" selected="0">
            <x v="4"/>
          </reference>
          <reference field="4" count="1" selected="0">
            <x v="77"/>
          </reference>
          <reference field="22" count="1">
            <x v="2"/>
          </reference>
          <reference field="23" count="1" selected="0">
            <x v="8"/>
          </reference>
          <reference field="24" count="1" selected="0">
            <x v="8"/>
          </reference>
          <reference field="25" count="1" selected="0">
            <x v="5"/>
          </reference>
        </references>
      </pivotArea>
    </format>
    <format dxfId="27">
      <pivotArea dataOnly="0" labelOnly="1" outline="0" fieldPosition="0">
        <references count="7">
          <reference field="1" count="1" selected="0">
            <x v="15"/>
          </reference>
          <reference field="2" count="1" selected="0">
            <x v="23"/>
          </reference>
          <reference field="4" count="1" selected="0">
            <x v="26"/>
          </reference>
          <reference field="22" count="1">
            <x v="2"/>
          </reference>
          <reference field="23" count="1" selected="0">
            <x v="8"/>
          </reference>
          <reference field="24" count="1" selected="0">
            <x v="8"/>
          </reference>
          <reference field="25" count="1" selected="0">
            <x v="5"/>
          </reference>
        </references>
      </pivotArea>
    </format>
    <format dxfId="26">
      <pivotArea dataOnly="0" labelOnly="1" outline="0" fieldPosition="0">
        <references count="7">
          <reference field="1" count="1" selected="0">
            <x v="16"/>
          </reference>
          <reference field="2" count="1" selected="0">
            <x v="18"/>
          </reference>
          <reference field="4" count="1" selected="0">
            <x v="10"/>
          </reference>
          <reference field="22" count="1">
            <x v="1"/>
          </reference>
          <reference field="23" count="1" selected="0">
            <x v="9"/>
          </reference>
          <reference field="24" count="1" selected="0">
            <x v="9"/>
          </reference>
          <reference field="25" count="1" selected="0">
            <x v="8"/>
          </reference>
        </references>
      </pivotArea>
    </format>
    <format dxfId="25">
      <pivotArea dataOnly="0" labelOnly="1" outline="0" fieldPosition="0">
        <references count="7">
          <reference field="1" count="1" selected="0">
            <x v="16"/>
          </reference>
          <reference field="2" count="1" selected="0">
            <x v="18"/>
          </reference>
          <reference field="4" count="1" selected="0">
            <x v="70"/>
          </reference>
          <reference field="22" count="1">
            <x v="1"/>
          </reference>
          <reference field="23" count="1" selected="0">
            <x v="9"/>
          </reference>
          <reference field="24" count="1" selected="0">
            <x v="9"/>
          </reference>
          <reference field="25" count="1" selected="0">
            <x v="8"/>
          </reference>
        </references>
      </pivotArea>
    </format>
    <format dxfId="24">
      <pivotArea dataOnly="0" labelOnly="1" outline="0" fieldPosition="0">
        <references count="7">
          <reference field="1" count="1" selected="0">
            <x v="16"/>
          </reference>
          <reference field="2" count="1" selected="0">
            <x v="18"/>
          </reference>
          <reference field="4" count="1" selected="0">
            <x v="79"/>
          </reference>
          <reference field="22" count="1">
            <x v="1"/>
          </reference>
          <reference field="23" count="1" selected="0">
            <x v="9"/>
          </reference>
          <reference field="24" count="1" selected="0">
            <x v="9"/>
          </reference>
          <reference field="25" count="1" selected="0">
            <x v="8"/>
          </reference>
        </references>
      </pivotArea>
    </format>
    <format dxfId="23">
      <pivotArea dataOnly="0" labelOnly="1" outline="0" fieldPosition="0">
        <references count="7">
          <reference field="1" count="1" selected="0">
            <x v="16"/>
          </reference>
          <reference field="2" count="1" selected="0">
            <x v="18"/>
          </reference>
          <reference field="4" count="1" selected="0">
            <x v="80"/>
          </reference>
          <reference field="22" count="1">
            <x v="1"/>
          </reference>
          <reference field="23" count="1" selected="0">
            <x v="9"/>
          </reference>
          <reference field="24" count="1" selected="0">
            <x v="9"/>
          </reference>
          <reference field="25" count="1" selected="0">
            <x v="8"/>
          </reference>
        </references>
      </pivotArea>
    </format>
    <format dxfId="22">
      <pivotArea dataOnly="0" labelOnly="1" outline="0" fieldPosition="0">
        <references count="7">
          <reference field="1" count="1" selected="0">
            <x v="16"/>
          </reference>
          <reference field="2" count="1" selected="0">
            <x v="18"/>
          </reference>
          <reference field="4" count="1" selected="0">
            <x v="86"/>
          </reference>
          <reference field="22" count="1">
            <x v="1"/>
          </reference>
          <reference field="23" count="1" selected="0">
            <x v="9"/>
          </reference>
          <reference field="24" count="1" selected="0">
            <x v="9"/>
          </reference>
          <reference field="25" count="1" selected="0">
            <x v="8"/>
          </reference>
        </references>
      </pivotArea>
    </format>
    <format dxfId="21">
      <pivotArea dataOnly="0" labelOnly="1" outline="0" fieldPosition="0">
        <references count="7">
          <reference field="1" count="1" selected="0">
            <x v="16"/>
          </reference>
          <reference field="2" count="1" selected="0">
            <x v="18"/>
          </reference>
          <reference field="4" count="1" selected="0">
            <x v="87"/>
          </reference>
          <reference field="22" count="1">
            <x v="1"/>
          </reference>
          <reference field="23" count="1" selected="0">
            <x v="9"/>
          </reference>
          <reference field="24" count="1" selected="0">
            <x v="9"/>
          </reference>
          <reference field="25" count="1" selected="0">
            <x v="8"/>
          </reference>
        </references>
      </pivotArea>
    </format>
    <format dxfId="20">
      <pivotArea dataOnly="0" labelOnly="1" outline="0" fieldPosition="0">
        <references count="7">
          <reference field="1" count="1" selected="0">
            <x v="16"/>
          </reference>
          <reference field="2" count="1" selected="0">
            <x v="18"/>
          </reference>
          <reference field="4" count="1" selected="0">
            <x v="89"/>
          </reference>
          <reference field="22" count="1">
            <x v="1"/>
          </reference>
          <reference field="23" count="1" selected="0">
            <x v="9"/>
          </reference>
          <reference field="24" count="1" selected="0">
            <x v="9"/>
          </reference>
          <reference field="25" count="1" selected="0">
            <x v="8"/>
          </reference>
        </references>
      </pivotArea>
    </format>
    <format dxfId="19">
      <pivotArea dataOnly="0" labelOnly="1" outline="0" fieldPosition="0">
        <references count="7">
          <reference field="1" count="1" selected="0">
            <x v="17"/>
          </reference>
          <reference field="2" count="1" selected="0">
            <x v="19"/>
          </reference>
          <reference field="4" count="1" selected="0">
            <x v="0"/>
          </reference>
          <reference field="22" count="1">
            <x v="1"/>
          </reference>
          <reference field="23" count="1" selected="0">
            <x v="14"/>
          </reference>
          <reference field="24" count="1" selected="0">
            <x v="14"/>
          </reference>
          <reference field="25" count="1" selected="0">
            <x v="3"/>
          </reference>
        </references>
      </pivotArea>
    </format>
    <format dxfId="18">
      <pivotArea dataOnly="0" labelOnly="1" outline="0" fieldPosition="0">
        <references count="7">
          <reference field="1" count="1" selected="0">
            <x v="17"/>
          </reference>
          <reference field="2" count="1" selected="0">
            <x v="19"/>
          </reference>
          <reference field="4" count="1" selected="0">
            <x v="11"/>
          </reference>
          <reference field="22" count="1">
            <x v="1"/>
          </reference>
          <reference field="23" count="1" selected="0">
            <x v="14"/>
          </reference>
          <reference field="24" count="1" selected="0">
            <x v="14"/>
          </reference>
          <reference field="25" count="1" selected="0">
            <x v="3"/>
          </reference>
        </references>
      </pivotArea>
    </format>
    <format dxfId="17">
      <pivotArea dataOnly="0" labelOnly="1" outline="0" fieldPosition="0">
        <references count="7">
          <reference field="1" count="1" selected="0">
            <x v="17"/>
          </reference>
          <reference field="2" count="1" selected="0">
            <x v="19"/>
          </reference>
          <reference field="4" count="1" selected="0">
            <x v="49"/>
          </reference>
          <reference field="22" count="1">
            <x v="1"/>
          </reference>
          <reference field="23" count="1" selected="0">
            <x v="14"/>
          </reference>
          <reference field="24" count="1" selected="0">
            <x v="14"/>
          </reference>
          <reference field="25" count="1" selected="0">
            <x v="3"/>
          </reference>
        </references>
      </pivotArea>
    </format>
    <format dxfId="16">
      <pivotArea dataOnly="0" labelOnly="1" outline="0" fieldPosition="0">
        <references count="7">
          <reference field="1" count="1" selected="0">
            <x v="17"/>
          </reference>
          <reference field="2" count="1" selected="0">
            <x v="19"/>
          </reference>
          <reference field="4" count="1" selected="0">
            <x v="57"/>
          </reference>
          <reference field="22" count="1">
            <x v="1"/>
          </reference>
          <reference field="23" count="1" selected="0">
            <x v="14"/>
          </reference>
          <reference field="24" count="1" selected="0">
            <x v="14"/>
          </reference>
          <reference field="25" count="1" selected="0">
            <x v="3"/>
          </reference>
        </references>
      </pivotArea>
    </format>
    <format dxfId="15">
      <pivotArea dataOnly="0" labelOnly="1" outline="0" fieldPosition="0">
        <references count="7">
          <reference field="1" count="1" selected="0">
            <x v="17"/>
          </reference>
          <reference field="2" count="1" selected="0">
            <x v="19"/>
          </reference>
          <reference field="4" count="1" selected="0">
            <x v="68"/>
          </reference>
          <reference field="22" count="1">
            <x v="1"/>
          </reference>
          <reference field="23" count="1" selected="0">
            <x v="14"/>
          </reference>
          <reference field="24" count="1" selected="0">
            <x v="14"/>
          </reference>
          <reference field="25" count="1" selected="0">
            <x v="3"/>
          </reference>
        </references>
      </pivotArea>
    </format>
    <format dxfId="14">
      <pivotArea dataOnly="0" labelOnly="1" outline="0" fieldPosition="0">
        <references count="7">
          <reference field="1" count="1" selected="0">
            <x v="17"/>
          </reference>
          <reference field="2" count="1" selected="0">
            <x v="19"/>
          </reference>
          <reference field="4" count="1" selected="0">
            <x v="90"/>
          </reference>
          <reference field="22" count="1">
            <x v="1"/>
          </reference>
          <reference field="23" count="1" selected="0">
            <x v="14"/>
          </reference>
          <reference field="24" count="1" selected="0">
            <x v="14"/>
          </reference>
          <reference field="25" count="1" selected="0">
            <x v="3"/>
          </reference>
        </references>
      </pivotArea>
    </format>
    <format dxfId="13">
      <pivotArea dataOnly="0" labelOnly="1" outline="0" fieldPosition="0">
        <references count="7">
          <reference field="1" count="1" selected="0">
            <x v="18"/>
          </reference>
          <reference field="2" count="1" selected="0">
            <x v="20"/>
          </reference>
          <reference field="4" count="1" selected="0">
            <x v="6"/>
          </reference>
          <reference field="22" count="1">
            <x v="1"/>
          </reference>
          <reference field="23" count="1" selected="0">
            <x v="11"/>
          </reference>
          <reference field="24" count="1" selected="0">
            <x v="11"/>
          </reference>
          <reference field="25" count="1" selected="0">
            <x v="7"/>
          </reference>
        </references>
      </pivotArea>
    </format>
    <format dxfId="12">
      <pivotArea dataOnly="0" labelOnly="1" outline="0" fieldPosition="0">
        <references count="7">
          <reference field="1" count="1" selected="0">
            <x v="18"/>
          </reference>
          <reference field="2" count="1" selected="0">
            <x v="20"/>
          </reference>
          <reference field="4" count="1" selected="0">
            <x v="7"/>
          </reference>
          <reference field="22" count="1">
            <x v="1"/>
          </reference>
          <reference field="23" count="1" selected="0">
            <x v="11"/>
          </reference>
          <reference field="24" count="1" selected="0">
            <x v="11"/>
          </reference>
          <reference field="25" count="1" selected="0">
            <x v="7"/>
          </reference>
        </references>
      </pivotArea>
    </format>
    <format dxfId="11">
      <pivotArea dataOnly="0" labelOnly="1" outline="0" fieldPosition="0">
        <references count="7">
          <reference field="1" count="1" selected="0">
            <x v="18"/>
          </reference>
          <reference field="2" count="1" selected="0">
            <x v="20"/>
          </reference>
          <reference field="4" count="1" selected="0">
            <x v="16"/>
          </reference>
          <reference field="22" count="1">
            <x v="1"/>
          </reference>
          <reference field="23" count="1" selected="0">
            <x v="11"/>
          </reference>
          <reference field="24" count="1" selected="0">
            <x v="11"/>
          </reference>
          <reference field="25" count="1" selected="0">
            <x v="7"/>
          </reference>
        </references>
      </pivotArea>
    </format>
    <format dxfId="10">
      <pivotArea dataOnly="0" labelOnly="1" outline="0" fieldPosition="0">
        <references count="7">
          <reference field="1" count="1" selected="0">
            <x v="19"/>
          </reference>
          <reference field="2" count="1" selected="0">
            <x v="22"/>
          </reference>
          <reference field="4" count="1" selected="0">
            <x v="18"/>
          </reference>
          <reference field="22" count="1">
            <x v="1"/>
          </reference>
          <reference field="23" count="1" selected="0">
            <x v="11"/>
          </reference>
          <reference field="24" count="1" selected="0">
            <x v="11"/>
          </reference>
          <reference field="25" count="1" selected="0">
            <x v="7"/>
          </reference>
        </references>
      </pivotArea>
    </format>
    <format dxfId="9">
      <pivotArea dataOnly="0" labelOnly="1" outline="0" fieldPosition="0">
        <references count="7">
          <reference field="1" count="1" selected="0">
            <x v="19"/>
          </reference>
          <reference field="2" count="1" selected="0">
            <x v="22"/>
          </reference>
          <reference field="4" count="1" selected="0">
            <x v="48"/>
          </reference>
          <reference field="22" count="1">
            <x v="1"/>
          </reference>
          <reference field="23" count="1" selected="0">
            <x v="11"/>
          </reference>
          <reference field="24" count="1" selected="0">
            <x v="11"/>
          </reference>
          <reference field="25" count="1" selected="0">
            <x v="7"/>
          </reference>
        </references>
      </pivotArea>
    </format>
    <format dxfId="8">
      <pivotArea dataOnly="0" labelOnly="1" outline="0" fieldPosition="0">
        <references count="7">
          <reference field="1" count="1" selected="0">
            <x v="19"/>
          </reference>
          <reference field="2" count="1" selected="0">
            <x v="22"/>
          </reference>
          <reference field="4" count="1" selected="0">
            <x v="63"/>
          </reference>
          <reference field="22" count="1">
            <x v="1"/>
          </reference>
          <reference field="23" count="1" selected="0">
            <x v="11"/>
          </reference>
          <reference field="24" count="1" selected="0">
            <x v="11"/>
          </reference>
          <reference field="25" count="1" selected="0">
            <x v="7"/>
          </reference>
        </references>
      </pivotArea>
    </format>
    <format dxfId="7">
      <pivotArea dataOnly="0" labelOnly="1" outline="0" fieldPosition="0">
        <references count="7">
          <reference field="1" count="1" selected="0">
            <x v="19"/>
          </reference>
          <reference field="2" count="1" selected="0">
            <x v="22"/>
          </reference>
          <reference field="4" count="1" selected="0">
            <x v="88"/>
          </reference>
          <reference field="22" count="1">
            <x v="1"/>
          </reference>
          <reference field="23" count="1" selected="0">
            <x v="11"/>
          </reference>
          <reference field="24" count="1" selected="0">
            <x v="11"/>
          </reference>
          <reference field="25" count="1" selected="0">
            <x v="7"/>
          </reference>
        </references>
      </pivotArea>
    </format>
    <format dxfId="6">
      <pivotArea dataOnly="0" labelOnly="1" outline="0" fieldPosition="0">
        <references count="7">
          <reference field="1" count="1" selected="0">
            <x v="19"/>
          </reference>
          <reference field="2" count="1" selected="0">
            <x v="22"/>
          </reference>
          <reference field="4" count="1" selected="0">
            <x v="91"/>
          </reference>
          <reference field="22" count="1">
            <x v="1"/>
          </reference>
          <reference field="23" count="1" selected="0">
            <x v="11"/>
          </reference>
          <reference field="24" count="1" selected="0">
            <x v="11"/>
          </reference>
          <reference field="25" count="1" selected="0">
            <x v="7"/>
          </reference>
        </references>
      </pivotArea>
    </format>
    <format dxfId="5">
      <pivotArea dataOnly="0" labelOnly="1" outline="0" fieldPosition="0">
        <references count="7">
          <reference field="1" count="1" selected="0">
            <x v="19"/>
          </reference>
          <reference field="2" count="1" selected="0">
            <x v="22"/>
          </reference>
          <reference field="4" count="1" selected="0">
            <x v="95"/>
          </reference>
          <reference field="22" count="1">
            <x v="1"/>
          </reference>
          <reference field="23" count="1" selected="0">
            <x v="11"/>
          </reference>
          <reference field="24" count="1" selected="0">
            <x v="11"/>
          </reference>
          <reference field="25" count="1" selected="0">
            <x v="7"/>
          </reference>
        </references>
      </pivotArea>
    </format>
    <format dxfId="4">
      <pivotArea dataOnly="0" labelOnly="1" outline="0" fieldPosition="0">
        <references count="7">
          <reference field="1" count="1" selected="0">
            <x v="20"/>
          </reference>
          <reference field="2" count="1" selected="0">
            <x v="8"/>
          </reference>
          <reference field="4" count="1" selected="0">
            <x v="46"/>
          </reference>
          <reference field="22" count="1">
            <x v="1"/>
          </reference>
          <reference field="23" count="1" selected="0">
            <x v="5"/>
          </reference>
          <reference field="24" count="1" selected="0">
            <x v="5"/>
          </reference>
          <reference field="25" count="1" selected="0">
            <x v="16"/>
          </reference>
        </references>
      </pivotArea>
    </format>
    <format dxfId="3">
      <pivotArea dataOnly="0" labelOnly="1" outline="0" fieldPosition="0">
        <references count="7">
          <reference field="1" count="1" selected="0">
            <x v="20"/>
          </reference>
          <reference field="2" count="1" selected="0">
            <x v="9"/>
          </reference>
          <reference field="4" count="1" selected="0">
            <x v="9"/>
          </reference>
          <reference field="22" count="1">
            <x v="1"/>
          </reference>
          <reference field="23" count="1" selected="0">
            <x v="5"/>
          </reference>
          <reference field="24" count="1" selected="0">
            <x v="5"/>
          </reference>
          <reference field="25" count="1" selected="0">
            <x v="16"/>
          </reference>
        </references>
      </pivotArea>
    </format>
    <format dxfId="2">
      <pivotArea dataOnly="0" labelOnly="1" outline="0" fieldPosition="0">
        <references count="7">
          <reference field="1" count="1" selected="0">
            <x v="21"/>
          </reference>
          <reference field="2" count="1" selected="0">
            <x v="24"/>
          </reference>
          <reference field="4" count="1" selected="0">
            <x v="96"/>
          </reference>
          <reference field="22" count="1">
            <x v="7"/>
          </reference>
          <reference field="23" count="1" selected="0">
            <x v="17"/>
          </reference>
          <reference field="24" count="1" selected="0">
            <x v="17"/>
          </reference>
          <reference field="25" count="1" selected="0">
            <x v="17"/>
          </reference>
        </references>
      </pivotArea>
    </format>
    <format dxfId="1">
      <pivotArea dataOnly="0" labelOnly="1" outline="0" fieldPosition="0">
        <references count="7">
          <reference field="1" count="1" selected="0">
            <x v="22"/>
          </reference>
          <reference field="2" count="1" selected="0">
            <x v="25"/>
          </reference>
          <reference field="4" count="1" selected="0">
            <x v="97"/>
          </reference>
          <reference field="22" count="1">
            <x v="5"/>
          </reference>
          <reference field="23" count="1" selected="0">
            <x v="18"/>
          </reference>
          <reference field="24" count="1" selected="0">
            <x v="18"/>
          </reference>
          <reference field="25" count="1" selected="0">
            <x v="18"/>
          </reference>
        </references>
      </pivotArea>
    </format>
    <format dxfId="0">
      <pivotArea dataOnly="0" labelOnly="1" outline="0" fieldPosition="0">
        <references count="7">
          <reference field="1" count="1" selected="0">
            <x v="23"/>
          </reference>
          <reference field="2" count="1" selected="0">
            <x v="25"/>
          </reference>
          <reference field="4" count="1" selected="0">
            <x v="98"/>
          </reference>
          <reference field="22" count="1">
            <x v="3"/>
          </reference>
          <reference field="23" count="1" selected="0">
            <x v="19"/>
          </reference>
          <reference field="24" count="1" selected="0">
            <x v="18"/>
          </reference>
          <reference field="25" count="1" selected="0">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jm.com/-/media/committees-groups/committees/srrtep-w/2020/20201120/20201120-item-03-reliability-analysis-update.ashx" TargetMode="External"/><Relationship Id="rId3" Type="http://schemas.openxmlformats.org/officeDocument/2006/relationships/hyperlink" Target="https://www.pjm.com/-/media/committees-groups/committees/srrtep-w/2021/20211119/20211119-reliability-analysis-update.ashx" TargetMode="External"/><Relationship Id="rId7" Type="http://schemas.openxmlformats.org/officeDocument/2006/relationships/hyperlink" Target="https://www.pjm.com/-/media/committees-groups/committees/srrtep-w/2020/20200420/20200420-reliability-analysis-update.ashx" TargetMode="External"/><Relationship Id="rId2" Type="http://schemas.openxmlformats.org/officeDocument/2006/relationships/hyperlink" Target="https://www.pjm.com/-/media/committees-groups/committees/srrtep-w/2021/20211119/20211119-reliability-analysis-update.ashx" TargetMode="External"/><Relationship Id="rId1" Type="http://schemas.openxmlformats.org/officeDocument/2006/relationships/hyperlink" Target="https://www.pjm.com/-/media/committees-groups/committees/srrtep-w/2021/20210217/20210217-reliability-analysis-update.ashx" TargetMode="External"/><Relationship Id="rId6" Type="http://schemas.openxmlformats.org/officeDocument/2006/relationships/hyperlink" Target="https://www.pjm.com/-/media/committees-groups/committees/srrtep-w/2020/20200319/20200319-reliability-analysis-update.ashx" TargetMode="External"/><Relationship Id="rId11" Type="http://schemas.openxmlformats.org/officeDocument/2006/relationships/printerSettings" Target="../printerSettings/printerSettings1.bin"/><Relationship Id="rId5" Type="http://schemas.openxmlformats.org/officeDocument/2006/relationships/hyperlink" Target="https://www.pjm.com/-/media/committees-groups/committees/srrtep-w/2020/20200221/20200221-reliability-analysis-update.ashx" TargetMode="External"/><Relationship Id="rId10" Type="http://schemas.openxmlformats.org/officeDocument/2006/relationships/hyperlink" Target="https://www.pjm.com/-/media/committees-groups/committees/srrtep-w/2020/20200420/20200420-reliability-analysis-update.ashx" TargetMode="External"/><Relationship Id="rId4" Type="http://schemas.openxmlformats.org/officeDocument/2006/relationships/hyperlink" Target="https://www.pjm.com/-/media/committees-groups/committees/srrtep-w/2020/20200221/20200221-reliability-analysis-update.ashx" TargetMode="External"/><Relationship Id="rId9" Type="http://schemas.openxmlformats.org/officeDocument/2006/relationships/hyperlink" Target="https://www.pjm.com/-/media/committees-groups/committees/srrtep-w/2021/20210319/20210319-reliability-analysis-update.ash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592C8-9D13-4B2C-B3D7-2280023934D0}">
  <dimension ref="A1:AM125"/>
  <sheetViews>
    <sheetView zoomScale="85" zoomScaleNormal="85" workbookViewId="0">
      <pane ySplit="1" topLeftCell="A2" activePane="bottomLeft" state="frozen"/>
      <selection activeCell="W98" sqref="W98"/>
      <selection pane="bottomLeft" activeCell="E3" sqref="E3"/>
    </sheetView>
  </sheetViews>
  <sheetFormatPr defaultRowHeight="14.5" x14ac:dyDescent="0.35"/>
  <cols>
    <col min="1" max="1" width="11.26953125" customWidth="1"/>
    <col min="2" max="3" width="15.26953125" customWidth="1"/>
    <col min="4" max="4" width="11.453125" customWidth="1"/>
    <col min="5" max="5" width="65" customWidth="1"/>
    <col min="6" max="6" width="13.54296875" customWidth="1"/>
    <col min="7" max="7" width="10.7265625" customWidth="1"/>
    <col min="8" max="8" width="13.7265625" customWidth="1"/>
    <col min="9" max="9" width="14.26953125" customWidth="1"/>
    <col min="10" max="10" width="19.7265625" customWidth="1"/>
    <col min="11" max="11" width="12.54296875" customWidth="1"/>
    <col min="12" max="12" width="6.1796875" customWidth="1"/>
    <col min="13" max="13" width="20" customWidth="1"/>
    <col min="14" max="14" width="21" customWidth="1"/>
    <col min="15" max="15" width="9.1796875" customWidth="1"/>
    <col min="16" max="16" width="45.7265625" customWidth="1"/>
    <col min="17" max="17" width="25.453125" customWidth="1"/>
    <col min="18" max="18" width="9.81640625" customWidth="1"/>
    <col min="19" max="19" width="9.1796875" customWidth="1"/>
    <col min="20" max="20" width="25.7265625" customWidth="1"/>
    <col min="21" max="21" width="50" customWidth="1"/>
    <col min="22" max="22" width="10.453125" customWidth="1"/>
    <col min="23" max="25" width="81" customWidth="1"/>
    <col min="26" max="26" width="23.81640625" customWidth="1"/>
    <col min="27" max="27" width="21" customWidth="1"/>
    <col min="28" max="28" width="16.453125" customWidth="1"/>
    <col min="29" max="29" width="23.81640625" customWidth="1"/>
    <col min="30" max="30" width="16.26953125" customWidth="1"/>
    <col min="31" max="31" width="16.54296875" customWidth="1"/>
    <col min="32" max="32" width="17" customWidth="1"/>
    <col min="33" max="33" width="65" customWidth="1"/>
    <col min="34" max="34" width="17.453125" customWidth="1"/>
    <col min="35" max="35" width="18.453125" customWidth="1"/>
    <col min="36" max="37" width="22.453125" customWidth="1"/>
    <col min="38" max="38" width="13.26953125" customWidth="1"/>
    <col min="39" max="39" width="50" customWidth="1"/>
  </cols>
  <sheetData>
    <row r="1" spans="1:39" x14ac:dyDescent="0.35">
      <c r="A1" s="19" t="s">
        <v>467</v>
      </c>
      <c r="B1" s="19" t="s">
        <v>466</v>
      </c>
      <c r="C1" s="19" t="s">
        <v>465</v>
      </c>
      <c r="D1" s="19" t="s">
        <v>464</v>
      </c>
      <c r="E1" s="20" t="s">
        <v>463</v>
      </c>
      <c r="F1" s="19" t="s">
        <v>462</v>
      </c>
      <c r="G1" s="19" t="s">
        <v>461</v>
      </c>
      <c r="H1" s="19" t="s">
        <v>460</v>
      </c>
      <c r="I1" s="19" t="s">
        <v>459</v>
      </c>
      <c r="J1" s="19" t="s">
        <v>458</v>
      </c>
      <c r="K1" s="20" t="s">
        <v>457</v>
      </c>
      <c r="L1" s="20" t="s">
        <v>456</v>
      </c>
      <c r="M1" s="20" t="s">
        <v>455</v>
      </c>
      <c r="N1" s="20" t="s">
        <v>454</v>
      </c>
      <c r="O1" s="19" t="s">
        <v>453</v>
      </c>
      <c r="P1" s="19" t="s">
        <v>452</v>
      </c>
      <c r="Q1" s="19" t="s">
        <v>451</v>
      </c>
      <c r="R1" s="19" t="s">
        <v>450</v>
      </c>
      <c r="S1" s="19" t="s">
        <v>449</v>
      </c>
      <c r="T1" s="19" t="s">
        <v>448</v>
      </c>
      <c r="U1" s="19" t="s">
        <v>447</v>
      </c>
      <c r="V1" s="19" t="s">
        <v>446</v>
      </c>
      <c r="W1" s="19" t="s">
        <v>445</v>
      </c>
      <c r="X1" s="19" t="s">
        <v>444</v>
      </c>
      <c r="Y1" s="19" t="s">
        <v>443</v>
      </c>
      <c r="Z1" s="19" t="s">
        <v>442</v>
      </c>
      <c r="AA1" s="19" t="s">
        <v>441</v>
      </c>
      <c r="AB1" s="19" t="s">
        <v>440</v>
      </c>
      <c r="AC1" s="19" t="s">
        <v>439</v>
      </c>
      <c r="AD1" s="19" t="s">
        <v>438</v>
      </c>
      <c r="AE1" s="19" t="s">
        <v>437</v>
      </c>
      <c r="AF1" s="20" t="s">
        <v>436</v>
      </c>
      <c r="AG1" s="20" t="s">
        <v>435</v>
      </c>
      <c r="AH1" s="12" t="s">
        <v>434</v>
      </c>
      <c r="AI1" s="12" t="s">
        <v>433</v>
      </c>
      <c r="AJ1" s="12" t="s">
        <v>432</v>
      </c>
      <c r="AK1" s="12" t="s">
        <v>431</v>
      </c>
      <c r="AL1" s="12" t="s">
        <v>430</v>
      </c>
      <c r="AM1" s="12" t="s">
        <v>429</v>
      </c>
    </row>
    <row r="2" spans="1:39" ht="43.5" x14ac:dyDescent="0.35">
      <c r="A2" s="9" t="s">
        <v>428</v>
      </c>
      <c r="B2" s="9" t="str">
        <f t="shared" ref="B2:B33" si="0">+LEFT(A2, 5)</f>
        <v>b3281</v>
      </c>
      <c r="C2" s="10" t="s">
        <v>427</v>
      </c>
      <c r="D2" s="9" t="s">
        <v>23</v>
      </c>
      <c r="E2" s="10" t="s">
        <v>426</v>
      </c>
      <c r="F2" s="9" t="s">
        <v>15</v>
      </c>
      <c r="G2" s="9" t="s">
        <v>78</v>
      </c>
      <c r="H2" s="9">
        <v>1.4</v>
      </c>
      <c r="I2" s="9" t="s">
        <v>49</v>
      </c>
      <c r="J2" s="9" t="s">
        <v>38</v>
      </c>
      <c r="K2" s="10" t="s">
        <v>26</v>
      </c>
      <c r="L2" s="10" t="s">
        <v>26</v>
      </c>
      <c r="M2" s="10" t="s">
        <v>26</v>
      </c>
      <c r="N2" s="10" t="s">
        <v>294</v>
      </c>
      <c r="O2" s="9" t="s">
        <v>10</v>
      </c>
      <c r="P2" s="9" t="s">
        <v>82</v>
      </c>
      <c r="Q2" s="9" t="s">
        <v>98</v>
      </c>
      <c r="R2" s="9" t="s">
        <v>50</v>
      </c>
      <c r="S2" s="9" t="s">
        <v>34</v>
      </c>
      <c r="T2" s="9" t="s">
        <v>33</v>
      </c>
      <c r="U2" s="9" t="s">
        <v>32</v>
      </c>
      <c r="V2" s="9">
        <v>1.4</v>
      </c>
      <c r="W2" s="9" t="s">
        <v>14</v>
      </c>
      <c r="X2" s="2">
        <f t="shared" ref="X2:X33" si="1">Y2-120</f>
        <v>45507</v>
      </c>
      <c r="Y2" s="2">
        <f t="shared" ref="Y2:Y33" si="2">Z2-365</f>
        <v>45627</v>
      </c>
      <c r="Z2" s="9" t="s">
        <v>49</v>
      </c>
      <c r="AA2" s="9" t="s">
        <v>26</v>
      </c>
      <c r="AB2" s="9" t="s">
        <v>29</v>
      </c>
      <c r="AC2" s="9" t="s">
        <v>26</v>
      </c>
      <c r="AD2" s="9" t="s">
        <v>421</v>
      </c>
      <c r="AE2" s="9" t="s">
        <v>26</v>
      </c>
      <c r="AF2" s="10" t="s">
        <v>249</v>
      </c>
      <c r="AG2" s="10" t="s">
        <v>26</v>
      </c>
      <c r="AH2" s="9">
        <v>0</v>
      </c>
      <c r="AI2" s="9" t="s">
        <v>49</v>
      </c>
      <c r="AJ2" s="9" t="s">
        <v>26</v>
      </c>
      <c r="AK2" s="9"/>
      <c r="AL2" s="9" t="s">
        <v>288</v>
      </c>
      <c r="AM2" s="11" t="s">
        <v>419</v>
      </c>
    </row>
    <row r="3" spans="1:39" ht="87" x14ac:dyDescent="0.35">
      <c r="A3" s="9" t="s">
        <v>425</v>
      </c>
      <c r="B3" s="9" t="str">
        <f t="shared" si="0"/>
        <v>b3283</v>
      </c>
      <c r="C3" s="10" t="s">
        <v>424</v>
      </c>
      <c r="D3" s="9" t="s">
        <v>23</v>
      </c>
      <c r="E3" s="10" t="s">
        <v>423</v>
      </c>
      <c r="F3" s="9" t="s">
        <v>15</v>
      </c>
      <c r="G3" s="9" t="s">
        <v>45</v>
      </c>
      <c r="H3" s="9">
        <v>2.96</v>
      </c>
      <c r="I3" s="9" t="s">
        <v>49</v>
      </c>
      <c r="J3" s="9" t="s">
        <v>38</v>
      </c>
      <c r="K3" s="10" t="s">
        <v>26</v>
      </c>
      <c r="L3" s="10" t="s">
        <v>26</v>
      </c>
      <c r="M3" s="10" t="s">
        <v>26</v>
      </c>
      <c r="N3" s="10" t="s">
        <v>294</v>
      </c>
      <c r="O3" s="9" t="s">
        <v>10</v>
      </c>
      <c r="P3" s="9" t="s">
        <v>422</v>
      </c>
      <c r="Q3" s="9" t="s">
        <v>74</v>
      </c>
      <c r="R3" s="9" t="s">
        <v>73</v>
      </c>
      <c r="S3" s="9" t="s">
        <v>34</v>
      </c>
      <c r="T3" s="9" t="s">
        <v>33</v>
      </c>
      <c r="U3" s="9" t="s">
        <v>32</v>
      </c>
      <c r="V3" s="9">
        <v>2.96</v>
      </c>
      <c r="W3" s="9" t="s">
        <v>14</v>
      </c>
      <c r="X3" s="2">
        <f t="shared" si="1"/>
        <v>45507</v>
      </c>
      <c r="Y3" s="2">
        <f t="shared" si="2"/>
        <v>45627</v>
      </c>
      <c r="Z3" s="9" t="s">
        <v>49</v>
      </c>
      <c r="AA3" s="9" t="s">
        <v>26</v>
      </c>
      <c r="AB3" s="9" t="s">
        <v>29</v>
      </c>
      <c r="AC3" s="9" t="s">
        <v>26</v>
      </c>
      <c r="AD3" s="9" t="s">
        <v>421</v>
      </c>
      <c r="AE3" s="9" t="s">
        <v>26</v>
      </c>
      <c r="AF3" s="10" t="s">
        <v>420</v>
      </c>
      <c r="AG3" s="10" t="s">
        <v>26</v>
      </c>
      <c r="AH3" s="9">
        <v>0</v>
      </c>
      <c r="AI3" s="9" t="s">
        <v>49</v>
      </c>
      <c r="AJ3" s="9" t="s">
        <v>26</v>
      </c>
      <c r="AK3" s="9"/>
      <c r="AL3" s="9" t="s">
        <v>288</v>
      </c>
      <c r="AM3" s="9" t="s">
        <v>419</v>
      </c>
    </row>
    <row r="4" spans="1:39" ht="130.5" x14ac:dyDescent="0.35">
      <c r="A4" s="9" t="s">
        <v>418</v>
      </c>
      <c r="B4" s="9" t="str">
        <f t="shared" si="0"/>
        <v>b3288</v>
      </c>
      <c r="C4" s="10" t="s">
        <v>407</v>
      </c>
      <c r="D4" s="9" t="s">
        <v>23</v>
      </c>
      <c r="E4" s="10" t="s">
        <v>417</v>
      </c>
      <c r="F4" s="9" t="s">
        <v>15</v>
      </c>
      <c r="G4" s="9" t="s">
        <v>39</v>
      </c>
      <c r="H4" s="9">
        <v>9.23</v>
      </c>
      <c r="I4" s="9" t="s">
        <v>49</v>
      </c>
      <c r="J4" s="9" t="s">
        <v>38</v>
      </c>
      <c r="K4" s="10" t="s">
        <v>26</v>
      </c>
      <c r="L4" s="10" t="s">
        <v>26</v>
      </c>
      <c r="M4" s="10" t="s">
        <v>26</v>
      </c>
      <c r="N4" s="10" t="s">
        <v>294</v>
      </c>
      <c r="O4" s="9" t="s">
        <v>10</v>
      </c>
      <c r="P4" s="9" t="s">
        <v>416</v>
      </c>
      <c r="Q4" s="9" t="s">
        <v>61</v>
      </c>
      <c r="R4" s="9" t="s">
        <v>115</v>
      </c>
      <c r="S4" s="9" t="s">
        <v>34</v>
      </c>
      <c r="T4" s="9" t="s">
        <v>33</v>
      </c>
      <c r="U4" s="9" t="s">
        <v>32</v>
      </c>
      <c r="V4" s="9">
        <v>9.23</v>
      </c>
      <c r="W4" s="9" t="s">
        <v>14</v>
      </c>
      <c r="X4" s="2">
        <f t="shared" si="1"/>
        <v>45507</v>
      </c>
      <c r="Y4" s="2">
        <f t="shared" si="2"/>
        <v>45627</v>
      </c>
      <c r="Z4" s="9" t="s">
        <v>49</v>
      </c>
      <c r="AA4" s="9" t="s">
        <v>26</v>
      </c>
      <c r="AB4" s="9" t="s">
        <v>29</v>
      </c>
      <c r="AC4" s="9" t="s">
        <v>26</v>
      </c>
      <c r="AD4" s="9" t="s">
        <v>121</v>
      </c>
      <c r="AE4" s="9" t="s">
        <v>26</v>
      </c>
      <c r="AF4" s="10" t="s">
        <v>404</v>
      </c>
      <c r="AG4" s="10" t="s">
        <v>26</v>
      </c>
      <c r="AH4" s="9">
        <v>0</v>
      </c>
      <c r="AI4" s="9" t="s">
        <v>49</v>
      </c>
      <c r="AJ4" s="9" t="s">
        <v>26</v>
      </c>
      <c r="AK4" s="9"/>
      <c r="AL4" s="9" t="s">
        <v>288</v>
      </c>
      <c r="AM4" s="10" t="s">
        <v>119</v>
      </c>
    </row>
    <row r="5" spans="1:39" ht="130.5" x14ac:dyDescent="0.35">
      <c r="A5" s="9" t="s">
        <v>415</v>
      </c>
      <c r="B5" s="9" t="str">
        <f t="shared" si="0"/>
        <v>b3288</v>
      </c>
      <c r="C5" s="10" t="s">
        <v>407</v>
      </c>
      <c r="D5" s="9" t="s">
        <v>23</v>
      </c>
      <c r="E5" s="10" t="s">
        <v>414</v>
      </c>
      <c r="F5" s="9" t="s">
        <v>15</v>
      </c>
      <c r="G5" s="9" t="s">
        <v>39</v>
      </c>
      <c r="H5" s="9">
        <v>9.9499999999999993</v>
      </c>
      <c r="I5" s="9" t="s">
        <v>49</v>
      </c>
      <c r="J5" s="9" t="s">
        <v>38</v>
      </c>
      <c r="K5" s="10" t="s">
        <v>26</v>
      </c>
      <c r="L5" s="10" t="s">
        <v>26</v>
      </c>
      <c r="M5" s="10" t="s">
        <v>26</v>
      </c>
      <c r="N5" s="10" t="s">
        <v>294</v>
      </c>
      <c r="O5" s="9" t="s">
        <v>10</v>
      </c>
      <c r="P5" s="9" t="s">
        <v>413</v>
      </c>
      <c r="Q5" s="9" t="s">
        <v>61</v>
      </c>
      <c r="R5" s="9" t="s">
        <v>115</v>
      </c>
      <c r="S5" s="9" t="s">
        <v>34</v>
      </c>
      <c r="T5" s="9" t="s">
        <v>33</v>
      </c>
      <c r="U5" s="9" t="s">
        <v>32</v>
      </c>
      <c r="V5" s="9">
        <v>9.9499999999999993</v>
      </c>
      <c r="W5" s="9" t="s">
        <v>14</v>
      </c>
      <c r="X5" s="2">
        <f t="shared" si="1"/>
        <v>45507</v>
      </c>
      <c r="Y5" s="2">
        <f t="shared" si="2"/>
        <v>45627</v>
      </c>
      <c r="Z5" s="9" t="s">
        <v>49</v>
      </c>
      <c r="AA5" s="9" t="s">
        <v>26</v>
      </c>
      <c r="AB5" s="9" t="s">
        <v>29</v>
      </c>
      <c r="AC5" s="9" t="s">
        <v>26</v>
      </c>
      <c r="AD5" s="9" t="s">
        <v>121</v>
      </c>
      <c r="AE5" s="9" t="s">
        <v>26</v>
      </c>
      <c r="AF5" s="10" t="s">
        <v>404</v>
      </c>
      <c r="AG5" s="10" t="s">
        <v>26</v>
      </c>
      <c r="AH5" s="9">
        <v>0</v>
      </c>
      <c r="AI5" s="9" t="s">
        <v>49</v>
      </c>
      <c r="AJ5" s="9" t="s">
        <v>26</v>
      </c>
      <c r="AK5" s="9"/>
      <c r="AL5" s="9" t="s">
        <v>288</v>
      </c>
      <c r="AM5" s="9" t="s">
        <v>119</v>
      </c>
    </row>
    <row r="6" spans="1:39" ht="130.5" x14ac:dyDescent="0.35">
      <c r="A6" s="9" t="s">
        <v>412</v>
      </c>
      <c r="B6" s="9" t="str">
        <f t="shared" si="0"/>
        <v>b3288</v>
      </c>
      <c r="C6" s="10" t="s">
        <v>407</v>
      </c>
      <c r="D6" s="9" t="s">
        <v>23</v>
      </c>
      <c r="E6" s="10" t="s">
        <v>411</v>
      </c>
      <c r="F6" s="9" t="s">
        <v>15</v>
      </c>
      <c r="G6" s="9" t="s">
        <v>39</v>
      </c>
      <c r="H6" s="9">
        <v>0.66</v>
      </c>
      <c r="I6" s="9" t="s">
        <v>49</v>
      </c>
      <c r="J6" s="9" t="s">
        <v>38</v>
      </c>
      <c r="K6" s="10" t="s">
        <v>26</v>
      </c>
      <c r="L6" s="10" t="s">
        <v>26</v>
      </c>
      <c r="M6" s="10" t="s">
        <v>26</v>
      </c>
      <c r="N6" s="10" t="s">
        <v>294</v>
      </c>
      <c r="O6" s="9" t="s">
        <v>10</v>
      </c>
      <c r="P6" s="9" t="s">
        <v>135</v>
      </c>
      <c r="Q6" s="9" t="s">
        <v>85</v>
      </c>
      <c r="R6" s="9" t="s">
        <v>50</v>
      </c>
      <c r="S6" s="9" t="s">
        <v>34</v>
      </c>
      <c r="T6" s="9" t="s">
        <v>33</v>
      </c>
      <c r="U6" s="9" t="s">
        <v>32</v>
      </c>
      <c r="V6" s="9">
        <v>0.66</v>
      </c>
      <c r="W6" s="9" t="s">
        <v>14</v>
      </c>
      <c r="X6" s="2">
        <f t="shared" si="1"/>
        <v>45507</v>
      </c>
      <c r="Y6" s="2">
        <f t="shared" si="2"/>
        <v>45627</v>
      </c>
      <c r="Z6" s="9" t="s">
        <v>49</v>
      </c>
      <c r="AA6" s="9" t="s">
        <v>26</v>
      </c>
      <c r="AB6" s="9" t="s">
        <v>29</v>
      </c>
      <c r="AC6" s="9" t="s">
        <v>26</v>
      </c>
      <c r="AD6" s="9" t="s">
        <v>121</v>
      </c>
      <c r="AE6" s="9" t="s">
        <v>26</v>
      </c>
      <c r="AF6" s="10" t="s">
        <v>404</v>
      </c>
      <c r="AG6" s="10" t="s">
        <v>26</v>
      </c>
      <c r="AH6" s="9">
        <v>0</v>
      </c>
      <c r="AI6" s="9" t="s">
        <v>49</v>
      </c>
      <c r="AJ6" s="9" t="s">
        <v>26</v>
      </c>
      <c r="AK6" s="9"/>
      <c r="AL6" s="9" t="s">
        <v>288</v>
      </c>
      <c r="AM6" s="9" t="s">
        <v>119</v>
      </c>
    </row>
    <row r="7" spans="1:39" ht="130.5" x14ac:dyDescent="0.35">
      <c r="A7" s="9" t="s">
        <v>410</v>
      </c>
      <c r="B7" s="9" t="str">
        <f t="shared" si="0"/>
        <v>b3288</v>
      </c>
      <c r="C7" s="10" t="s">
        <v>407</v>
      </c>
      <c r="D7" s="9" t="s">
        <v>23</v>
      </c>
      <c r="E7" s="10" t="s">
        <v>409</v>
      </c>
      <c r="F7" s="9" t="s">
        <v>15</v>
      </c>
      <c r="G7" s="9" t="s">
        <v>39</v>
      </c>
      <c r="H7" s="9">
        <v>0.45</v>
      </c>
      <c r="I7" s="9" t="s">
        <v>49</v>
      </c>
      <c r="J7" s="9" t="s">
        <v>38</v>
      </c>
      <c r="K7" s="10" t="s">
        <v>26</v>
      </c>
      <c r="L7" s="10" t="s">
        <v>26</v>
      </c>
      <c r="M7" s="10" t="s">
        <v>26</v>
      </c>
      <c r="N7" s="10" t="s">
        <v>294</v>
      </c>
      <c r="O7" s="9" t="s">
        <v>10</v>
      </c>
      <c r="P7" s="9" t="s">
        <v>405</v>
      </c>
      <c r="Q7" s="9" t="s">
        <v>44</v>
      </c>
      <c r="R7" s="9" t="s">
        <v>105</v>
      </c>
      <c r="S7" s="9" t="s">
        <v>34</v>
      </c>
      <c r="T7" s="9" t="s">
        <v>33</v>
      </c>
      <c r="U7" s="9" t="s">
        <v>32</v>
      </c>
      <c r="V7" s="9">
        <v>0.45</v>
      </c>
      <c r="W7" s="9" t="s">
        <v>14</v>
      </c>
      <c r="X7" s="2">
        <f t="shared" si="1"/>
        <v>45507</v>
      </c>
      <c r="Y7" s="2">
        <f t="shared" si="2"/>
        <v>45627</v>
      </c>
      <c r="Z7" s="9" t="s">
        <v>49</v>
      </c>
      <c r="AA7" s="9" t="s">
        <v>26</v>
      </c>
      <c r="AB7" s="9" t="s">
        <v>29</v>
      </c>
      <c r="AC7" s="9" t="s">
        <v>26</v>
      </c>
      <c r="AD7" s="9" t="s">
        <v>121</v>
      </c>
      <c r="AE7" s="9" t="s">
        <v>26</v>
      </c>
      <c r="AF7" s="10" t="s">
        <v>404</v>
      </c>
      <c r="AG7" s="10" t="s">
        <v>26</v>
      </c>
      <c r="AH7" s="9">
        <v>0</v>
      </c>
      <c r="AI7" s="9" t="s">
        <v>49</v>
      </c>
      <c r="AJ7" s="9" t="s">
        <v>26</v>
      </c>
      <c r="AK7" s="9"/>
      <c r="AL7" s="9" t="s">
        <v>288</v>
      </c>
      <c r="AM7" s="9" t="s">
        <v>119</v>
      </c>
    </row>
    <row r="8" spans="1:39" ht="130.5" x14ac:dyDescent="0.35">
      <c r="A8" s="9" t="s">
        <v>408</v>
      </c>
      <c r="B8" s="9" t="str">
        <f t="shared" si="0"/>
        <v>b3288</v>
      </c>
      <c r="C8" s="10" t="s">
        <v>407</v>
      </c>
      <c r="D8" s="9" t="s">
        <v>23</v>
      </c>
      <c r="E8" s="10" t="s">
        <v>406</v>
      </c>
      <c r="F8" s="9" t="s">
        <v>15</v>
      </c>
      <c r="G8" s="9" t="s">
        <v>39</v>
      </c>
      <c r="H8" s="9">
        <v>1.18</v>
      </c>
      <c r="I8" s="9" t="s">
        <v>49</v>
      </c>
      <c r="J8" s="9" t="s">
        <v>38</v>
      </c>
      <c r="K8" s="10" t="s">
        <v>26</v>
      </c>
      <c r="L8" s="10" t="s">
        <v>26</v>
      </c>
      <c r="M8" s="10" t="s">
        <v>26</v>
      </c>
      <c r="N8" s="10" t="s">
        <v>294</v>
      </c>
      <c r="O8" s="9" t="s">
        <v>10</v>
      </c>
      <c r="P8" s="9" t="s">
        <v>405</v>
      </c>
      <c r="Q8" s="9" t="s">
        <v>44</v>
      </c>
      <c r="R8" s="9" t="s">
        <v>105</v>
      </c>
      <c r="S8" s="9" t="s">
        <v>34</v>
      </c>
      <c r="T8" s="9" t="s">
        <v>33</v>
      </c>
      <c r="U8" s="9" t="s">
        <v>32</v>
      </c>
      <c r="V8" s="9">
        <v>1.18</v>
      </c>
      <c r="W8" s="9" t="s">
        <v>14</v>
      </c>
      <c r="X8" s="2">
        <f t="shared" si="1"/>
        <v>45507</v>
      </c>
      <c r="Y8" s="2">
        <f t="shared" si="2"/>
        <v>45627</v>
      </c>
      <c r="Z8" s="9" t="s">
        <v>49</v>
      </c>
      <c r="AA8" s="9" t="s">
        <v>26</v>
      </c>
      <c r="AB8" s="9" t="s">
        <v>29</v>
      </c>
      <c r="AC8" s="9" t="s">
        <v>26</v>
      </c>
      <c r="AD8" s="9" t="s">
        <v>121</v>
      </c>
      <c r="AE8" s="9" t="s">
        <v>26</v>
      </c>
      <c r="AF8" s="10" t="s">
        <v>404</v>
      </c>
      <c r="AG8" s="10" t="s">
        <v>26</v>
      </c>
      <c r="AH8" s="9">
        <v>0</v>
      </c>
      <c r="AI8" s="9" t="s">
        <v>49</v>
      </c>
      <c r="AJ8" s="9" t="s">
        <v>26</v>
      </c>
      <c r="AK8" s="9"/>
      <c r="AL8" s="9" t="s">
        <v>288</v>
      </c>
      <c r="AM8" s="9" t="s">
        <v>119</v>
      </c>
    </row>
    <row r="9" spans="1:39" ht="159.5" x14ac:dyDescent="0.35">
      <c r="A9" s="9" t="s">
        <v>403</v>
      </c>
      <c r="B9" s="9" t="str">
        <f t="shared" si="0"/>
        <v>b3307</v>
      </c>
      <c r="C9" s="10" t="s">
        <v>402</v>
      </c>
      <c r="D9" s="9" t="s">
        <v>23</v>
      </c>
      <c r="E9" s="10" t="s">
        <v>401</v>
      </c>
      <c r="F9" s="9" t="s">
        <v>15</v>
      </c>
      <c r="G9" s="9" t="s">
        <v>45</v>
      </c>
      <c r="H9" s="9">
        <v>21.1</v>
      </c>
      <c r="I9" s="9" t="s">
        <v>49</v>
      </c>
      <c r="J9" s="9" t="s">
        <v>38</v>
      </c>
      <c r="K9" s="10" t="s">
        <v>26</v>
      </c>
      <c r="L9" s="10" t="s">
        <v>26</v>
      </c>
      <c r="M9" s="10" t="s">
        <v>26</v>
      </c>
      <c r="N9" s="10" t="s">
        <v>294</v>
      </c>
      <c r="O9" s="9" t="s">
        <v>10</v>
      </c>
      <c r="P9" s="9" t="s">
        <v>400</v>
      </c>
      <c r="Q9" s="9" t="s">
        <v>44</v>
      </c>
      <c r="R9" s="9" t="s">
        <v>110</v>
      </c>
      <c r="S9" s="9" t="s">
        <v>34</v>
      </c>
      <c r="T9" s="9" t="s">
        <v>33</v>
      </c>
      <c r="U9" s="9" t="s">
        <v>32</v>
      </c>
      <c r="V9" s="9">
        <v>21.1</v>
      </c>
      <c r="W9" s="9" t="s">
        <v>14</v>
      </c>
      <c r="X9" s="2">
        <f t="shared" si="1"/>
        <v>45507</v>
      </c>
      <c r="Y9" s="2">
        <f t="shared" si="2"/>
        <v>45627</v>
      </c>
      <c r="Z9" s="9" t="s">
        <v>49</v>
      </c>
      <c r="AA9" s="9" t="s">
        <v>26</v>
      </c>
      <c r="AB9" s="9" t="s">
        <v>29</v>
      </c>
      <c r="AC9" s="9" t="s">
        <v>26</v>
      </c>
      <c r="AD9" s="9" t="s">
        <v>121</v>
      </c>
      <c r="AE9" s="9" t="s">
        <v>26</v>
      </c>
      <c r="AF9" s="10" t="s">
        <v>399</v>
      </c>
      <c r="AG9" s="10" t="s">
        <v>26</v>
      </c>
      <c r="AH9" s="9">
        <v>0</v>
      </c>
      <c r="AI9" s="9" t="s">
        <v>49</v>
      </c>
      <c r="AJ9" s="9" t="s">
        <v>26</v>
      </c>
      <c r="AK9" s="9"/>
      <c r="AL9" s="9" t="s">
        <v>288</v>
      </c>
      <c r="AM9" s="10" t="s">
        <v>119</v>
      </c>
    </row>
    <row r="10" spans="1:39" ht="58" x14ac:dyDescent="0.35">
      <c r="A10" s="9" t="s">
        <v>398</v>
      </c>
      <c r="B10" s="9" t="str">
        <f t="shared" si="0"/>
        <v>b3349</v>
      </c>
      <c r="C10" s="10" t="s">
        <v>397</v>
      </c>
      <c r="D10" s="9" t="s">
        <v>23</v>
      </c>
      <c r="E10" s="10" t="s">
        <v>396</v>
      </c>
      <c r="F10" s="9" t="s">
        <v>15</v>
      </c>
      <c r="G10" s="9" t="s">
        <v>39</v>
      </c>
      <c r="H10" s="9">
        <v>0.54</v>
      </c>
      <c r="I10" s="9" t="s">
        <v>360</v>
      </c>
      <c r="J10" s="9" t="s">
        <v>38</v>
      </c>
      <c r="K10" s="10" t="s">
        <v>26</v>
      </c>
      <c r="L10" s="10" t="s">
        <v>26</v>
      </c>
      <c r="M10" s="10" t="s">
        <v>26</v>
      </c>
      <c r="N10" s="10" t="s">
        <v>294</v>
      </c>
      <c r="O10" s="9" t="s">
        <v>10</v>
      </c>
      <c r="P10" s="9" t="s">
        <v>67</v>
      </c>
      <c r="Q10" s="9" t="s">
        <v>56</v>
      </c>
      <c r="R10" s="9" t="s">
        <v>73</v>
      </c>
      <c r="S10" s="9" t="s">
        <v>34</v>
      </c>
      <c r="T10" s="9" t="s">
        <v>33</v>
      </c>
      <c r="U10" s="9" t="s">
        <v>32</v>
      </c>
      <c r="V10" s="9">
        <v>0.54</v>
      </c>
      <c r="W10" s="9" t="s">
        <v>14</v>
      </c>
      <c r="X10" s="2">
        <f t="shared" si="1"/>
        <v>45689</v>
      </c>
      <c r="Y10" s="2">
        <f t="shared" si="2"/>
        <v>45809</v>
      </c>
      <c r="Z10" s="9" t="s">
        <v>360</v>
      </c>
      <c r="AA10" s="9" t="s">
        <v>26</v>
      </c>
      <c r="AB10" s="9" t="s">
        <v>29</v>
      </c>
      <c r="AC10" s="9" t="s">
        <v>26</v>
      </c>
      <c r="AD10" s="9" t="s">
        <v>353</v>
      </c>
      <c r="AE10" s="9" t="s">
        <v>26</v>
      </c>
      <c r="AF10" s="10" t="s">
        <v>395</v>
      </c>
      <c r="AG10" s="10" t="s">
        <v>26</v>
      </c>
      <c r="AH10" s="9">
        <v>0</v>
      </c>
      <c r="AI10" s="9" t="s">
        <v>360</v>
      </c>
      <c r="AJ10" s="9" t="s">
        <v>26</v>
      </c>
      <c r="AK10" s="9"/>
      <c r="AL10" s="9" t="s">
        <v>350</v>
      </c>
      <c r="AM10" s="9" t="s">
        <v>349</v>
      </c>
    </row>
    <row r="11" spans="1:39" ht="58" x14ac:dyDescent="0.35">
      <c r="A11" s="9" t="s">
        <v>394</v>
      </c>
      <c r="B11" s="9" t="str">
        <f t="shared" si="0"/>
        <v>b3352</v>
      </c>
      <c r="C11" s="10" t="s">
        <v>393</v>
      </c>
      <c r="D11" s="9" t="s">
        <v>23</v>
      </c>
      <c r="E11" s="10" t="s">
        <v>392</v>
      </c>
      <c r="F11" s="9" t="s">
        <v>15</v>
      </c>
      <c r="G11" s="9" t="s">
        <v>39</v>
      </c>
      <c r="H11" s="9">
        <v>0</v>
      </c>
      <c r="I11" s="9" t="s">
        <v>360</v>
      </c>
      <c r="J11" s="9" t="s">
        <v>38</v>
      </c>
      <c r="K11" s="10" t="s">
        <v>26</v>
      </c>
      <c r="L11" s="10" t="s">
        <v>26</v>
      </c>
      <c r="M11" s="10" t="s">
        <v>26</v>
      </c>
      <c r="N11" s="10" t="s">
        <v>294</v>
      </c>
      <c r="O11" s="9" t="s">
        <v>10</v>
      </c>
      <c r="P11" s="9" t="s">
        <v>391</v>
      </c>
      <c r="Q11" s="9" t="s">
        <v>390</v>
      </c>
      <c r="R11" s="9" t="s">
        <v>73</v>
      </c>
      <c r="S11" s="9" t="s">
        <v>34</v>
      </c>
      <c r="T11" s="9" t="s">
        <v>33</v>
      </c>
      <c r="U11" s="9" t="s">
        <v>32</v>
      </c>
      <c r="V11" s="9">
        <v>0</v>
      </c>
      <c r="W11" s="9" t="s">
        <v>14</v>
      </c>
      <c r="X11" s="2">
        <f t="shared" si="1"/>
        <v>45507</v>
      </c>
      <c r="Y11" s="2">
        <f t="shared" si="2"/>
        <v>45627</v>
      </c>
      <c r="Z11" s="9" t="s">
        <v>49</v>
      </c>
      <c r="AA11" s="9" t="s">
        <v>26</v>
      </c>
      <c r="AB11" s="9" t="s">
        <v>29</v>
      </c>
      <c r="AC11" s="9" t="s">
        <v>26</v>
      </c>
      <c r="AD11" s="9" t="s">
        <v>353</v>
      </c>
      <c r="AE11" s="9" t="s">
        <v>26</v>
      </c>
      <c r="AF11" s="10" t="s">
        <v>389</v>
      </c>
      <c r="AG11" s="10" t="s">
        <v>26</v>
      </c>
      <c r="AH11" s="9">
        <v>0</v>
      </c>
      <c r="AI11" s="9" t="s">
        <v>360</v>
      </c>
      <c r="AJ11" s="9" t="s">
        <v>26</v>
      </c>
      <c r="AK11" s="9"/>
      <c r="AL11" s="9" t="s">
        <v>350</v>
      </c>
      <c r="AM11" s="11" t="s">
        <v>349</v>
      </c>
    </row>
    <row r="12" spans="1:39" ht="130.5" x14ac:dyDescent="0.35">
      <c r="A12" s="9" t="s">
        <v>388</v>
      </c>
      <c r="B12" s="9" t="str">
        <f t="shared" si="0"/>
        <v>b3353</v>
      </c>
      <c r="C12" s="10" t="s">
        <v>387</v>
      </c>
      <c r="D12" s="9" t="s">
        <v>23</v>
      </c>
      <c r="E12" s="10" t="s">
        <v>386</v>
      </c>
      <c r="F12" s="9" t="s">
        <v>15</v>
      </c>
      <c r="G12" s="9" t="s">
        <v>94</v>
      </c>
      <c r="H12" s="9">
        <v>10.55</v>
      </c>
      <c r="I12" s="9" t="s">
        <v>351</v>
      </c>
      <c r="J12" s="9" t="s">
        <v>38</v>
      </c>
      <c r="K12" s="10" t="s">
        <v>26</v>
      </c>
      <c r="L12" s="10" t="s">
        <v>26</v>
      </c>
      <c r="M12" s="10" t="s">
        <v>26</v>
      </c>
      <c r="N12" s="10" t="s">
        <v>294</v>
      </c>
      <c r="O12" s="9" t="s">
        <v>10</v>
      </c>
      <c r="P12" s="9" t="s">
        <v>385</v>
      </c>
      <c r="Q12" s="9" t="s">
        <v>44</v>
      </c>
      <c r="R12" s="9" t="s">
        <v>110</v>
      </c>
      <c r="S12" s="9" t="s">
        <v>34</v>
      </c>
      <c r="T12" s="9" t="s">
        <v>33</v>
      </c>
      <c r="U12" s="9" t="s">
        <v>32</v>
      </c>
      <c r="V12" s="9">
        <v>10.55</v>
      </c>
      <c r="W12" s="9" t="s">
        <v>14</v>
      </c>
      <c r="X12" s="2">
        <f t="shared" si="1"/>
        <v>45126</v>
      </c>
      <c r="Y12" s="2">
        <f t="shared" si="2"/>
        <v>45246</v>
      </c>
      <c r="Z12" s="9" t="s">
        <v>241</v>
      </c>
      <c r="AA12" s="9" t="s">
        <v>26</v>
      </c>
      <c r="AB12" s="9" t="s">
        <v>29</v>
      </c>
      <c r="AC12" s="9" t="s">
        <v>26</v>
      </c>
      <c r="AD12" s="9" t="s">
        <v>353</v>
      </c>
      <c r="AE12" s="9" t="s">
        <v>26</v>
      </c>
      <c r="AF12" s="10" t="s">
        <v>364</v>
      </c>
      <c r="AG12" s="10" t="s">
        <v>26</v>
      </c>
      <c r="AH12" s="9">
        <v>0</v>
      </c>
      <c r="AI12" s="9" t="s">
        <v>351</v>
      </c>
      <c r="AJ12" s="9" t="s">
        <v>26</v>
      </c>
      <c r="AK12" s="9"/>
      <c r="AL12" s="9" t="s">
        <v>89</v>
      </c>
      <c r="AM12" s="9" t="s">
        <v>349</v>
      </c>
    </row>
    <row r="13" spans="1:39" ht="116" x14ac:dyDescent="0.35">
      <c r="A13" s="9" t="s">
        <v>384</v>
      </c>
      <c r="B13" s="9" t="str">
        <f t="shared" si="0"/>
        <v>b3353</v>
      </c>
      <c r="C13" s="10" t="s">
        <v>367</v>
      </c>
      <c r="D13" s="9" t="s">
        <v>23</v>
      </c>
      <c r="E13" s="10" t="s">
        <v>383</v>
      </c>
      <c r="F13" s="9" t="s">
        <v>15</v>
      </c>
      <c r="G13" s="9" t="s">
        <v>94</v>
      </c>
      <c r="H13" s="9">
        <v>0.33</v>
      </c>
      <c r="I13" s="9" t="s">
        <v>351</v>
      </c>
      <c r="J13" s="9" t="s">
        <v>38</v>
      </c>
      <c r="K13" s="10" t="s">
        <v>26</v>
      </c>
      <c r="L13" s="10" t="s">
        <v>26</v>
      </c>
      <c r="M13" s="10" t="s">
        <v>26</v>
      </c>
      <c r="N13" s="10" t="s">
        <v>294</v>
      </c>
      <c r="O13" s="9" t="s">
        <v>10</v>
      </c>
      <c r="P13" s="9" t="s">
        <v>382</v>
      </c>
      <c r="Q13" s="9" t="s">
        <v>61</v>
      </c>
      <c r="R13" s="9" t="s">
        <v>105</v>
      </c>
      <c r="S13" s="9" t="s">
        <v>34</v>
      </c>
      <c r="T13" s="9" t="s">
        <v>33</v>
      </c>
      <c r="U13" s="9" t="s">
        <v>32</v>
      </c>
      <c r="V13" s="9">
        <v>0.33</v>
      </c>
      <c r="W13" s="9" t="s">
        <v>14</v>
      </c>
      <c r="X13" s="2">
        <f t="shared" si="1"/>
        <v>44922</v>
      </c>
      <c r="Y13" s="2">
        <f t="shared" si="2"/>
        <v>45042</v>
      </c>
      <c r="Z13" s="9" t="s">
        <v>381</v>
      </c>
      <c r="AA13" s="9" t="s">
        <v>26</v>
      </c>
      <c r="AB13" s="9" t="s">
        <v>29</v>
      </c>
      <c r="AC13" s="9" t="s">
        <v>26</v>
      </c>
      <c r="AD13" s="9" t="s">
        <v>353</v>
      </c>
      <c r="AE13" s="9" t="s">
        <v>26</v>
      </c>
      <c r="AF13" s="10" t="s">
        <v>364</v>
      </c>
      <c r="AG13" s="10" t="s">
        <v>26</v>
      </c>
      <c r="AH13" s="9">
        <v>0</v>
      </c>
      <c r="AI13" s="9" t="s">
        <v>351</v>
      </c>
      <c r="AJ13" s="9" t="s">
        <v>26</v>
      </c>
      <c r="AK13" s="9"/>
      <c r="AL13" s="9" t="s">
        <v>89</v>
      </c>
      <c r="AM13" s="9" t="s">
        <v>349</v>
      </c>
    </row>
    <row r="14" spans="1:39" ht="116" x14ac:dyDescent="0.35">
      <c r="A14" s="9" t="s">
        <v>380</v>
      </c>
      <c r="B14" s="9" t="str">
        <f t="shared" si="0"/>
        <v>b3353</v>
      </c>
      <c r="C14" s="10" t="s">
        <v>367</v>
      </c>
      <c r="D14" s="9" t="s">
        <v>23</v>
      </c>
      <c r="E14" s="10" t="s">
        <v>379</v>
      </c>
      <c r="F14" s="9" t="s">
        <v>15</v>
      </c>
      <c r="G14" s="9" t="s">
        <v>94</v>
      </c>
      <c r="H14" s="9">
        <v>1.95</v>
      </c>
      <c r="I14" s="9" t="s">
        <v>351</v>
      </c>
      <c r="J14" s="9" t="s">
        <v>38</v>
      </c>
      <c r="K14" s="10" t="s">
        <v>26</v>
      </c>
      <c r="L14" s="10" t="s">
        <v>26</v>
      </c>
      <c r="M14" s="10" t="s">
        <v>26</v>
      </c>
      <c r="N14" s="10" t="s">
        <v>294</v>
      </c>
      <c r="O14" s="9" t="s">
        <v>10</v>
      </c>
      <c r="P14" s="9" t="s">
        <v>378</v>
      </c>
      <c r="Q14" s="9" t="s">
        <v>61</v>
      </c>
      <c r="R14" s="9" t="s">
        <v>50</v>
      </c>
      <c r="S14" s="9" t="s">
        <v>34</v>
      </c>
      <c r="T14" s="9" t="s">
        <v>33</v>
      </c>
      <c r="U14" s="9" t="s">
        <v>32</v>
      </c>
      <c r="V14" s="9">
        <v>1.95</v>
      </c>
      <c r="W14" s="9" t="s">
        <v>14</v>
      </c>
      <c r="X14" s="2">
        <f t="shared" si="1"/>
        <v>44902</v>
      </c>
      <c r="Y14" s="2">
        <f t="shared" si="2"/>
        <v>45022</v>
      </c>
      <c r="Z14" s="9" t="s">
        <v>377</v>
      </c>
      <c r="AA14" s="9" t="s">
        <v>26</v>
      </c>
      <c r="AB14" s="9" t="s">
        <v>29</v>
      </c>
      <c r="AC14" s="9" t="s">
        <v>26</v>
      </c>
      <c r="AD14" s="9" t="s">
        <v>353</v>
      </c>
      <c r="AE14" s="9" t="s">
        <v>26</v>
      </c>
      <c r="AF14" s="10" t="s">
        <v>364</v>
      </c>
      <c r="AG14" s="10" t="s">
        <v>26</v>
      </c>
      <c r="AH14" s="9">
        <v>0</v>
      </c>
      <c r="AI14" s="9" t="s">
        <v>351</v>
      </c>
      <c r="AJ14" s="9" t="s">
        <v>26</v>
      </c>
      <c r="AK14" s="9"/>
      <c r="AL14" s="9" t="s">
        <v>89</v>
      </c>
      <c r="AM14" s="9" t="s">
        <v>349</v>
      </c>
    </row>
    <row r="15" spans="1:39" ht="116" x14ac:dyDescent="0.35">
      <c r="A15" s="9" t="s">
        <v>376</v>
      </c>
      <c r="B15" s="9" t="str">
        <f t="shared" si="0"/>
        <v>b3353</v>
      </c>
      <c r="C15" s="10" t="s">
        <v>367</v>
      </c>
      <c r="D15" s="9" t="s">
        <v>23</v>
      </c>
      <c r="E15" s="10" t="s">
        <v>375</v>
      </c>
      <c r="F15" s="9" t="s">
        <v>15</v>
      </c>
      <c r="G15" s="9" t="s">
        <v>94</v>
      </c>
      <c r="H15" s="9">
        <v>0.17</v>
      </c>
      <c r="I15" s="9" t="s">
        <v>351</v>
      </c>
      <c r="J15" s="9" t="s">
        <v>38</v>
      </c>
      <c r="K15" s="10" t="s">
        <v>26</v>
      </c>
      <c r="L15" s="10" t="s">
        <v>26</v>
      </c>
      <c r="M15" s="10" t="s">
        <v>26</v>
      </c>
      <c r="N15" s="10" t="s">
        <v>294</v>
      </c>
      <c r="O15" s="9" t="s">
        <v>10</v>
      </c>
      <c r="P15" s="9" t="s">
        <v>374</v>
      </c>
      <c r="Q15" s="9" t="s">
        <v>61</v>
      </c>
      <c r="R15" s="9" t="s">
        <v>105</v>
      </c>
      <c r="S15" s="9" t="s">
        <v>34</v>
      </c>
      <c r="T15" s="9" t="s">
        <v>33</v>
      </c>
      <c r="U15" s="9" t="s">
        <v>32</v>
      </c>
      <c r="V15" s="9">
        <v>0.17</v>
      </c>
      <c r="W15" s="9" t="s">
        <v>14</v>
      </c>
      <c r="X15" s="2">
        <f t="shared" si="1"/>
        <v>45126</v>
      </c>
      <c r="Y15" s="2">
        <f t="shared" si="2"/>
        <v>45246</v>
      </c>
      <c r="Z15" s="9" t="s">
        <v>241</v>
      </c>
      <c r="AA15" s="9" t="s">
        <v>26</v>
      </c>
      <c r="AB15" s="9" t="s">
        <v>29</v>
      </c>
      <c r="AC15" s="9" t="s">
        <v>26</v>
      </c>
      <c r="AD15" s="9" t="s">
        <v>353</v>
      </c>
      <c r="AE15" s="9" t="s">
        <v>26</v>
      </c>
      <c r="AF15" s="10" t="s">
        <v>364</v>
      </c>
      <c r="AG15" s="10" t="s">
        <v>26</v>
      </c>
      <c r="AH15" s="9">
        <v>0</v>
      </c>
      <c r="AI15" s="9" t="s">
        <v>351</v>
      </c>
      <c r="AJ15" s="9" t="s">
        <v>26</v>
      </c>
      <c r="AK15" s="9"/>
      <c r="AL15" s="9" t="s">
        <v>89</v>
      </c>
      <c r="AM15" s="9" t="s">
        <v>349</v>
      </c>
    </row>
    <row r="16" spans="1:39" ht="130.5" x14ac:dyDescent="0.35">
      <c r="A16" s="9" t="s">
        <v>373</v>
      </c>
      <c r="B16" s="9" t="str">
        <f t="shared" si="0"/>
        <v>b3353</v>
      </c>
      <c r="C16" s="10" t="s">
        <v>367</v>
      </c>
      <c r="D16" s="9" t="s">
        <v>23</v>
      </c>
      <c r="E16" s="10" t="s">
        <v>372</v>
      </c>
      <c r="F16" s="9" t="s">
        <v>15</v>
      </c>
      <c r="G16" s="9" t="s">
        <v>94</v>
      </c>
      <c r="H16" s="9">
        <v>2.66</v>
      </c>
      <c r="I16" s="9" t="s">
        <v>351</v>
      </c>
      <c r="J16" s="9" t="s">
        <v>38</v>
      </c>
      <c r="K16" s="10" t="s">
        <v>26</v>
      </c>
      <c r="L16" s="10" t="s">
        <v>26</v>
      </c>
      <c r="M16" s="10" t="s">
        <v>26</v>
      </c>
      <c r="N16" s="10" t="s">
        <v>294</v>
      </c>
      <c r="O16" s="9" t="s">
        <v>10</v>
      </c>
      <c r="P16" s="9" t="s">
        <v>371</v>
      </c>
      <c r="Q16" s="9" t="s">
        <v>61</v>
      </c>
      <c r="R16" s="9" t="s">
        <v>105</v>
      </c>
      <c r="S16" s="9" t="s">
        <v>34</v>
      </c>
      <c r="T16" s="9" t="s">
        <v>33</v>
      </c>
      <c r="U16" s="9" t="s">
        <v>32</v>
      </c>
      <c r="V16" s="9">
        <v>2.66</v>
      </c>
      <c r="W16" s="9" t="s">
        <v>14</v>
      </c>
      <c r="X16" s="2">
        <f t="shared" si="1"/>
        <v>45463</v>
      </c>
      <c r="Y16" s="2">
        <f t="shared" si="2"/>
        <v>45583</v>
      </c>
      <c r="Z16" s="9" t="s">
        <v>370</v>
      </c>
      <c r="AA16" s="9" t="s">
        <v>26</v>
      </c>
      <c r="AB16" s="9" t="s">
        <v>29</v>
      </c>
      <c r="AC16" s="9" t="s">
        <v>26</v>
      </c>
      <c r="AD16" s="9" t="s">
        <v>353</v>
      </c>
      <c r="AE16" s="9" t="s">
        <v>26</v>
      </c>
      <c r="AF16" s="10" t="s">
        <v>364</v>
      </c>
      <c r="AG16" s="10" t="s">
        <v>26</v>
      </c>
      <c r="AH16" s="9">
        <v>0</v>
      </c>
      <c r="AI16" s="9" t="s">
        <v>351</v>
      </c>
      <c r="AJ16" s="9" t="s">
        <v>26</v>
      </c>
      <c r="AK16" s="9"/>
      <c r="AL16" s="9" t="s">
        <v>369</v>
      </c>
      <c r="AM16" s="9" t="s">
        <v>349</v>
      </c>
    </row>
    <row r="17" spans="1:39" ht="116" x14ac:dyDescent="0.35">
      <c r="A17" s="9" t="s">
        <v>368</v>
      </c>
      <c r="B17" s="9" t="str">
        <f t="shared" si="0"/>
        <v>b3353</v>
      </c>
      <c r="C17" s="10" t="s">
        <v>367</v>
      </c>
      <c r="D17" s="9" t="s">
        <v>23</v>
      </c>
      <c r="E17" s="10" t="s">
        <v>366</v>
      </c>
      <c r="F17" s="9" t="s">
        <v>15</v>
      </c>
      <c r="G17" s="9" t="s">
        <v>94</v>
      </c>
      <c r="H17" s="9">
        <v>0.34</v>
      </c>
      <c r="I17" s="9" t="s">
        <v>351</v>
      </c>
      <c r="J17" s="9" t="s">
        <v>38</v>
      </c>
      <c r="K17" s="10" t="s">
        <v>26</v>
      </c>
      <c r="L17" s="10" t="s">
        <v>26</v>
      </c>
      <c r="M17" s="10" t="s">
        <v>26</v>
      </c>
      <c r="N17" s="10" t="s">
        <v>294</v>
      </c>
      <c r="O17" s="9" t="s">
        <v>10</v>
      </c>
      <c r="P17" s="9" t="s">
        <v>365</v>
      </c>
      <c r="Q17" s="9" t="s">
        <v>44</v>
      </c>
      <c r="R17" s="9" t="s">
        <v>105</v>
      </c>
      <c r="S17" s="9" t="s">
        <v>34</v>
      </c>
      <c r="T17" s="9" t="s">
        <v>33</v>
      </c>
      <c r="U17" s="9" t="s">
        <v>32</v>
      </c>
      <c r="V17" s="9">
        <v>0.34</v>
      </c>
      <c r="W17" s="9" t="s">
        <v>14</v>
      </c>
      <c r="X17" s="2">
        <f t="shared" si="1"/>
        <v>45126</v>
      </c>
      <c r="Y17" s="2">
        <f t="shared" si="2"/>
        <v>45246</v>
      </c>
      <c r="Z17" s="9" t="s">
        <v>241</v>
      </c>
      <c r="AA17" s="9" t="s">
        <v>26</v>
      </c>
      <c r="AB17" s="9" t="s">
        <v>29</v>
      </c>
      <c r="AC17" s="9" t="s">
        <v>26</v>
      </c>
      <c r="AD17" s="9" t="s">
        <v>353</v>
      </c>
      <c r="AE17" s="9" t="s">
        <v>26</v>
      </c>
      <c r="AF17" s="10" t="s">
        <v>364</v>
      </c>
      <c r="AG17" s="10" t="s">
        <v>26</v>
      </c>
      <c r="AH17" s="9">
        <v>0</v>
      </c>
      <c r="AI17" s="9" t="s">
        <v>351</v>
      </c>
      <c r="AJ17" s="9" t="s">
        <v>26</v>
      </c>
      <c r="AK17" s="9"/>
      <c r="AL17" s="9" t="s">
        <v>89</v>
      </c>
      <c r="AM17" s="9" t="s">
        <v>349</v>
      </c>
    </row>
    <row r="18" spans="1:39" ht="116" x14ac:dyDescent="0.35">
      <c r="A18" s="9" t="s">
        <v>363</v>
      </c>
      <c r="B18" s="9" t="str">
        <f t="shared" si="0"/>
        <v>b3360</v>
      </c>
      <c r="C18" s="10" t="s">
        <v>362</v>
      </c>
      <c r="D18" s="9" t="s">
        <v>23</v>
      </c>
      <c r="E18" s="10" t="s">
        <v>361</v>
      </c>
      <c r="F18" s="9" t="s">
        <v>15</v>
      </c>
      <c r="G18" s="9" t="s">
        <v>39</v>
      </c>
      <c r="H18" s="9">
        <v>3.54</v>
      </c>
      <c r="I18" s="9" t="s">
        <v>351</v>
      </c>
      <c r="J18" s="9" t="s">
        <v>38</v>
      </c>
      <c r="K18" s="10" t="s">
        <v>26</v>
      </c>
      <c r="L18" s="10" t="s">
        <v>26</v>
      </c>
      <c r="M18" s="10" t="s">
        <v>26</v>
      </c>
      <c r="N18" s="10" t="s">
        <v>294</v>
      </c>
      <c r="O18" s="9" t="s">
        <v>10</v>
      </c>
      <c r="P18" s="9" t="s">
        <v>77</v>
      </c>
      <c r="Q18" s="9" t="s">
        <v>74</v>
      </c>
      <c r="R18" s="9" t="s">
        <v>73</v>
      </c>
      <c r="S18" s="9" t="s">
        <v>34</v>
      </c>
      <c r="T18" s="9" t="s">
        <v>33</v>
      </c>
      <c r="U18" s="9" t="s">
        <v>32</v>
      </c>
      <c r="V18" s="9">
        <v>3.54</v>
      </c>
      <c r="W18" s="9" t="s">
        <v>14</v>
      </c>
      <c r="X18" s="2">
        <f t="shared" si="1"/>
        <v>45689</v>
      </c>
      <c r="Y18" s="2">
        <f t="shared" si="2"/>
        <v>45809</v>
      </c>
      <c r="Z18" s="9" t="s">
        <v>360</v>
      </c>
      <c r="AA18" s="9" t="s">
        <v>26</v>
      </c>
      <c r="AB18" s="9" t="s">
        <v>29</v>
      </c>
      <c r="AC18" s="9" t="s">
        <v>26</v>
      </c>
      <c r="AD18" s="9" t="s">
        <v>353</v>
      </c>
      <c r="AE18" s="9" t="s">
        <v>26</v>
      </c>
      <c r="AF18" s="10" t="s">
        <v>359</v>
      </c>
      <c r="AG18" s="10" t="s">
        <v>26</v>
      </c>
      <c r="AH18" s="9">
        <v>0</v>
      </c>
      <c r="AI18" s="9" t="s">
        <v>351</v>
      </c>
      <c r="AJ18" s="9" t="s">
        <v>26</v>
      </c>
      <c r="AK18" s="9"/>
      <c r="AL18" s="9" t="s">
        <v>350</v>
      </c>
      <c r="AM18" s="11" t="s">
        <v>349</v>
      </c>
    </row>
    <row r="19" spans="1:39" ht="72.5" x14ac:dyDescent="0.35">
      <c r="A19" s="9" t="s">
        <v>358</v>
      </c>
      <c r="B19" s="9" t="str">
        <f t="shared" si="0"/>
        <v>b3361</v>
      </c>
      <c r="C19" s="10" t="s">
        <v>357</v>
      </c>
      <c r="D19" s="9" t="s">
        <v>23</v>
      </c>
      <c r="E19" s="10" t="s">
        <v>356</v>
      </c>
      <c r="F19" s="9" t="s">
        <v>15</v>
      </c>
      <c r="G19" s="9" t="s">
        <v>94</v>
      </c>
      <c r="H19" s="9">
        <v>33.01</v>
      </c>
      <c r="I19" s="9" t="s">
        <v>351</v>
      </c>
      <c r="J19" s="9" t="s">
        <v>38</v>
      </c>
      <c r="K19" s="10" t="s">
        <v>26</v>
      </c>
      <c r="L19" s="10" t="s">
        <v>26</v>
      </c>
      <c r="M19" s="10" t="s">
        <v>26</v>
      </c>
      <c r="N19" s="10" t="s">
        <v>294</v>
      </c>
      <c r="O19" s="9" t="s">
        <v>10</v>
      </c>
      <c r="P19" s="9" t="s">
        <v>355</v>
      </c>
      <c r="Q19" s="9" t="s">
        <v>61</v>
      </c>
      <c r="R19" s="9" t="s">
        <v>110</v>
      </c>
      <c r="S19" s="9" t="s">
        <v>34</v>
      </c>
      <c r="T19" s="9" t="s">
        <v>33</v>
      </c>
      <c r="U19" s="9" t="s">
        <v>32</v>
      </c>
      <c r="V19" s="9">
        <v>33.01</v>
      </c>
      <c r="W19" s="9" t="s">
        <v>14</v>
      </c>
      <c r="X19" s="2">
        <f t="shared" si="1"/>
        <v>45658</v>
      </c>
      <c r="Y19" s="2">
        <f t="shared" si="2"/>
        <v>45778</v>
      </c>
      <c r="Z19" s="9" t="s">
        <v>354</v>
      </c>
      <c r="AA19" s="9" t="s">
        <v>26</v>
      </c>
      <c r="AB19" s="9" t="s">
        <v>29</v>
      </c>
      <c r="AC19" s="9" t="s">
        <v>26</v>
      </c>
      <c r="AD19" s="9" t="s">
        <v>353</v>
      </c>
      <c r="AE19" s="9" t="s">
        <v>26</v>
      </c>
      <c r="AF19" s="10" t="s">
        <v>352</v>
      </c>
      <c r="AG19" s="10" t="s">
        <v>26</v>
      </c>
      <c r="AH19" s="9">
        <v>0</v>
      </c>
      <c r="AI19" s="9" t="s">
        <v>351</v>
      </c>
      <c r="AJ19" s="9" t="s">
        <v>26</v>
      </c>
      <c r="AK19" s="9"/>
      <c r="AL19" s="9" t="s">
        <v>350</v>
      </c>
      <c r="AM19" s="9" t="s">
        <v>349</v>
      </c>
    </row>
    <row r="20" spans="1:39" ht="29" x14ac:dyDescent="0.35">
      <c r="A20" s="9" t="s">
        <v>348</v>
      </c>
      <c r="B20" s="9" t="str">
        <f t="shared" si="0"/>
        <v>b3736</v>
      </c>
      <c r="C20" s="10" t="s">
        <v>296</v>
      </c>
      <c r="D20" s="9" t="s">
        <v>23</v>
      </c>
      <c r="E20" s="10" t="s">
        <v>347</v>
      </c>
      <c r="F20" s="9" t="s">
        <v>15</v>
      </c>
      <c r="G20" s="9" t="s">
        <v>39</v>
      </c>
      <c r="H20" s="9">
        <v>1.1299999999999999</v>
      </c>
      <c r="I20" s="9" t="s">
        <v>289</v>
      </c>
      <c r="J20" s="9" t="s">
        <v>38</v>
      </c>
      <c r="K20" s="10" t="s">
        <v>26</v>
      </c>
      <c r="L20" s="10" t="s">
        <v>26</v>
      </c>
      <c r="M20" s="10" t="s">
        <v>26</v>
      </c>
      <c r="N20" s="10" t="s">
        <v>294</v>
      </c>
      <c r="O20" s="9" t="s">
        <v>10</v>
      </c>
      <c r="P20" s="9" t="s">
        <v>346</v>
      </c>
      <c r="Q20" s="9" t="s">
        <v>345</v>
      </c>
      <c r="R20" s="9" t="s">
        <v>149</v>
      </c>
      <c r="S20" s="9" t="s">
        <v>34</v>
      </c>
      <c r="T20" s="9" t="s">
        <v>33</v>
      </c>
      <c r="U20" s="9" t="s">
        <v>32</v>
      </c>
      <c r="V20" s="9">
        <v>1.1299999999999999</v>
      </c>
      <c r="W20" s="9" t="s">
        <v>14</v>
      </c>
      <c r="X20" s="2">
        <f t="shared" si="1"/>
        <v>46114</v>
      </c>
      <c r="Y20" s="2">
        <f t="shared" si="2"/>
        <v>46234</v>
      </c>
      <c r="Z20" s="9" t="s">
        <v>291</v>
      </c>
      <c r="AA20" s="9" t="s">
        <v>26</v>
      </c>
      <c r="AB20" s="9" t="s">
        <v>29</v>
      </c>
      <c r="AC20" s="9" t="s">
        <v>26</v>
      </c>
      <c r="AD20" s="9" t="s">
        <v>290</v>
      </c>
      <c r="AE20" s="9" t="s">
        <v>26</v>
      </c>
      <c r="AF20" s="10" t="s">
        <v>26</v>
      </c>
      <c r="AG20" s="10" t="s">
        <v>26</v>
      </c>
      <c r="AH20" s="9">
        <v>0</v>
      </c>
      <c r="AI20" s="9" t="s">
        <v>289</v>
      </c>
      <c r="AJ20" s="9" t="s">
        <v>26</v>
      </c>
      <c r="AK20" s="9"/>
      <c r="AL20" s="9" t="s">
        <v>288</v>
      </c>
      <c r="AM20" s="9" t="s">
        <v>26</v>
      </c>
    </row>
    <row r="21" spans="1:39" ht="29" x14ac:dyDescent="0.35">
      <c r="A21" s="9" t="s">
        <v>344</v>
      </c>
      <c r="B21" s="9" t="str">
        <f t="shared" si="0"/>
        <v>b3736</v>
      </c>
      <c r="C21" s="10" t="s">
        <v>296</v>
      </c>
      <c r="D21" s="9" t="s">
        <v>23</v>
      </c>
      <c r="E21" s="10" t="s">
        <v>343</v>
      </c>
      <c r="F21" s="9" t="s">
        <v>15</v>
      </c>
      <c r="G21" s="9" t="s">
        <v>94</v>
      </c>
      <c r="H21" s="9">
        <v>0.3</v>
      </c>
      <c r="I21" s="9" t="s">
        <v>289</v>
      </c>
      <c r="J21" s="9" t="s">
        <v>38</v>
      </c>
      <c r="K21" s="10" t="s">
        <v>26</v>
      </c>
      <c r="L21" s="10" t="s">
        <v>26</v>
      </c>
      <c r="M21" s="10" t="s">
        <v>26</v>
      </c>
      <c r="N21" s="10" t="s">
        <v>294</v>
      </c>
      <c r="O21" s="9" t="s">
        <v>10</v>
      </c>
      <c r="P21" s="9" t="s">
        <v>325</v>
      </c>
      <c r="Q21" s="9" t="s">
        <v>44</v>
      </c>
      <c r="R21" s="9" t="s">
        <v>60</v>
      </c>
      <c r="S21" s="9" t="s">
        <v>34</v>
      </c>
      <c r="T21" s="9" t="s">
        <v>33</v>
      </c>
      <c r="U21" s="9" t="s">
        <v>32</v>
      </c>
      <c r="V21" s="9">
        <v>0.3</v>
      </c>
      <c r="W21" s="9" t="s">
        <v>14</v>
      </c>
      <c r="X21" s="2">
        <f t="shared" si="1"/>
        <v>46114</v>
      </c>
      <c r="Y21" s="2">
        <f t="shared" si="2"/>
        <v>46234</v>
      </c>
      <c r="Z21" s="9" t="s">
        <v>291</v>
      </c>
      <c r="AA21" s="9" t="s">
        <v>26</v>
      </c>
      <c r="AB21" s="9" t="s">
        <v>29</v>
      </c>
      <c r="AC21" s="9" t="s">
        <v>26</v>
      </c>
      <c r="AD21" s="9" t="s">
        <v>290</v>
      </c>
      <c r="AE21" s="9" t="s">
        <v>26</v>
      </c>
      <c r="AF21" s="10" t="s">
        <v>26</v>
      </c>
      <c r="AG21" s="10" t="s">
        <v>26</v>
      </c>
      <c r="AH21" s="9">
        <v>0</v>
      </c>
      <c r="AI21" s="9" t="s">
        <v>289</v>
      </c>
      <c r="AJ21" s="9" t="s">
        <v>26</v>
      </c>
      <c r="AK21" s="9"/>
      <c r="AL21" s="9" t="s">
        <v>288</v>
      </c>
      <c r="AM21" s="9" t="s">
        <v>26</v>
      </c>
    </row>
    <row r="22" spans="1:39" ht="29" x14ac:dyDescent="0.35">
      <c r="A22" s="9" t="s">
        <v>342</v>
      </c>
      <c r="B22" s="9" t="str">
        <f t="shared" si="0"/>
        <v>b3736</v>
      </c>
      <c r="C22" s="10" t="s">
        <v>296</v>
      </c>
      <c r="D22" s="9" t="s">
        <v>23</v>
      </c>
      <c r="E22" s="10" t="s">
        <v>341</v>
      </c>
      <c r="F22" s="9" t="s">
        <v>15</v>
      </c>
      <c r="G22" s="9" t="s">
        <v>94</v>
      </c>
      <c r="H22" s="9">
        <v>0.44</v>
      </c>
      <c r="I22" s="9" t="s">
        <v>289</v>
      </c>
      <c r="J22" s="9" t="s">
        <v>38</v>
      </c>
      <c r="K22" s="10" t="s">
        <v>26</v>
      </c>
      <c r="L22" s="10" t="s">
        <v>26</v>
      </c>
      <c r="M22" s="10" t="s">
        <v>26</v>
      </c>
      <c r="N22" s="10" t="s">
        <v>294</v>
      </c>
      <c r="O22" s="9" t="s">
        <v>10</v>
      </c>
      <c r="P22" s="9" t="s">
        <v>340</v>
      </c>
      <c r="Q22" s="9" t="s">
        <v>44</v>
      </c>
      <c r="R22" s="9" t="s">
        <v>105</v>
      </c>
      <c r="S22" s="9" t="s">
        <v>34</v>
      </c>
      <c r="T22" s="9" t="s">
        <v>33</v>
      </c>
      <c r="U22" s="9" t="s">
        <v>32</v>
      </c>
      <c r="V22" s="9">
        <v>0.44</v>
      </c>
      <c r="W22" s="9" t="s">
        <v>14</v>
      </c>
      <c r="X22" s="2">
        <f t="shared" si="1"/>
        <v>46114</v>
      </c>
      <c r="Y22" s="2">
        <f t="shared" si="2"/>
        <v>46234</v>
      </c>
      <c r="Z22" s="9" t="s">
        <v>291</v>
      </c>
      <c r="AA22" s="9" t="s">
        <v>26</v>
      </c>
      <c r="AB22" s="9" t="s">
        <v>29</v>
      </c>
      <c r="AC22" s="9" t="s">
        <v>26</v>
      </c>
      <c r="AD22" s="9" t="s">
        <v>290</v>
      </c>
      <c r="AE22" s="9" t="s">
        <v>26</v>
      </c>
      <c r="AF22" s="10" t="s">
        <v>26</v>
      </c>
      <c r="AG22" s="10" t="s">
        <v>26</v>
      </c>
      <c r="AH22" s="9">
        <v>0</v>
      </c>
      <c r="AI22" s="9" t="s">
        <v>289</v>
      </c>
      <c r="AJ22" s="9" t="s">
        <v>26</v>
      </c>
      <c r="AK22" s="9"/>
      <c r="AL22" s="9" t="s">
        <v>288</v>
      </c>
      <c r="AM22" s="9" t="s">
        <v>26</v>
      </c>
    </row>
    <row r="23" spans="1:39" ht="29" x14ac:dyDescent="0.35">
      <c r="A23" s="9" t="s">
        <v>339</v>
      </c>
      <c r="B23" s="9" t="str">
        <f t="shared" si="0"/>
        <v>b3736</v>
      </c>
      <c r="C23" s="10" t="s">
        <v>296</v>
      </c>
      <c r="D23" s="9" t="s">
        <v>23</v>
      </c>
      <c r="E23" s="10" t="s">
        <v>338</v>
      </c>
      <c r="F23" s="9" t="s">
        <v>15</v>
      </c>
      <c r="G23" s="9" t="s">
        <v>94</v>
      </c>
      <c r="H23" s="9">
        <v>0.25</v>
      </c>
      <c r="I23" s="9" t="s">
        <v>289</v>
      </c>
      <c r="J23" s="9" t="s">
        <v>38</v>
      </c>
      <c r="K23" s="10" t="s">
        <v>26</v>
      </c>
      <c r="L23" s="10" t="s">
        <v>26</v>
      </c>
      <c r="M23" s="10" t="s">
        <v>26</v>
      </c>
      <c r="N23" s="10" t="s">
        <v>294</v>
      </c>
      <c r="O23" s="9" t="s">
        <v>10</v>
      </c>
      <c r="P23" s="9" t="s">
        <v>316</v>
      </c>
      <c r="Q23" s="9" t="s">
        <v>44</v>
      </c>
      <c r="R23" s="9" t="s">
        <v>60</v>
      </c>
      <c r="S23" s="9" t="s">
        <v>34</v>
      </c>
      <c r="T23" s="9" t="s">
        <v>33</v>
      </c>
      <c r="U23" s="9" t="s">
        <v>32</v>
      </c>
      <c r="V23" s="9">
        <v>0.25</v>
      </c>
      <c r="W23" s="9" t="s">
        <v>14</v>
      </c>
      <c r="X23" s="2">
        <f t="shared" si="1"/>
        <v>46114</v>
      </c>
      <c r="Y23" s="2">
        <f t="shared" si="2"/>
        <v>46234</v>
      </c>
      <c r="Z23" s="9" t="s">
        <v>291</v>
      </c>
      <c r="AA23" s="9" t="s">
        <v>26</v>
      </c>
      <c r="AB23" s="9" t="s">
        <v>29</v>
      </c>
      <c r="AC23" s="9" t="s">
        <v>26</v>
      </c>
      <c r="AD23" s="9" t="s">
        <v>290</v>
      </c>
      <c r="AE23" s="9" t="s">
        <v>26</v>
      </c>
      <c r="AF23" s="10" t="s">
        <v>26</v>
      </c>
      <c r="AG23" s="10" t="s">
        <v>26</v>
      </c>
      <c r="AH23" s="9">
        <v>0</v>
      </c>
      <c r="AI23" s="9" t="s">
        <v>289</v>
      </c>
      <c r="AJ23" s="9" t="s">
        <v>26</v>
      </c>
      <c r="AK23" s="9"/>
      <c r="AL23" s="9" t="s">
        <v>288</v>
      </c>
      <c r="AM23" s="9" t="s">
        <v>26</v>
      </c>
    </row>
    <row r="24" spans="1:39" ht="29" x14ac:dyDescent="0.35">
      <c r="A24" s="9" t="s">
        <v>337</v>
      </c>
      <c r="B24" s="9" t="str">
        <f t="shared" si="0"/>
        <v>b3736</v>
      </c>
      <c r="C24" s="10" t="s">
        <v>296</v>
      </c>
      <c r="D24" s="9" t="s">
        <v>23</v>
      </c>
      <c r="E24" s="10" t="s">
        <v>336</v>
      </c>
      <c r="F24" s="9" t="s">
        <v>15</v>
      </c>
      <c r="G24" s="9" t="s">
        <v>94</v>
      </c>
      <c r="H24" s="9">
        <v>0.42</v>
      </c>
      <c r="I24" s="9" t="s">
        <v>289</v>
      </c>
      <c r="J24" s="9" t="s">
        <v>38</v>
      </c>
      <c r="K24" s="10" t="s">
        <v>26</v>
      </c>
      <c r="L24" s="10" t="s">
        <v>26</v>
      </c>
      <c r="M24" s="10" t="s">
        <v>26</v>
      </c>
      <c r="N24" s="10" t="s">
        <v>294</v>
      </c>
      <c r="O24" s="9" t="s">
        <v>10</v>
      </c>
      <c r="P24" s="9" t="s">
        <v>335</v>
      </c>
      <c r="Q24" s="9" t="s">
        <v>44</v>
      </c>
      <c r="R24" s="9" t="s">
        <v>60</v>
      </c>
      <c r="S24" s="9" t="s">
        <v>34</v>
      </c>
      <c r="T24" s="9" t="s">
        <v>33</v>
      </c>
      <c r="U24" s="9" t="s">
        <v>32</v>
      </c>
      <c r="V24" s="9">
        <v>0.42</v>
      </c>
      <c r="W24" s="9" t="s">
        <v>14</v>
      </c>
      <c r="X24" s="2">
        <f t="shared" si="1"/>
        <v>46114</v>
      </c>
      <c r="Y24" s="2">
        <f t="shared" si="2"/>
        <v>46234</v>
      </c>
      <c r="Z24" s="9" t="s">
        <v>291</v>
      </c>
      <c r="AA24" s="9" t="s">
        <v>26</v>
      </c>
      <c r="AB24" s="9" t="s">
        <v>29</v>
      </c>
      <c r="AC24" s="9" t="s">
        <v>26</v>
      </c>
      <c r="AD24" s="9" t="s">
        <v>290</v>
      </c>
      <c r="AE24" s="9" t="s">
        <v>26</v>
      </c>
      <c r="AF24" s="10" t="s">
        <v>26</v>
      </c>
      <c r="AG24" s="10" t="s">
        <v>26</v>
      </c>
      <c r="AH24" s="9">
        <v>0</v>
      </c>
      <c r="AI24" s="9" t="s">
        <v>289</v>
      </c>
      <c r="AJ24" s="9" t="s">
        <v>26</v>
      </c>
      <c r="AK24" s="9"/>
      <c r="AL24" s="9" t="s">
        <v>288</v>
      </c>
      <c r="AM24" s="9" t="s">
        <v>26</v>
      </c>
    </row>
    <row r="25" spans="1:39" ht="29" x14ac:dyDescent="0.35">
      <c r="A25" s="9" t="s">
        <v>334</v>
      </c>
      <c r="B25" s="9" t="str">
        <f t="shared" si="0"/>
        <v>b3736</v>
      </c>
      <c r="C25" s="10" t="s">
        <v>296</v>
      </c>
      <c r="D25" s="9" t="s">
        <v>23</v>
      </c>
      <c r="E25" s="10" t="s">
        <v>333</v>
      </c>
      <c r="F25" s="9" t="s">
        <v>15</v>
      </c>
      <c r="G25" s="9" t="s">
        <v>94</v>
      </c>
      <c r="H25" s="9">
        <v>0</v>
      </c>
      <c r="I25" s="9" t="s">
        <v>289</v>
      </c>
      <c r="J25" s="9" t="s">
        <v>38</v>
      </c>
      <c r="K25" s="10" t="s">
        <v>26</v>
      </c>
      <c r="L25" s="10" t="s">
        <v>26</v>
      </c>
      <c r="M25" s="10" t="s">
        <v>26</v>
      </c>
      <c r="N25" s="10" t="s">
        <v>294</v>
      </c>
      <c r="O25" s="9" t="s">
        <v>10</v>
      </c>
      <c r="P25" s="9" t="s">
        <v>332</v>
      </c>
      <c r="Q25" s="9" t="s">
        <v>331</v>
      </c>
      <c r="R25" s="9" t="s">
        <v>292</v>
      </c>
      <c r="S25" s="9" t="s">
        <v>34</v>
      </c>
      <c r="T25" s="9" t="s">
        <v>33</v>
      </c>
      <c r="U25" s="9" t="s">
        <v>32</v>
      </c>
      <c r="V25" s="9">
        <v>0</v>
      </c>
      <c r="W25" s="9" t="s">
        <v>14</v>
      </c>
      <c r="X25" s="2">
        <f t="shared" si="1"/>
        <v>46114</v>
      </c>
      <c r="Y25" s="2">
        <f t="shared" si="2"/>
        <v>46234</v>
      </c>
      <c r="Z25" s="9" t="s">
        <v>291</v>
      </c>
      <c r="AA25" s="9" t="s">
        <v>26</v>
      </c>
      <c r="AB25" s="9" t="s">
        <v>29</v>
      </c>
      <c r="AC25" s="9" t="s">
        <v>26</v>
      </c>
      <c r="AD25" s="9" t="s">
        <v>290</v>
      </c>
      <c r="AE25" s="9" t="s">
        <v>26</v>
      </c>
      <c r="AF25" s="10" t="s">
        <v>26</v>
      </c>
      <c r="AG25" s="10" t="s">
        <v>26</v>
      </c>
      <c r="AH25" s="9">
        <v>0</v>
      </c>
      <c r="AI25" s="9" t="s">
        <v>289</v>
      </c>
      <c r="AJ25" s="9" t="s">
        <v>26</v>
      </c>
      <c r="AK25" s="9"/>
      <c r="AL25" s="9" t="s">
        <v>288</v>
      </c>
      <c r="AM25" s="9" t="s">
        <v>26</v>
      </c>
    </row>
    <row r="26" spans="1:39" ht="29" x14ac:dyDescent="0.35">
      <c r="A26" s="9" t="s">
        <v>330</v>
      </c>
      <c r="B26" s="9" t="str">
        <f t="shared" si="0"/>
        <v>b3736</v>
      </c>
      <c r="C26" s="10" t="s">
        <v>296</v>
      </c>
      <c r="D26" s="9" t="s">
        <v>23</v>
      </c>
      <c r="E26" s="10" t="s">
        <v>329</v>
      </c>
      <c r="F26" s="9" t="s">
        <v>15</v>
      </c>
      <c r="G26" s="9" t="s">
        <v>39</v>
      </c>
      <c r="H26" s="9">
        <v>0</v>
      </c>
      <c r="I26" s="9" t="s">
        <v>289</v>
      </c>
      <c r="J26" s="9" t="s">
        <v>38</v>
      </c>
      <c r="K26" s="10" t="s">
        <v>26</v>
      </c>
      <c r="L26" s="10" t="s">
        <v>26</v>
      </c>
      <c r="M26" s="10" t="s">
        <v>26</v>
      </c>
      <c r="N26" s="10" t="s">
        <v>294</v>
      </c>
      <c r="O26" s="9" t="s">
        <v>10</v>
      </c>
      <c r="P26" s="9" t="s">
        <v>328</v>
      </c>
      <c r="Q26" s="9" t="s">
        <v>44</v>
      </c>
      <c r="R26" s="9" t="s">
        <v>50</v>
      </c>
      <c r="S26" s="9" t="s">
        <v>34</v>
      </c>
      <c r="T26" s="9" t="s">
        <v>33</v>
      </c>
      <c r="U26" s="9" t="s">
        <v>32</v>
      </c>
      <c r="V26" s="9">
        <v>0</v>
      </c>
      <c r="W26" s="9" t="s">
        <v>14</v>
      </c>
      <c r="X26" s="2">
        <f t="shared" si="1"/>
        <v>46114</v>
      </c>
      <c r="Y26" s="2">
        <f t="shared" si="2"/>
        <v>46234</v>
      </c>
      <c r="Z26" s="9" t="s">
        <v>291</v>
      </c>
      <c r="AA26" s="9" t="s">
        <v>26</v>
      </c>
      <c r="AB26" s="9" t="s">
        <v>29</v>
      </c>
      <c r="AC26" s="9" t="s">
        <v>26</v>
      </c>
      <c r="AD26" s="9" t="s">
        <v>290</v>
      </c>
      <c r="AE26" s="9" t="s">
        <v>26</v>
      </c>
      <c r="AF26" s="10" t="s">
        <v>26</v>
      </c>
      <c r="AG26" s="10" t="s">
        <v>26</v>
      </c>
      <c r="AH26" s="9">
        <v>0</v>
      </c>
      <c r="AI26" s="9" t="s">
        <v>289</v>
      </c>
      <c r="AJ26" s="9" t="s">
        <v>26</v>
      </c>
      <c r="AK26" s="9"/>
      <c r="AL26" s="9" t="s">
        <v>288</v>
      </c>
      <c r="AM26" s="9" t="s">
        <v>26</v>
      </c>
    </row>
    <row r="27" spans="1:39" ht="29" x14ac:dyDescent="0.35">
      <c r="A27" s="9" t="s">
        <v>327</v>
      </c>
      <c r="B27" s="9" t="str">
        <f t="shared" si="0"/>
        <v>b3736</v>
      </c>
      <c r="C27" s="10" t="s">
        <v>296</v>
      </c>
      <c r="D27" s="9" t="s">
        <v>23</v>
      </c>
      <c r="E27" s="10" t="s">
        <v>326</v>
      </c>
      <c r="F27" s="9" t="s">
        <v>15</v>
      </c>
      <c r="G27" s="9" t="s">
        <v>94</v>
      </c>
      <c r="H27" s="9">
        <v>0</v>
      </c>
      <c r="I27" s="9" t="s">
        <v>289</v>
      </c>
      <c r="J27" s="9" t="s">
        <v>38</v>
      </c>
      <c r="K27" s="10" t="s">
        <v>26</v>
      </c>
      <c r="L27" s="10" t="s">
        <v>26</v>
      </c>
      <c r="M27" s="10" t="s">
        <v>26</v>
      </c>
      <c r="N27" s="10" t="s">
        <v>294</v>
      </c>
      <c r="O27" s="9" t="s">
        <v>10</v>
      </c>
      <c r="P27" s="9" t="s">
        <v>325</v>
      </c>
      <c r="Q27" s="9" t="s">
        <v>44</v>
      </c>
      <c r="R27" s="9" t="s">
        <v>60</v>
      </c>
      <c r="S27" s="9" t="s">
        <v>34</v>
      </c>
      <c r="T27" s="9" t="s">
        <v>33</v>
      </c>
      <c r="U27" s="9" t="s">
        <v>32</v>
      </c>
      <c r="V27" s="9">
        <v>0</v>
      </c>
      <c r="W27" s="9" t="s">
        <v>14</v>
      </c>
      <c r="X27" s="2">
        <f t="shared" si="1"/>
        <v>46114</v>
      </c>
      <c r="Y27" s="2">
        <f t="shared" si="2"/>
        <v>46234</v>
      </c>
      <c r="Z27" s="9" t="s">
        <v>291</v>
      </c>
      <c r="AA27" s="9" t="s">
        <v>26</v>
      </c>
      <c r="AB27" s="9" t="s">
        <v>29</v>
      </c>
      <c r="AC27" s="9" t="s">
        <v>26</v>
      </c>
      <c r="AD27" s="9" t="s">
        <v>290</v>
      </c>
      <c r="AE27" s="9" t="s">
        <v>26</v>
      </c>
      <c r="AF27" s="10" t="s">
        <v>26</v>
      </c>
      <c r="AG27" s="10" t="s">
        <v>26</v>
      </c>
      <c r="AH27" s="9">
        <v>0</v>
      </c>
      <c r="AI27" s="9" t="s">
        <v>289</v>
      </c>
      <c r="AJ27" s="9" t="s">
        <v>26</v>
      </c>
      <c r="AK27" s="9"/>
      <c r="AL27" s="9" t="s">
        <v>288</v>
      </c>
      <c r="AM27" s="9" t="s">
        <v>26</v>
      </c>
    </row>
    <row r="28" spans="1:39" ht="29" x14ac:dyDescent="0.35">
      <c r="A28" s="9" t="s">
        <v>324</v>
      </c>
      <c r="B28" s="9" t="str">
        <f t="shared" si="0"/>
        <v>b3736</v>
      </c>
      <c r="C28" s="10" t="s">
        <v>296</v>
      </c>
      <c r="D28" s="9" t="s">
        <v>23</v>
      </c>
      <c r="E28" s="10" t="s">
        <v>323</v>
      </c>
      <c r="F28" s="9" t="s">
        <v>15</v>
      </c>
      <c r="G28" s="9" t="s">
        <v>39</v>
      </c>
      <c r="H28" s="9">
        <v>0</v>
      </c>
      <c r="I28" s="9" t="s">
        <v>289</v>
      </c>
      <c r="J28" s="9" t="s">
        <v>38</v>
      </c>
      <c r="K28" s="10" t="s">
        <v>26</v>
      </c>
      <c r="L28" s="10" t="s">
        <v>26</v>
      </c>
      <c r="M28" s="10" t="s">
        <v>26</v>
      </c>
      <c r="N28" s="10" t="s">
        <v>294</v>
      </c>
      <c r="O28" s="9" t="s">
        <v>10</v>
      </c>
      <c r="P28" s="9" t="s">
        <v>322</v>
      </c>
      <c r="Q28" s="9" t="s">
        <v>44</v>
      </c>
      <c r="R28" s="9" t="s">
        <v>50</v>
      </c>
      <c r="S28" s="9" t="s">
        <v>34</v>
      </c>
      <c r="T28" s="9" t="s">
        <v>33</v>
      </c>
      <c r="U28" s="9" t="s">
        <v>32</v>
      </c>
      <c r="V28" s="9">
        <v>0</v>
      </c>
      <c r="W28" s="9" t="s">
        <v>14</v>
      </c>
      <c r="X28" s="2">
        <f t="shared" si="1"/>
        <v>46114</v>
      </c>
      <c r="Y28" s="2">
        <f t="shared" si="2"/>
        <v>46234</v>
      </c>
      <c r="Z28" s="9" t="s">
        <v>291</v>
      </c>
      <c r="AA28" s="9" t="s">
        <v>26</v>
      </c>
      <c r="AB28" s="9" t="s">
        <v>29</v>
      </c>
      <c r="AC28" s="9" t="s">
        <v>26</v>
      </c>
      <c r="AD28" s="9" t="s">
        <v>290</v>
      </c>
      <c r="AE28" s="9" t="s">
        <v>26</v>
      </c>
      <c r="AF28" s="10" t="s">
        <v>26</v>
      </c>
      <c r="AG28" s="10" t="s">
        <v>26</v>
      </c>
      <c r="AH28" s="9">
        <v>0</v>
      </c>
      <c r="AI28" s="9" t="s">
        <v>289</v>
      </c>
      <c r="AJ28" s="9" t="s">
        <v>26</v>
      </c>
      <c r="AK28" s="9"/>
      <c r="AL28" s="9" t="s">
        <v>288</v>
      </c>
      <c r="AM28" s="9" t="s">
        <v>26</v>
      </c>
    </row>
    <row r="29" spans="1:39" ht="29" x14ac:dyDescent="0.35">
      <c r="A29" s="9" t="s">
        <v>321</v>
      </c>
      <c r="B29" s="9" t="str">
        <f t="shared" si="0"/>
        <v>b3736</v>
      </c>
      <c r="C29" s="10" t="s">
        <v>296</v>
      </c>
      <c r="D29" s="9" t="s">
        <v>23</v>
      </c>
      <c r="E29" s="10" t="s">
        <v>320</v>
      </c>
      <c r="F29" s="9" t="s">
        <v>15</v>
      </c>
      <c r="G29" s="9" t="s">
        <v>94</v>
      </c>
      <c r="H29" s="9">
        <v>0</v>
      </c>
      <c r="I29" s="9" t="s">
        <v>289</v>
      </c>
      <c r="J29" s="9" t="s">
        <v>38</v>
      </c>
      <c r="K29" s="10" t="s">
        <v>26</v>
      </c>
      <c r="L29" s="10" t="s">
        <v>26</v>
      </c>
      <c r="M29" s="10" t="s">
        <v>26</v>
      </c>
      <c r="N29" s="10" t="s">
        <v>294</v>
      </c>
      <c r="O29" s="9" t="s">
        <v>10</v>
      </c>
      <c r="P29" s="9" t="s">
        <v>319</v>
      </c>
      <c r="Q29" s="9" t="s">
        <v>44</v>
      </c>
      <c r="R29" s="9" t="s">
        <v>60</v>
      </c>
      <c r="S29" s="9" t="s">
        <v>34</v>
      </c>
      <c r="T29" s="9" t="s">
        <v>33</v>
      </c>
      <c r="U29" s="9" t="s">
        <v>32</v>
      </c>
      <c r="V29" s="9">
        <v>0</v>
      </c>
      <c r="W29" s="9" t="s">
        <v>14</v>
      </c>
      <c r="X29" s="2">
        <f t="shared" si="1"/>
        <v>46114</v>
      </c>
      <c r="Y29" s="2">
        <f t="shared" si="2"/>
        <v>46234</v>
      </c>
      <c r="Z29" s="9" t="s">
        <v>291</v>
      </c>
      <c r="AA29" s="9" t="s">
        <v>26</v>
      </c>
      <c r="AB29" s="9" t="s">
        <v>29</v>
      </c>
      <c r="AC29" s="9" t="s">
        <v>26</v>
      </c>
      <c r="AD29" s="9" t="s">
        <v>290</v>
      </c>
      <c r="AE29" s="9" t="s">
        <v>26</v>
      </c>
      <c r="AF29" s="10" t="s">
        <v>26</v>
      </c>
      <c r="AG29" s="10" t="s">
        <v>26</v>
      </c>
      <c r="AH29" s="9">
        <v>0</v>
      </c>
      <c r="AI29" s="9" t="s">
        <v>289</v>
      </c>
      <c r="AJ29" s="9" t="s">
        <v>26</v>
      </c>
      <c r="AK29" s="9"/>
      <c r="AL29" s="9" t="s">
        <v>288</v>
      </c>
      <c r="AM29" s="9" t="s">
        <v>26</v>
      </c>
    </row>
    <row r="30" spans="1:39" ht="29" x14ac:dyDescent="0.35">
      <c r="A30" s="9" t="s">
        <v>318</v>
      </c>
      <c r="B30" s="9" t="str">
        <f t="shared" si="0"/>
        <v>b3736</v>
      </c>
      <c r="C30" s="10" t="s">
        <v>296</v>
      </c>
      <c r="D30" s="9" t="s">
        <v>23</v>
      </c>
      <c r="E30" s="10" t="s">
        <v>317</v>
      </c>
      <c r="F30" s="9" t="s">
        <v>15</v>
      </c>
      <c r="G30" s="9" t="s">
        <v>39</v>
      </c>
      <c r="H30" s="9">
        <v>0.71</v>
      </c>
      <c r="I30" s="9" t="s">
        <v>289</v>
      </c>
      <c r="J30" s="9" t="s">
        <v>38</v>
      </c>
      <c r="K30" s="10" t="s">
        <v>26</v>
      </c>
      <c r="L30" s="10" t="s">
        <v>26</v>
      </c>
      <c r="M30" s="10" t="s">
        <v>26</v>
      </c>
      <c r="N30" s="10" t="s">
        <v>294</v>
      </c>
      <c r="O30" s="9" t="s">
        <v>10</v>
      </c>
      <c r="P30" s="9" t="s">
        <v>316</v>
      </c>
      <c r="Q30" s="9" t="s">
        <v>85</v>
      </c>
      <c r="R30" s="9" t="s">
        <v>105</v>
      </c>
      <c r="S30" s="9" t="s">
        <v>34</v>
      </c>
      <c r="T30" s="9" t="s">
        <v>33</v>
      </c>
      <c r="U30" s="9" t="s">
        <v>32</v>
      </c>
      <c r="V30" s="9">
        <v>0.71</v>
      </c>
      <c r="W30" s="9" t="s">
        <v>14</v>
      </c>
      <c r="X30" s="2">
        <f t="shared" si="1"/>
        <v>46114</v>
      </c>
      <c r="Y30" s="2">
        <f t="shared" si="2"/>
        <v>46234</v>
      </c>
      <c r="Z30" s="9" t="s">
        <v>291</v>
      </c>
      <c r="AA30" s="9" t="s">
        <v>26</v>
      </c>
      <c r="AB30" s="9" t="s">
        <v>29</v>
      </c>
      <c r="AC30" s="9" t="s">
        <v>26</v>
      </c>
      <c r="AD30" s="9" t="s">
        <v>290</v>
      </c>
      <c r="AE30" s="9" t="s">
        <v>26</v>
      </c>
      <c r="AF30" s="10" t="s">
        <v>26</v>
      </c>
      <c r="AG30" s="10" t="s">
        <v>26</v>
      </c>
      <c r="AH30" s="9">
        <v>0</v>
      </c>
      <c r="AI30" s="9" t="s">
        <v>289</v>
      </c>
      <c r="AJ30" s="9" t="s">
        <v>26</v>
      </c>
      <c r="AK30" s="9"/>
      <c r="AL30" s="9" t="s">
        <v>288</v>
      </c>
      <c r="AM30" s="9" t="s">
        <v>26</v>
      </c>
    </row>
    <row r="31" spans="1:39" ht="29" x14ac:dyDescent="0.35">
      <c r="A31" s="9" t="s">
        <v>315</v>
      </c>
      <c r="B31" s="9" t="str">
        <f t="shared" si="0"/>
        <v>b3736</v>
      </c>
      <c r="C31" s="10" t="s">
        <v>296</v>
      </c>
      <c r="D31" s="9" t="s">
        <v>23</v>
      </c>
      <c r="E31" s="10" t="s">
        <v>314</v>
      </c>
      <c r="F31" s="9" t="s">
        <v>15</v>
      </c>
      <c r="G31" s="9" t="s">
        <v>39</v>
      </c>
      <c r="H31" s="9">
        <v>58.52</v>
      </c>
      <c r="I31" s="9" t="s">
        <v>289</v>
      </c>
      <c r="J31" s="9" t="s">
        <v>38</v>
      </c>
      <c r="K31" s="10" t="s">
        <v>26</v>
      </c>
      <c r="L31" s="10" t="s">
        <v>26</v>
      </c>
      <c r="M31" s="10" t="s">
        <v>26</v>
      </c>
      <c r="N31" s="10" t="s">
        <v>294</v>
      </c>
      <c r="O31" s="9" t="s">
        <v>10</v>
      </c>
      <c r="P31" s="9" t="s">
        <v>313</v>
      </c>
      <c r="Q31" s="9" t="s">
        <v>61</v>
      </c>
      <c r="R31" s="9" t="s">
        <v>110</v>
      </c>
      <c r="S31" s="9" t="s">
        <v>34</v>
      </c>
      <c r="T31" s="9" t="s">
        <v>33</v>
      </c>
      <c r="U31" s="9" t="s">
        <v>32</v>
      </c>
      <c r="V31" s="9">
        <v>58.52</v>
      </c>
      <c r="W31" s="9" t="s">
        <v>14</v>
      </c>
      <c r="X31" s="2">
        <f t="shared" si="1"/>
        <v>46114</v>
      </c>
      <c r="Y31" s="2">
        <f t="shared" si="2"/>
        <v>46234</v>
      </c>
      <c r="Z31" s="9" t="s">
        <v>291</v>
      </c>
      <c r="AA31" s="9" t="s">
        <v>26</v>
      </c>
      <c r="AB31" s="9" t="s">
        <v>29</v>
      </c>
      <c r="AC31" s="9" t="s">
        <v>26</v>
      </c>
      <c r="AD31" s="9" t="s">
        <v>290</v>
      </c>
      <c r="AE31" s="9" t="s">
        <v>26</v>
      </c>
      <c r="AF31" s="10" t="s">
        <v>26</v>
      </c>
      <c r="AG31" s="10" t="s">
        <v>26</v>
      </c>
      <c r="AH31" s="9">
        <v>0</v>
      </c>
      <c r="AI31" s="9" t="s">
        <v>289</v>
      </c>
      <c r="AJ31" s="9" t="s">
        <v>26</v>
      </c>
      <c r="AK31" s="9"/>
      <c r="AL31" s="9" t="s">
        <v>288</v>
      </c>
      <c r="AM31" s="9" t="s">
        <v>26</v>
      </c>
    </row>
    <row r="32" spans="1:39" ht="29" x14ac:dyDescent="0.35">
      <c r="A32" s="9" t="s">
        <v>312</v>
      </c>
      <c r="B32" s="9" t="str">
        <f t="shared" si="0"/>
        <v>b3736</v>
      </c>
      <c r="C32" s="10" t="s">
        <v>296</v>
      </c>
      <c r="D32" s="9" t="s">
        <v>23</v>
      </c>
      <c r="E32" s="10" t="s">
        <v>311</v>
      </c>
      <c r="F32" s="9" t="s">
        <v>15</v>
      </c>
      <c r="G32" s="9" t="s">
        <v>94</v>
      </c>
      <c r="H32" s="9">
        <v>11.15</v>
      </c>
      <c r="I32" s="9" t="s">
        <v>289</v>
      </c>
      <c r="J32" s="9" t="s">
        <v>38</v>
      </c>
      <c r="K32" s="10" t="s">
        <v>26</v>
      </c>
      <c r="L32" s="10" t="s">
        <v>26</v>
      </c>
      <c r="M32" s="10" t="s">
        <v>26</v>
      </c>
      <c r="N32" s="10" t="s">
        <v>294</v>
      </c>
      <c r="O32" s="9" t="s">
        <v>10</v>
      </c>
      <c r="P32" s="9" t="s">
        <v>310</v>
      </c>
      <c r="Q32" s="9" t="s">
        <v>61</v>
      </c>
      <c r="R32" s="9" t="s">
        <v>60</v>
      </c>
      <c r="S32" s="9" t="s">
        <v>34</v>
      </c>
      <c r="T32" s="9" t="s">
        <v>33</v>
      </c>
      <c r="U32" s="9" t="s">
        <v>32</v>
      </c>
      <c r="V32" s="9">
        <v>11.15</v>
      </c>
      <c r="W32" s="9" t="s">
        <v>14</v>
      </c>
      <c r="X32" s="2">
        <f t="shared" si="1"/>
        <v>46114</v>
      </c>
      <c r="Y32" s="2">
        <f t="shared" si="2"/>
        <v>46234</v>
      </c>
      <c r="Z32" s="9" t="s">
        <v>291</v>
      </c>
      <c r="AA32" s="9" t="s">
        <v>26</v>
      </c>
      <c r="AB32" s="9" t="s">
        <v>29</v>
      </c>
      <c r="AC32" s="9" t="s">
        <v>26</v>
      </c>
      <c r="AD32" s="9" t="s">
        <v>290</v>
      </c>
      <c r="AE32" s="9" t="s">
        <v>26</v>
      </c>
      <c r="AF32" s="10" t="s">
        <v>26</v>
      </c>
      <c r="AG32" s="10" t="s">
        <v>26</v>
      </c>
      <c r="AH32" s="9">
        <v>0</v>
      </c>
      <c r="AI32" s="9" t="s">
        <v>289</v>
      </c>
      <c r="AJ32" s="9" t="s">
        <v>26</v>
      </c>
      <c r="AK32" s="9"/>
      <c r="AL32" s="9" t="s">
        <v>288</v>
      </c>
      <c r="AM32" s="9" t="s">
        <v>26</v>
      </c>
    </row>
    <row r="33" spans="1:39" ht="29" x14ac:dyDescent="0.35">
      <c r="A33" s="9" t="s">
        <v>309</v>
      </c>
      <c r="B33" s="9" t="str">
        <f t="shared" si="0"/>
        <v>b3736</v>
      </c>
      <c r="C33" s="10" t="s">
        <v>296</v>
      </c>
      <c r="D33" s="9" t="s">
        <v>23</v>
      </c>
      <c r="E33" s="10" t="s">
        <v>308</v>
      </c>
      <c r="F33" s="9" t="s">
        <v>15</v>
      </c>
      <c r="G33" s="9" t="s">
        <v>94</v>
      </c>
      <c r="H33" s="9">
        <v>4.3</v>
      </c>
      <c r="I33" s="9" t="s">
        <v>289</v>
      </c>
      <c r="J33" s="9" t="s">
        <v>38</v>
      </c>
      <c r="K33" s="10" t="s">
        <v>26</v>
      </c>
      <c r="L33" s="10" t="s">
        <v>26</v>
      </c>
      <c r="M33" s="10" t="s">
        <v>26</v>
      </c>
      <c r="N33" s="10" t="s">
        <v>294</v>
      </c>
      <c r="O33" s="9" t="s">
        <v>10</v>
      </c>
      <c r="P33" s="9" t="s">
        <v>307</v>
      </c>
      <c r="Q33" s="9" t="s">
        <v>61</v>
      </c>
      <c r="R33" s="9" t="s">
        <v>60</v>
      </c>
      <c r="S33" s="9" t="s">
        <v>34</v>
      </c>
      <c r="T33" s="9" t="s">
        <v>33</v>
      </c>
      <c r="U33" s="9" t="s">
        <v>32</v>
      </c>
      <c r="V33" s="9">
        <v>4.3</v>
      </c>
      <c r="W33" s="9" t="s">
        <v>14</v>
      </c>
      <c r="X33" s="2">
        <f t="shared" si="1"/>
        <v>46114</v>
      </c>
      <c r="Y33" s="2">
        <f t="shared" si="2"/>
        <v>46234</v>
      </c>
      <c r="Z33" s="9" t="s">
        <v>291</v>
      </c>
      <c r="AA33" s="9" t="s">
        <v>26</v>
      </c>
      <c r="AB33" s="9" t="s">
        <v>29</v>
      </c>
      <c r="AC33" s="9" t="s">
        <v>26</v>
      </c>
      <c r="AD33" s="9" t="s">
        <v>290</v>
      </c>
      <c r="AE33" s="9" t="s">
        <v>26</v>
      </c>
      <c r="AF33" s="10" t="s">
        <v>26</v>
      </c>
      <c r="AG33" s="10" t="s">
        <v>26</v>
      </c>
      <c r="AH33" s="9">
        <v>0</v>
      </c>
      <c r="AI33" s="9" t="s">
        <v>289</v>
      </c>
      <c r="AJ33" s="9" t="s">
        <v>26</v>
      </c>
      <c r="AK33" s="9"/>
      <c r="AL33" s="9" t="s">
        <v>288</v>
      </c>
      <c r="AM33" s="9" t="s">
        <v>26</v>
      </c>
    </row>
    <row r="34" spans="1:39" ht="29" x14ac:dyDescent="0.35">
      <c r="A34" s="9" t="s">
        <v>306</v>
      </c>
      <c r="B34" s="9" t="str">
        <f t="shared" ref="B34:B65" si="3">+LEFT(A34, 5)</f>
        <v>b3736</v>
      </c>
      <c r="C34" s="10" t="s">
        <v>296</v>
      </c>
      <c r="D34" s="9" t="s">
        <v>23</v>
      </c>
      <c r="E34" s="10" t="s">
        <v>305</v>
      </c>
      <c r="F34" s="9" t="s">
        <v>15</v>
      </c>
      <c r="G34" s="9" t="s">
        <v>39</v>
      </c>
      <c r="H34" s="9">
        <v>3.42</v>
      </c>
      <c r="I34" s="9" t="s">
        <v>289</v>
      </c>
      <c r="J34" s="9" t="s">
        <v>38</v>
      </c>
      <c r="K34" s="10" t="s">
        <v>26</v>
      </c>
      <c r="L34" s="10" t="s">
        <v>26</v>
      </c>
      <c r="M34" s="10" t="s">
        <v>26</v>
      </c>
      <c r="N34" s="10" t="s">
        <v>294</v>
      </c>
      <c r="O34" s="9" t="s">
        <v>10</v>
      </c>
      <c r="P34" s="9" t="s">
        <v>304</v>
      </c>
      <c r="Q34" s="9" t="s">
        <v>44</v>
      </c>
      <c r="R34" s="9" t="s">
        <v>73</v>
      </c>
      <c r="S34" s="9" t="s">
        <v>34</v>
      </c>
      <c r="T34" s="9" t="s">
        <v>33</v>
      </c>
      <c r="U34" s="9" t="s">
        <v>32</v>
      </c>
      <c r="V34" s="9">
        <v>3.42</v>
      </c>
      <c r="W34" s="9" t="s">
        <v>14</v>
      </c>
      <c r="X34" s="2">
        <f t="shared" ref="X34:X65" si="4">Y34-120</f>
        <v>46114</v>
      </c>
      <c r="Y34" s="2">
        <f t="shared" ref="Y34:Y65" si="5">Z34-365</f>
        <v>46234</v>
      </c>
      <c r="Z34" s="9" t="s">
        <v>291</v>
      </c>
      <c r="AA34" s="9" t="s">
        <v>26</v>
      </c>
      <c r="AB34" s="9" t="s">
        <v>29</v>
      </c>
      <c r="AC34" s="9" t="s">
        <v>26</v>
      </c>
      <c r="AD34" s="9" t="s">
        <v>290</v>
      </c>
      <c r="AE34" s="9" t="s">
        <v>26</v>
      </c>
      <c r="AF34" s="10" t="s">
        <v>26</v>
      </c>
      <c r="AG34" s="10" t="s">
        <v>26</v>
      </c>
      <c r="AH34" s="9">
        <v>0</v>
      </c>
      <c r="AI34" s="9" t="s">
        <v>289</v>
      </c>
      <c r="AJ34" s="9" t="s">
        <v>26</v>
      </c>
      <c r="AK34" s="9"/>
      <c r="AL34" s="9" t="s">
        <v>288</v>
      </c>
      <c r="AM34" s="9" t="s">
        <v>26</v>
      </c>
    </row>
    <row r="35" spans="1:39" ht="29" x14ac:dyDescent="0.35">
      <c r="A35" s="9" t="s">
        <v>303</v>
      </c>
      <c r="B35" s="9" t="str">
        <f t="shared" si="3"/>
        <v>b3736</v>
      </c>
      <c r="C35" s="10" t="s">
        <v>296</v>
      </c>
      <c r="D35" s="9" t="s">
        <v>23</v>
      </c>
      <c r="E35" s="10" t="s">
        <v>302</v>
      </c>
      <c r="F35" s="9" t="s">
        <v>15</v>
      </c>
      <c r="G35" s="9" t="s">
        <v>39</v>
      </c>
      <c r="H35" s="9">
        <v>2.0099999999999998</v>
      </c>
      <c r="I35" s="9" t="s">
        <v>289</v>
      </c>
      <c r="J35" s="9" t="s">
        <v>38</v>
      </c>
      <c r="K35" s="10" t="s">
        <v>26</v>
      </c>
      <c r="L35" s="10" t="s">
        <v>26</v>
      </c>
      <c r="M35" s="10" t="s">
        <v>26</v>
      </c>
      <c r="N35" s="10" t="s">
        <v>294</v>
      </c>
      <c r="O35" s="9" t="s">
        <v>10</v>
      </c>
      <c r="P35" s="9" t="s">
        <v>301</v>
      </c>
      <c r="Q35" s="9" t="s">
        <v>44</v>
      </c>
      <c r="R35" s="9" t="s">
        <v>73</v>
      </c>
      <c r="S35" s="9" t="s">
        <v>34</v>
      </c>
      <c r="T35" s="9" t="s">
        <v>33</v>
      </c>
      <c r="U35" s="9" t="s">
        <v>32</v>
      </c>
      <c r="V35" s="9">
        <v>2.0099999999999998</v>
      </c>
      <c r="W35" s="9" t="s">
        <v>14</v>
      </c>
      <c r="X35" s="2">
        <f t="shared" si="4"/>
        <v>46114</v>
      </c>
      <c r="Y35" s="2">
        <f t="shared" si="5"/>
        <v>46234</v>
      </c>
      <c r="Z35" s="9" t="s">
        <v>291</v>
      </c>
      <c r="AA35" s="9" t="s">
        <v>26</v>
      </c>
      <c r="AB35" s="9" t="s">
        <v>29</v>
      </c>
      <c r="AC35" s="9" t="s">
        <v>26</v>
      </c>
      <c r="AD35" s="9" t="s">
        <v>290</v>
      </c>
      <c r="AE35" s="9" t="s">
        <v>26</v>
      </c>
      <c r="AF35" s="10" t="s">
        <v>26</v>
      </c>
      <c r="AG35" s="10" t="s">
        <v>26</v>
      </c>
      <c r="AH35" s="9">
        <v>0</v>
      </c>
      <c r="AI35" s="9" t="s">
        <v>289</v>
      </c>
      <c r="AJ35" s="9" t="s">
        <v>26</v>
      </c>
      <c r="AK35" s="9"/>
      <c r="AL35" s="9" t="s">
        <v>288</v>
      </c>
      <c r="AM35" s="9" t="s">
        <v>26</v>
      </c>
    </row>
    <row r="36" spans="1:39" ht="29" x14ac:dyDescent="0.35">
      <c r="A36" s="9" t="s">
        <v>300</v>
      </c>
      <c r="B36" s="9" t="str">
        <f t="shared" si="3"/>
        <v>b3736</v>
      </c>
      <c r="C36" s="10" t="s">
        <v>296</v>
      </c>
      <c r="D36" s="9" t="s">
        <v>23</v>
      </c>
      <c r="E36" s="10" t="s">
        <v>299</v>
      </c>
      <c r="F36" s="9" t="s">
        <v>15</v>
      </c>
      <c r="G36" s="9" t="s">
        <v>39</v>
      </c>
      <c r="H36" s="9">
        <v>0.03</v>
      </c>
      <c r="I36" s="9" t="s">
        <v>289</v>
      </c>
      <c r="J36" s="9" t="s">
        <v>38</v>
      </c>
      <c r="K36" s="10" t="s">
        <v>26</v>
      </c>
      <c r="L36" s="10" t="s">
        <v>26</v>
      </c>
      <c r="M36" s="10" t="s">
        <v>26</v>
      </c>
      <c r="N36" s="10" t="s">
        <v>294</v>
      </c>
      <c r="O36" s="9" t="s">
        <v>10</v>
      </c>
      <c r="P36" s="9" t="s">
        <v>298</v>
      </c>
      <c r="Q36" s="9" t="s">
        <v>44</v>
      </c>
      <c r="R36" s="9" t="s">
        <v>105</v>
      </c>
      <c r="S36" s="9" t="s">
        <v>34</v>
      </c>
      <c r="T36" s="9" t="s">
        <v>33</v>
      </c>
      <c r="U36" s="9" t="s">
        <v>32</v>
      </c>
      <c r="V36" s="9">
        <v>0.03</v>
      </c>
      <c r="W36" s="9" t="s">
        <v>14</v>
      </c>
      <c r="X36" s="2">
        <f t="shared" si="4"/>
        <v>46114</v>
      </c>
      <c r="Y36" s="2">
        <f t="shared" si="5"/>
        <v>46234</v>
      </c>
      <c r="Z36" s="9" t="s">
        <v>291</v>
      </c>
      <c r="AA36" s="9" t="s">
        <v>26</v>
      </c>
      <c r="AB36" s="9" t="s">
        <v>29</v>
      </c>
      <c r="AC36" s="9" t="s">
        <v>26</v>
      </c>
      <c r="AD36" s="9" t="s">
        <v>290</v>
      </c>
      <c r="AE36" s="9" t="s">
        <v>26</v>
      </c>
      <c r="AF36" s="10" t="s">
        <v>26</v>
      </c>
      <c r="AG36" s="10" t="s">
        <v>26</v>
      </c>
      <c r="AH36" s="9">
        <v>0</v>
      </c>
      <c r="AI36" s="9" t="s">
        <v>289</v>
      </c>
      <c r="AJ36" s="9" t="s">
        <v>26</v>
      </c>
      <c r="AK36" s="9"/>
      <c r="AL36" s="9" t="s">
        <v>288</v>
      </c>
      <c r="AM36" s="9" t="s">
        <v>26</v>
      </c>
    </row>
    <row r="37" spans="1:39" ht="29" x14ac:dyDescent="0.35">
      <c r="A37" s="9" t="s">
        <v>297</v>
      </c>
      <c r="B37" s="9" t="str">
        <f t="shared" si="3"/>
        <v>b3736</v>
      </c>
      <c r="C37" s="10" t="s">
        <v>296</v>
      </c>
      <c r="D37" s="9" t="s">
        <v>23</v>
      </c>
      <c r="E37" s="10" t="s">
        <v>295</v>
      </c>
      <c r="F37" s="9" t="s">
        <v>15</v>
      </c>
      <c r="G37" s="9" t="s">
        <v>39</v>
      </c>
      <c r="H37" s="9">
        <v>0.41</v>
      </c>
      <c r="I37" s="9" t="s">
        <v>289</v>
      </c>
      <c r="J37" s="9" t="s">
        <v>38</v>
      </c>
      <c r="K37" s="10" t="s">
        <v>26</v>
      </c>
      <c r="L37" s="10" t="s">
        <v>26</v>
      </c>
      <c r="M37" s="10" t="s">
        <v>26</v>
      </c>
      <c r="N37" s="10" t="s">
        <v>294</v>
      </c>
      <c r="O37" s="9" t="s">
        <v>10</v>
      </c>
      <c r="P37" s="9" t="s">
        <v>293</v>
      </c>
      <c r="Q37" s="9" t="s">
        <v>51</v>
      </c>
      <c r="R37" s="9" t="s">
        <v>292</v>
      </c>
      <c r="S37" s="9" t="s">
        <v>34</v>
      </c>
      <c r="T37" s="9" t="s">
        <v>33</v>
      </c>
      <c r="U37" s="9" t="s">
        <v>32</v>
      </c>
      <c r="V37" s="9">
        <v>0.41</v>
      </c>
      <c r="W37" s="9" t="s">
        <v>14</v>
      </c>
      <c r="X37" s="2">
        <f t="shared" si="4"/>
        <v>46114</v>
      </c>
      <c r="Y37" s="2">
        <f t="shared" si="5"/>
        <v>46234</v>
      </c>
      <c r="Z37" s="9" t="s">
        <v>291</v>
      </c>
      <c r="AA37" s="9" t="s">
        <v>26</v>
      </c>
      <c r="AB37" s="9" t="s">
        <v>29</v>
      </c>
      <c r="AC37" s="9" t="s">
        <v>26</v>
      </c>
      <c r="AD37" s="9" t="s">
        <v>290</v>
      </c>
      <c r="AE37" s="9" t="s">
        <v>26</v>
      </c>
      <c r="AF37" s="10" t="s">
        <v>26</v>
      </c>
      <c r="AG37" s="10" t="s">
        <v>26</v>
      </c>
      <c r="AH37" s="9">
        <v>0</v>
      </c>
      <c r="AI37" s="9" t="s">
        <v>289</v>
      </c>
      <c r="AJ37" s="9" t="s">
        <v>26</v>
      </c>
      <c r="AK37" s="9"/>
      <c r="AL37" s="9" t="s">
        <v>288</v>
      </c>
      <c r="AM37" s="9" t="s">
        <v>26</v>
      </c>
    </row>
    <row r="38" spans="1:39" ht="87" x14ac:dyDescent="0.35">
      <c r="A38" s="9" t="s">
        <v>287</v>
      </c>
      <c r="B38" s="9" t="str">
        <f t="shared" si="3"/>
        <v>s1547</v>
      </c>
      <c r="C38" s="10" t="s">
        <v>286</v>
      </c>
      <c r="D38" s="9" t="s">
        <v>23</v>
      </c>
      <c r="E38" s="10" t="s">
        <v>285</v>
      </c>
      <c r="F38" s="9" t="s">
        <v>11</v>
      </c>
      <c r="G38" s="9" t="s">
        <v>284</v>
      </c>
      <c r="H38" s="9">
        <v>6.3</v>
      </c>
      <c r="I38" s="9" t="s">
        <v>26</v>
      </c>
      <c r="J38" s="9" t="s">
        <v>38</v>
      </c>
      <c r="K38" s="10" t="s">
        <v>26</v>
      </c>
      <c r="L38" s="10" t="s">
        <v>26</v>
      </c>
      <c r="M38" s="10" t="s">
        <v>26</v>
      </c>
      <c r="N38" s="10" t="s">
        <v>26</v>
      </c>
      <c r="O38" s="9" t="s">
        <v>10</v>
      </c>
      <c r="P38" s="9" t="s">
        <v>191</v>
      </c>
      <c r="Q38" s="9" t="s">
        <v>74</v>
      </c>
      <c r="R38" s="9" t="s">
        <v>73</v>
      </c>
      <c r="S38" s="9" t="s">
        <v>34</v>
      </c>
      <c r="T38" s="9" t="s">
        <v>33</v>
      </c>
      <c r="U38" s="9" t="s">
        <v>32</v>
      </c>
      <c r="V38" s="9">
        <v>6.3</v>
      </c>
      <c r="W38" s="9" t="s">
        <v>31</v>
      </c>
      <c r="X38" s="2">
        <f t="shared" si="4"/>
        <v>45138</v>
      </c>
      <c r="Y38" s="2">
        <f t="shared" si="5"/>
        <v>45258</v>
      </c>
      <c r="Z38" s="9" t="s">
        <v>283</v>
      </c>
      <c r="AA38" s="9" t="s">
        <v>26</v>
      </c>
      <c r="AB38" s="9" t="s">
        <v>29</v>
      </c>
      <c r="AC38" s="9" t="s">
        <v>26</v>
      </c>
      <c r="AD38" s="9" t="s">
        <v>282</v>
      </c>
      <c r="AE38" s="9" t="s">
        <v>281</v>
      </c>
      <c r="AF38" s="10" t="s">
        <v>280</v>
      </c>
      <c r="AG38" s="10" t="s">
        <v>26</v>
      </c>
      <c r="AH38" s="9">
        <v>0.5</v>
      </c>
      <c r="AI38" s="9" t="s">
        <v>26</v>
      </c>
      <c r="AJ38" s="9" t="s">
        <v>26</v>
      </c>
      <c r="AK38" s="9"/>
      <c r="AL38" s="9" t="s">
        <v>89</v>
      </c>
      <c r="AM38" s="10" t="s">
        <v>279</v>
      </c>
    </row>
    <row r="39" spans="1:39" ht="43.5" x14ac:dyDescent="0.35">
      <c r="A39" s="9" t="s">
        <v>278</v>
      </c>
      <c r="B39" s="9" t="str">
        <f t="shared" si="3"/>
        <v>s2188</v>
      </c>
      <c r="C39" s="10" t="s">
        <v>244</v>
      </c>
      <c r="D39" s="9" t="s">
        <v>23</v>
      </c>
      <c r="E39" s="10" t="s">
        <v>277</v>
      </c>
      <c r="F39" s="9" t="s">
        <v>11</v>
      </c>
      <c r="G39" s="9" t="s">
        <v>78</v>
      </c>
      <c r="H39" s="9">
        <v>35.299999999999997</v>
      </c>
      <c r="I39" s="9" t="s">
        <v>26</v>
      </c>
      <c r="J39" s="9" t="s">
        <v>38</v>
      </c>
      <c r="K39" s="10" t="s">
        <v>26</v>
      </c>
      <c r="L39" s="10" t="s">
        <v>26</v>
      </c>
      <c r="M39" s="10" t="s">
        <v>26</v>
      </c>
      <c r="N39" s="10" t="s">
        <v>26</v>
      </c>
      <c r="O39" s="9" t="s">
        <v>10</v>
      </c>
      <c r="P39" s="9" t="s">
        <v>276</v>
      </c>
      <c r="Q39" s="9" t="s">
        <v>61</v>
      </c>
      <c r="R39" s="9" t="s">
        <v>149</v>
      </c>
      <c r="S39" s="9" t="s">
        <v>34</v>
      </c>
      <c r="T39" s="9" t="s">
        <v>33</v>
      </c>
      <c r="U39" s="9" t="s">
        <v>32</v>
      </c>
      <c r="V39" s="9">
        <v>35.299999999999997</v>
      </c>
      <c r="W39" s="9" t="s">
        <v>148</v>
      </c>
      <c r="X39" s="2">
        <f t="shared" si="4"/>
        <v>45126</v>
      </c>
      <c r="Y39" s="2">
        <f t="shared" si="5"/>
        <v>45246</v>
      </c>
      <c r="Z39" s="9" t="s">
        <v>241</v>
      </c>
      <c r="AA39" s="9" t="s">
        <v>26</v>
      </c>
      <c r="AB39" s="9" t="s">
        <v>29</v>
      </c>
      <c r="AC39" s="9" t="s">
        <v>26</v>
      </c>
      <c r="AD39" s="9" t="s">
        <v>240</v>
      </c>
      <c r="AE39" s="9" t="s">
        <v>26</v>
      </c>
      <c r="AF39" s="10" t="s">
        <v>26</v>
      </c>
      <c r="AG39" s="10" t="s">
        <v>26</v>
      </c>
      <c r="AH39" s="9">
        <v>0</v>
      </c>
      <c r="AI39" s="9" t="s">
        <v>26</v>
      </c>
      <c r="AJ39" s="9" t="s">
        <v>26</v>
      </c>
      <c r="AK39" s="9"/>
      <c r="AL39" s="9" t="s">
        <v>120</v>
      </c>
      <c r="AM39" s="11" t="s">
        <v>239</v>
      </c>
    </row>
    <row r="40" spans="1:39" ht="29" x14ac:dyDescent="0.35">
      <c r="A40" s="9" t="s">
        <v>275</v>
      </c>
      <c r="B40" s="9" t="str">
        <f t="shared" si="3"/>
        <v>s2188</v>
      </c>
      <c r="C40" s="10" t="s">
        <v>244</v>
      </c>
      <c r="D40" s="9" t="s">
        <v>23</v>
      </c>
      <c r="E40" s="10" t="s">
        <v>274</v>
      </c>
      <c r="F40" s="9" t="s">
        <v>11</v>
      </c>
      <c r="G40" s="9" t="s">
        <v>78</v>
      </c>
      <c r="H40" s="9">
        <v>0</v>
      </c>
      <c r="I40" s="9" t="s">
        <v>26</v>
      </c>
      <c r="J40" s="9" t="s">
        <v>38</v>
      </c>
      <c r="K40" s="10" t="s">
        <v>26</v>
      </c>
      <c r="L40" s="10" t="s">
        <v>26</v>
      </c>
      <c r="M40" s="10" t="s">
        <v>26</v>
      </c>
      <c r="N40" s="10" t="s">
        <v>26</v>
      </c>
      <c r="O40" s="9" t="s">
        <v>10</v>
      </c>
      <c r="P40" s="9" t="s">
        <v>273</v>
      </c>
      <c r="Q40" s="9" t="s">
        <v>85</v>
      </c>
      <c r="R40" s="9" t="s">
        <v>50</v>
      </c>
      <c r="S40" s="9" t="s">
        <v>34</v>
      </c>
      <c r="T40" s="9" t="s">
        <v>33</v>
      </c>
      <c r="U40" s="9" t="s">
        <v>32</v>
      </c>
      <c r="V40" s="9">
        <v>0.8</v>
      </c>
      <c r="W40" s="9" t="s">
        <v>148</v>
      </c>
      <c r="X40" s="2">
        <f t="shared" si="4"/>
        <v>45126</v>
      </c>
      <c r="Y40" s="2">
        <f t="shared" si="5"/>
        <v>45246</v>
      </c>
      <c r="Z40" s="9" t="s">
        <v>241</v>
      </c>
      <c r="AA40" s="9" t="s">
        <v>26</v>
      </c>
      <c r="AB40" s="9" t="s">
        <v>29</v>
      </c>
      <c r="AC40" s="9" t="s">
        <v>26</v>
      </c>
      <c r="AD40" s="9" t="s">
        <v>240</v>
      </c>
      <c r="AE40" s="9" t="s">
        <v>26</v>
      </c>
      <c r="AF40" s="10" t="s">
        <v>249</v>
      </c>
      <c r="AG40" s="10" t="s">
        <v>26</v>
      </c>
      <c r="AH40" s="9">
        <v>0</v>
      </c>
      <c r="AI40" s="9" t="s">
        <v>26</v>
      </c>
      <c r="AJ40" s="9" t="s">
        <v>26</v>
      </c>
      <c r="AK40" s="9"/>
      <c r="AL40" s="9" t="s">
        <v>120</v>
      </c>
      <c r="AM40" s="11" t="s">
        <v>239</v>
      </c>
    </row>
    <row r="41" spans="1:39" ht="29" x14ac:dyDescent="0.35">
      <c r="A41" s="9" t="s">
        <v>272</v>
      </c>
      <c r="B41" s="9" t="str">
        <f t="shared" si="3"/>
        <v>s2188</v>
      </c>
      <c r="C41" s="10" t="s">
        <v>244</v>
      </c>
      <c r="D41" s="9" t="s">
        <v>23</v>
      </c>
      <c r="E41" s="10" t="s">
        <v>271</v>
      </c>
      <c r="F41" s="9" t="s">
        <v>11</v>
      </c>
      <c r="G41" s="9" t="s">
        <v>94</v>
      </c>
      <c r="H41" s="9">
        <v>17.3</v>
      </c>
      <c r="I41" s="9" t="s">
        <v>26</v>
      </c>
      <c r="J41" s="9" t="s">
        <v>38</v>
      </c>
      <c r="K41" s="10" t="s">
        <v>26</v>
      </c>
      <c r="L41" s="10" t="s">
        <v>26</v>
      </c>
      <c r="M41" s="10" t="s">
        <v>26</v>
      </c>
      <c r="N41" s="10" t="s">
        <v>26</v>
      </c>
      <c r="O41" s="9" t="s">
        <v>10</v>
      </c>
      <c r="P41" s="9" t="s">
        <v>270</v>
      </c>
      <c r="Q41" s="9" t="s">
        <v>61</v>
      </c>
      <c r="R41" s="9" t="s">
        <v>35</v>
      </c>
      <c r="S41" s="9" t="s">
        <v>34</v>
      </c>
      <c r="T41" s="9" t="s">
        <v>33</v>
      </c>
      <c r="U41" s="9" t="s">
        <v>32</v>
      </c>
      <c r="V41" s="9">
        <v>17.3</v>
      </c>
      <c r="W41" s="9" t="s">
        <v>148</v>
      </c>
      <c r="X41" s="2">
        <f t="shared" si="4"/>
        <v>45126</v>
      </c>
      <c r="Y41" s="2">
        <f t="shared" si="5"/>
        <v>45246</v>
      </c>
      <c r="Z41" s="9" t="s">
        <v>241</v>
      </c>
      <c r="AA41" s="9" t="s">
        <v>26</v>
      </c>
      <c r="AB41" s="9" t="s">
        <v>29</v>
      </c>
      <c r="AC41" s="9" t="s">
        <v>26</v>
      </c>
      <c r="AD41" s="9" t="s">
        <v>240</v>
      </c>
      <c r="AE41" s="9" t="s">
        <v>26</v>
      </c>
      <c r="AF41" s="10" t="s">
        <v>26</v>
      </c>
      <c r="AG41" s="10" t="s">
        <v>26</v>
      </c>
      <c r="AH41" s="9">
        <v>0</v>
      </c>
      <c r="AI41" s="9" t="s">
        <v>26</v>
      </c>
      <c r="AJ41" s="9" t="s">
        <v>26</v>
      </c>
      <c r="AK41" s="9"/>
      <c r="AL41" s="9" t="s">
        <v>120</v>
      </c>
      <c r="AM41" s="9" t="s">
        <v>239</v>
      </c>
    </row>
    <row r="42" spans="1:39" ht="58" x14ac:dyDescent="0.35">
      <c r="A42" s="9" t="s">
        <v>269</v>
      </c>
      <c r="B42" s="9" t="str">
        <f t="shared" si="3"/>
        <v>s2188</v>
      </c>
      <c r="C42" s="10" t="s">
        <v>244</v>
      </c>
      <c r="D42" s="9" t="s">
        <v>23</v>
      </c>
      <c r="E42" s="10" t="s">
        <v>268</v>
      </c>
      <c r="F42" s="9" t="s">
        <v>11</v>
      </c>
      <c r="G42" s="9" t="s">
        <v>78</v>
      </c>
      <c r="H42" s="9">
        <v>11.5</v>
      </c>
      <c r="I42" s="9" t="s">
        <v>26</v>
      </c>
      <c r="J42" s="9" t="s">
        <v>38</v>
      </c>
      <c r="K42" s="10" t="s">
        <v>26</v>
      </c>
      <c r="L42" s="10" t="s">
        <v>26</v>
      </c>
      <c r="M42" s="10" t="s">
        <v>26</v>
      </c>
      <c r="N42" s="10" t="s">
        <v>26</v>
      </c>
      <c r="O42" s="9" t="s">
        <v>10</v>
      </c>
      <c r="P42" s="9" t="s">
        <v>267</v>
      </c>
      <c r="Q42" s="9" t="s">
        <v>61</v>
      </c>
      <c r="R42" s="9" t="s">
        <v>149</v>
      </c>
      <c r="S42" s="9" t="s">
        <v>34</v>
      </c>
      <c r="T42" s="9" t="s">
        <v>33</v>
      </c>
      <c r="U42" s="9" t="s">
        <v>32</v>
      </c>
      <c r="V42" s="9">
        <v>11.5</v>
      </c>
      <c r="W42" s="9" t="s">
        <v>148</v>
      </c>
      <c r="X42" s="2">
        <f t="shared" si="4"/>
        <v>45126</v>
      </c>
      <c r="Y42" s="2">
        <f t="shared" si="5"/>
        <v>45246</v>
      </c>
      <c r="Z42" s="9" t="s">
        <v>241</v>
      </c>
      <c r="AA42" s="9" t="s">
        <v>26</v>
      </c>
      <c r="AB42" s="9" t="s">
        <v>29</v>
      </c>
      <c r="AC42" s="9" t="s">
        <v>26</v>
      </c>
      <c r="AD42" s="9" t="s">
        <v>240</v>
      </c>
      <c r="AE42" s="9" t="s">
        <v>26</v>
      </c>
      <c r="AF42" s="10" t="s">
        <v>26</v>
      </c>
      <c r="AG42" s="10" t="s">
        <v>26</v>
      </c>
      <c r="AH42" s="9">
        <v>0</v>
      </c>
      <c r="AI42" s="9" t="s">
        <v>26</v>
      </c>
      <c r="AJ42" s="9" t="s">
        <v>26</v>
      </c>
      <c r="AK42" s="9"/>
      <c r="AL42" s="9" t="s">
        <v>120</v>
      </c>
      <c r="AM42" s="9" t="s">
        <v>239</v>
      </c>
    </row>
    <row r="43" spans="1:39" ht="29" x14ac:dyDescent="0.35">
      <c r="A43" s="9" t="s">
        <v>266</v>
      </c>
      <c r="B43" s="9" t="str">
        <f t="shared" si="3"/>
        <v>s2188</v>
      </c>
      <c r="C43" s="10" t="s">
        <v>244</v>
      </c>
      <c r="D43" s="9" t="s">
        <v>23</v>
      </c>
      <c r="E43" s="10" t="s">
        <v>265</v>
      </c>
      <c r="F43" s="9" t="s">
        <v>11</v>
      </c>
      <c r="G43" s="9" t="s">
        <v>78</v>
      </c>
      <c r="H43" s="9">
        <v>1.3</v>
      </c>
      <c r="I43" s="9" t="s">
        <v>26</v>
      </c>
      <c r="J43" s="9" t="s">
        <v>38</v>
      </c>
      <c r="K43" s="10" t="s">
        <v>26</v>
      </c>
      <c r="L43" s="10" t="s">
        <v>26</v>
      </c>
      <c r="M43" s="10" t="s">
        <v>26</v>
      </c>
      <c r="N43" s="10" t="s">
        <v>26</v>
      </c>
      <c r="O43" s="9" t="s">
        <v>10</v>
      </c>
      <c r="P43" s="9" t="s">
        <v>264</v>
      </c>
      <c r="Q43" s="9" t="s">
        <v>61</v>
      </c>
      <c r="R43" s="9" t="s">
        <v>105</v>
      </c>
      <c r="S43" s="9" t="s">
        <v>34</v>
      </c>
      <c r="T43" s="9" t="s">
        <v>33</v>
      </c>
      <c r="U43" s="9" t="s">
        <v>32</v>
      </c>
      <c r="V43" s="9">
        <v>1.3</v>
      </c>
      <c r="W43" s="9" t="s">
        <v>148</v>
      </c>
      <c r="X43" s="2">
        <f t="shared" si="4"/>
        <v>45126</v>
      </c>
      <c r="Y43" s="2">
        <f t="shared" si="5"/>
        <v>45246</v>
      </c>
      <c r="Z43" s="9" t="s">
        <v>241</v>
      </c>
      <c r="AA43" s="9" t="s">
        <v>26</v>
      </c>
      <c r="AB43" s="9" t="s">
        <v>29</v>
      </c>
      <c r="AC43" s="9" t="s">
        <v>26</v>
      </c>
      <c r="AD43" s="9" t="s">
        <v>240</v>
      </c>
      <c r="AE43" s="9" t="s">
        <v>26</v>
      </c>
      <c r="AF43" s="10" t="s">
        <v>26</v>
      </c>
      <c r="AG43" s="10" t="s">
        <v>26</v>
      </c>
      <c r="AH43" s="9">
        <v>0</v>
      </c>
      <c r="AI43" s="9" t="s">
        <v>26</v>
      </c>
      <c r="AJ43" s="9" t="s">
        <v>26</v>
      </c>
      <c r="AK43" s="9"/>
      <c r="AL43" s="9" t="s">
        <v>120</v>
      </c>
      <c r="AM43" s="9" t="s">
        <v>239</v>
      </c>
    </row>
    <row r="44" spans="1:39" ht="58" x14ac:dyDescent="0.35">
      <c r="A44" s="9" t="s">
        <v>263</v>
      </c>
      <c r="B44" s="9" t="str">
        <f t="shared" si="3"/>
        <v>s2188</v>
      </c>
      <c r="C44" s="10" t="s">
        <v>244</v>
      </c>
      <c r="D44" s="9" t="s">
        <v>23</v>
      </c>
      <c r="E44" s="10" t="s">
        <v>262</v>
      </c>
      <c r="F44" s="9" t="s">
        <v>11</v>
      </c>
      <c r="G44" s="9" t="s">
        <v>78</v>
      </c>
      <c r="H44" s="9">
        <v>1.6</v>
      </c>
      <c r="I44" s="9" t="s">
        <v>26</v>
      </c>
      <c r="J44" s="9" t="s">
        <v>38</v>
      </c>
      <c r="K44" s="10" t="s">
        <v>26</v>
      </c>
      <c r="L44" s="10" t="s">
        <v>26</v>
      </c>
      <c r="M44" s="10" t="s">
        <v>26</v>
      </c>
      <c r="N44" s="10" t="s">
        <v>26</v>
      </c>
      <c r="O44" s="9" t="s">
        <v>10</v>
      </c>
      <c r="P44" s="9" t="s">
        <v>261</v>
      </c>
      <c r="Q44" s="9" t="s">
        <v>61</v>
      </c>
      <c r="R44" s="9" t="s">
        <v>149</v>
      </c>
      <c r="S44" s="9" t="s">
        <v>34</v>
      </c>
      <c r="T44" s="9" t="s">
        <v>33</v>
      </c>
      <c r="U44" s="9" t="s">
        <v>32</v>
      </c>
      <c r="V44" s="9">
        <v>1.6</v>
      </c>
      <c r="W44" s="9" t="s">
        <v>148</v>
      </c>
      <c r="X44" s="2">
        <f t="shared" si="4"/>
        <v>45126</v>
      </c>
      <c r="Y44" s="2">
        <f t="shared" si="5"/>
        <v>45246</v>
      </c>
      <c r="Z44" s="9" t="s">
        <v>241</v>
      </c>
      <c r="AA44" s="9" t="s">
        <v>26</v>
      </c>
      <c r="AB44" s="9" t="s">
        <v>29</v>
      </c>
      <c r="AC44" s="9" t="s">
        <v>26</v>
      </c>
      <c r="AD44" s="9" t="s">
        <v>240</v>
      </c>
      <c r="AE44" s="9" t="s">
        <v>26</v>
      </c>
      <c r="AF44" s="10" t="s">
        <v>26</v>
      </c>
      <c r="AG44" s="10" t="s">
        <v>26</v>
      </c>
      <c r="AH44" s="9">
        <v>0</v>
      </c>
      <c r="AI44" s="9" t="s">
        <v>26</v>
      </c>
      <c r="AJ44" s="9" t="s">
        <v>26</v>
      </c>
      <c r="AK44" s="9"/>
      <c r="AL44" s="9" t="s">
        <v>120</v>
      </c>
      <c r="AM44" s="9" t="s">
        <v>239</v>
      </c>
    </row>
    <row r="45" spans="1:39" ht="29" x14ac:dyDescent="0.35">
      <c r="A45" s="9" t="s">
        <v>260</v>
      </c>
      <c r="B45" s="9" t="str">
        <f t="shared" si="3"/>
        <v>s2188</v>
      </c>
      <c r="C45" s="10" t="s">
        <v>244</v>
      </c>
      <c r="D45" s="9" t="s">
        <v>23</v>
      </c>
      <c r="E45" s="10" t="s">
        <v>259</v>
      </c>
      <c r="F45" s="9" t="s">
        <v>11</v>
      </c>
      <c r="G45" s="9" t="s">
        <v>78</v>
      </c>
      <c r="H45" s="9">
        <v>0.5</v>
      </c>
      <c r="I45" s="9" t="s">
        <v>26</v>
      </c>
      <c r="J45" s="9" t="s">
        <v>38</v>
      </c>
      <c r="K45" s="10" t="s">
        <v>26</v>
      </c>
      <c r="L45" s="10" t="s">
        <v>26</v>
      </c>
      <c r="M45" s="10" t="s">
        <v>26</v>
      </c>
      <c r="N45" s="10" t="s">
        <v>26</v>
      </c>
      <c r="O45" s="9" t="s">
        <v>10</v>
      </c>
      <c r="P45" s="9" t="s">
        <v>258</v>
      </c>
      <c r="Q45" s="9" t="s">
        <v>98</v>
      </c>
      <c r="R45" s="9" t="s">
        <v>50</v>
      </c>
      <c r="S45" s="9" t="s">
        <v>34</v>
      </c>
      <c r="T45" s="9" t="s">
        <v>33</v>
      </c>
      <c r="U45" s="9" t="s">
        <v>32</v>
      </c>
      <c r="V45" s="9">
        <v>0.5</v>
      </c>
      <c r="W45" s="9" t="s">
        <v>148</v>
      </c>
      <c r="X45" s="2">
        <f t="shared" si="4"/>
        <v>45126</v>
      </c>
      <c r="Y45" s="2">
        <f t="shared" si="5"/>
        <v>45246</v>
      </c>
      <c r="Z45" s="9" t="s">
        <v>241</v>
      </c>
      <c r="AA45" s="9" t="s">
        <v>26</v>
      </c>
      <c r="AB45" s="9" t="s">
        <v>29</v>
      </c>
      <c r="AC45" s="9" t="s">
        <v>26</v>
      </c>
      <c r="AD45" s="9" t="s">
        <v>240</v>
      </c>
      <c r="AE45" s="9" t="s">
        <v>26</v>
      </c>
      <c r="AF45" s="10" t="s">
        <v>26</v>
      </c>
      <c r="AG45" s="10" t="s">
        <v>26</v>
      </c>
      <c r="AH45" s="9">
        <v>0</v>
      </c>
      <c r="AI45" s="9" t="s">
        <v>26</v>
      </c>
      <c r="AJ45" s="9" t="s">
        <v>26</v>
      </c>
      <c r="AK45" s="9"/>
      <c r="AL45" s="9" t="s">
        <v>120</v>
      </c>
      <c r="AM45" s="9" t="s">
        <v>239</v>
      </c>
    </row>
    <row r="46" spans="1:39" ht="43.5" x14ac:dyDescent="0.35">
      <c r="A46" s="9" t="s">
        <v>257</v>
      </c>
      <c r="B46" s="9" t="str">
        <f t="shared" si="3"/>
        <v>s2188</v>
      </c>
      <c r="C46" s="10" t="s">
        <v>244</v>
      </c>
      <c r="D46" s="9" t="s">
        <v>23</v>
      </c>
      <c r="E46" s="10" t="s">
        <v>256</v>
      </c>
      <c r="F46" s="9" t="s">
        <v>11</v>
      </c>
      <c r="G46" s="9" t="s">
        <v>255</v>
      </c>
      <c r="H46" s="9">
        <v>0</v>
      </c>
      <c r="I46" s="9" t="s">
        <v>26</v>
      </c>
      <c r="J46" s="9" t="s">
        <v>38</v>
      </c>
      <c r="K46" s="10" t="s">
        <v>26</v>
      </c>
      <c r="L46" s="10" t="s">
        <v>26</v>
      </c>
      <c r="M46" s="10" t="s">
        <v>26</v>
      </c>
      <c r="N46" s="10" t="s">
        <v>26</v>
      </c>
      <c r="O46" s="9" t="s">
        <v>10</v>
      </c>
      <c r="P46" s="9" t="s">
        <v>254</v>
      </c>
      <c r="Q46" s="9" t="s">
        <v>44</v>
      </c>
      <c r="R46" s="9" t="s">
        <v>105</v>
      </c>
      <c r="S46" s="9" t="s">
        <v>34</v>
      </c>
      <c r="T46" s="9" t="s">
        <v>33</v>
      </c>
      <c r="U46" s="9" t="s">
        <v>32</v>
      </c>
      <c r="V46" s="9">
        <v>5.8</v>
      </c>
      <c r="W46" s="9" t="s">
        <v>148</v>
      </c>
      <c r="X46" s="2">
        <f t="shared" si="4"/>
        <v>45126</v>
      </c>
      <c r="Y46" s="2">
        <f t="shared" si="5"/>
        <v>45246</v>
      </c>
      <c r="Z46" s="9" t="s">
        <v>241</v>
      </c>
      <c r="AA46" s="9" t="s">
        <v>26</v>
      </c>
      <c r="AB46" s="9" t="s">
        <v>29</v>
      </c>
      <c r="AC46" s="9" t="s">
        <v>26</v>
      </c>
      <c r="AD46" s="9" t="s">
        <v>240</v>
      </c>
      <c r="AE46" s="9" t="s">
        <v>26</v>
      </c>
      <c r="AF46" s="10" t="s">
        <v>253</v>
      </c>
      <c r="AG46" s="10" t="s">
        <v>26</v>
      </c>
      <c r="AH46" s="9">
        <v>0</v>
      </c>
      <c r="AI46" s="9" t="s">
        <v>26</v>
      </c>
      <c r="AJ46" s="9" t="s">
        <v>26</v>
      </c>
      <c r="AK46" s="9"/>
      <c r="AL46" s="9" t="s">
        <v>120</v>
      </c>
      <c r="AM46" s="9" t="s">
        <v>239</v>
      </c>
    </row>
    <row r="47" spans="1:39" ht="43.5" x14ac:dyDescent="0.35">
      <c r="A47" s="9" t="s">
        <v>252</v>
      </c>
      <c r="B47" s="9" t="str">
        <f t="shared" si="3"/>
        <v>s2188</v>
      </c>
      <c r="C47" s="10" t="s">
        <v>244</v>
      </c>
      <c r="D47" s="9" t="s">
        <v>23</v>
      </c>
      <c r="E47" s="10" t="s">
        <v>251</v>
      </c>
      <c r="F47" s="9" t="s">
        <v>11</v>
      </c>
      <c r="G47" s="9" t="s">
        <v>78</v>
      </c>
      <c r="H47" s="9">
        <v>6</v>
      </c>
      <c r="I47" s="9" t="s">
        <v>26</v>
      </c>
      <c r="J47" s="9" t="s">
        <v>38</v>
      </c>
      <c r="K47" s="10" t="s">
        <v>26</v>
      </c>
      <c r="L47" s="10" t="s">
        <v>26</v>
      </c>
      <c r="M47" s="10" t="s">
        <v>26</v>
      </c>
      <c r="N47" s="10" t="s">
        <v>26</v>
      </c>
      <c r="O47" s="9" t="s">
        <v>10</v>
      </c>
      <c r="P47" s="9" t="s">
        <v>250</v>
      </c>
      <c r="Q47" s="9" t="s">
        <v>44</v>
      </c>
      <c r="R47" s="9" t="s">
        <v>115</v>
      </c>
      <c r="S47" s="9" t="s">
        <v>34</v>
      </c>
      <c r="T47" s="9" t="s">
        <v>33</v>
      </c>
      <c r="U47" s="9" t="s">
        <v>32</v>
      </c>
      <c r="V47" s="9">
        <v>6</v>
      </c>
      <c r="W47" s="9" t="s">
        <v>148</v>
      </c>
      <c r="X47" s="2">
        <f t="shared" si="4"/>
        <v>45126</v>
      </c>
      <c r="Y47" s="2">
        <f t="shared" si="5"/>
        <v>45246</v>
      </c>
      <c r="Z47" s="9" t="s">
        <v>241</v>
      </c>
      <c r="AA47" s="9" t="s">
        <v>26</v>
      </c>
      <c r="AB47" s="9" t="s">
        <v>29</v>
      </c>
      <c r="AC47" s="9" t="s">
        <v>26</v>
      </c>
      <c r="AD47" s="9" t="s">
        <v>240</v>
      </c>
      <c r="AE47" s="9" t="s">
        <v>26</v>
      </c>
      <c r="AF47" s="10" t="s">
        <v>249</v>
      </c>
      <c r="AG47" s="10" t="s">
        <v>26</v>
      </c>
      <c r="AH47" s="9">
        <v>0</v>
      </c>
      <c r="AI47" s="9" t="s">
        <v>26</v>
      </c>
      <c r="AJ47" s="9" t="s">
        <v>26</v>
      </c>
      <c r="AK47" s="9"/>
      <c r="AL47" s="9" t="s">
        <v>120</v>
      </c>
      <c r="AM47" s="9" t="s">
        <v>239</v>
      </c>
    </row>
    <row r="48" spans="1:39" ht="29" x14ac:dyDescent="0.35">
      <c r="A48" s="9" t="s">
        <v>248</v>
      </c>
      <c r="B48" s="9" t="str">
        <f t="shared" si="3"/>
        <v>s2188</v>
      </c>
      <c r="C48" s="10" t="s">
        <v>244</v>
      </c>
      <c r="D48" s="9" t="s">
        <v>23</v>
      </c>
      <c r="E48" s="10" t="s">
        <v>247</v>
      </c>
      <c r="F48" s="9" t="s">
        <v>11</v>
      </c>
      <c r="G48" s="9" t="s">
        <v>78</v>
      </c>
      <c r="H48" s="9">
        <v>1.1000000000000001</v>
      </c>
      <c r="I48" s="9" t="s">
        <v>26</v>
      </c>
      <c r="J48" s="9" t="s">
        <v>38</v>
      </c>
      <c r="K48" s="10" t="s">
        <v>26</v>
      </c>
      <c r="L48" s="10" t="s">
        <v>26</v>
      </c>
      <c r="M48" s="10" t="s">
        <v>26</v>
      </c>
      <c r="N48" s="10" t="s">
        <v>26</v>
      </c>
      <c r="O48" s="9" t="s">
        <v>10</v>
      </c>
      <c r="P48" s="9" t="s">
        <v>246</v>
      </c>
      <c r="Q48" s="9" t="s">
        <v>98</v>
      </c>
      <c r="R48" s="9" t="s">
        <v>50</v>
      </c>
      <c r="S48" s="9" t="s">
        <v>34</v>
      </c>
      <c r="T48" s="9" t="s">
        <v>33</v>
      </c>
      <c r="U48" s="9" t="s">
        <v>32</v>
      </c>
      <c r="V48" s="9">
        <v>1.1000000000000001</v>
      </c>
      <c r="W48" s="9" t="s">
        <v>148</v>
      </c>
      <c r="X48" s="2">
        <f t="shared" si="4"/>
        <v>45126</v>
      </c>
      <c r="Y48" s="2">
        <f t="shared" si="5"/>
        <v>45246</v>
      </c>
      <c r="Z48" s="9" t="s">
        <v>241</v>
      </c>
      <c r="AA48" s="9" t="s">
        <v>26</v>
      </c>
      <c r="AB48" s="9" t="s">
        <v>29</v>
      </c>
      <c r="AC48" s="9" t="s">
        <v>26</v>
      </c>
      <c r="AD48" s="9" t="s">
        <v>240</v>
      </c>
      <c r="AE48" s="9" t="s">
        <v>26</v>
      </c>
      <c r="AF48" s="10" t="s">
        <v>26</v>
      </c>
      <c r="AG48" s="10" t="s">
        <v>26</v>
      </c>
      <c r="AH48" s="9">
        <v>0</v>
      </c>
      <c r="AI48" s="9" t="s">
        <v>26</v>
      </c>
      <c r="AJ48" s="9" t="s">
        <v>26</v>
      </c>
      <c r="AK48" s="9"/>
      <c r="AL48" s="9" t="s">
        <v>120</v>
      </c>
      <c r="AM48" s="9" t="s">
        <v>239</v>
      </c>
    </row>
    <row r="49" spans="1:39" ht="29" x14ac:dyDescent="0.35">
      <c r="A49" s="9" t="s">
        <v>245</v>
      </c>
      <c r="B49" s="9" t="str">
        <f t="shared" si="3"/>
        <v>s2188</v>
      </c>
      <c r="C49" s="10" t="s">
        <v>244</v>
      </c>
      <c r="D49" s="9" t="s">
        <v>23</v>
      </c>
      <c r="E49" s="10" t="s">
        <v>243</v>
      </c>
      <c r="F49" s="9" t="s">
        <v>11</v>
      </c>
      <c r="G49" s="9" t="s">
        <v>39</v>
      </c>
      <c r="H49" s="9">
        <v>0</v>
      </c>
      <c r="I49" s="9" t="s">
        <v>26</v>
      </c>
      <c r="J49" s="9" t="s">
        <v>38</v>
      </c>
      <c r="K49" s="10" t="s">
        <v>26</v>
      </c>
      <c r="L49" s="10" t="s">
        <v>26</v>
      </c>
      <c r="M49" s="10" t="s">
        <v>26</v>
      </c>
      <c r="N49" s="10" t="s">
        <v>26</v>
      </c>
      <c r="O49" s="9" t="s">
        <v>10</v>
      </c>
      <c r="P49" s="9" t="s">
        <v>242</v>
      </c>
      <c r="Q49" s="9" t="s">
        <v>85</v>
      </c>
      <c r="R49" s="9" t="s">
        <v>105</v>
      </c>
      <c r="S49" s="9" t="s">
        <v>34</v>
      </c>
      <c r="T49" s="9" t="s">
        <v>33</v>
      </c>
      <c r="U49" s="9" t="s">
        <v>32</v>
      </c>
      <c r="V49" s="9">
        <v>0</v>
      </c>
      <c r="W49" s="9" t="s">
        <v>148</v>
      </c>
      <c r="X49" s="2">
        <f t="shared" si="4"/>
        <v>45126</v>
      </c>
      <c r="Y49" s="2">
        <f t="shared" si="5"/>
        <v>45246</v>
      </c>
      <c r="Z49" s="9" t="s">
        <v>241</v>
      </c>
      <c r="AA49" s="9" t="s">
        <v>26</v>
      </c>
      <c r="AB49" s="9" t="s">
        <v>29</v>
      </c>
      <c r="AC49" s="9" t="s">
        <v>26</v>
      </c>
      <c r="AD49" s="9" t="s">
        <v>240</v>
      </c>
      <c r="AE49" s="9" t="s">
        <v>26</v>
      </c>
      <c r="AF49" s="10" t="s">
        <v>26</v>
      </c>
      <c r="AG49" s="10" t="s">
        <v>26</v>
      </c>
      <c r="AH49" s="9">
        <v>0</v>
      </c>
      <c r="AI49" s="9" t="s">
        <v>26</v>
      </c>
      <c r="AJ49" s="9" t="s">
        <v>26</v>
      </c>
      <c r="AK49" s="9"/>
      <c r="AL49" s="9" t="s">
        <v>120</v>
      </c>
      <c r="AM49" s="9" t="s">
        <v>239</v>
      </c>
    </row>
    <row r="50" spans="1:39" ht="72.5" x14ac:dyDescent="0.35">
      <c r="A50" s="9" t="s">
        <v>238</v>
      </c>
      <c r="B50" s="9" t="str">
        <f t="shared" si="3"/>
        <v>s2219</v>
      </c>
      <c r="C50" s="10" t="s">
        <v>237</v>
      </c>
      <c r="D50" s="9" t="s">
        <v>23</v>
      </c>
      <c r="E50" s="10" t="s">
        <v>236</v>
      </c>
      <c r="F50" s="9" t="s">
        <v>11</v>
      </c>
      <c r="G50" s="9" t="s">
        <v>235</v>
      </c>
      <c r="H50" s="9">
        <v>21.1</v>
      </c>
      <c r="I50" s="9" t="s">
        <v>26</v>
      </c>
      <c r="J50" s="9" t="s">
        <v>38</v>
      </c>
      <c r="K50" s="10" t="s">
        <v>26</v>
      </c>
      <c r="L50" s="10" t="s">
        <v>26</v>
      </c>
      <c r="M50" s="10" t="s">
        <v>26</v>
      </c>
      <c r="N50" s="10" t="s">
        <v>26</v>
      </c>
      <c r="O50" s="9" t="s">
        <v>10</v>
      </c>
      <c r="P50" s="9" t="s">
        <v>234</v>
      </c>
      <c r="Q50" s="9" t="s">
        <v>44</v>
      </c>
      <c r="R50" s="9" t="s">
        <v>110</v>
      </c>
      <c r="S50" s="9" t="s">
        <v>34</v>
      </c>
      <c r="T50" s="9" t="s">
        <v>33</v>
      </c>
      <c r="U50" s="9" t="s">
        <v>32</v>
      </c>
      <c r="V50" s="9">
        <v>21.1</v>
      </c>
      <c r="W50" s="9" t="s">
        <v>148</v>
      </c>
      <c r="X50" s="2">
        <f t="shared" si="4"/>
        <v>45017</v>
      </c>
      <c r="Y50" s="2">
        <f t="shared" si="5"/>
        <v>45137</v>
      </c>
      <c r="Z50" s="9" t="s">
        <v>233</v>
      </c>
      <c r="AA50" s="9" t="s">
        <v>26</v>
      </c>
      <c r="AB50" s="9" t="s">
        <v>29</v>
      </c>
      <c r="AC50" s="9" t="s">
        <v>26</v>
      </c>
      <c r="AD50" s="9" t="s">
        <v>232</v>
      </c>
      <c r="AE50" s="9" t="s">
        <v>26</v>
      </c>
      <c r="AF50" s="10" t="s">
        <v>231</v>
      </c>
      <c r="AG50" s="10" t="s">
        <v>26</v>
      </c>
      <c r="AH50" s="9">
        <v>0.25</v>
      </c>
      <c r="AI50" s="9" t="s">
        <v>26</v>
      </c>
      <c r="AJ50" s="9" t="s">
        <v>26</v>
      </c>
      <c r="AK50" s="9"/>
      <c r="AL50" s="9" t="s">
        <v>89</v>
      </c>
      <c r="AM50" s="11" t="s">
        <v>230</v>
      </c>
    </row>
    <row r="51" spans="1:39" x14ac:dyDescent="0.35">
      <c r="A51" s="9" t="s">
        <v>229</v>
      </c>
      <c r="B51" s="9" t="str">
        <f t="shared" si="3"/>
        <v>s2251</v>
      </c>
      <c r="C51" s="10" t="s">
        <v>221</v>
      </c>
      <c r="D51" s="9" t="s">
        <v>23</v>
      </c>
      <c r="E51" s="10" t="s">
        <v>228</v>
      </c>
      <c r="F51" s="9" t="s">
        <v>11</v>
      </c>
      <c r="G51" s="9" t="s">
        <v>39</v>
      </c>
      <c r="H51" s="9">
        <v>0</v>
      </c>
      <c r="I51" s="9" t="s">
        <v>26</v>
      </c>
      <c r="J51" s="9" t="s">
        <v>38</v>
      </c>
      <c r="K51" s="10" t="s">
        <v>26</v>
      </c>
      <c r="L51" s="10" t="s">
        <v>26</v>
      </c>
      <c r="M51" s="10" t="s">
        <v>26</v>
      </c>
      <c r="N51" s="10" t="s">
        <v>26</v>
      </c>
      <c r="O51" s="9" t="s">
        <v>10</v>
      </c>
      <c r="P51" s="9" t="s">
        <v>227</v>
      </c>
      <c r="Q51" s="9" t="s">
        <v>44</v>
      </c>
      <c r="R51" s="9" t="s">
        <v>35</v>
      </c>
      <c r="S51" s="9" t="s">
        <v>34</v>
      </c>
      <c r="T51" s="9" t="s">
        <v>33</v>
      </c>
      <c r="U51" s="9" t="s">
        <v>32</v>
      </c>
      <c r="V51" s="9">
        <v>0</v>
      </c>
      <c r="W51" s="9" t="s">
        <v>218</v>
      </c>
      <c r="X51" s="2">
        <f t="shared" si="4"/>
        <v>44825</v>
      </c>
      <c r="Y51" s="2">
        <f t="shared" si="5"/>
        <v>44945</v>
      </c>
      <c r="Z51" s="9" t="s">
        <v>226</v>
      </c>
      <c r="AA51" s="9" t="s">
        <v>26</v>
      </c>
      <c r="AB51" s="9" t="s">
        <v>29</v>
      </c>
      <c r="AC51" s="9" t="s">
        <v>26</v>
      </c>
      <c r="AD51" s="9" t="s">
        <v>216</v>
      </c>
      <c r="AE51" s="9" t="s">
        <v>26</v>
      </c>
      <c r="AF51" s="10" t="s">
        <v>26</v>
      </c>
      <c r="AG51" s="10" t="s">
        <v>26</v>
      </c>
      <c r="AH51" s="9">
        <v>0.15</v>
      </c>
      <c r="AI51" s="9" t="s">
        <v>26</v>
      </c>
      <c r="AJ51" s="9" t="s">
        <v>26</v>
      </c>
      <c r="AK51" s="9"/>
      <c r="AL51" s="9" t="s">
        <v>89</v>
      </c>
      <c r="AM51" s="11" t="s">
        <v>215</v>
      </c>
    </row>
    <row r="52" spans="1:39" x14ac:dyDescent="0.35">
      <c r="A52" s="9" t="s">
        <v>225</v>
      </c>
      <c r="B52" s="9" t="str">
        <f t="shared" si="3"/>
        <v>s2251</v>
      </c>
      <c r="C52" s="10" t="s">
        <v>221</v>
      </c>
      <c r="D52" s="9" t="s">
        <v>23</v>
      </c>
      <c r="E52" s="10" t="s">
        <v>224</v>
      </c>
      <c r="F52" s="9" t="s">
        <v>11</v>
      </c>
      <c r="G52" s="9" t="s">
        <v>39</v>
      </c>
      <c r="H52" s="9">
        <v>0.4</v>
      </c>
      <c r="I52" s="9" t="s">
        <v>26</v>
      </c>
      <c r="J52" s="9" t="s">
        <v>38</v>
      </c>
      <c r="K52" s="10" t="s">
        <v>26</v>
      </c>
      <c r="L52" s="10" t="s">
        <v>26</v>
      </c>
      <c r="M52" s="10" t="s">
        <v>26</v>
      </c>
      <c r="N52" s="10" t="s">
        <v>26</v>
      </c>
      <c r="O52" s="9" t="s">
        <v>10</v>
      </c>
      <c r="P52" s="9" t="s">
        <v>223</v>
      </c>
      <c r="Q52" s="9" t="s">
        <v>56</v>
      </c>
      <c r="R52" s="9" t="s">
        <v>105</v>
      </c>
      <c r="S52" s="9" t="s">
        <v>34</v>
      </c>
      <c r="T52" s="9" t="s">
        <v>33</v>
      </c>
      <c r="U52" s="9" t="s">
        <v>32</v>
      </c>
      <c r="V52" s="9">
        <v>0.4</v>
      </c>
      <c r="W52" s="9" t="s">
        <v>218</v>
      </c>
      <c r="X52" s="2">
        <f t="shared" si="4"/>
        <v>44948</v>
      </c>
      <c r="Y52" s="2">
        <f t="shared" si="5"/>
        <v>45068</v>
      </c>
      <c r="Z52" s="9" t="s">
        <v>217</v>
      </c>
      <c r="AA52" s="9" t="s">
        <v>26</v>
      </c>
      <c r="AB52" s="9" t="s">
        <v>29</v>
      </c>
      <c r="AC52" s="9" t="s">
        <v>26</v>
      </c>
      <c r="AD52" s="9" t="s">
        <v>216</v>
      </c>
      <c r="AE52" s="9" t="s">
        <v>26</v>
      </c>
      <c r="AF52" s="10" t="s">
        <v>26</v>
      </c>
      <c r="AG52" s="10" t="s">
        <v>26</v>
      </c>
      <c r="AH52" s="9">
        <v>0</v>
      </c>
      <c r="AI52" s="9" t="s">
        <v>26</v>
      </c>
      <c r="AJ52" s="9" t="s">
        <v>26</v>
      </c>
      <c r="AK52" s="9"/>
      <c r="AL52" s="9" t="s">
        <v>120</v>
      </c>
      <c r="AM52" s="9" t="s">
        <v>215</v>
      </c>
    </row>
    <row r="53" spans="1:39" ht="29" x14ac:dyDescent="0.35">
      <c r="A53" s="9" t="s">
        <v>222</v>
      </c>
      <c r="B53" s="9" t="str">
        <f t="shared" si="3"/>
        <v>s2251</v>
      </c>
      <c r="C53" s="10" t="s">
        <v>221</v>
      </c>
      <c r="D53" s="9" t="s">
        <v>23</v>
      </c>
      <c r="E53" s="10" t="s">
        <v>220</v>
      </c>
      <c r="F53" s="9" t="s">
        <v>11</v>
      </c>
      <c r="G53" s="9" t="s">
        <v>39</v>
      </c>
      <c r="H53" s="9">
        <v>0.9</v>
      </c>
      <c r="I53" s="9" t="s">
        <v>26</v>
      </c>
      <c r="J53" s="9" t="s">
        <v>38</v>
      </c>
      <c r="K53" s="10" t="s">
        <v>26</v>
      </c>
      <c r="L53" s="10" t="s">
        <v>26</v>
      </c>
      <c r="M53" s="10" t="s">
        <v>26</v>
      </c>
      <c r="N53" s="10" t="s">
        <v>26</v>
      </c>
      <c r="O53" s="9" t="s">
        <v>10</v>
      </c>
      <c r="P53" s="9" t="s">
        <v>219</v>
      </c>
      <c r="Q53" s="9" t="s">
        <v>61</v>
      </c>
      <c r="R53" s="9" t="s">
        <v>105</v>
      </c>
      <c r="S53" s="9" t="s">
        <v>34</v>
      </c>
      <c r="T53" s="9" t="s">
        <v>33</v>
      </c>
      <c r="U53" s="9" t="s">
        <v>32</v>
      </c>
      <c r="V53" s="9">
        <v>0.9</v>
      </c>
      <c r="W53" s="9" t="s">
        <v>218</v>
      </c>
      <c r="X53" s="2">
        <f t="shared" si="4"/>
        <v>44948</v>
      </c>
      <c r="Y53" s="2">
        <f t="shared" si="5"/>
        <v>45068</v>
      </c>
      <c r="Z53" s="9" t="s">
        <v>217</v>
      </c>
      <c r="AA53" s="9" t="s">
        <v>26</v>
      </c>
      <c r="AB53" s="9" t="s">
        <v>29</v>
      </c>
      <c r="AC53" s="9" t="s">
        <v>26</v>
      </c>
      <c r="AD53" s="9" t="s">
        <v>216</v>
      </c>
      <c r="AE53" s="9" t="s">
        <v>26</v>
      </c>
      <c r="AF53" s="10" t="s">
        <v>26</v>
      </c>
      <c r="AG53" s="10" t="s">
        <v>26</v>
      </c>
      <c r="AH53" s="9">
        <v>0</v>
      </c>
      <c r="AI53" s="9" t="s">
        <v>26</v>
      </c>
      <c r="AJ53" s="9" t="s">
        <v>26</v>
      </c>
      <c r="AK53" s="9"/>
      <c r="AL53" s="9" t="s">
        <v>120</v>
      </c>
      <c r="AM53" s="11" t="s">
        <v>215</v>
      </c>
    </row>
    <row r="54" spans="1:39" ht="29" x14ac:dyDescent="0.35">
      <c r="A54" s="9" t="s">
        <v>214</v>
      </c>
      <c r="B54" s="9" t="str">
        <f t="shared" si="3"/>
        <v>s2428</v>
      </c>
      <c r="C54" s="10" t="s">
        <v>194</v>
      </c>
      <c r="D54" s="9" t="s">
        <v>23</v>
      </c>
      <c r="E54" s="10" t="s">
        <v>213</v>
      </c>
      <c r="F54" s="9" t="s">
        <v>11</v>
      </c>
      <c r="G54" s="9" t="s">
        <v>192</v>
      </c>
      <c r="H54" s="9">
        <v>1.1000000000000001</v>
      </c>
      <c r="I54" s="9" t="s">
        <v>26</v>
      </c>
      <c r="J54" s="9" t="s">
        <v>38</v>
      </c>
      <c r="K54" s="10" t="s">
        <v>26</v>
      </c>
      <c r="L54" s="10" t="s">
        <v>26</v>
      </c>
      <c r="M54" s="10" t="s">
        <v>26</v>
      </c>
      <c r="N54" s="10" t="s">
        <v>26</v>
      </c>
      <c r="O54" s="9" t="s">
        <v>10</v>
      </c>
      <c r="P54" s="9" t="s">
        <v>212</v>
      </c>
      <c r="Q54" s="9" t="s">
        <v>56</v>
      </c>
      <c r="R54" s="9" t="s">
        <v>92</v>
      </c>
      <c r="S54" s="9" t="s">
        <v>34</v>
      </c>
      <c r="T54" s="9" t="s">
        <v>33</v>
      </c>
      <c r="U54" s="9" t="s">
        <v>32</v>
      </c>
      <c r="V54" s="9">
        <v>1.1000000000000001</v>
      </c>
      <c r="W54" s="9" t="s">
        <v>31</v>
      </c>
      <c r="X54" s="2">
        <f t="shared" si="4"/>
        <v>46236</v>
      </c>
      <c r="Y54" s="2">
        <f t="shared" si="5"/>
        <v>46356</v>
      </c>
      <c r="Z54" s="9" t="s">
        <v>190</v>
      </c>
      <c r="AA54" s="9" t="s">
        <v>26</v>
      </c>
      <c r="AB54" s="9" t="s">
        <v>29</v>
      </c>
      <c r="AC54" s="9" t="s">
        <v>26</v>
      </c>
      <c r="AD54" s="9" t="s">
        <v>189</v>
      </c>
      <c r="AE54" s="9" t="s">
        <v>26</v>
      </c>
      <c r="AF54" s="10" t="s">
        <v>26</v>
      </c>
      <c r="AG54" s="10" t="s">
        <v>26</v>
      </c>
      <c r="AH54" s="9">
        <v>0</v>
      </c>
      <c r="AI54" s="9" t="s">
        <v>26</v>
      </c>
      <c r="AJ54" s="9" t="s">
        <v>26</v>
      </c>
      <c r="AK54" s="9"/>
      <c r="AL54" s="9" t="s">
        <v>120</v>
      </c>
      <c r="AM54" s="11" t="s">
        <v>188</v>
      </c>
    </row>
    <row r="55" spans="1:39" ht="43.5" x14ac:dyDescent="0.35">
      <c r="A55" s="9" t="s">
        <v>211</v>
      </c>
      <c r="B55" s="9" t="str">
        <f t="shared" si="3"/>
        <v>s2428</v>
      </c>
      <c r="C55" s="10" t="s">
        <v>194</v>
      </c>
      <c r="D55" s="9" t="s">
        <v>23</v>
      </c>
      <c r="E55" s="10" t="s">
        <v>210</v>
      </c>
      <c r="F55" s="9" t="s">
        <v>11</v>
      </c>
      <c r="G55" s="9" t="s">
        <v>192</v>
      </c>
      <c r="H55" s="9">
        <v>1.2</v>
      </c>
      <c r="I55" s="9" t="s">
        <v>26</v>
      </c>
      <c r="J55" s="9" t="s">
        <v>38</v>
      </c>
      <c r="K55" s="10" t="s">
        <v>26</v>
      </c>
      <c r="L55" s="10" t="s">
        <v>26</v>
      </c>
      <c r="M55" s="10" t="s">
        <v>26</v>
      </c>
      <c r="N55" s="10" t="s">
        <v>26</v>
      </c>
      <c r="O55" s="9" t="s">
        <v>10</v>
      </c>
      <c r="P55" s="9" t="s">
        <v>191</v>
      </c>
      <c r="Q55" s="9" t="s">
        <v>44</v>
      </c>
      <c r="R55" s="9" t="s">
        <v>92</v>
      </c>
      <c r="S55" s="9" t="s">
        <v>34</v>
      </c>
      <c r="T55" s="9" t="s">
        <v>33</v>
      </c>
      <c r="U55" s="9" t="s">
        <v>32</v>
      </c>
      <c r="V55" s="9">
        <v>1.2</v>
      </c>
      <c r="W55" s="9" t="s">
        <v>31</v>
      </c>
      <c r="X55" s="2">
        <f t="shared" si="4"/>
        <v>46236</v>
      </c>
      <c r="Y55" s="2">
        <f t="shared" si="5"/>
        <v>46356</v>
      </c>
      <c r="Z55" s="9" t="s">
        <v>190</v>
      </c>
      <c r="AA55" s="9" t="s">
        <v>26</v>
      </c>
      <c r="AB55" s="9" t="s">
        <v>29</v>
      </c>
      <c r="AC55" s="9" t="s">
        <v>26</v>
      </c>
      <c r="AD55" s="9" t="s">
        <v>189</v>
      </c>
      <c r="AE55" s="9" t="s">
        <v>26</v>
      </c>
      <c r="AF55" s="10" t="s">
        <v>26</v>
      </c>
      <c r="AG55" s="10" t="s">
        <v>26</v>
      </c>
      <c r="AH55" s="9">
        <v>0</v>
      </c>
      <c r="AI55" s="9" t="s">
        <v>26</v>
      </c>
      <c r="AJ55" s="9" t="s">
        <v>26</v>
      </c>
      <c r="AK55" s="9"/>
      <c r="AL55" s="9" t="s">
        <v>120</v>
      </c>
      <c r="AM55" s="9" t="s">
        <v>188</v>
      </c>
    </row>
    <row r="56" spans="1:39" ht="29" x14ac:dyDescent="0.35">
      <c r="A56" s="9" t="s">
        <v>209</v>
      </c>
      <c r="B56" s="9" t="str">
        <f t="shared" si="3"/>
        <v>s2428</v>
      </c>
      <c r="C56" s="10" t="s">
        <v>194</v>
      </c>
      <c r="D56" s="9" t="s">
        <v>23</v>
      </c>
      <c r="E56" s="10" t="s">
        <v>208</v>
      </c>
      <c r="F56" s="9" t="s">
        <v>11</v>
      </c>
      <c r="G56" s="9" t="s">
        <v>192</v>
      </c>
      <c r="H56" s="9">
        <v>0.03</v>
      </c>
      <c r="I56" s="9" t="s">
        <v>26</v>
      </c>
      <c r="J56" s="9" t="s">
        <v>38</v>
      </c>
      <c r="K56" s="10" t="s">
        <v>26</v>
      </c>
      <c r="L56" s="10" t="s">
        <v>26</v>
      </c>
      <c r="M56" s="10" t="s">
        <v>26</v>
      </c>
      <c r="N56" s="10" t="s">
        <v>26</v>
      </c>
      <c r="O56" s="9" t="s">
        <v>10</v>
      </c>
      <c r="P56" s="9" t="s">
        <v>207</v>
      </c>
      <c r="Q56" s="9" t="s">
        <v>44</v>
      </c>
      <c r="R56" s="9" t="s">
        <v>105</v>
      </c>
      <c r="S56" s="9" t="s">
        <v>34</v>
      </c>
      <c r="T56" s="9" t="s">
        <v>33</v>
      </c>
      <c r="U56" s="9" t="s">
        <v>32</v>
      </c>
      <c r="V56" s="9">
        <v>0.03</v>
      </c>
      <c r="W56" s="9" t="s">
        <v>31</v>
      </c>
      <c r="X56" s="2">
        <f t="shared" si="4"/>
        <v>46236</v>
      </c>
      <c r="Y56" s="2">
        <f t="shared" si="5"/>
        <v>46356</v>
      </c>
      <c r="Z56" s="9" t="s">
        <v>190</v>
      </c>
      <c r="AA56" s="9" t="s">
        <v>26</v>
      </c>
      <c r="AB56" s="9" t="s">
        <v>29</v>
      </c>
      <c r="AC56" s="9" t="s">
        <v>26</v>
      </c>
      <c r="AD56" s="9" t="s">
        <v>189</v>
      </c>
      <c r="AE56" s="9" t="s">
        <v>26</v>
      </c>
      <c r="AF56" s="10" t="s">
        <v>26</v>
      </c>
      <c r="AG56" s="10" t="s">
        <v>26</v>
      </c>
      <c r="AH56" s="9">
        <v>0</v>
      </c>
      <c r="AI56" s="9" t="s">
        <v>26</v>
      </c>
      <c r="AJ56" s="9" t="s">
        <v>26</v>
      </c>
      <c r="AK56" s="9"/>
      <c r="AL56" s="9" t="s">
        <v>120</v>
      </c>
      <c r="AM56" s="9" t="s">
        <v>188</v>
      </c>
    </row>
    <row r="57" spans="1:39" ht="58" x14ac:dyDescent="0.35">
      <c r="A57" s="9" t="s">
        <v>206</v>
      </c>
      <c r="B57" s="9" t="str">
        <f t="shared" si="3"/>
        <v>s2428</v>
      </c>
      <c r="C57" s="10" t="s">
        <v>194</v>
      </c>
      <c r="D57" s="9" t="s">
        <v>23</v>
      </c>
      <c r="E57" s="10" t="s">
        <v>205</v>
      </c>
      <c r="F57" s="9" t="s">
        <v>11</v>
      </c>
      <c r="G57" s="9" t="s">
        <v>192</v>
      </c>
      <c r="H57" s="9">
        <v>115</v>
      </c>
      <c r="I57" s="9" t="s">
        <v>26</v>
      </c>
      <c r="J57" s="9" t="s">
        <v>38</v>
      </c>
      <c r="K57" s="10" t="s">
        <v>26</v>
      </c>
      <c r="L57" s="10" t="s">
        <v>26</v>
      </c>
      <c r="M57" s="10" t="s">
        <v>26</v>
      </c>
      <c r="N57" s="10" t="s">
        <v>26</v>
      </c>
      <c r="O57" s="9" t="s">
        <v>10</v>
      </c>
      <c r="P57" s="9" t="s">
        <v>202</v>
      </c>
      <c r="Q57" s="9" t="s">
        <v>61</v>
      </c>
      <c r="R57" s="9" t="s">
        <v>110</v>
      </c>
      <c r="S57" s="9" t="s">
        <v>34</v>
      </c>
      <c r="T57" s="9" t="s">
        <v>33</v>
      </c>
      <c r="U57" s="9" t="s">
        <v>32</v>
      </c>
      <c r="V57" s="9">
        <v>115</v>
      </c>
      <c r="W57" s="9" t="s">
        <v>31</v>
      </c>
      <c r="X57" s="2">
        <f t="shared" si="4"/>
        <v>46236</v>
      </c>
      <c r="Y57" s="2">
        <f t="shared" si="5"/>
        <v>46356</v>
      </c>
      <c r="Z57" s="9" t="s">
        <v>190</v>
      </c>
      <c r="AA57" s="9" t="s">
        <v>26</v>
      </c>
      <c r="AB57" s="9" t="s">
        <v>29</v>
      </c>
      <c r="AC57" s="9" t="s">
        <v>26</v>
      </c>
      <c r="AD57" s="9" t="s">
        <v>189</v>
      </c>
      <c r="AE57" s="9" t="s">
        <v>26</v>
      </c>
      <c r="AF57" s="10" t="s">
        <v>26</v>
      </c>
      <c r="AG57" s="10" t="s">
        <v>26</v>
      </c>
      <c r="AH57" s="9">
        <v>0</v>
      </c>
      <c r="AI57" s="9" t="s">
        <v>26</v>
      </c>
      <c r="AJ57" s="9" t="s">
        <v>26</v>
      </c>
      <c r="AK57" s="9"/>
      <c r="AL57" s="9" t="s">
        <v>120</v>
      </c>
      <c r="AM57" s="9" t="s">
        <v>188</v>
      </c>
    </row>
    <row r="58" spans="1:39" ht="29" x14ac:dyDescent="0.35">
      <c r="A58" s="9" t="s">
        <v>204</v>
      </c>
      <c r="B58" s="9" t="str">
        <f t="shared" si="3"/>
        <v>s2428</v>
      </c>
      <c r="C58" s="10" t="s">
        <v>194</v>
      </c>
      <c r="D58" s="9" t="s">
        <v>23</v>
      </c>
      <c r="E58" s="10" t="s">
        <v>203</v>
      </c>
      <c r="F58" s="9" t="s">
        <v>11</v>
      </c>
      <c r="G58" s="9" t="s">
        <v>192</v>
      </c>
      <c r="H58" s="9">
        <v>8.5</v>
      </c>
      <c r="I58" s="9" t="s">
        <v>26</v>
      </c>
      <c r="J58" s="9" t="s">
        <v>38</v>
      </c>
      <c r="K58" s="10" t="s">
        <v>26</v>
      </c>
      <c r="L58" s="10" t="s">
        <v>26</v>
      </c>
      <c r="M58" s="10" t="s">
        <v>26</v>
      </c>
      <c r="N58" s="10" t="s">
        <v>26</v>
      </c>
      <c r="O58" s="9" t="s">
        <v>10</v>
      </c>
      <c r="P58" s="9" t="s">
        <v>202</v>
      </c>
      <c r="Q58" s="9" t="s">
        <v>61</v>
      </c>
      <c r="R58" s="9" t="s">
        <v>92</v>
      </c>
      <c r="S58" s="9" t="s">
        <v>34</v>
      </c>
      <c r="T58" s="9" t="s">
        <v>33</v>
      </c>
      <c r="U58" s="9" t="s">
        <v>32</v>
      </c>
      <c r="V58" s="9">
        <v>8.5</v>
      </c>
      <c r="W58" s="9" t="s">
        <v>31</v>
      </c>
      <c r="X58" s="2">
        <f t="shared" si="4"/>
        <v>46236</v>
      </c>
      <c r="Y58" s="2">
        <f t="shared" si="5"/>
        <v>46356</v>
      </c>
      <c r="Z58" s="9" t="s">
        <v>190</v>
      </c>
      <c r="AA58" s="9" t="s">
        <v>26</v>
      </c>
      <c r="AB58" s="9" t="s">
        <v>29</v>
      </c>
      <c r="AC58" s="9" t="s">
        <v>26</v>
      </c>
      <c r="AD58" s="9" t="s">
        <v>189</v>
      </c>
      <c r="AE58" s="9" t="s">
        <v>26</v>
      </c>
      <c r="AF58" s="10" t="s">
        <v>26</v>
      </c>
      <c r="AG58" s="10" t="s">
        <v>26</v>
      </c>
      <c r="AH58" s="9">
        <v>0</v>
      </c>
      <c r="AI58" s="9" t="s">
        <v>26</v>
      </c>
      <c r="AJ58" s="9" t="s">
        <v>26</v>
      </c>
      <c r="AK58" s="9"/>
      <c r="AL58" s="9" t="s">
        <v>120</v>
      </c>
      <c r="AM58" s="9" t="s">
        <v>188</v>
      </c>
    </row>
    <row r="59" spans="1:39" ht="43.5" x14ac:dyDescent="0.35">
      <c r="A59" s="9" t="s">
        <v>201</v>
      </c>
      <c r="B59" s="9" t="str">
        <f t="shared" si="3"/>
        <v>s2428</v>
      </c>
      <c r="C59" s="10" t="s">
        <v>194</v>
      </c>
      <c r="D59" s="9" t="s">
        <v>23</v>
      </c>
      <c r="E59" s="10" t="s">
        <v>200</v>
      </c>
      <c r="F59" s="9" t="s">
        <v>11</v>
      </c>
      <c r="G59" s="9" t="s">
        <v>192</v>
      </c>
      <c r="H59" s="9">
        <v>0.7</v>
      </c>
      <c r="I59" s="9" t="s">
        <v>26</v>
      </c>
      <c r="J59" s="9" t="s">
        <v>38</v>
      </c>
      <c r="K59" s="10" t="s">
        <v>26</v>
      </c>
      <c r="L59" s="10" t="s">
        <v>26</v>
      </c>
      <c r="M59" s="10" t="s">
        <v>26</v>
      </c>
      <c r="N59" s="10" t="s">
        <v>26</v>
      </c>
      <c r="O59" s="9" t="s">
        <v>10</v>
      </c>
      <c r="P59" s="9" t="s">
        <v>199</v>
      </c>
      <c r="Q59" s="9" t="s">
        <v>61</v>
      </c>
      <c r="R59" s="9" t="s">
        <v>105</v>
      </c>
      <c r="S59" s="9" t="s">
        <v>34</v>
      </c>
      <c r="T59" s="9" t="s">
        <v>33</v>
      </c>
      <c r="U59" s="9" t="s">
        <v>32</v>
      </c>
      <c r="V59" s="9">
        <v>0.7</v>
      </c>
      <c r="W59" s="9" t="s">
        <v>31</v>
      </c>
      <c r="X59" s="2">
        <f t="shared" si="4"/>
        <v>46236</v>
      </c>
      <c r="Y59" s="2">
        <f t="shared" si="5"/>
        <v>46356</v>
      </c>
      <c r="Z59" s="9" t="s">
        <v>190</v>
      </c>
      <c r="AA59" s="9" t="s">
        <v>26</v>
      </c>
      <c r="AB59" s="9" t="s">
        <v>29</v>
      </c>
      <c r="AC59" s="9" t="s">
        <v>26</v>
      </c>
      <c r="AD59" s="9" t="s">
        <v>189</v>
      </c>
      <c r="AE59" s="9" t="s">
        <v>26</v>
      </c>
      <c r="AF59" s="10" t="s">
        <v>26</v>
      </c>
      <c r="AG59" s="10" t="s">
        <v>26</v>
      </c>
      <c r="AH59" s="9">
        <v>0</v>
      </c>
      <c r="AI59" s="9" t="s">
        <v>26</v>
      </c>
      <c r="AJ59" s="9" t="s">
        <v>26</v>
      </c>
      <c r="AK59" s="9"/>
      <c r="AL59" s="9" t="s">
        <v>120</v>
      </c>
      <c r="AM59" s="9" t="s">
        <v>188</v>
      </c>
    </row>
    <row r="60" spans="1:39" ht="43.5" x14ac:dyDescent="0.35">
      <c r="A60" s="9" t="s">
        <v>198</v>
      </c>
      <c r="B60" s="9" t="str">
        <f t="shared" si="3"/>
        <v>s2428</v>
      </c>
      <c r="C60" s="10" t="s">
        <v>194</v>
      </c>
      <c r="D60" s="9" t="s">
        <v>23</v>
      </c>
      <c r="E60" s="10" t="s">
        <v>197</v>
      </c>
      <c r="F60" s="9" t="s">
        <v>11</v>
      </c>
      <c r="G60" s="9" t="s">
        <v>192</v>
      </c>
      <c r="H60" s="9">
        <v>0.7</v>
      </c>
      <c r="I60" s="9" t="s">
        <v>26</v>
      </c>
      <c r="J60" s="9" t="s">
        <v>38</v>
      </c>
      <c r="K60" s="10" t="s">
        <v>26</v>
      </c>
      <c r="L60" s="10" t="s">
        <v>26</v>
      </c>
      <c r="M60" s="10" t="s">
        <v>26</v>
      </c>
      <c r="N60" s="10" t="s">
        <v>26</v>
      </c>
      <c r="O60" s="9" t="s">
        <v>10</v>
      </c>
      <c r="P60" s="9" t="s">
        <v>196</v>
      </c>
      <c r="Q60" s="9" t="s">
        <v>56</v>
      </c>
      <c r="R60" s="9" t="s">
        <v>92</v>
      </c>
      <c r="S60" s="9" t="s">
        <v>34</v>
      </c>
      <c r="T60" s="9" t="s">
        <v>33</v>
      </c>
      <c r="U60" s="9" t="s">
        <v>32</v>
      </c>
      <c r="V60" s="9">
        <v>0.7</v>
      </c>
      <c r="W60" s="9" t="s">
        <v>31</v>
      </c>
      <c r="X60" s="2">
        <f t="shared" si="4"/>
        <v>46236</v>
      </c>
      <c r="Y60" s="2">
        <f t="shared" si="5"/>
        <v>46356</v>
      </c>
      <c r="Z60" s="9" t="s">
        <v>190</v>
      </c>
      <c r="AA60" s="9" t="s">
        <v>26</v>
      </c>
      <c r="AB60" s="9" t="s">
        <v>29</v>
      </c>
      <c r="AC60" s="9" t="s">
        <v>26</v>
      </c>
      <c r="AD60" s="9" t="s">
        <v>189</v>
      </c>
      <c r="AE60" s="9" t="s">
        <v>26</v>
      </c>
      <c r="AF60" s="10" t="s">
        <v>26</v>
      </c>
      <c r="AG60" s="10" t="s">
        <v>26</v>
      </c>
      <c r="AH60" s="9">
        <v>0</v>
      </c>
      <c r="AI60" s="9" t="s">
        <v>26</v>
      </c>
      <c r="AJ60" s="9" t="s">
        <v>26</v>
      </c>
      <c r="AK60" s="9"/>
      <c r="AL60" s="9" t="s">
        <v>120</v>
      </c>
      <c r="AM60" s="9" t="s">
        <v>188</v>
      </c>
    </row>
    <row r="61" spans="1:39" ht="29" x14ac:dyDescent="0.35">
      <c r="A61" s="9" t="s">
        <v>195</v>
      </c>
      <c r="B61" s="9" t="str">
        <f t="shared" si="3"/>
        <v>s2428</v>
      </c>
      <c r="C61" s="10" t="s">
        <v>194</v>
      </c>
      <c r="D61" s="9" t="s">
        <v>23</v>
      </c>
      <c r="E61" s="10" t="s">
        <v>193</v>
      </c>
      <c r="F61" s="9" t="s">
        <v>11</v>
      </c>
      <c r="G61" s="9" t="s">
        <v>192</v>
      </c>
      <c r="H61" s="9">
        <v>0.1</v>
      </c>
      <c r="I61" s="9" t="s">
        <v>26</v>
      </c>
      <c r="J61" s="9" t="s">
        <v>38</v>
      </c>
      <c r="K61" s="10" t="s">
        <v>26</v>
      </c>
      <c r="L61" s="10" t="s">
        <v>26</v>
      </c>
      <c r="M61" s="10" t="s">
        <v>26</v>
      </c>
      <c r="N61" s="10" t="s">
        <v>26</v>
      </c>
      <c r="O61" s="9" t="s">
        <v>10</v>
      </c>
      <c r="P61" s="9" t="s">
        <v>191</v>
      </c>
      <c r="Q61" s="9" t="s">
        <v>44</v>
      </c>
      <c r="R61" s="9" t="s">
        <v>105</v>
      </c>
      <c r="S61" s="9" t="s">
        <v>34</v>
      </c>
      <c r="T61" s="9" t="s">
        <v>33</v>
      </c>
      <c r="U61" s="9" t="s">
        <v>32</v>
      </c>
      <c r="V61" s="9">
        <v>0.1</v>
      </c>
      <c r="W61" s="9" t="s">
        <v>31</v>
      </c>
      <c r="X61" s="2">
        <f t="shared" si="4"/>
        <v>46236</v>
      </c>
      <c r="Y61" s="2">
        <f t="shared" si="5"/>
        <v>46356</v>
      </c>
      <c r="Z61" s="9" t="s">
        <v>190</v>
      </c>
      <c r="AA61" s="9" t="s">
        <v>26</v>
      </c>
      <c r="AB61" s="9" t="s">
        <v>29</v>
      </c>
      <c r="AC61" s="9" t="s">
        <v>26</v>
      </c>
      <c r="AD61" s="9" t="s">
        <v>189</v>
      </c>
      <c r="AE61" s="9" t="s">
        <v>26</v>
      </c>
      <c r="AF61" s="10" t="s">
        <v>26</v>
      </c>
      <c r="AG61" s="10" t="s">
        <v>26</v>
      </c>
      <c r="AH61" s="9">
        <v>0</v>
      </c>
      <c r="AI61" s="9" t="s">
        <v>26</v>
      </c>
      <c r="AJ61" s="9" t="s">
        <v>26</v>
      </c>
      <c r="AK61" s="9"/>
      <c r="AL61" s="9" t="s">
        <v>120</v>
      </c>
      <c r="AM61" s="9" t="s">
        <v>188</v>
      </c>
    </row>
    <row r="62" spans="1:39" ht="87" x14ac:dyDescent="0.35">
      <c r="A62" s="9" t="s">
        <v>187</v>
      </c>
      <c r="B62" s="9" t="str">
        <f t="shared" si="3"/>
        <v>s2436</v>
      </c>
      <c r="C62" s="10" t="s">
        <v>151</v>
      </c>
      <c r="D62" s="9" t="s">
        <v>23</v>
      </c>
      <c r="E62" s="10" t="s">
        <v>186</v>
      </c>
      <c r="F62" s="9" t="s">
        <v>11</v>
      </c>
      <c r="G62" s="9" t="s">
        <v>142</v>
      </c>
      <c r="H62" s="9">
        <v>0.74</v>
      </c>
      <c r="I62" s="9" t="s">
        <v>26</v>
      </c>
      <c r="J62" s="9" t="s">
        <v>38</v>
      </c>
      <c r="K62" s="10" t="s">
        <v>26</v>
      </c>
      <c r="L62" s="10" t="s">
        <v>26</v>
      </c>
      <c r="M62" s="10" t="s">
        <v>26</v>
      </c>
      <c r="N62" s="10" t="s">
        <v>26</v>
      </c>
      <c r="O62" s="9" t="s">
        <v>10</v>
      </c>
      <c r="P62" s="9" t="s">
        <v>185</v>
      </c>
      <c r="Q62" s="9" t="s">
        <v>44</v>
      </c>
      <c r="R62" s="9" t="s">
        <v>149</v>
      </c>
      <c r="S62" s="9" t="s">
        <v>34</v>
      </c>
      <c r="T62" s="9" t="s">
        <v>33</v>
      </c>
      <c r="U62" s="9" t="s">
        <v>32</v>
      </c>
      <c r="V62" s="9">
        <v>0.74</v>
      </c>
      <c r="W62" s="9" t="s">
        <v>148</v>
      </c>
      <c r="X62" s="2">
        <f t="shared" si="4"/>
        <v>45141</v>
      </c>
      <c r="Y62" s="2">
        <f t="shared" si="5"/>
        <v>45261</v>
      </c>
      <c r="Z62" s="9" t="s">
        <v>147</v>
      </c>
      <c r="AA62" s="9" t="s">
        <v>26</v>
      </c>
      <c r="AB62" s="9" t="s">
        <v>29</v>
      </c>
      <c r="AC62" s="9" t="s">
        <v>26</v>
      </c>
      <c r="AD62" s="9" t="s">
        <v>146</v>
      </c>
      <c r="AE62" s="9" t="s">
        <v>26</v>
      </c>
      <c r="AF62" s="10" t="s">
        <v>26</v>
      </c>
      <c r="AG62" s="10" t="s">
        <v>26</v>
      </c>
      <c r="AH62" s="9">
        <v>0</v>
      </c>
      <c r="AI62" s="9" t="s">
        <v>26</v>
      </c>
      <c r="AJ62" s="9" t="s">
        <v>26</v>
      </c>
      <c r="AK62" s="9"/>
      <c r="AL62" s="9" t="s">
        <v>120</v>
      </c>
      <c r="AM62" s="10" t="s">
        <v>145</v>
      </c>
    </row>
    <row r="63" spans="1:39" ht="43.5" x14ac:dyDescent="0.35">
      <c r="A63" s="9" t="s">
        <v>184</v>
      </c>
      <c r="B63" s="9" t="str">
        <f t="shared" si="3"/>
        <v>s2436</v>
      </c>
      <c r="C63" s="10" t="s">
        <v>151</v>
      </c>
      <c r="D63" s="9" t="s">
        <v>23</v>
      </c>
      <c r="E63" s="10" t="s">
        <v>183</v>
      </c>
      <c r="F63" s="9" t="s">
        <v>11</v>
      </c>
      <c r="G63" s="9" t="s">
        <v>78</v>
      </c>
      <c r="H63" s="9">
        <v>1</v>
      </c>
      <c r="I63" s="9" t="s">
        <v>26</v>
      </c>
      <c r="J63" s="9" t="s">
        <v>38</v>
      </c>
      <c r="K63" s="10" t="s">
        <v>26</v>
      </c>
      <c r="L63" s="10" t="s">
        <v>26</v>
      </c>
      <c r="M63" s="10" t="s">
        <v>26</v>
      </c>
      <c r="N63" s="10" t="s">
        <v>26</v>
      </c>
      <c r="O63" s="9" t="s">
        <v>10</v>
      </c>
      <c r="P63" s="9" t="s">
        <v>182</v>
      </c>
      <c r="Q63" s="9" t="s">
        <v>61</v>
      </c>
      <c r="R63" s="9" t="s">
        <v>105</v>
      </c>
      <c r="S63" s="9" t="s">
        <v>34</v>
      </c>
      <c r="T63" s="9" t="s">
        <v>33</v>
      </c>
      <c r="U63" s="9" t="s">
        <v>32</v>
      </c>
      <c r="V63" s="9">
        <v>1</v>
      </c>
      <c r="W63" s="9" t="s">
        <v>148</v>
      </c>
      <c r="X63" s="2">
        <f t="shared" si="4"/>
        <v>45141</v>
      </c>
      <c r="Y63" s="2">
        <f t="shared" si="5"/>
        <v>45261</v>
      </c>
      <c r="Z63" s="9" t="s">
        <v>147</v>
      </c>
      <c r="AA63" s="9" t="s">
        <v>26</v>
      </c>
      <c r="AB63" s="9" t="s">
        <v>29</v>
      </c>
      <c r="AC63" s="9" t="s">
        <v>26</v>
      </c>
      <c r="AD63" s="9" t="s">
        <v>146</v>
      </c>
      <c r="AE63" s="9" t="s">
        <v>26</v>
      </c>
      <c r="AF63" s="10" t="s">
        <v>26</v>
      </c>
      <c r="AG63" s="10" t="s">
        <v>26</v>
      </c>
      <c r="AH63" s="9">
        <v>0</v>
      </c>
      <c r="AI63" s="9" t="s">
        <v>26</v>
      </c>
      <c r="AJ63" s="9" t="s">
        <v>26</v>
      </c>
      <c r="AK63" s="9"/>
      <c r="AL63" s="9" t="s">
        <v>120</v>
      </c>
      <c r="AM63" s="9" t="s">
        <v>145</v>
      </c>
    </row>
    <row r="64" spans="1:39" ht="43.5" x14ac:dyDescent="0.35">
      <c r="A64" s="9" t="s">
        <v>181</v>
      </c>
      <c r="B64" s="9" t="str">
        <f t="shared" si="3"/>
        <v>s2436</v>
      </c>
      <c r="C64" s="10" t="s">
        <v>151</v>
      </c>
      <c r="D64" s="9" t="s">
        <v>23</v>
      </c>
      <c r="E64" s="10" t="s">
        <v>180</v>
      </c>
      <c r="F64" s="9" t="s">
        <v>11</v>
      </c>
      <c r="G64" s="9" t="s">
        <v>94</v>
      </c>
      <c r="H64" s="9">
        <v>1.35</v>
      </c>
      <c r="I64" s="9" t="s">
        <v>26</v>
      </c>
      <c r="J64" s="9" t="s">
        <v>38</v>
      </c>
      <c r="K64" s="10" t="s">
        <v>26</v>
      </c>
      <c r="L64" s="10" t="s">
        <v>26</v>
      </c>
      <c r="M64" s="10" t="s">
        <v>26</v>
      </c>
      <c r="N64" s="10" t="s">
        <v>26</v>
      </c>
      <c r="O64" s="9" t="s">
        <v>10</v>
      </c>
      <c r="P64" s="9" t="s">
        <v>179</v>
      </c>
      <c r="Q64" s="9" t="s">
        <v>36</v>
      </c>
      <c r="R64" s="9" t="s">
        <v>50</v>
      </c>
      <c r="S64" s="9" t="s">
        <v>34</v>
      </c>
      <c r="T64" s="9" t="s">
        <v>33</v>
      </c>
      <c r="U64" s="9" t="s">
        <v>32</v>
      </c>
      <c r="V64" s="9">
        <v>1.35</v>
      </c>
      <c r="W64" s="9" t="s">
        <v>148</v>
      </c>
      <c r="X64" s="2">
        <f t="shared" si="4"/>
        <v>45141</v>
      </c>
      <c r="Y64" s="2">
        <f t="shared" si="5"/>
        <v>45261</v>
      </c>
      <c r="Z64" s="9" t="s">
        <v>147</v>
      </c>
      <c r="AA64" s="9" t="s">
        <v>26</v>
      </c>
      <c r="AB64" s="9" t="s">
        <v>29</v>
      </c>
      <c r="AC64" s="9" t="s">
        <v>26</v>
      </c>
      <c r="AD64" s="9" t="s">
        <v>146</v>
      </c>
      <c r="AE64" s="9" t="s">
        <v>26</v>
      </c>
      <c r="AF64" s="10" t="s">
        <v>26</v>
      </c>
      <c r="AG64" s="10" t="s">
        <v>26</v>
      </c>
      <c r="AH64" s="9">
        <v>0</v>
      </c>
      <c r="AI64" s="9" t="s">
        <v>26</v>
      </c>
      <c r="AJ64" s="9" t="s">
        <v>26</v>
      </c>
      <c r="AK64" s="9"/>
      <c r="AL64" s="9" t="s">
        <v>120</v>
      </c>
      <c r="AM64" s="9" t="s">
        <v>145</v>
      </c>
    </row>
    <row r="65" spans="1:39" ht="29" x14ac:dyDescent="0.35">
      <c r="A65" s="9" t="s">
        <v>178</v>
      </c>
      <c r="B65" s="9" t="str">
        <f t="shared" si="3"/>
        <v>s2436</v>
      </c>
      <c r="C65" s="10" t="s">
        <v>151</v>
      </c>
      <c r="D65" s="9" t="s">
        <v>23</v>
      </c>
      <c r="E65" s="10" t="s">
        <v>177</v>
      </c>
      <c r="F65" s="9" t="s">
        <v>11</v>
      </c>
      <c r="G65" s="9" t="s">
        <v>94</v>
      </c>
      <c r="H65" s="9">
        <v>6.47</v>
      </c>
      <c r="I65" s="9" t="s">
        <v>26</v>
      </c>
      <c r="J65" s="9" t="s">
        <v>38</v>
      </c>
      <c r="K65" s="10" t="s">
        <v>26</v>
      </c>
      <c r="L65" s="10" t="s">
        <v>26</v>
      </c>
      <c r="M65" s="10" t="s">
        <v>26</v>
      </c>
      <c r="N65" s="10" t="s">
        <v>26</v>
      </c>
      <c r="O65" s="9" t="s">
        <v>10</v>
      </c>
      <c r="P65" s="9" t="s">
        <v>176</v>
      </c>
      <c r="Q65" s="9" t="s">
        <v>61</v>
      </c>
      <c r="R65" s="9" t="s">
        <v>35</v>
      </c>
      <c r="S65" s="9" t="s">
        <v>34</v>
      </c>
      <c r="T65" s="9" t="s">
        <v>33</v>
      </c>
      <c r="U65" s="9" t="s">
        <v>32</v>
      </c>
      <c r="V65" s="9">
        <v>6.47</v>
      </c>
      <c r="W65" s="9" t="s">
        <v>148</v>
      </c>
      <c r="X65" s="2">
        <f t="shared" si="4"/>
        <v>45141</v>
      </c>
      <c r="Y65" s="2">
        <f t="shared" si="5"/>
        <v>45261</v>
      </c>
      <c r="Z65" s="9" t="s">
        <v>147</v>
      </c>
      <c r="AA65" s="9" t="s">
        <v>26</v>
      </c>
      <c r="AB65" s="9" t="s">
        <v>29</v>
      </c>
      <c r="AC65" s="9" t="s">
        <v>26</v>
      </c>
      <c r="AD65" s="9" t="s">
        <v>146</v>
      </c>
      <c r="AE65" s="9" t="s">
        <v>26</v>
      </c>
      <c r="AF65" s="10" t="s">
        <v>26</v>
      </c>
      <c r="AG65" s="10" t="s">
        <v>26</v>
      </c>
      <c r="AH65" s="9">
        <v>0</v>
      </c>
      <c r="AI65" s="9" t="s">
        <v>26</v>
      </c>
      <c r="AJ65" s="9" t="s">
        <v>26</v>
      </c>
      <c r="AK65" s="9"/>
      <c r="AL65" s="9" t="s">
        <v>120</v>
      </c>
      <c r="AM65" s="9" t="s">
        <v>145</v>
      </c>
    </row>
    <row r="66" spans="1:39" ht="72.5" x14ac:dyDescent="0.35">
      <c r="A66" s="9" t="s">
        <v>175</v>
      </c>
      <c r="B66" s="9" t="str">
        <f t="shared" ref="B66:B97" si="6">+LEFT(A66, 5)</f>
        <v>s2436</v>
      </c>
      <c r="C66" s="10" t="s">
        <v>174</v>
      </c>
      <c r="D66" s="9" t="s">
        <v>23</v>
      </c>
      <c r="E66" s="10" t="s">
        <v>173</v>
      </c>
      <c r="F66" s="9" t="s">
        <v>11</v>
      </c>
      <c r="G66" s="9" t="s">
        <v>172</v>
      </c>
      <c r="H66" s="9">
        <v>3.43</v>
      </c>
      <c r="I66" s="9" t="s">
        <v>26</v>
      </c>
      <c r="J66" s="9" t="s">
        <v>38</v>
      </c>
      <c r="K66" s="10" t="s">
        <v>26</v>
      </c>
      <c r="L66" s="10" t="s">
        <v>26</v>
      </c>
      <c r="M66" s="10" t="s">
        <v>26</v>
      </c>
      <c r="N66" s="10" t="s">
        <v>26</v>
      </c>
      <c r="O66" s="9" t="s">
        <v>10</v>
      </c>
      <c r="P66" s="9" t="s">
        <v>171</v>
      </c>
      <c r="Q66" s="9" t="s">
        <v>44</v>
      </c>
      <c r="R66" s="9" t="s">
        <v>149</v>
      </c>
      <c r="S66" s="9" t="s">
        <v>34</v>
      </c>
      <c r="T66" s="9" t="s">
        <v>33</v>
      </c>
      <c r="U66" s="9" t="s">
        <v>32</v>
      </c>
      <c r="V66" s="9">
        <v>3.43</v>
      </c>
      <c r="W66" s="9" t="s">
        <v>148</v>
      </c>
      <c r="X66" s="2">
        <f t="shared" ref="X66:X97" si="7">Y66-120</f>
        <v>45141</v>
      </c>
      <c r="Y66" s="2">
        <f t="shared" ref="Y66:Y97" si="8">Z66-365</f>
        <v>45261</v>
      </c>
      <c r="Z66" s="9" t="s">
        <v>147</v>
      </c>
      <c r="AA66" s="9" t="s">
        <v>26</v>
      </c>
      <c r="AB66" s="9" t="s">
        <v>29</v>
      </c>
      <c r="AC66" s="9" t="s">
        <v>26</v>
      </c>
      <c r="AD66" s="9" t="s">
        <v>146</v>
      </c>
      <c r="AE66" s="9" t="s">
        <v>26</v>
      </c>
      <c r="AF66" s="10" t="s">
        <v>26</v>
      </c>
      <c r="AG66" s="10" t="s">
        <v>26</v>
      </c>
      <c r="AH66" s="9">
        <v>0</v>
      </c>
      <c r="AI66" s="9" t="s">
        <v>26</v>
      </c>
      <c r="AJ66" s="9" t="s">
        <v>26</v>
      </c>
      <c r="AK66" s="9"/>
      <c r="AL66" s="9" t="s">
        <v>120</v>
      </c>
      <c r="AM66" s="9" t="s">
        <v>145</v>
      </c>
    </row>
    <row r="67" spans="1:39" ht="29" x14ac:dyDescent="0.35">
      <c r="A67" s="9" t="s">
        <v>170</v>
      </c>
      <c r="B67" s="9" t="str">
        <f t="shared" si="6"/>
        <v>s2436</v>
      </c>
      <c r="C67" s="10" t="s">
        <v>151</v>
      </c>
      <c r="D67" s="9" t="s">
        <v>23</v>
      </c>
      <c r="E67" s="10" t="s">
        <v>169</v>
      </c>
      <c r="F67" s="9" t="s">
        <v>11</v>
      </c>
      <c r="G67" s="9" t="s">
        <v>94</v>
      </c>
      <c r="H67" s="9">
        <v>0.17</v>
      </c>
      <c r="I67" s="9" t="s">
        <v>26</v>
      </c>
      <c r="J67" s="9" t="s">
        <v>38</v>
      </c>
      <c r="K67" s="10" t="s">
        <v>26</v>
      </c>
      <c r="L67" s="10" t="s">
        <v>26</v>
      </c>
      <c r="M67" s="10" t="s">
        <v>26</v>
      </c>
      <c r="N67" s="10" t="s">
        <v>26</v>
      </c>
      <c r="O67" s="9" t="s">
        <v>10</v>
      </c>
      <c r="P67" s="9" t="s">
        <v>168</v>
      </c>
      <c r="Q67" s="9" t="s">
        <v>56</v>
      </c>
      <c r="R67" s="9" t="s">
        <v>105</v>
      </c>
      <c r="S67" s="9" t="s">
        <v>34</v>
      </c>
      <c r="T67" s="9" t="s">
        <v>33</v>
      </c>
      <c r="U67" s="9" t="s">
        <v>32</v>
      </c>
      <c r="V67" s="9">
        <v>0.17</v>
      </c>
      <c r="W67" s="9" t="s">
        <v>148</v>
      </c>
      <c r="X67" s="2">
        <f t="shared" si="7"/>
        <v>45141</v>
      </c>
      <c r="Y67" s="2">
        <f t="shared" si="8"/>
        <v>45261</v>
      </c>
      <c r="Z67" s="9" t="s">
        <v>147</v>
      </c>
      <c r="AA67" s="9" t="s">
        <v>26</v>
      </c>
      <c r="AB67" s="9" t="s">
        <v>29</v>
      </c>
      <c r="AC67" s="9" t="s">
        <v>26</v>
      </c>
      <c r="AD67" s="9" t="s">
        <v>146</v>
      </c>
      <c r="AE67" s="9" t="s">
        <v>26</v>
      </c>
      <c r="AF67" s="10" t="s">
        <v>26</v>
      </c>
      <c r="AG67" s="10" t="s">
        <v>26</v>
      </c>
      <c r="AH67" s="9">
        <v>0</v>
      </c>
      <c r="AI67" s="9" t="s">
        <v>26</v>
      </c>
      <c r="AJ67" s="9" t="s">
        <v>26</v>
      </c>
      <c r="AK67" s="9"/>
      <c r="AL67" s="9" t="s">
        <v>120</v>
      </c>
      <c r="AM67" s="9" t="s">
        <v>145</v>
      </c>
    </row>
    <row r="68" spans="1:39" ht="29" x14ac:dyDescent="0.35">
      <c r="A68" s="9" t="s">
        <v>167</v>
      </c>
      <c r="B68" s="9" t="str">
        <f t="shared" si="6"/>
        <v>s2436</v>
      </c>
      <c r="C68" s="10" t="s">
        <v>151</v>
      </c>
      <c r="D68" s="9" t="s">
        <v>23</v>
      </c>
      <c r="E68" s="10" t="s">
        <v>166</v>
      </c>
      <c r="F68" s="9" t="s">
        <v>11</v>
      </c>
      <c r="G68" s="9" t="s">
        <v>78</v>
      </c>
      <c r="H68" s="9">
        <v>0.42</v>
      </c>
      <c r="I68" s="9" t="s">
        <v>26</v>
      </c>
      <c r="J68" s="9" t="s">
        <v>38</v>
      </c>
      <c r="K68" s="10" t="s">
        <v>26</v>
      </c>
      <c r="L68" s="10" t="s">
        <v>26</v>
      </c>
      <c r="M68" s="10" t="s">
        <v>26</v>
      </c>
      <c r="N68" s="10" t="s">
        <v>26</v>
      </c>
      <c r="O68" s="9" t="s">
        <v>10</v>
      </c>
      <c r="P68" s="9" t="s">
        <v>165</v>
      </c>
      <c r="Q68" s="9" t="s">
        <v>56</v>
      </c>
      <c r="R68" s="9" t="s">
        <v>105</v>
      </c>
      <c r="S68" s="9" t="s">
        <v>34</v>
      </c>
      <c r="T68" s="9" t="s">
        <v>33</v>
      </c>
      <c r="U68" s="9" t="s">
        <v>32</v>
      </c>
      <c r="V68" s="9">
        <v>0.42</v>
      </c>
      <c r="W68" s="9" t="s">
        <v>148</v>
      </c>
      <c r="X68" s="2">
        <f t="shared" si="7"/>
        <v>45141</v>
      </c>
      <c r="Y68" s="2">
        <f t="shared" si="8"/>
        <v>45261</v>
      </c>
      <c r="Z68" s="9" t="s">
        <v>147</v>
      </c>
      <c r="AA68" s="9" t="s">
        <v>26</v>
      </c>
      <c r="AB68" s="9" t="s">
        <v>29</v>
      </c>
      <c r="AC68" s="9" t="s">
        <v>26</v>
      </c>
      <c r="AD68" s="9" t="s">
        <v>146</v>
      </c>
      <c r="AE68" s="9" t="s">
        <v>26</v>
      </c>
      <c r="AF68" s="10" t="s">
        <v>26</v>
      </c>
      <c r="AG68" s="10" t="s">
        <v>26</v>
      </c>
      <c r="AH68" s="9">
        <v>0</v>
      </c>
      <c r="AI68" s="9" t="s">
        <v>26</v>
      </c>
      <c r="AJ68" s="9" t="s">
        <v>26</v>
      </c>
      <c r="AK68" s="9"/>
      <c r="AL68" s="9" t="s">
        <v>120</v>
      </c>
      <c r="AM68" s="9" t="s">
        <v>145</v>
      </c>
    </row>
    <row r="69" spans="1:39" ht="29" x14ac:dyDescent="0.35">
      <c r="A69" s="9" t="s">
        <v>164</v>
      </c>
      <c r="B69" s="9" t="str">
        <f t="shared" si="6"/>
        <v>s2436</v>
      </c>
      <c r="C69" s="10" t="s">
        <v>151</v>
      </c>
      <c r="D69" s="9" t="s">
        <v>23</v>
      </c>
      <c r="E69" s="10" t="s">
        <v>163</v>
      </c>
      <c r="F69" s="9" t="s">
        <v>11</v>
      </c>
      <c r="G69" s="9" t="s">
        <v>94</v>
      </c>
      <c r="H69" s="9">
        <v>0</v>
      </c>
      <c r="I69" s="9" t="s">
        <v>26</v>
      </c>
      <c r="J69" s="9" t="s">
        <v>38</v>
      </c>
      <c r="K69" s="10" t="s">
        <v>26</v>
      </c>
      <c r="L69" s="10" t="s">
        <v>26</v>
      </c>
      <c r="M69" s="10" t="s">
        <v>26</v>
      </c>
      <c r="N69" s="10" t="s">
        <v>26</v>
      </c>
      <c r="O69" s="9" t="s">
        <v>10</v>
      </c>
      <c r="P69" s="9" t="s">
        <v>162</v>
      </c>
      <c r="Q69" s="9" t="s">
        <v>44</v>
      </c>
      <c r="R69" s="9" t="s">
        <v>35</v>
      </c>
      <c r="S69" s="9" t="s">
        <v>34</v>
      </c>
      <c r="T69" s="9" t="s">
        <v>33</v>
      </c>
      <c r="U69" s="9" t="s">
        <v>32</v>
      </c>
      <c r="V69" s="9">
        <v>0</v>
      </c>
      <c r="W69" s="9" t="s">
        <v>148</v>
      </c>
      <c r="X69" s="2">
        <f t="shared" si="7"/>
        <v>45141</v>
      </c>
      <c r="Y69" s="2">
        <f t="shared" si="8"/>
        <v>45261</v>
      </c>
      <c r="Z69" s="9" t="s">
        <v>147</v>
      </c>
      <c r="AA69" s="9" t="s">
        <v>26</v>
      </c>
      <c r="AB69" s="9" t="s">
        <v>29</v>
      </c>
      <c r="AC69" s="9" t="s">
        <v>26</v>
      </c>
      <c r="AD69" s="9" t="s">
        <v>146</v>
      </c>
      <c r="AE69" s="9" t="s">
        <v>26</v>
      </c>
      <c r="AF69" s="10" t="s">
        <v>26</v>
      </c>
      <c r="AG69" s="10" t="s">
        <v>26</v>
      </c>
      <c r="AH69" s="9">
        <v>0</v>
      </c>
      <c r="AI69" s="9" t="s">
        <v>26</v>
      </c>
      <c r="AJ69" s="9" t="s">
        <v>26</v>
      </c>
      <c r="AK69" s="9"/>
      <c r="AL69" s="9" t="s">
        <v>120</v>
      </c>
      <c r="AM69" s="9" t="s">
        <v>145</v>
      </c>
    </row>
    <row r="70" spans="1:39" ht="29" x14ac:dyDescent="0.35">
      <c r="A70" s="9" t="s">
        <v>161</v>
      </c>
      <c r="B70" s="9" t="str">
        <f t="shared" si="6"/>
        <v>s2436</v>
      </c>
      <c r="C70" s="10" t="s">
        <v>151</v>
      </c>
      <c r="D70" s="9" t="s">
        <v>23</v>
      </c>
      <c r="E70" s="10" t="s">
        <v>160</v>
      </c>
      <c r="F70" s="9" t="s">
        <v>11</v>
      </c>
      <c r="G70" s="9" t="s">
        <v>94</v>
      </c>
      <c r="H70" s="9">
        <v>0</v>
      </c>
      <c r="I70" s="9" t="s">
        <v>26</v>
      </c>
      <c r="J70" s="9" t="s">
        <v>38</v>
      </c>
      <c r="K70" s="10" t="s">
        <v>26</v>
      </c>
      <c r="L70" s="10" t="s">
        <v>26</v>
      </c>
      <c r="M70" s="10" t="s">
        <v>26</v>
      </c>
      <c r="N70" s="10" t="s">
        <v>26</v>
      </c>
      <c r="O70" s="9" t="s">
        <v>10</v>
      </c>
      <c r="P70" s="9" t="s">
        <v>159</v>
      </c>
      <c r="Q70" s="9" t="s">
        <v>44</v>
      </c>
      <c r="R70" s="9" t="s">
        <v>35</v>
      </c>
      <c r="S70" s="9" t="s">
        <v>34</v>
      </c>
      <c r="T70" s="9" t="s">
        <v>33</v>
      </c>
      <c r="U70" s="9" t="s">
        <v>32</v>
      </c>
      <c r="V70" s="9">
        <v>0</v>
      </c>
      <c r="W70" s="9" t="s">
        <v>148</v>
      </c>
      <c r="X70" s="2">
        <f t="shared" si="7"/>
        <v>45141</v>
      </c>
      <c r="Y70" s="2">
        <f t="shared" si="8"/>
        <v>45261</v>
      </c>
      <c r="Z70" s="9" t="s">
        <v>147</v>
      </c>
      <c r="AA70" s="9" t="s">
        <v>26</v>
      </c>
      <c r="AB70" s="9" t="s">
        <v>29</v>
      </c>
      <c r="AC70" s="9" t="s">
        <v>26</v>
      </c>
      <c r="AD70" s="9" t="s">
        <v>146</v>
      </c>
      <c r="AE70" s="9" t="s">
        <v>26</v>
      </c>
      <c r="AF70" s="10" t="s">
        <v>26</v>
      </c>
      <c r="AG70" s="10" t="s">
        <v>26</v>
      </c>
      <c r="AH70" s="9">
        <v>0</v>
      </c>
      <c r="AI70" s="9" t="s">
        <v>26</v>
      </c>
      <c r="AJ70" s="9" t="s">
        <v>26</v>
      </c>
      <c r="AK70" s="9"/>
      <c r="AL70" s="9" t="s">
        <v>120</v>
      </c>
      <c r="AM70" s="9" t="s">
        <v>145</v>
      </c>
    </row>
    <row r="71" spans="1:39" ht="29" x14ac:dyDescent="0.35">
      <c r="A71" s="9" t="s">
        <v>158</v>
      </c>
      <c r="B71" s="9" t="str">
        <f t="shared" si="6"/>
        <v>s2436</v>
      </c>
      <c r="C71" s="10" t="s">
        <v>151</v>
      </c>
      <c r="D71" s="9" t="s">
        <v>23</v>
      </c>
      <c r="E71" s="10" t="s">
        <v>157</v>
      </c>
      <c r="F71" s="9" t="s">
        <v>11</v>
      </c>
      <c r="G71" s="9" t="s">
        <v>39</v>
      </c>
      <c r="H71" s="9">
        <v>2.56</v>
      </c>
      <c r="I71" s="9" t="s">
        <v>26</v>
      </c>
      <c r="J71" s="9" t="s">
        <v>38</v>
      </c>
      <c r="K71" s="10" t="s">
        <v>26</v>
      </c>
      <c r="L71" s="10" t="s">
        <v>26</v>
      </c>
      <c r="M71" s="10" t="s">
        <v>26</v>
      </c>
      <c r="N71" s="10" t="s">
        <v>26</v>
      </c>
      <c r="O71" s="9" t="s">
        <v>10</v>
      </c>
      <c r="P71" s="9" t="s">
        <v>156</v>
      </c>
      <c r="Q71" s="9" t="s">
        <v>61</v>
      </c>
      <c r="R71" s="9" t="s">
        <v>149</v>
      </c>
      <c r="S71" s="9" t="s">
        <v>34</v>
      </c>
      <c r="T71" s="9" t="s">
        <v>33</v>
      </c>
      <c r="U71" s="9" t="s">
        <v>32</v>
      </c>
      <c r="V71" s="9">
        <v>2.56</v>
      </c>
      <c r="W71" s="9" t="s">
        <v>148</v>
      </c>
      <c r="X71" s="2">
        <f t="shared" si="7"/>
        <v>45141</v>
      </c>
      <c r="Y71" s="2">
        <f t="shared" si="8"/>
        <v>45261</v>
      </c>
      <c r="Z71" s="9" t="s">
        <v>147</v>
      </c>
      <c r="AA71" s="9" t="s">
        <v>26</v>
      </c>
      <c r="AB71" s="9" t="s">
        <v>29</v>
      </c>
      <c r="AC71" s="9" t="s">
        <v>26</v>
      </c>
      <c r="AD71" s="9" t="s">
        <v>146</v>
      </c>
      <c r="AE71" s="9" t="s">
        <v>26</v>
      </c>
      <c r="AF71" s="10" t="s">
        <v>26</v>
      </c>
      <c r="AG71" s="10" t="s">
        <v>26</v>
      </c>
      <c r="AH71" s="9">
        <v>0</v>
      </c>
      <c r="AI71" s="9" t="s">
        <v>26</v>
      </c>
      <c r="AJ71" s="9" t="s">
        <v>26</v>
      </c>
      <c r="AK71" s="9"/>
      <c r="AL71" s="9" t="s">
        <v>120</v>
      </c>
      <c r="AM71" s="9" t="s">
        <v>145</v>
      </c>
    </row>
    <row r="72" spans="1:39" ht="43.5" x14ac:dyDescent="0.35">
      <c r="A72" s="9" t="s">
        <v>155</v>
      </c>
      <c r="B72" s="9" t="str">
        <f t="shared" si="6"/>
        <v>s2436</v>
      </c>
      <c r="C72" s="10" t="s">
        <v>151</v>
      </c>
      <c r="D72" s="9" t="s">
        <v>23</v>
      </c>
      <c r="E72" s="10" t="s">
        <v>154</v>
      </c>
      <c r="F72" s="9" t="s">
        <v>11</v>
      </c>
      <c r="G72" s="9" t="s">
        <v>39</v>
      </c>
      <c r="H72" s="9">
        <v>1.22</v>
      </c>
      <c r="I72" s="9" t="s">
        <v>26</v>
      </c>
      <c r="J72" s="9" t="s">
        <v>38</v>
      </c>
      <c r="K72" s="10" t="s">
        <v>26</v>
      </c>
      <c r="L72" s="10" t="s">
        <v>26</v>
      </c>
      <c r="M72" s="10" t="s">
        <v>26</v>
      </c>
      <c r="N72" s="10" t="s">
        <v>26</v>
      </c>
      <c r="O72" s="9" t="s">
        <v>10</v>
      </c>
      <c r="P72" s="9" t="s">
        <v>153</v>
      </c>
      <c r="Q72" s="9" t="s">
        <v>61</v>
      </c>
      <c r="R72" s="9" t="s">
        <v>105</v>
      </c>
      <c r="S72" s="9" t="s">
        <v>34</v>
      </c>
      <c r="T72" s="9" t="s">
        <v>33</v>
      </c>
      <c r="U72" s="9" t="s">
        <v>32</v>
      </c>
      <c r="V72" s="9">
        <v>1.22</v>
      </c>
      <c r="W72" s="9" t="s">
        <v>148</v>
      </c>
      <c r="X72" s="2">
        <f t="shared" si="7"/>
        <v>45141</v>
      </c>
      <c r="Y72" s="2">
        <f t="shared" si="8"/>
        <v>45261</v>
      </c>
      <c r="Z72" s="9" t="s">
        <v>147</v>
      </c>
      <c r="AA72" s="9" t="s">
        <v>26</v>
      </c>
      <c r="AB72" s="9" t="s">
        <v>29</v>
      </c>
      <c r="AC72" s="9" t="s">
        <v>26</v>
      </c>
      <c r="AD72" s="9" t="s">
        <v>146</v>
      </c>
      <c r="AE72" s="9" t="s">
        <v>26</v>
      </c>
      <c r="AF72" s="10" t="s">
        <v>26</v>
      </c>
      <c r="AG72" s="10" t="s">
        <v>26</v>
      </c>
      <c r="AH72" s="9">
        <v>0</v>
      </c>
      <c r="AI72" s="9" t="s">
        <v>26</v>
      </c>
      <c r="AJ72" s="9" t="s">
        <v>26</v>
      </c>
      <c r="AK72" s="9"/>
      <c r="AL72" s="9" t="s">
        <v>120</v>
      </c>
      <c r="AM72" s="9" t="s">
        <v>145</v>
      </c>
    </row>
    <row r="73" spans="1:39" ht="29" x14ac:dyDescent="0.35">
      <c r="A73" s="9" t="s">
        <v>152</v>
      </c>
      <c r="B73" s="9" t="str">
        <f t="shared" si="6"/>
        <v>s2436</v>
      </c>
      <c r="C73" s="10" t="s">
        <v>151</v>
      </c>
      <c r="D73" s="9" t="s">
        <v>23</v>
      </c>
      <c r="E73" s="10" t="s">
        <v>150</v>
      </c>
      <c r="F73" s="9" t="s">
        <v>11</v>
      </c>
      <c r="G73" s="9" t="s">
        <v>78</v>
      </c>
      <c r="H73" s="9">
        <v>8.8000000000000007</v>
      </c>
      <c r="I73" s="9" t="s">
        <v>26</v>
      </c>
      <c r="J73" s="9" t="s">
        <v>38</v>
      </c>
      <c r="K73" s="10" t="s">
        <v>26</v>
      </c>
      <c r="L73" s="10" t="s">
        <v>26</v>
      </c>
      <c r="M73" s="10" t="s">
        <v>26</v>
      </c>
      <c r="N73" s="10" t="s">
        <v>26</v>
      </c>
      <c r="O73" s="9" t="s">
        <v>10</v>
      </c>
      <c r="P73" s="9" t="s">
        <v>4</v>
      </c>
      <c r="Q73" s="9" t="s">
        <v>61</v>
      </c>
      <c r="R73" s="9" t="s">
        <v>149</v>
      </c>
      <c r="S73" s="9" t="s">
        <v>34</v>
      </c>
      <c r="T73" s="9" t="s">
        <v>33</v>
      </c>
      <c r="U73" s="9" t="s">
        <v>32</v>
      </c>
      <c r="V73" s="9">
        <v>8.8000000000000007</v>
      </c>
      <c r="W73" s="9" t="s">
        <v>148</v>
      </c>
      <c r="X73" s="2">
        <f t="shared" si="7"/>
        <v>45141</v>
      </c>
      <c r="Y73" s="2">
        <f t="shared" si="8"/>
        <v>45261</v>
      </c>
      <c r="Z73" s="9" t="s">
        <v>147</v>
      </c>
      <c r="AA73" s="9" t="s">
        <v>26</v>
      </c>
      <c r="AB73" s="9" t="s">
        <v>29</v>
      </c>
      <c r="AC73" s="9" t="s">
        <v>26</v>
      </c>
      <c r="AD73" s="9" t="s">
        <v>146</v>
      </c>
      <c r="AE73" s="9" t="s">
        <v>26</v>
      </c>
      <c r="AF73" s="10" t="s">
        <v>26</v>
      </c>
      <c r="AG73" s="10" t="s">
        <v>26</v>
      </c>
      <c r="AH73" s="9">
        <v>0</v>
      </c>
      <c r="AI73" s="9" t="s">
        <v>26</v>
      </c>
      <c r="AJ73" s="9" t="s">
        <v>26</v>
      </c>
      <c r="AK73" s="9"/>
      <c r="AL73" s="9" t="s">
        <v>120</v>
      </c>
      <c r="AM73" s="9" t="s">
        <v>145</v>
      </c>
    </row>
    <row r="74" spans="1:39" ht="87" x14ac:dyDescent="0.35">
      <c r="A74" s="9" t="s">
        <v>144</v>
      </c>
      <c r="B74" s="9" t="str">
        <f t="shared" si="6"/>
        <v>s2446</v>
      </c>
      <c r="C74" s="10" t="s">
        <v>125</v>
      </c>
      <c r="D74" s="9" t="s">
        <v>23</v>
      </c>
      <c r="E74" s="10" t="s">
        <v>143</v>
      </c>
      <c r="F74" s="9" t="s">
        <v>11</v>
      </c>
      <c r="G74" s="9" t="s">
        <v>142</v>
      </c>
      <c r="H74" s="9">
        <v>0.65</v>
      </c>
      <c r="I74" s="9" t="s">
        <v>26</v>
      </c>
      <c r="J74" s="9" t="s">
        <v>38</v>
      </c>
      <c r="K74" s="10" t="s">
        <v>26</v>
      </c>
      <c r="L74" s="10" t="s">
        <v>26</v>
      </c>
      <c r="M74" s="10" t="s">
        <v>26</v>
      </c>
      <c r="N74" s="10" t="s">
        <v>26</v>
      </c>
      <c r="O74" s="9" t="s">
        <v>10</v>
      </c>
      <c r="P74" s="9" t="s">
        <v>141</v>
      </c>
      <c r="Q74" s="9" t="s">
        <v>44</v>
      </c>
      <c r="R74" s="9" t="s">
        <v>73</v>
      </c>
      <c r="S74" s="9" t="s">
        <v>34</v>
      </c>
      <c r="T74" s="9" t="s">
        <v>33</v>
      </c>
      <c r="U74" s="9" t="s">
        <v>32</v>
      </c>
      <c r="V74" s="9">
        <v>0.65</v>
      </c>
      <c r="W74" s="9" t="s">
        <v>31</v>
      </c>
      <c r="X74" s="2">
        <f t="shared" si="7"/>
        <v>45172</v>
      </c>
      <c r="Y74" s="2">
        <f t="shared" si="8"/>
        <v>45292</v>
      </c>
      <c r="Z74" s="9" t="s">
        <v>122</v>
      </c>
      <c r="AA74" s="9" t="s">
        <v>26</v>
      </c>
      <c r="AB74" s="9" t="s">
        <v>29</v>
      </c>
      <c r="AC74" s="9" t="s">
        <v>26</v>
      </c>
      <c r="AD74" s="9" t="s">
        <v>121</v>
      </c>
      <c r="AE74" s="9" t="s">
        <v>26</v>
      </c>
      <c r="AF74" s="10" t="s">
        <v>26</v>
      </c>
      <c r="AG74" s="10" t="s">
        <v>26</v>
      </c>
      <c r="AH74" s="9">
        <v>0</v>
      </c>
      <c r="AI74" s="9" t="s">
        <v>26</v>
      </c>
      <c r="AJ74" s="9" t="s">
        <v>26</v>
      </c>
      <c r="AK74" s="9"/>
      <c r="AL74" s="9" t="s">
        <v>120</v>
      </c>
      <c r="AM74" s="10" t="s">
        <v>119</v>
      </c>
    </row>
    <row r="75" spans="1:39" ht="29" x14ac:dyDescent="0.35">
      <c r="A75" s="9" t="s">
        <v>140</v>
      </c>
      <c r="B75" s="9" t="str">
        <f t="shared" si="6"/>
        <v>s2446</v>
      </c>
      <c r="C75" s="10" t="s">
        <v>125</v>
      </c>
      <c r="D75" s="9" t="s">
        <v>23</v>
      </c>
      <c r="E75" s="10" t="s">
        <v>139</v>
      </c>
      <c r="F75" s="9" t="s">
        <v>11</v>
      </c>
      <c r="G75" s="9" t="s">
        <v>94</v>
      </c>
      <c r="H75" s="9">
        <v>0</v>
      </c>
      <c r="I75" s="9" t="s">
        <v>26</v>
      </c>
      <c r="J75" s="9" t="s">
        <v>38</v>
      </c>
      <c r="K75" s="10" t="s">
        <v>26</v>
      </c>
      <c r="L75" s="10" t="s">
        <v>26</v>
      </c>
      <c r="M75" s="10" t="s">
        <v>26</v>
      </c>
      <c r="N75" s="10" t="s">
        <v>26</v>
      </c>
      <c r="O75" s="9" t="s">
        <v>10</v>
      </c>
      <c r="P75" s="9" t="s">
        <v>138</v>
      </c>
      <c r="Q75" s="9" t="s">
        <v>44</v>
      </c>
      <c r="R75" s="9" t="s">
        <v>35</v>
      </c>
      <c r="S75" s="9" t="s">
        <v>34</v>
      </c>
      <c r="T75" s="9" t="s">
        <v>33</v>
      </c>
      <c r="U75" s="9" t="s">
        <v>32</v>
      </c>
      <c r="V75" s="9">
        <v>0</v>
      </c>
      <c r="W75" s="9" t="s">
        <v>31</v>
      </c>
      <c r="X75" s="2">
        <f t="shared" si="7"/>
        <v>45172</v>
      </c>
      <c r="Y75" s="2">
        <f t="shared" si="8"/>
        <v>45292</v>
      </c>
      <c r="Z75" s="9" t="s">
        <v>122</v>
      </c>
      <c r="AA75" s="9" t="s">
        <v>26</v>
      </c>
      <c r="AB75" s="9" t="s">
        <v>29</v>
      </c>
      <c r="AC75" s="9" t="s">
        <v>26</v>
      </c>
      <c r="AD75" s="9" t="s">
        <v>121</v>
      </c>
      <c r="AE75" s="9" t="s">
        <v>26</v>
      </c>
      <c r="AF75" s="10" t="s">
        <v>26</v>
      </c>
      <c r="AG75" s="10" t="s">
        <v>26</v>
      </c>
      <c r="AH75" s="9">
        <v>0</v>
      </c>
      <c r="AI75" s="9" t="s">
        <v>26</v>
      </c>
      <c r="AJ75" s="9" t="s">
        <v>26</v>
      </c>
      <c r="AK75" s="9"/>
      <c r="AL75" s="9" t="s">
        <v>120</v>
      </c>
      <c r="AM75" s="9" t="s">
        <v>119</v>
      </c>
    </row>
    <row r="76" spans="1:39" ht="29" x14ac:dyDescent="0.35">
      <c r="A76" s="9" t="s">
        <v>137</v>
      </c>
      <c r="B76" s="9" t="str">
        <f t="shared" si="6"/>
        <v>s2446</v>
      </c>
      <c r="C76" s="10" t="s">
        <v>125</v>
      </c>
      <c r="D76" s="9" t="s">
        <v>23</v>
      </c>
      <c r="E76" s="10" t="s">
        <v>136</v>
      </c>
      <c r="F76" s="9" t="s">
        <v>11</v>
      </c>
      <c r="G76" s="9" t="s">
        <v>94</v>
      </c>
      <c r="H76" s="9">
        <v>7.0000000000000007E-2</v>
      </c>
      <c r="I76" s="9" t="s">
        <v>26</v>
      </c>
      <c r="J76" s="9" t="s">
        <v>38</v>
      </c>
      <c r="K76" s="10" t="s">
        <v>26</v>
      </c>
      <c r="L76" s="10" t="s">
        <v>26</v>
      </c>
      <c r="M76" s="10" t="s">
        <v>26</v>
      </c>
      <c r="N76" s="10" t="s">
        <v>26</v>
      </c>
      <c r="O76" s="9" t="s">
        <v>10</v>
      </c>
      <c r="P76" s="9" t="s">
        <v>135</v>
      </c>
      <c r="Q76" s="9" t="s">
        <v>44</v>
      </c>
      <c r="R76" s="9" t="s">
        <v>35</v>
      </c>
      <c r="S76" s="9" t="s">
        <v>34</v>
      </c>
      <c r="T76" s="9" t="s">
        <v>33</v>
      </c>
      <c r="U76" s="9" t="s">
        <v>32</v>
      </c>
      <c r="V76" s="9">
        <v>7.0000000000000007E-2</v>
      </c>
      <c r="W76" s="9" t="s">
        <v>31</v>
      </c>
      <c r="X76" s="2">
        <f t="shared" si="7"/>
        <v>45172</v>
      </c>
      <c r="Y76" s="2">
        <f t="shared" si="8"/>
        <v>45292</v>
      </c>
      <c r="Z76" s="9" t="s">
        <v>122</v>
      </c>
      <c r="AA76" s="9" t="s">
        <v>26</v>
      </c>
      <c r="AB76" s="9" t="s">
        <v>29</v>
      </c>
      <c r="AC76" s="9" t="s">
        <v>26</v>
      </c>
      <c r="AD76" s="9" t="s">
        <v>121</v>
      </c>
      <c r="AE76" s="9" t="s">
        <v>26</v>
      </c>
      <c r="AF76" s="10" t="s">
        <v>26</v>
      </c>
      <c r="AG76" s="10" t="s">
        <v>26</v>
      </c>
      <c r="AH76" s="9">
        <v>0</v>
      </c>
      <c r="AI76" s="9" t="s">
        <v>26</v>
      </c>
      <c r="AJ76" s="9" t="s">
        <v>26</v>
      </c>
      <c r="AK76" s="9"/>
      <c r="AL76" s="9" t="s">
        <v>120</v>
      </c>
      <c r="AM76" s="9" t="s">
        <v>119</v>
      </c>
    </row>
    <row r="77" spans="1:39" ht="29" x14ac:dyDescent="0.35">
      <c r="A77" s="9" t="s">
        <v>134</v>
      </c>
      <c r="B77" s="9" t="str">
        <f t="shared" si="6"/>
        <v>s2446</v>
      </c>
      <c r="C77" s="10" t="s">
        <v>125</v>
      </c>
      <c r="D77" s="9" t="s">
        <v>23</v>
      </c>
      <c r="E77" s="10" t="s">
        <v>133</v>
      </c>
      <c r="F77" s="9" t="s">
        <v>11</v>
      </c>
      <c r="G77" s="9" t="s">
        <v>39</v>
      </c>
      <c r="H77" s="9">
        <v>0.85</v>
      </c>
      <c r="I77" s="9" t="s">
        <v>26</v>
      </c>
      <c r="J77" s="9" t="s">
        <v>38</v>
      </c>
      <c r="K77" s="10" t="s">
        <v>26</v>
      </c>
      <c r="L77" s="10" t="s">
        <v>26</v>
      </c>
      <c r="M77" s="10" t="s">
        <v>26</v>
      </c>
      <c r="N77" s="10" t="s">
        <v>26</v>
      </c>
      <c r="O77" s="9" t="s">
        <v>10</v>
      </c>
      <c r="P77" s="9" t="s">
        <v>37</v>
      </c>
      <c r="Q77" s="9" t="s">
        <v>85</v>
      </c>
      <c r="R77" s="9" t="s">
        <v>50</v>
      </c>
      <c r="S77" s="9" t="s">
        <v>34</v>
      </c>
      <c r="T77" s="9" t="s">
        <v>33</v>
      </c>
      <c r="U77" s="9" t="s">
        <v>32</v>
      </c>
      <c r="V77" s="9">
        <v>0.85</v>
      </c>
      <c r="W77" s="9" t="s">
        <v>31</v>
      </c>
      <c r="X77" s="2">
        <f t="shared" si="7"/>
        <v>45172</v>
      </c>
      <c r="Y77" s="2">
        <f t="shared" si="8"/>
        <v>45292</v>
      </c>
      <c r="Z77" s="9" t="s">
        <v>122</v>
      </c>
      <c r="AA77" s="9" t="s">
        <v>26</v>
      </c>
      <c r="AB77" s="9" t="s">
        <v>29</v>
      </c>
      <c r="AC77" s="9" t="s">
        <v>26</v>
      </c>
      <c r="AD77" s="9" t="s">
        <v>121</v>
      </c>
      <c r="AE77" s="9" t="s">
        <v>26</v>
      </c>
      <c r="AF77" s="10" t="s">
        <v>26</v>
      </c>
      <c r="AG77" s="10" t="s">
        <v>26</v>
      </c>
      <c r="AH77" s="9">
        <v>0</v>
      </c>
      <c r="AI77" s="9" t="s">
        <v>26</v>
      </c>
      <c r="AJ77" s="9" t="s">
        <v>26</v>
      </c>
      <c r="AK77" s="9"/>
      <c r="AL77" s="9" t="s">
        <v>120</v>
      </c>
      <c r="AM77" s="9" t="s">
        <v>119</v>
      </c>
    </row>
    <row r="78" spans="1:39" ht="29" x14ac:dyDescent="0.35">
      <c r="A78" s="9" t="s">
        <v>132</v>
      </c>
      <c r="B78" s="9" t="str">
        <f t="shared" si="6"/>
        <v>s2446</v>
      </c>
      <c r="C78" s="10" t="s">
        <v>125</v>
      </c>
      <c r="D78" s="9" t="s">
        <v>23</v>
      </c>
      <c r="E78" s="10" t="s">
        <v>131</v>
      </c>
      <c r="F78" s="9" t="s">
        <v>11</v>
      </c>
      <c r="G78" s="9" t="s">
        <v>94</v>
      </c>
      <c r="H78" s="9">
        <v>0.05</v>
      </c>
      <c r="I78" s="9" t="s">
        <v>26</v>
      </c>
      <c r="J78" s="9" t="s">
        <v>38</v>
      </c>
      <c r="K78" s="10" t="s">
        <v>26</v>
      </c>
      <c r="L78" s="10" t="s">
        <v>26</v>
      </c>
      <c r="M78" s="10" t="s">
        <v>26</v>
      </c>
      <c r="N78" s="10" t="s">
        <v>26</v>
      </c>
      <c r="O78" s="9" t="s">
        <v>10</v>
      </c>
      <c r="P78" s="9" t="s">
        <v>130</v>
      </c>
      <c r="Q78" s="9" t="s">
        <v>44</v>
      </c>
      <c r="R78" s="9" t="s">
        <v>105</v>
      </c>
      <c r="S78" s="9" t="s">
        <v>34</v>
      </c>
      <c r="T78" s="9" t="s">
        <v>33</v>
      </c>
      <c r="U78" s="9" t="s">
        <v>32</v>
      </c>
      <c r="V78" s="9">
        <v>0.05</v>
      </c>
      <c r="W78" s="9" t="s">
        <v>31</v>
      </c>
      <c r="X78" s="2">
        <f t="shared" si="7"/>
        <v>45172</v>
      </c>
      <c r="Y78" s="2">
        <f t="shared" si="8"/>
        <v>45292</v>
      </c>
      <c r="Z78" s="9" t="s">
        <v>122</v>
      </c>
      <c r="AA78" s="9" t="s">
        <v>26</v>
      </c>
      <c r="AB78" s="9" t="s">
        <v>29</v>
      </c>
      <c r="AC78" s="9" t="s">
        <v>26</v>
      </c>
      <c r="AD78" s="9" t="s">
        <v>121</v>
      </c>
      <c r="AE78" s="9" t="s">
        <v>26</v>
      </c>
      <c r="AF78" s="10" t="s">
        <v>26</v>
      </c>
      <c r="AG78" s="10" t="s">
        <v>26</v>
      </c>
      <c r="AH78" s="9">
        <v>0</v>
      </c>
      <c r="AI78" s="9" t="s">
        <v>26</v>
      </c>
      <c r="AJ78" s="9" t="s">
        <v>26</v>
      </c>
      <c r="AK78" s="9"/>
      <c r="AL78" s="9" t="s">
        <v>120</v>
      </c>
      <c r="AM78" s="9" t="s">
        <v>119</v>
      </c>
    </row>
    <row r="79" spans="1:39" ht="29" x14ac:dyDescent="0.35">
      <c r="A79" s="9" t="s">
        <v>129</v>
      </c>
      <c r="B79" s="9" t="str">
        <f t="shared" si="6"/>
        <v>s2446</v>
      </c>
      <c r="C79" s="10" t="s">
        <v>125</v>
      </c>
      <c r="D79" s="9" t="s">
        <v>23</v>
      </c>
      <c r="E79" s="10" t="s">
        <v>128</v>
      </c>
      <c r="F79" s="9" t="s">
        <v>11</v>
      </c>
      <c r="G79" s="9" t="s">
        <v>39</v>
      </c>
      <c r="H79" s="9">
        <v>0.76</v>
      </c>
      <c r="I79" s="9" t="s">
        <v>26</v>
      </c>
      <c r="J79" s="9" t="s">
        <v>38</v>
      </c>
      <c r="K79" s="10" t="s">
        <v>26</v>
      </c>
      <c r="L79" s="10" t="s">
        <v>26</v>
      </c>
      <c r="M79" s="10" t="s">
        <v>26</v>
      </c>
      <c r="N79" s="10" t="s">
        <v>26</v>
      </c>
      <c r="O79" s="9" t="s">
        <v>10</v>
      </c>
      <c r="P79" s="9" t="s">
        <v>127</v>
      </c>
      <c r="Q79" s="9" t="s">
        <v>98</v>
      </c>
      <c r="R79" s="9" t="s">
        <v>35</v>
      </c>
      <c r="S79" s="9" t="s">
        <v>34</v>
      </c>
      <c r="T79" s="9" t="s">
        <v>33</v>
      </c>
      <c r="U79" s="9" t="s">
        <v>32</v>
      </c>
      <c r="V79" s="9">
        <v>0.76</v>
      </c>
      <c r="W79" s="9" t="s">
        <v>31</v>
      </c>
      <c r="X79" s="2">
        <f t="shared" si="7"/>
        <v>45172</v>
      </c>
      <c r="Y79" s="2">
        <f t="shared" si="8"/>
        <v>45292</v>
      </c>
      <c r="Z79" s="9" t="s">
        <v>122</v>
      </c>
      <c r="AA79" s="9" t="s">
        <v>26</v>
      </c>
      <c r="AB79" s="9" t="s">
        <v>29</v>
      </c>
      <c r="AC79" s="9" t="s">
        <v>26</v>
      </c>
      <c r="AD79" s="9" t="s">
        <v>121</v>
      </c>
      <c r="AE79" s="9" t="s">
        <v>26</v>
      </c>
      <c r="AF79" s="10" t="s">
        <v>26</v>
      </c>
      <c r="AG79" s="10" t="s">
        <v>26</v>
      </c>
      <c r="AH79" s="9">
        <v>0</v>
      </c>
      <c r="AI79" s="9" t="s">
        <v>26</v>
      </c>
      <c r="AJ79" s="9" t="s">
        <v>26</v>
      </c>
      <c r="AK79" s="9"/>
      <c r="AL79" s="9" t="s">
        <v>120</v>
      </c>
      <c r="AM79" s="9" t="s">
        <v>119</v>
      </c>
    </row>
    <row r="80" spans="1:39" ht="29" x14ac:dyDescent="0.35">
      <c r="A80" s="9" t="s">
        <v>126</v>
      </c>
      <c r="B80" s="9" t="str">
        <f t="shared" si="6"/>
        <v>s2446</v>
      </c>
      <c r="C80" s="10" t="s">
        <v>125</v>
      </c>
      <c r="D80" s="9" t="s">
        <v>23</v>
      </c>
      <c r="E80" s="10" t="s">
        <v>124</v>
      </c>
      <c r="F80" s="9" t="s">
        <v>11</v>
      </c>
      <c r="G80" s="9" t="s">
        <v>94</v>
      </c>
      <c r="H80" s="9">
        <v>6.73</v>
      </c>
      <c r="I80" s="9" t="s">
        <v>26</v>
      </c>
      <c r="J80" s="9" t="s">
        <v>38</v>
      </c>
      <c r="K80" s="10" t="s">
        <v>26</v>
      </c>
      <c r="L80" s="10" t="s">
        <v>26</v>
      </c>
      <c r="M80" s="10" t="s">
        <v>26</v>
      </c>
      <c r="N80" s="10" t="s">
        <v>26</v>
      </c>
      <c r="O80" s="9" t="s">
        <v>10</v>
      </c>
      <c r="P80" s="9" t="s">
        <v>123</v>
      </c>
      <c r="Q80" s="9" t="s">
        <v>61</v>
      </c>
      <c r="R80" s="9" t="s">
        <v>35</v>
      </c>
      <c r="S80" s="9" t="s">
        <v>34</v>
      </c>
      <c r="T80" s="9" t="s">
        <v>33</v>
      </c>
      <c r="U80" s="9" t="s">
        <v>32</v>
      </c>
      <c r="V80" s="9">
        <v>6.73</v>
      </c>
      <c r="W80" s="9" t="s">
        <v>31</v>
      </c>
      <c r="X80" s="2">
        <f t="shared" si="7"/>
        <v>45172</v>
      </c>
      <c r="Y80" s="2">
        <f t="shared" si="8"/>
        <v>45292</v>
      </c>
      <c r="Z80" s="9" t="s">
        <v>122</v>
      </c>
      <c r="AA80" s="9" t="s">
        <v>26</v>
      </c>
      <c r="AB80" s="9" t="s">
        <v>29</v>
      </c>
      <c r="AC80" s="9" t="s">
        <v>26</v>
      </c>
      <c r="AD80" s="9" t="s">
        <v>121</v>
      </c>
      <c r="AE80" s="9" t="s">
        <v>26</v>
      </c>
      <c r="AF80" s="10" t="s">
        <v>26</v>
      </c>
      <c r="AG80" s="10" t="s">
        <v>26</v>
      </c>
      <c r="AH80" s="9">
        <v>0</v>
      </c>
      <c r="AI80" s="9" t="s">
        <v>26</v>
      </c>
      <c r="AJ80" s="9" t="s">
        <v>26</v>
      </c>
      <c r="AK80" s="9"/>
      <c r="AL80" s="9" t="s">
        <v>120</v>
      </c>
      <c r="AM80" s="9" t="s">
        <v>119</v>
      </c>
    </row>
    <row r="81" spans="1:39" ht="101.5" x14ac:dyDescent="0.35">
      <c r="A81" s="9" t="s">
        <v>118</v>
      </c>
      <c r="B81" s="9" t="str">
        <f t="shared" si="6"/>
        <v>s2470</v>
      </c>
      <c r="C81" s="10" t="s">
        <v>96</v>
      </c>
      <c r="D81" s="9" t="s">
        <v>23</v>
      </c>
      <c r="E81" s="10" t="s">
        <v>117</v>
      </c>
      <c r="F81" s="9" t="s">
        <v>11</v>
      </c>
      <c r="G81" s="9" t="s">
        <v>94</v>
      </c>
      <c r="H81" s="9">
        <v>5.8</v>
      </c>
      <c r="I81" s="9" t="s">
        <v>26</v>
      </c>
      <c r="J81" s="9" t="s">
        <v>38</v>
      </c>
      <c r="K81" s="10" t="s">
        <v>26</v>
      </c>
      <c r="L81" s="10" t="s">
        <v>26</v>
      </c>
      <c r="M81" s="10" t="s">
        <v>26</v>
      </c>
      <c r="N81" s="10" t="s">
        <v>26</v>
      </c>
      <c r="O81" s="9" t="s">
        <v>10</v>
      </c>
      <c r="P81" s="9" t="s">
        <v>116</v>
      </c>
      <c r="Q81" s="9" t="s">
        <v>61</v>
      </c>
      <c r="R81" s="9" t="s">
        <v>115</v>
      </c>
      <c r="S81" s="9" t="s">
        <v>34</v>
      </c>
      <c r="T81" s="9" t="s">
        <v>33</v>
      </c>
      <c r="U81" s="9" t="s">
        <v>32</v>
      </c>
      <c r="V81" s="9">
        <v>5.8</v>
      </c>
      <c r="W81" s="9" t="s">
        <v>31</v>
      </c>
      <c r="X81" s="2">
        <f t="shared" si="7"/>
        <v>45857</v>
      </c>
      <c r="Y81" s="2">
        <f t="shared" si="8"/>
        <v>45977</v>
      </c>
      <c r="Z81" s="9" t="s">
        <v>91</v>
      </c>
      <c r="AA81" s="9" t="s">
        <v>26</v>
      </c>
      <c r="AB81" s="9" t="s">
        <v>29</v>
      </c>
      <c r="AC81" s="9" t="s">
        <v>26</v>
      </c>
      <c r="AD81" s="9" t="s">
        <v>90</v>
      </c>
      <c r="AE81" s="9" t="s">
        <v>26</v>
      </c>
      <c r="AF81" s="10" t="s">
        <v>109</v>
      </c>
      <c r="AG81" s="10" t="s">
        <v>26</v>
      </c>
      <c r="AH81" s="9">
        <v>0</v>
      </c>
      <c r="AI81" s="9" t="s">
        <v>26</v>
      </c>
      <c r="AJ81" s="9" t="s">
        <v>26</v>
      </c>
      <c r="AK81" s="9" t="s">
        <v>114</v>
      </c>
      <c r="AL81" s="9" t="s">
        <v>89</v>
      </c>
      <c r="AM81" s="11" t="s">
        <v>88</v>
      </c>
    </row>
    <row r="82" spans="1:39" ht="43.5" x14ac:dyDescent="0.35">
      <c r="A82" s="9" t="s">
        <v>113</v>
      </c>
      <c r="B82" s="9" t="str">
        <f t="shared" si="6"/>
        <v>s2470</v>
      </c>
      <c r="C82" s="10" t="s">
        <v>96</v>
      </c>
      <c r="D82" s="9" t="s">
        <v>23</v>
      </c>
      <c r="E82" s="10" t="s">
        <v>112</v>
      </c>
      <c r="F82" s="9" t="s">
        <v>11</v>
      </c>
      <c r="G82" s="9" t="s">
        <v>94</v>
      </c>
      <c r="H82" s="9">
        <v>4.9000000000000004</v>
      </c>
      <c r="I82" s="9" t="s">
        <v>26</v>
      </c>
      <c r="J82" s="9" t="s">
        <v>38</v>
      </c>
      <c r="K82" s="10" t="s">
        <v>26</v>
      </c>
      <c r="L82" s="10" t="s">
        <v>26</v>
      </c>
      <c r="M82" s="10" t="s">
        <v>26</v>
      </c>
      <c r="N82" s="10" t="s">
        <v>26</v>
      </c>
      <c r="O82" s="9" t="s">
        <v>10</v>
      </c>
      <c r="P82" s="9" t="s">
        <v>111</v>
      </c>
      <c r="Q82" s="9" t="s">
        <v>61</v>
      </c>
      <c r="R82" s="9" t="s">
        <v>110</v>
      </c>
      <c r="S82" s="9" t="s">
        <v>34</v>
      </c>
      <c r="T82" s="9" t="s">
        <v>33</v>
      </c>
      <c r="U82" s="9" t="s">
        <v>32</v>
      </c>
      <c r="V82" s="9">
        <v>4.9000000000000004</v>
      </c>
      <c r="W82" s="9" t="s">
        <v>31</v>
      </c>
      <c r="X82" s="2">
        <f t="shared" si="7"/>
        <v>45857</v>
      </c>
      <c r="Y82" s="2">
        <f t="shared" si="8"/>
        <v>45977</v>
      </c>
      <c r="Z82" s="9" t="s">
        <v>91</v>
      </c>
      <c r="AA82" s="9" t="s">
        <v>26</v>
      </c>
      <c r="AB82" s="9" t="s">
        <v>29</v>
      </c>
      <c r="AC82" s="9" t="s">
        <v>26</v>
      </c>
      <c r="AD82" s="9" t="s">
        <v>90</v>
      </c>
      <c r="AE82" s="9" t="s">
        <v>26</v>
      </c>
      <c r="AF82" s="10" t="s">
        <v>109</v>
      </c>
      <c r="AG82" s="10" t="s">
        <v>26</v>
      </c>
      <c r="AH82" s="9">
        <v>0</v>
      </c>
      <c r="AI82" s="9" t="s">
        <v>26</v>
      </c>
      <c r="AJ82" s="9" t="s">
        <v>26</v>
      </c>
      <c r="AK82" s="9"/>
      <c r="AL82" s="9" t="s">
        <v>89</v>
      </c>
      <c r="AM82" s="9" t="s">
        <v>88</v>
      </c>
    </row>
    <row r="83" spans="1:39" ht="43.5" x14ac:dyDescent="0.35">
      <c r="A83" s="9" t="s">
        <v>108</v>
      </c>
      <c r="B83" s="9" t="str">
        <f t="shared" si="6"/>
        <v>s2470</v>
      </c>
      <c r="C83" s="10" t="s">
        <v>96</v>
      </c>
      <c r="D83" s="9" t="s">
        <v>23</v>
      </c>
      <c r="E83" s="10" t="s">
        <v>107</v>
      </c>
      <c r="F83" s="9" t="s">
        <v>11</v>
      </c>
      <c r="G83" s="9" t="s">
        <v>94</v>
      </c>
      <c r="H83" s="9">
        <v>0.1</v>
      </c>
      <c r="I83" s="9" t="s">
        <v>26</v>
      </c>
      <c r="J83" s="9" t="s">
        <v>38</v>
      </c>
      <c r="K83" s="10" t="s">
        <v>26</v>
      </c>
      <c r="L83" s="10" t="s">
        <v>26</v>
      </c>
      <c r="M83" s="10" t="s">
        <v>26</v>
      </c>
      <c r="N83" s="10" t="s">
        <v>26</v>
      </c>
      <c r="O83" s="9" t="s">
        <v>10</v>
      </c>
      <c r="P83" s="9" t="s">
        <v>106</v>
      </c>
      <c r="Q83" s="9" t="s">
        <v>61</v>
      </c>
      <c r="R83" s="9" t="s">
        <v>105</v>
      </c>
      <c r="S83" s="9" t="s">
        <v>34</v>
      </c>
      <c r="T83" s="9" t="s">
        <v>33</v>
      </c>
      <c r="U83" s="9" t="s">
        <v>32</v>
      </c>
      <c r="V83" s="9">
        <v>0.1</v>
      </c>
      <c r="W83" s="9" t="s">
        <v>31</v>
      </c>
      <c r="X83" s="2">
        <f t="shared" si="7"/>
        <v>45857</v>
      </c>
      <c r="Y83" s="2">
        <f t="shared" si="8"/>
        <v>45977</v>
      </c>
      <c r="Z83" s="9" t="s">
        <v>91</v>
      </c>
      <c r="AA83" s="9" t="s">
        <v>26</v>
      </c>
      <c r="AB83" s="9" t="s">
        <v>29</v>
      </c>
      <c r="AC83" s="9" t="s">
        <v>26</v>
      </c>
      <c r="AD83" s="9" t="s">
        <v>90</v>
      </c>
      <c r="AE83" s="9" t="s">
        <v>26</v>
      </c>
      <c r="AF83" s="10" t="s">
        <v>26</v>
      </c>
      <c r="AG83" s="10" t="s">
        <v>26</v>
      </c>
      <c r="AH83" s="9">
        <v>0</v>
      </c>
      <c r="AI83" s="9" t="s">
        <v>26</v>
      </c>
      <c r="AJ83" s="9" t="s">
        <v>26</v>
      </c>
      <c r="AK83" s="9"/>
      <c r="AL83" s="9" t="s">
        <v>89</v>
      </c>
      <c r="AM83" s="9" t="s">
        <v>88</v>
      </c>
    </row>
    <row r="84" spans="1:39" ht="87" x14ac:dyDescent="0.35">
      <c r="A84" s="9" t="s">
        <v>104</v>
      </c>
      <c r="B84" s="9" t="str">
        <f t="shared" si="6"/>
        <v>s2470</v>
      </c>
      <c r="C84" s="10" t="s">
        <v>96</v>
      </c>
      <c r="D84" s="9" t="s">
        <v>23</v>
      </c>
      <c r="E84" s="10" t="s">
        <v>103</v>
      </c>
      <c r="F84" s="9" t="s">
        <v>11</v>
      </c>
      <c r="G84" s="9" t="s">
        <v>94</v>
      </c>
      <c r="H84" s="9">
        <v>0</v>
      </c>
      <c r="I84" s="9" t="s">
        <v>26</v>
      </c>
      <c r="J84" s="9" t="s">
        <v>38</v>
      </c>
      <c r="K84" s="10" t="s">
        <v>26</v>
      </c>
      <c r="L84" s="10" t="s">
        <v>26</v>
      </c>
      <c r="M84" s="10" t="s">
        <v>26</v>
      </c>
      <c r="N84" s="10" t="s">
        <v>26</v>
      </c>
      <c r="O84" s="9" t="s">
        <v>10</v>
      </c>
      <c r="P84" s="9" t="s">
        <v>102</v>
      </c>
      <c r="Q84" s="9" t="s">
        <v>44</v>
      </c>
      <c r="R84" s="9" t="s">
        <v>92</v>
      </c>
      <c r="S84" s="9" t="s">
        <v>34</v>
      </c>
      <c r="T84" s="9" t="s">
        <v>33</v>
      </c>
      <c r="U84" s="9" t="s">
        <v>32</v>
      </c>
      <c r="V84" s="9">
        <v>0</v>
      </c>
      <c r="W84" s="9" t="s">
        <v>31</v>
      </c>
      <c r="X84" s="2">
        <f t="shared" si="7"/>
        <v>45857</v>
      </c>
      <c r="Y84" s="2">
        <f t="shared" si="8"/>
        <v>45977</v>
      </c>
      <c r="Z84" s="9" t="s">
        <v>91</v>
      </c>
      <c r="AA84" s="9" t="s">
        <v>26</v>
      </c>
      <c r="AB84" s="9" t="s">
        <v>29</v>
      </c>
      <c r="AC84" s="9" t="s">
        <v>26</v>
      </c>
      <c r="AD84" s="9" t="s">
        <v>90</v>
      </c>
      <c r="AE84" s="9" t="s">
        <v>26</v>
      </c>
      <c r="AF84" s="10" t="s">
        <v>26</v>
      </c>
      <c r="AG84" s="10" t="s">
        <v>26</v>
      </c>
      <c r="AH84" s="9">
        <v>0</v>
      </c>
      <c r="AI84" s="9" t="s">
        <v>26</v>
      </c>
      <c r="AJ84" s="9" t="s">
        <v>26</v>
      </c>
      <c r="AK84" s="9"/>
      <c r="AL84" s="9" t="s">
        <v>89</v>
      </c>
      <c r="AM84" s="9" t="s">
        <v>88</v>
      </c>
    </row>
    <row r="85" spans="1:39" x14ac:dyDescent="0.35">
      <c r="A85" s="9" t="s">
        <v>101</v>
      </c>
      <c r="B85" s="9" t="str">
        <f t="shared" si="6"/>
        <v>s2470</v>
      </c>
      <c r="C85" s="10" t="s">
        <v>96</v>
      </c>
      <c r="D85" s="9" t="s">
        <v>23</v>
      </c>
      <c r="E85" s="10" t="s">
        <v>100</v>
      </c>
      <c r="F85" s="9" t="s">
        <v>11</v>
      </c>
      <c r="G85" s="9" t="s">
        <v>94</v>
      </c>
      <c r="H85" s="9">
        <v>0.1</v>
      </c>
      <c r="I85" s="9" t="s">
        <v>26</v>
      </c>
      <c r="J85" s="9" t="s">
        <v>38</v>
      </c>
      <c r="K85" s="10" t="s">
        <v>26</v>
      </c>
      <c r="L85" s="10" t="s">
        <v>26</v>
      </c>
      <c r="M85" s="10" t="s">
        <v>26</v>
      </c>
      <c r="N85" s="10" t="s">
        <v>26</v>
      </c>
      <c r="O85" s="9" t="s">
        <v>10</v>
      </c>
      <c r="P85" s="9" t="s">
        <v>99</v>
      </c>
      <c r="Q85" s="9" t="s">
        <v>98</v>
      </c>
      <c r="R85" s="9" t="s">
        <v>35</v>
      </c>
      <c r="S85" s="9" t="s">
        <v>34</v>
      </c>
      <c r="T85" s="9" t="s">
        <v>33</v>
      </c>
      <c r="U85" s="9" t="s">
        <v>32</v>
      </c>
      <c r="V85" s="9">
        <v>0.1</v>
      </c>
      <c r="W85" s="9" t="s">
        <v>31</v>
      </c>
      <c r="X85" s="2">
        <f t="shared" si="7"/>
        <v>45857</v>
      </c>
      <c r="Y85" s="2">
        <f t="shared" si="8"/>
        <v>45977</v>
      </c>
      <c r="Z85" s="9" t="s">
        <v>91</v>
      </c>
      <c r="AA85" s="9" t="s">
        <v>26</v>
      </c>
      <c r="AB85" s="9" t="s">
        <v>29</v>
      </c>
      <c r="AC85" s="9" t="s">
        <v>26</v>
      </c>
      <c r="AD85" s="9" t="s">
        <v>90</v>
      </c>
      <c r="AE85" s="9" t="s">
        <v>26</v>
      </c>
      <c r="AF85" s="10" t="s">
        <v>26</v>
      </c>
      <c r="AG85" s="10" t="s">
        <v>26</v>
      </c>
      <c r="AH85" s="9">
        <v>0</v>
      </c>
      <c r="AI85" s="9" t="s">
        <v>26</v>
      </c>
      <c r="AJ85" s="9" t="s">
        <v>26</v>
      </c>
      <c r="AK85" s="9"/>
      <c r="AL85" s="9" t="s">
        <v>89</v>
      </c>
      <c r="AM85" s="9" t="s">
        <v>88</v>
      </c>
    </row>
    <row r="86" spans="1:39" x14ac:dyDescent="0.35">
      <c r="A86" s="9" t="s">
        <v>97</v>
      </c>
      <c r="B86" s="9" t="str">
        <f t="shared" si="6"/>
        <v>s2470</v>
      </c>
      <c r="C86" s="10" t="s">
        <v>96</v>
      </c>
      <c r="D86" s="9" t="s">
        <v>23</v>
      </c>
      <c r="E86" s="10" t="s">
        <v>95</v>
      </c>
      <c r="F86" s="9" t="s">
        <v>11</v>
      </c>
      <c r="G86" s="9" t="s">
        <v>94</v>
      </c>
      <c r="H86" s="9">
        <v>0</v>
      </c>
      <c r="I86" s="9" t="s">
        <v>26</v>
      </c>
      <c r="J86" s="9" t="s">
        <v>38</v>
      </c>
      <c r="K86" s="10" t="s">
        <v>26</v>
      </c>
      <c r="L86" s="10" t="s">
        <v>26</v>
      </c>
      <c r="M86" s="10" t="s">
        <v>26</v>
      </c>
      <c r="N86" s="10" t="s">
        <v>26</v>
      </c>
      <c r="O86" s="9" t="s">
        <v>10</v>
      </c>
      <c r="P86" s="9" t="s">
        <v>93</v>
      </c>
      <c r="Q86" s="9" t="s">
        <v>44</v>
      </c>
      <c r="R86" s="9" t="s">
        <v>92</v>
      </c>
      <c r="S86" s="9" t="s">
        <v>34</v>
      </c>
      <c r="T86" s="9" t="s">
        <v>33</v>
      </c>
      <c r="U86" s="9" t="s">
        <v>32</v>
      </c>
      <c r="V86" s="9">
        <v>0</v>
      </c>
      <c r="W86" s="9" t="s">
        <v>31</v>
      </c>
      <c r="X86" s="2">
        <f t="shared" si="7"/>
        <v>45857</v>
      </c>
      <c r="Y86" s="2">
        <f t="shared" si="8"/>
        <v>45977</v>
      </c>
      <c r="Z86" s="9" t="s">
        <v>91</v>
      </c>
      <c r="AA86" s="9" t="s">
        <v>26</v>
      </c>
      <c r="AB86" s="9" t="s">
        <v>29</v>
      </c>
      <c r="AC86" s="9" t="s">
        <v>26</v>
      </c>
      <c r="AD86" s="9" t="s">
        <v>90</v>
      </c>
      <c r="AE86" s="9" t="s">
        <v>26</v>
      </c>
      <c r="AF86" s="10" t="s">
        <v>26</v>
      </c>
      <c r="AG86" s="10" t="s">
        <v>26</v>
      </c>
      <c r="AH86" s="9">
        <v>0</v>
      </c>
      <c r="AI86" s="9" t="s">
        <v>26</v>
      </c>
      <c r="AJ86" s="9" t="s">
        <v>26</v>
      </c>
      <c r="AK86" s="9"/>
      <c r="AL86" s="9" t="s">
        <v>89</v>
      </c>
      <c r="AM86" s="9" t="s">
        <v>88</v>
      </c>
    </row>
    <row r="87" spans="1:39" ht="58" x14ac:dyDescent="0.35">
      <c r="A87" s="9" t="s">
        <v>87</v>
      </c>
      <c r="B87" s="9" t="str">
        <f t="shared" si="6"/>
        <v>s2813</v>
      </c>
      <c r="C87" s="10" t="s">
        <v>80</v>
      </c>
      <c r="D87" s="9" t="s">
        <v>23</v>
      </c>
      <c r="E87" s="10" t="s">
        <v>86</v>
      </c>
      <c r="F87" s="9" t="s">
        <v>11</v>
      </c>
      <c r="G87" s="9" t="s">
        <v>78</v>
      </c>
      <c r="H87" s="9">
        <v>2.4</v>
      </c>
      <c r="I87" s="9" t="s">
        <v>26</v>
      </c>
      <c r="J87" s="9" t="s">
        <v>38</v>
      </c>
      <c r="K87" s="10" t="s">
        <v>26</v>
      </c>
      <c r="L87" s="10" t="s">
        <v>26</v>
      </c>
      <c r="M87" s="10" t="s">
        <v>26</v>
      </c>
      <c r="N87" s="10" t="s">
        <v>26</v>
      </c>
      <c r="O87" s="9" t="s">
        <v>10</v>
      </c>
      <c r="P87" s="9" t="s">
        <v>82</v>
      </c>
      <c r="Q87" s="9" t="s">
        <v>85</v>
      </c>
      <c r="R87" s="9" t="s">
        <v>73</v>
      </c>
      <c r="S87" s="9" t="s">
        <v>34</v>
      </c>
      <c r="T87" s="9" t="s">
        <v>33</v>
      </c>
      <c r="U87" s="9" t="s">
        <v>32</v>
      </c>
      <c r="V87" s="9">
        <v>2.4</v>
      </c>
      <c r="W87" s="9" t="s">
        <v>31</v>
      </c>
      <c r="X87" s="2">
        <f t="shared" si="7"/>
        <v>45507</v>
      </c>
      <c r="Y87" s="2">
        <f t="shared" si="8"/>
        <v>45627</v>
      </c>
      <c r="Z87" s="9" t="s">
        <v>49</v>
      </c>
      <c r="AA87" s="9" t="s">
        <v>26</v>
      </c>
      <c r="AB87" s="9" t="s">
        <v>29</v>
      </c>
      <c r="AC87" s="9" t="s">
        <v>26</v>
      </c>
      <c r="AD87" s="9" t="s">
        <v>28</v>
      </c>
      <c r="AE87" s="9" t="s">
        <v>26</v>
      </c>
      <c r="AF87" s="10" t="s">
        <v>26</v>
      </c>
      <c r="AG87" s="10" t="s">
        <v>26</v>
      </c>
      <c r="AH87" s="9">
        <v>0</v>
      </c>
      <c r="AI87" s="9" t="s">
        <v>26</v>
      </c>
      <c r="AJ87" s="9" t="s">
        <v>26</v>
      </c>
      <c r="AK87" s="9"/>
      <c r="AL87" s="9" t="s">
        <v>27</v>
      </c>
      <c r="AM87" s="9" t="s">
        <v>26</v>
      </c>
    </row>
    <row r="88" spans="1:39" ht="43.5" x14ac:dyDescent="0.35">
      <c r="A88" s="9" t="s">
        <v>84</v>
      </c>
      <c r="B88" s="9" t="str">
        <f t="shared" si="6"/>
        <v>s2813</v>
      </c>
      <c r="C88" s="10" t="s">
        <v>80</v>
      </c>
      <c r="D88" s="9" t="s">
        <v>23</v>
      </c>
      <c r="E88" s="10" t="s">
        <v>83</v>
      </c>
      <c r="F88" s="9" t="s">
        <v>11</v>
      </c>
      <c r="G88" s="9" t="s">
        <v>78</v>
      </c>
      <c r="H88" s="9">
        <v>0.18</v>
      </c>
      <c r="I88" s="9" t="s">
        <v>26</v>
      </c>
      <c r="J88" s="9" t="s">
        <v>38</v>
      </c>
      <c r="K88" s="10" t="s">
        <v>26</v>
      </c>
      <c r="L88" s="10" t="s">
        <v>26</v>
      </c>
      <c r="M88" s="10" t="s">
        <v>26</v>
      </c>
      <c r="N88" s="10" t="s">
        <v>26</v>
      </c>
      <c r="O88" s="9" t="s">
        <v>10</v>
      </c>
      <c r="P88" s="9" t="s">
        <v>82</v>
      </c>
      <c r="Q88" s="9" t="s">
        <v>51</v>
      </c>
      <c r="R88" s="9" t="s">
        <v>73</v>
      </c>
      <c r="S88" s="9" t="s">
        <v>34</v>
      </c>
      <c r="T88" s="9" t="s">
        <v>33</v>
      </c>
      <c r="U88" s="9" t="s">
        <v>32</v>
      </c>
      <c r="V88" s="9">
        <v>0.18</v>
      </c>
      <c r="W88" s="9" t="s">
        <v>31</v>
      </c>
      <c r="X88" s="2">
        <f t="shared" si="7"/>
        <v>45507</v>
      </c>
      <c r="Y88" s="2">
        <f t="shared" si="8"/>
        <v>45627</v>
      </c>
      <c r="Z88" s="9" t="s">
        <v>49</v>
      </c>
      <c r="AA88" s="9" t="s">
        <v>26</v>
      </c>
      <c r="AB88" s="9" t="s">
        <v>29</v>
      </c>
      <c r="AC88" s="9" t="s">
        <v>26</v>
      </c>
      <c r="AD88" s="9" t="s">
        <v>28</v>
      </c>
      <c r="AE88" s="9" t="s">
        <v>26</v>
      </c>
      <c r="AF88" s="10" t="s">
        <v>26</v>
      </c>
      <c r="AG88" s="10" t="s">
        <v>26</v>
      </c>
      <c r="AH88" s="9">
        <v>0</v>
      </c>
      <c r="AI88" s="9" t="s">
        <v>26</v>
      </c>
      <c r="AJ88" s="9" t="s">
        <v>26</v>
      </c>
      <c r="AK88" s="9"/>
      <c r="AL88" s="9" t="s">
        <v>27</v>
      </c>
      <c r="AM88" s="9" t="s">
        <v>26</v>
      </c>
    </row>
    <row r="89" spans="1:39" ht="58" x14ac:dyDescent="0.35">
      <c r="A89" s="9" t="s">
        <v>81</v>
      </c>
      <c r="B89" s="9" t="str">
        <f t="shared" si="6"/>
        <v>s2813</v>
      </c>
      <c r="C89" s="10" t="s">
        <v>80</v>
      </c>
      <c r="D89" s="9" t="s">
        <v>23</v>
      </c>
      <c r="E89" s="10" t="s">
        <v>79</v>
      </c>
      <c r="F89" s="9" t="s">
        <v>11</v>
      </c>
      <c r="G89" s="9" t="s">
        <v>78</v>
      </c>
      <c r="H89" s="9">
        <v>0.4</v>
      </c>
      <c r="I89" s="9" t="s">
        <v>26</v>
      </c>
      <c r="J89" s="9" t="s">
        <v>38</v>
      </c>
      <c r="K89" s="10" t="s">
        <v>26</v>
      </c>
      <c r="L89" s="10" t="s">
        <v>26</v>
      </c>
      <c r="M89" s="10" t="s">
        <v>26</v>
      </c>
      <c r="N89" s="10" t="s">
        <v>26</v>
      </c>
      <c r="O89" s="9" t="s">
        <v>10</v>
      </c>
      <c r="P89" s="9" t="s">
        <v>77</v>
      </c>
      <c r="Q89" s="9" t="s">
        <v>56</v>
      </c>
      <c r="R89" s="9" t="s">
        <v>73</v>
      </c>
      <c r="S89" s="9" t="s">
        <v>34</v>
      </c>
      <c r="T89" s="9" t="s">
        <v>33</v>
      </c>
      <c r="U89" s="9" t="s">
        <v>32</v>
      </c>
      <c r="V89" s="9">
        <v>0.4</v>
      </c>
      <c r="W89" s="9" t="s">
        <v>31</v>
      </c>
      <c r="X89" s="2">
        <f t="shared" si="7"/>
        <v>45507</v>
      </c>
      <c r="Y89" s="2">
        <f t="shared" si="8"/>
        <v>45627</v>
      </c>
      <c r="Z89" s="9" t="s">
        <v>49</v>
      </c>
      <c r="AA89" s="9" t="s">
        <v>26</v>
      </c>
      <c r="AB89" s="9" t="s">
        <v>29</v>
      </c>
      <c r="AC89" s="9" t="s">
        <v>26</v>
      </c>
      <c r="AD89" s="9" t="s">
        <v>28</v>
      </c>
      <c r="AE89" s="9" t="s">
        <v>26</v>
      </c>
      <c r="AF89" s="10" t="s">
        <v>26</v>
      </c>
      <c r="AG89" s="10" t="s">
        <v>26</v>
      </c>
      <c r="AH89" s="9">
        <v>0</v>
      </c>
      <c r="AI89" s="9" t="s">
        <v>26</v>
      </c>
      <c r="AJ89" s="9" t="s">
        <v>26</v>
      </c>
      <c r="AK89" s="9"/>
      <c r="AL89" s="9" t="s">
        <v>27</v>
      </c>
      <c r="AM89" s="9" t="s">
        <v>26</v>
      </c>
    </row>
    <row r="90" spans="1:39" ht="290" x14ac:dyDescent="0.35">
      <c r="A90" s="9" t="s">
        <v>76</v>
      </c>
      <c r="B90" s="9" t="str">
        <f t="shared" si="6"/>
        <v>s2814</v>
      </c>
      <c r="C90" s="10" t="s">
        <v>54</v>
      </c>
      <c r="D90" s="9" t="s">
        <v>23</v>
      </c>
      <c r="E90" s="10" t="s">
        <v>75</v>
      </c>
      <c r="F90" s="9" t="s">
        <v>11</v>
      </c>
      <c r="G90" s="9" t="s">
        <v>45</v>
      </c>
      <c r="H90" s="9">
        <v>12.59</v>
      </c>
      <c r="I90" s="9" t="s">
        <v>26</v>
      </c>
      <c r="J90" s="9" t="s">
        <v>38</v>
      </c>
      <c r="K90" s="10" t="s">
        <v>26</v>
      </c>
      <c r="L90" s="10" t="s">
        <v>26</v>
      </c>
      <c r="M90" s="10" t="s">
        <v>26</v>
      </c>
      <c r="N90" s="10" t="s">
        <v>26</v>
      </c>
      <c r="O90" s="9" t="s">
        <v>10</v>
      </c>
      <c r="P90" s="9" t="s">
        <v>67</v>
      </c>
      <c r="Q90" s="9" t="s">
        <v>74</v>
      </c>
      <c r="R90" s="9" t="s">
        <v>73</v>
      </c>
      <c r="S90" s="9" t="s">
        <v>34</v>
      </c>
      <c r="T90" s="9" t="s">
        <v>33</v>
      </c>
      <c r="U90" s="9" t="s">
        <v>32</v>
      </c>
      <c r="V90" s="9">
        <v>12.59</v>
      </c>
      <c r="W90" s="9" t="s">
        <v>31</v>
      </c>
      <c r="X90" s="2">
        <f t="shared" si="7"/>
        <v>45507</v>
      </c>
      <c r="Y90" s="2">
        <f t="shared" si="8"/>
        <v>45627</v>
      </c>
      <c r="Z90" s="9" t="s">
        <v>49</v>
      </c>
      <c r="AA90" s="9" t="s">
        <v>26</v>
      </c>
      <c r="AB90" s="9" t="s">
        <v>29</v>
      </c>
      <c r="AC90" s="9" t="s">
        <v>26</v>
      </c>
      <c r="AD90" s="9" t="s">
        <v>28</v>
      </c>
      <c r="AE90" s="9" t="s">
        <v>26</v>
      </c>
      <c r="AF90" s="10" t="s">
        <v>26</v>
      </c>
      <c r="AG90" s="10" t="s">
        <v>26</v>
      </c>
      <c r="AH90" s="9">
        <v>0</v>
      </c>
      <c r="AI90" s="9" t="s">
        <v>26</v>
      </c>
      <c r="AJ90" s="9" t="s">
        <v>26</v>
      </c>
      <c r="AK90" s="9"/>
      <c r="AL90" s="9" t="s">
        <v>27</v>
      </c>
      <c r="AM90" s="9" t="s">
        <v>26</v>
      </c>
    </row>
    <row r="91" spans="1:39" ht="43.5" x14ac:dyDescent="0.35">
      <c r="A91" s="9" t="s">
        <v>72</v>
      </c>
      <c r="B91" s="9" t="str">
        <f t="shared" si="6"/>
        <v>s2814</v>
      </c>
      <c r="C91" s="10" t="s">
        <v>54</v>
      </c>
      <c r="D91" s="9" t="s">
        <v>23</v>
      </c>
      <c r="E91" s="10" t="s">
        <v>71</v>
      </c>
      <c r="F91" s="9" t="s">
        <v>11</v>
      </c>
      <c r="G91" s="9" t="s">
        <v>70</v>
      </c>
      <c r="H91" s="9">
        <v>2.67</v>
      </c>
      <c r="I91" s="9" t="s">
        <v>26</v>
      </c>
      <c r="J91" s="9" t="s">
        <v>38</v>
      </c>
      <c r="K91" s="10" t="s">
        <v>26</v>
      </c>
      <c r="L91" s="10" t="s">
        <v>26</v>
      </c>
      <c r="M91" s="10" t="s">
        <v>26</v>
      </c>
      <c r="N91" s="10" t="s">
        <v>26</v>
      </c>
      <c r="O91" s="9" t="s">
        <v>10</v>
      </c>
      <c r="P91" s="9" t="s">
        <v>67</v>
      </c>
      <c r="Q91" s="9" t="s">
        <v>36</v>
      </c>
      <c r="R91" s="9" t="s">
        <v>60</v>
      </c>
      <c r="S91" s="9" t="s">
        <v>34</v>
      </c>
      <c r="T91" s="9" t="s">
        <v>33</v>
      </c>
      <c r="U91" s="9" t="s">
        <v>32</v>
      </c>
      <c r="V91" s="9">
        <v>2.67</v>
      </c>
      <c r="W91" s="9" t="s">
        <v>31</v>
      </c>
      <c r="X91" s="2">
        <f t="shared" si="7"/>
        <v>45507</v>
      </c>
      <c r="Y91" s="2">
        <f t="shared" si="8"/>
        <v>45627</v>
      </c>
      <c r="Z91" s="9" t="s">
        <v>49</v>
      </c>
      <c r="AA91" s="9" t="s">
        <v>26</v>
      </c>
      <c r="AB91" s="9" t="s">
        <v>29</v>
      </c>
      <c r="AC91" s="9" t="s">
        <v>26</v>
      </c>
      <c r="AD91" s="9" t="s">
        <v>28</v>
      </c>
      <c r="AE91" s="9" t="s">
        <v>26</v>
      </c>
      <c r="AF91" s="10" t="s">
        <v>26</v>
      </c>
      <c r="AG91" s="10" t="s">
        <v>26</v>
      </c>
      <c r="AH91" s="9">
        <v>0</v>
      </c>
      <c r="AI91" s="9" t="s">
        <v>26</v>
      </c>
      <c r="AJ91" s="9" t="s">
        <v>26</v>
      </c>
      <c r="AK91" s="9"/>
      <c r="AL91" s="9" t="s">
        <v>27</v>
      </c>
      <c r="AM91" s="9" t="s">
        <v>26</v>
      </c>
    </row>
    <row r="92" spans="1:39" ht="58" x14ac:dyDescent="0.35">
      <c r="A92" s="9" t="s">
        <v>69</v>
      </c>
      <c r="B92" s="9" t="str">
        <f t="shared" si="6"/>
        <v>s2814</v>
      </c>
      <c r="C92" s="10" t="s">
        <v>54</v>
      </c>
      <c r="D92" s="9" t="s">
        <v>23</v>
      </c>
      <c r="E92" s="10" t="s">
        <v>68</v>
      </c>
      <c r="F92" s="9" t="s">
        <v>11</v>
      </c>
      <c r="G92" s="9" t="s">
        <v>63</v>
      </c>
      <c r="H92" s="9">
        <v>0.46</v>
      </c>
      <c r="I92" s="9" t="s">
        <v>26</v>
      </c>
      <c r="J92" s="9" t="s">
        <v>38</v>
      </c>
      <c r="K92" s="10" t="s">
        <v>26</v>
      </c>
      <c r="L92" s="10" t="s">
        <v>26</v>
      </c>
      <c r="M92" s="10" t="s">
        <v>26</v>
      </c>
      <c r="N92" s="10" t="s">
        <v>26</v>
      </c>
      <c r="O92" s="9" t="s">
        <v>10</v>
      </c>
      <c r="P92" s="9" t="s">
        <v>67</v>
      </c>
      <c r="Q92" s="9" t="s">
        <v>66</v>
      </c>
      <c r="R92" s="9" t="s">
        <v>60</v>
      </c>
      <c r="S92" s="9" t="s">
        <v>34</v>
      </c>
      <c r="T92" s="9" t="s">
        <v>33</v>
      </c>
      <c r="U92" s="9" t="s">
        <v>32</v>
      </c>
      <c r="V92" s="9">
        <v>0.46</v>
      </c>
      <c r="W92" s="9" t="s">
        <v>31</v>
      </c>
      <c r="X92" s="2">
        <f t="shared" si="7"/>
        <v>45507</v>
      </c>
      <c r="Y92" s="2">
        <f t="shared" si="8"/>
        <v>45627</v>
      </c>
      <c r="Z92" s="9" t="s">
        <v>49</v>
      </c>
      <c r="AA92" s="9" t="s">
        <v>26</v>
      </c>
      <c r="AB92" s="9" t="s">
        <v>29</v>
      </c>
      <c r="AC92" s="9" t="s">
        <v>26</v>
      </c>
      <c r="AD92" s="9" t="s">
        <v>28</v>
      </c>
      <c r="AE92" s="9" t="s">
        <v>26</v>
      </c>
      <c r="AF92" s="10" t="s">
        <v>26</v>
      </c>
      <c r="AG92" s="10" t="s">
        <v>26</v>
      </c>
      <c r="AH92" s="9">
        <v>0</v>
      </c>
      <c r="AI92" s="9" t="s">
        <v>26</v>
      </c>
      <c r="AJ92" s="9" t="s">
        <v>26</v>
      </c>
      <c r="AK92" s="9"/>
      <c r="AL92" s="9" t="s">
        <v>27</v>
      </c>
      <c r="AM92" s="9" t="s">
        <v>26</v>
      </c>
    </row>
    <row r="93" spans="1:39" ht="58" x14ac:dyDescent="0.35">
      <c r="A93" s="9" t="s">
        <v>65</v>
      </c>
      <c r="B93" s="9" t="str">
        <f t="shared" si="6"/>
        <v>s2814</v>
      </c>
      <c r="C93" s="10" t="s">
        <v>54</v>
      </c>
      <c r="D93" s="9" t="s">
        <v>23</v>
      </c>
      <c r="E93" s="10" t="s">
        <v>64</v>
      </c>
      <c r="F93" s="9" t="s">
        <v>11</v>
      </c>
      <c r="G93" s="9" t="s">
        <v>63</v>
      </c>
      <c r="H93" s="9">
        <v>1</v>
      </c>
      <c r="I93" s="9" t="s">
        <v>26</v>
      </c>
      <c r="J93" s="9" t="s">
        <v>38</v>
      </c>
      <c r="K93" s="10" t="s">
        <v>26</v>
      </c>
      <c r="L93" s="10" t="s">
        <v>26</v>
      </c>
      <c r="M93" s="10" t="s">
        <v>26</v>
      </c>
      <c r="N93" s="10" t="s">
        <v>26</v>
      </c>
      <c r="O93" s="9" t="s">
        <v>10</v>
      </c>
      <c r="P93" s="9" t="s">
        <v>62</v>
      </c>
      <c r="Q93" s="9" t="s">
        <v>61</v>
      </c>
      <c r="R93" s="9" t="s">
        <v>60</v>
      </c>
      <c r="S93" s="9" t="s">
        <v>34</v>
      </c>
      <c r="T93" s="9" t="s">
        <v>33</v>
      </c>
      <c r="U93" s="9" t="s">
        <v>32</v>
      </c>
      <c r="V93" s="9">
        <v>1</v>
      </c>
      <c r="W93" s="9" t="s">
        <v>31</v>
      </c>
      <c r="X93" s="2">
        <f t="shared" si="7"/>
        <v>45507</v>
      </c>
      <c r="Y93" s="2">
        <f t="shared" si="8"/>
        <v>45627</v>
      </c>
      <c r="Z93" s="9" t="s">
        <v>49</v>
      </c>
      <c r="AA93" s="9" t="s">
        <v>26</v>
      </c>
      <c r="AB93" s="9" t="s">
        <v>29</v>
      </c>
      <c r="AC93" s="9" t="s">
        <v>26</v>
      </c>
      <c r="AD93" s="9" t="s">
        <v>28</v>
      </c>
      <c r="AE93" s="9" t="s">
        <v>26</v>
      </c>
      <c r="AF93" s="10" t="s">
        <v>26</v>
      </c>
      <c r="AG93" s="10" t="s">
        <v>26</v>
      </c>
      <c r="AH93" s="9">
        <v>0</v>
      </c>
      <c r="AI93" s="9" t="s">
        <v>26</v>
      </c>
      <c r="AJ93" s="9" t="s">
        <v>26</v>
      </c>
      <c r="AK93" s="9"/>
      <c r="AL93" s="9" t="s">
        <v>27</v>
      </c>
      <c r="AM93" s="9" t="s">
        <v>26</v>
      </c>
    </row>
    <row r="94" spans="1:39" ht="58" x14ac:dyDescent="0.35">
      <c r="A94" s="9" t="s">
        <v>59</v>
      </c>
      <c r="B94" s="9" t="str">
        <f t="shared" si="6"/>
        <v>s2814</v>
      </c>
      <c r="C94" s="10" t="s">
        <v>54</v>
      </c>
      <c r="D94" s="9" t="s">
        <v>23</v>
      </c>
      <c r="E94" s="10" t="s">
        <v>58</v>
      </c>
      <c r="F94" s="9" t="s">
        <v>11</v>
      </c>
      <c r="G94" s="9" t="s">
        <v>39</v>
      </c>
      <c r="H94" s="9">
        <v>0.37</v>
      </c>
      <c r="I94" s="9" t="s">
        <v>26</v>
      </c>
      <c r="J94" s="9" t="s">
        <v>38</v>
      </c>
      <c r="K94" s="10" t="s">
        <v>26</v>
      </c>
      <c r="L94" s="10" t="s">
        <v>26</v>
      </c>
      <c r="M94" s="10" t="s">
        <v>26</v>
      </c>
      <c r="N94" s="10" t="s">
        <v>26</v>
      </c>
      <c r="O94" s="9" t="s">
        <v>10</v>
      </c>
      <c r="P94" s="9" t="s">
        <v>57</v>
      </c>
      <c r="Q94" s="9" t="s">
        <v>56</v>
      </c>
      <c r="R94" s="9" t="s">
        <v>50</v>
      </c>
      <c r="S94" s="9" t="s">
        <v>34</v>
      </c>
      <c r="T94" s="9" t="s">
        <v>33</v>
      </c>
      <c r="U94" s="9" t="s">
        <v>32</v>
      </c>
      <c r="V94" s="9">
        <v>0.37</v>
      </c>
      <c r="W94" s="9" t="s">
        <v>31</v>
      </c>
      <c r="X94" s="2">
        <f t="shared" si="7"/>
        <v>45507</v>
      </c>
      <c r="Y94" s="2">
        <f t="shared" si="8"/>
        <v>45627</v>
      </c>
      <c r="Z94" s="9" t="s">
        <v>49</v>
      </c>
      <c r="AA94" s="9" t="s">
        <v>26</v>
      </c>
      <c r="AB94" s="9" t="s">
        <v>29</v>
      </c>
      <c r="AC94" s="9" t="s">
        <v>26</v>
      </c>
      <c r="AD94" s="9" t="s">
        <v>28</v>
      </c>
      <c r="AE94" s="9" t="s">
        <v>26</v>
      </c>
      <c r="AF94" s="10" t="s">
        <v>26</v>
      </c>
      <c r="AG94" s="10" t="s">
        <v>26</v>
      </c>
      <c r="AH94" s="9">
        <v>0</v>
      </c>
      <c r="AI94" s="9" t="s">
        <v>26</v>
      </c>
      <c r="AJ94" s="9" t="s">
        <v>26</v>
      </c>
      <c r="AK94" s="9"/>
      <c r="AL94" s="9" t="s">
        <v>27</v>
      </c>
      <c r="AM94" s="9" t="s">
        <v>26</v>
      </c>
    </row>
    <row r="95" spans="1:39" ht="43.5" x14ac:dyDescent="0.35">
      <c r="A95" s="9" t="s">
        <v>55</v>
      </c>
      <c r="B95" s="9" t="str">
        <f t="shared" si="6"/>
        <v>s2814</v>
      </c>
      <c r="C95" s="10" t="s">
        <v>54</v>
      </c>
      <c r="D95" s="9" t="s">
        <v>23</v>
      </c>
      <c r="E95" s="10" t="s">
        <v>53</v>
      </c>
      <c r="F95" s="9" t="s">
        <v>11</v>
      </c>
      <c r="G95" s="9" t="s">
        <v>39</v>
      </c>
      <c r="H95" s="9">
        <v>0.49</v>
      </c>
      <c r="I95" s="9" t="s">
        <v>26</v>
      </c>
      <c r="J95" s="9" t="s">
        <v>38</v>
      </c>
      <c r="K95" s="10" t="s">
        <v>26</v>
      </c>
      <c r="L95" s="10" t="s">
        <v>26</v>
      </c>
      <c r="M95" s="10" t="s">
        <v>26</v>
      </c>
      <c r="N95" s="10" t="s">
        <v>26</v>
      </c>
      <c r="O95" s="9" t="s">
        <v>10</v>
      </c>
      <c r="P95" s="9" t="s">
        <v>52</v>
      </c>
      <c r="Q95" s="9" t="s">
        <v>51</v>
      </c>
      <c r="R95" s="9" t="s">
        <v>50</v>
      </c>
      <c r="S95" s="9" t="s">
        <v>34</v>
      </c>
      <c r="T95" s="9" t="s">
        <v>33</v>
      </c>
      <c r="U95" s="9" t="s">
        <v>32</v>
      </c>
      <c r="V95" s="9">
        <v>0.49</v>
      </c>
      <c r="W95" s="9" t="s">
        <v>31</v>
      </c>
      <c r="X95" s="2">
        <f t="shared" si="7"/>
        <v>45507</v>
      </c>
      <c r="Y95" s="2">
        <f t="shared" si="8"/>
        <v>45627</v>
      </c>
      <c r="Z95" s="9" t="s">
        <v>49</v>
      </c>
      <c r="AA95" s="9" t="s">
        <v>26</v>
      </c>
      <c r="AB95" s="9" t="s">
        <v>29</v>
      </c>
      <c r="AC95" s="9" t="s">
        <v>26</v>
      </c>
      <c r="AD95" s="9" t="s">
        <v>28</v>
      </c>
      <c r="AE95" s="9" t="s">
        <v>26</v>
      </c>
      <c r="AF95" s="10" t="s">
        <v>26</v>
      </c>
      <c r="AG95" s="10" t="s">
        <v>26</v>
      </c>
      <c r="AH95" s="9">
        <v>0</v>
      </c>
      <c r="AI95" s="9" t="s">
        <v>26</v>
      </c>
      <c r="AJ95" s="9" t="s">
        <v>26</v>
      </c>
      <c r="AK95" s="9"/>
      <c r="AL95" s="9" t="s">
        <v>27</v>
      </c>
      <c r="AM95" s="9" t="s">
        <v>26</v>
      </c>
    </row>
    <row r="96" spans="1:39" ht="145" x14ac:dyDescent="0.35">
      <c r="A96" s="9" t="s">
        <v>48</v>
      </c>
      <c r="B96" s="9" t="str">
        <f t="shared" si="6"/>
        <v>s2815</v>
      </c>
      <c r="C96" s="10" t="s">
        <v>47</v>
      </c>
      <c r="D96" s="9" t="s">
        <v>23</v>
      </c>
      <c r="E96" s="10" t="s">
        <v>46</v>
      </c>
      <c r="F96" s="9" t="s">
        <v>11</v>
      </c>
      <c r="G96" s="9" t="s">
        <v>45</v>
      </c>
      <c r="H96" s="9">
        <v>4.95</v>
      </c>
      <c r="I96" s="9" t="s">
        <v>26</v>
      </c>
      <c r="J96" s="9" t="s">
        <v>38</v>
      </c>
      <c r="K96" s="10" t="s">
        <v>26</v>
      </c>
      <c r="L96" s="10" t="s">
        <v>26</v>
      </c>
      <c r="M96" s="10" t="s">
        <v>26</v>
      </c>
      <c r="N96" s="10" t="s">
        <v>26</v>
      </c>
      <c r="O96" s="9" t="s">
        <v>10</v>
      </c>
      <c r="P96" s="9" t="s">
        <v>37</v>
      </c>
      <c r="Q96" s="9" t="s">
        <v>44</v>
      </c>
      <c r="R96" s="9" t="s">
        <v>43</v>
      </c>
      <c r="S96" s="9" t="s">
        <v>34</v>
      </c>
      <c r="T96" s="9" t="s">
        <v>33</v>
      </c>
      <c r="U96" s="9" t="s">
        <v>32</v>
      </c>
      <c r="V96" s="9">
        <v>4.95</v>
      </c>
      <c r="W96" s="9" t="s">
        <v>31</v>
      </c>
      <c r="X96" s="2">
        <f t="shared" si="7"/>
        <v>45020</v>
      </c>
      <c r="Y96" s="2">
        <f t="shared" si="8"/>
        <v>45140</v>
      </c>
      <c r="Z96" s="9" t="s">
        <v>30</v>
      </c>
      <c r="AA96" s="9" t="s">
        <v>26</v>
      </c>
      <c r="AB96" s="9" t="s">
        <v>29</v>
      </c>
      <c r="AC96" s="9" t="s">
        <v>26</v>
      </c>
      <c r="AD96" s="9" t="s">
        <v>28</v>
      </c>
      <c r="AE96" s="9" t="s">
        <v>26</v>
      </c>
      <c r="AF96" s="10" t="s">
        <v>26</v>
      </c>
      <c r="AG96" s="10" t="s">
        <v>26</v>
      </c>
      <c r="AH96" s="9">
        <v>0</v>
      </c>
      <c r="AI96" s="9" t="s">
        <v>26</v>
      </c>
      <c r="AJ96" s="9" t="s">
        <v>26</v>
      </c>
      <c r="AK96" s="9"/>
      <c r="AL96" s="9" t="s">
        <v>27</v>
      </c>
      <c r="AM96" s="9" t="s">
        <v>26</v>
      </c>
    </row>
    <row r="97" spans="1:39" ht="101.5" x14ac:dyDescent="0.35">
      <c r="A97" s="9" t="s">
        <v>42</v>
      </c>
      <c r="B97" s="9" t="str">
        <f t="shared" si="6"/>
        <v>s2815</v>
      </c>
      <c r="C97" s="10" t="s">
        <v>41</v>
      </c>
      <c r="D97" s="9" t="s">
        <v>23</v>
      </c>
      <c r="E97" s="10" t="s">
        <v>40</v>
      </c>
      <c r="F97" s="9" t="s">
        <v>11</v>
      </c>
      <c r="G97" s="9" t="s">
        <v>39</v>
      </c>
      <c r="H97" s="9">
        <v>0.5</v>
      </c>
      <c r="I97" s="9" t="s">
        <v>26</v>
      </c>
      <c r="J97" s="9" t="s">
        <v>38</v>
      </c>
      <c r="K97" s="10" t="s">
        <v>26</v>
      </c>
      <c r="L97" s="10" t="s">
        <v>26</v>
      </c>
      <c r="M97" s="10" t="s">
        <v>26</v>
      </c>
      <c r="N97" s="10" t="s">
        <v>26</v>
      </c>
      <c r="O97" s="9" t="s">
        <v>10</v>
      </c>
      <c r="P97" s="9" t="s">
        <v>37</v>
      </c>
      <c r="Q97" s="9" t="s">
        <v>36</v>
      </c>
      <c r="R97" s="9" t="s">
        <v>35</v>
      </c>
      <c r="S97" s="9" t="s">
        <v>34</v>
      </c>
      <c r="T97" s="9" t="s">
        <v>33</v>
      </c>
      <c r="U97" s="9" t="s">
        <v>32</v>
      </c>
      <c r="V97" s="9">
        <v>0.5</v>
      </c>
      <c r="W97" s="9" t="s">
        <v>31</v>
      </c>
      <c r="X97" s="2">
        <f t="shared" si="7"/>
        <v>45020</v>
      </c>
      <c r="Y97" s="2">
        <f t="shared" si="8"/>
        <v>45140</v>
      </c>
      <c r="Z97" s="9" t="s">
        <v>30</v>
      </c>
      <c r="AA97" s="9" t="s">
        <v>26</v>
      </c>
      <c r="AB97" s="9" t="s">
        <v>29</v>
      </c>
      <c r="AC97" s="9" t="s">
        <v>26</v>
      </c>
      <c r="AD97" s="9" t="s">
        <v>28</v>
      </c>
      <c r="AE97" s="9" t="s">
        <v>26</v>
      </c>
      <c r="AF97" s="10" t="s">
        <v>26</v>
      </c>
      <c r="AG97" s="10" t="s">
        <v>26</v>
      </c>
      <c r="AH97" s="9">
        <v>0</v>
      </c>
      <c r="AI97" s="9" t="s">
        <v>26</v>
      </c>
      <c r="AJ97" s="9" t="s">
        <v>26</v>
      </c>
      <c r="AK97" s="9"/>
      <c r="AL97" s="9" t="s">
        <v>27</v>
      </c>
      <c r="AM97" s="9" t="s">
        <v>26</v>
      </c>
    </row>
    <row r="98" spans="1:39" ht="116" x14ac:dyDescent="0.35">
      <c r="B98" t="s">
        <v>25</v>
      </c>
      <c r="C98" s="7" t="s">
        <v>24</v>
      </c>
      <c r="D98" s="4" t="s">
        <v>23</v>
      </c>
      <c r="E98" s="7" t="s">
        <v>22</v>
      </c>
      <c r="F98" s="4" t="s">
        <v>15</v>
      </c>
      <c r="O98" s="4" t="s">
        <v>10</v>
      </c>
      <c r="W98" s="4" t="s">
        <v>21</v>
      </c>
      <c r="X98" s="2">
        <v>43322</v>
      </c>
      <c r="Y98" s="2">
        <f t="shared" ref="Y98:Y101" si="9">Z98-365</f>
        <v>45262</v>
      </c>
      <c r="Z98" s="8">
        <v>45627</v>
      </c>
    </row>
    <row r="99" spans="1:39" ht="362.5" x14ac:dyDescent="0.35">
      <c r="B99" t="s">
        <v>20</v>
      </c>
      <c r="C99" s="7" t="s">
        <v>7</v>
      </c>
      <c r="E99" s="6" t="s">
        <v>19</v>
      </c>
      <c r="F99" s="4" t="s">
        <v>11</v>
      </c>
      <c r="O99" s="4" t="s">
        <v>10</v>
      </c>
      <c r="W99" t="s">
        <v>18</v>
      </c>
      <c r="X99" s="2">
        <v>43056</v>
      </c>
      <c r="Y99" s="2">
        <f t="shared" si="9"/>
        <v>44895</v>
      </c>
      <c r="Z99" s="1">
        <v>45260</v>
      </c>
    </row>
    <row r="100" spans="1:39" ht="43.5" x14ac:dyDescent="0.35">
      <c r="B100" t="s">
        <v>17</v>
      </c>
      <c r="C100" s="7" t="s">
        <v>7</v>
      </c>
      <c r="E100" s="6" t="s">
        <v>16</v>
      </c>
      <c r="F100" s="5" t="s">
        <v>15</v>
      </c>
      <c r="O100" s="4" t="s">
        <v>10</v>
      </c>
      <c r="W100" s="3" t="s">
        <v>14</v>
      </c>
      <c r="X100" s="2">
        <f>Y100-120</f>
        <v>44775</v>
      </c>
      <c r="Y100" s="2">
        <f t="shared" si="9"/>
        <v>44895</v>
      </c>
      <c r="Z100" s="1">
        <v>45260</v>
      </c>
    </row>
    <row r="101" spans="1:39" ht="58" x14ac:dyDescent="0.35">
      <c r="B101" t="s">
        <v>13</v>
      </c>
      <c r="C101" s="7" t="s">
        <v>3</v>
      </c>
      <c r="E101" s="6" t="s">
        <v>12</v>
      </c>
      <c r="F101" s="5" t="s">
        <v>11</v>
      </c>
      <c r="O101" s="4" t="s">
        <v>10</v>
      </c>
      <c r="W101" s="3" t="s">
        <v>9</v>
      </c>
      <c r="X101" s="2">
        <f>Y101-120</f>
        <v>47332</v>
      </c>
      <c r="Y101" s="2">
        <f t="shared" si="9"/>
        <v>47452</v>
      </c>
      <c r="Z101" s="1">
        <v>47817</v>
      </c>
    </row>
    <row r="116" spans="1:3" x14ac:dyDescent="0.35">
      <c r="A116" t="s">
        <v>8</v>
      </c>
    </row>
    <row r="117" spans="1:3" x14ac:dyDescent="0.35">
      <c r="A117" t="s">
        <v>7</v>
      </c>
    </row>
    <row r="119" spans="1:3" x14ac:dyDescent="0.35">
      <c r="A119" t="s">
        <v>6</v>
      </c>
    </row>
    <row r="120" spans="1:3" x14ac:dyDescent="0.35">
      <c r="A120" t="s">
        <v>5</v>
      </c>
    </row>
    <row r="121" spans="1:3" x14ac:dyDescent="0.35">
      <c r="A121" t="s">
        <v>4</v>
      </c>
    </row>
    <row r="122" spans="1:3" x14ac:dyDescent="0.35">
      <c r="A122" t="s">
        <v>3</v>
      </c>
    </row>
    <row r="124" spans="1:3" x14ac:dyDescent="0.35">
      <c r="A124" t="s">
        <v>2</v>
      </c>
    </row>
    <row r="125" spans="1:3" x14ac:dyDescent="0.35">
      <c r="A125" t="s">
        <v>1</v>
      </c>
      <c r="C125" t="s">
        <v>0</v>
      </c>
    </row>
  </sheetData>
  <hyperlinks>
    <hyperlink ref="AM2" r:id="rId1" xr:uid="{F68D608F-E213-430C-845B-2EC16EBDBA2A}"/>
    <hyperlink ref="AM11" r:id="rId2" xr:uid="{9AD40958-3565-4F81-BF0A-000A73F59F10}"/>
    <hyperlink ref="AM18" r:id="rId3" xr:uid="{23FF9144-5191-45EF-98EC-DA82F26F0DE9}"/>
    <hyperlink ref="AM39" r:id="rId4" xr:uid="{042C8939-2883-4BAC-AD6B-8584C4CFFAA3}"/>
    <hyperlink ref="AM40" r:id="rId5" xr:uid="{BE0A4BAB-4520-4424-901F-CE5B15F29C2E}"/>
    <hyperlink ref="AM50" r:id="rId6" xr:uid="{1A69F3D5-DD2B-47B8-8DEA-A2B4684098A5}"/>
    <hyperlink ref="AM51" r:id="rId7" xr:uid="{3378746C-74E0-45B0-BBCC-D3960FC8B518}"/>
    <hyperlink ref="AM54" r:id="rId8" xr:uid="{3AF6BB47-689D-481B-8C08-A091563F9C72}"/>
    <hyperlink ref="AM81" r:id="rId9" xr:uid="{87D19155-1B26-4CE0-B3DC-9D3AAC0CE60E}"/>
    <hyperlink ref="AM53" r:id="rId10" xr:uid="{54517C9C-9C02-4C3F-957E-97DBE413F852}"/>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1BD2-8616-4B9E-B6F2-AA83505F1023}">
  <sheetPr>
    <pageSetUpPr fitToPage="1"/>
  </sheetPr>
  <dimension ref="A2:BZ357"/>
  <sheetViews>
    <sheetView tabSelected="1" zoomScale="70" zoomScaleNormal="70" workbookViewId="0">
      <selection activeCell="B32" sqref="B32"/>
    </sheetView>
  </sheetViews>
  <sheetFormatPr defaultRowHeight="14.5" x14ac:dyDescent="0.35"/>
  <cols>
    <col min="1" max="1" width="21" bestFit="1" customWidth="1"/>
    <col min="2" max="2" width="42.26953125" customWidth="1"/>
    <col min="3" max="3" width="30.7265625" customWidth="1"/>
    <col min="4" max="4" width="44.26953125" bestFit="1" customWidth="1"/>
    <col min="5" max="5" width="34.453125" bestFit="1" customWidth="1"/>
    <col min="6" max="6" width="138" customWidth="1"/>
    <col min="7" max="7" width="62.81640625" bestFit="1" customWidth="1"/>
    <col min="8" max="8" width="13.81640625" bestFit="1" customWidth="1"/>
  </cols>
  <sheetData>
    <row r="2" spans="1:78" x14ac:dyDescent="0.35">
      <c r="A2" s="6"/>
    </row>
    <row r="4" spans="1:78" x14ac:dyDescent="0.35">
      <c r="A4" s="18" t="s">
        <v>466</v>
      </c>
      <c r="B4" s="17" t="s">
        <v>465</v>
      </c>
      <c r="C4" s="17" t="s">
        <v>444</v>
      </c>
      <c r="D4" s="17" t="s">
        <v>443</v>
      </c>
      <c r="E4" s="17" t="s">
        <v>442</v>
      </c>
      <c r="F4" s="17" t="s">
        <v>463</v>
      </c>
      <c r="G4" s="17" t="s">
        <v>445</v>
      </c>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row>
    <row r="5" spans="1:78" ht="29" x14ac:dyDescent="0.35">
      <c r="A5" s="15" t="s">
        <v>428</v>
      </c>
      <c r="B5" s="15" t="s">
        <v>427</v>
      </c>
      <c r="C5" s="16">
        <v>45507</v>
      </c>
      <c r="D5" s="16">
        <v>45627</v>
      </c>
      <c r="E5" s="16" t="s">
        <v>49</v>
      </c>
      <c r="F5" s="15" t="s">
        <v>426</v>
      </c>
      <c r="G5" s="15" t="s">
        <v>14</v>
      </c>
      <c r="H5" s="13"/>
      <c r="I5" s="13"/>
      <c r="J5" s="13"/>
      <c r="K5" s="13"/>
      <c r="L5" s="13"/>
      <c r="M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x14ac:dyDescent="0.35">
      <c r="A6" s="15" t="s">
        <v>425</v>
      </c>
      <c r="B6" s="15" t="s">
        <v>424</v>
      </c>
      <c r="C6" s="16">
        <v>45507</v>
      </c>
      <c r="D6" s="16">
        <v>45627</v>
      </c>
      <c r="E6" s="15" t="s">
        <v>49</v>
      </c>
      <c r="F6" s="15" t="s">
        <v>423</v>
      </c>
      <c r="G6" s="15" t="s">
        <v>14</v>
      </c>
      <c r="H6" s="13"/>
      <c r="I6" s="13"/>
      <c r="J6" s="13"/>
      <c r="K6" s="13"/>
      <c r="L6" s="13"/>
      <c r="M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ht="29" x14ac:dyDescent="0.35">
      <c r="A7" s="15" t="s">
        <v>479</v>
      </c>
      <c r="B7" s="15" t="s">
        <v>407</v>
      </c>
      <c r="C7" s="16">
        <v>45507</v>
      </c>
      <c r="D7" s="16">
        <v>45627</v>
      </c>
      <c r="E7" s="15" t="s">
        <v>49</v>
      </c>
      <c r="F7" s="15" t="s">
        <v>406</v>
      </c>
      <c r="G7" s="15" t="s">
        <v>14</v>
      </c>
      <c r="H7" s="13"/>
      <c r="I7" s="13"/>
      <c r="J7" s="13"/>
      <c r="K7" s="13"/>
      <c r="L7" s="13"/>
      <c r="M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ht="29" x14ac:dyDescent="0.35">
      <c r="A8" s="15"/>
      <c r="B8" s="15"/>
      <c r="C8" s="15"/>
      <c r="D8" s="15"/>
      <c r="E8" s="15"/>
      <c r="F8" s="15" t="s">
        <v>411</v>
      </c>
      <c r="G8" s="15" t="s">
        <v>14</v>
      </c>
      <c r="H8" s="13"/>
      <c r="I8" s="13"/>
      <c r="J8" s="13"/>
      <c r="K8" s="13"/>
      <c r="L8" s="13"/>
      <c r="M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x14ac:dyDescent="0.35">
      <c r="A9" s="15"/>
      <c r="B9" s="15"/>
      <c r="C9" s="15"/>
      <c r="D9" s="15"/>
      <c r="E9" s="15"/>
      <c r="F9" s="15" t="s">
        <v>417</v>
      </c>
      <c r="G9" s="15" t="s">
        <v>14</v>
      </c>
      <c r="H9" s="13"/>
      <c r="I9" s="13"/>
      <c r="J9" s="13"/>
      <c r="K9" s="13"/>
      <c r="L9" s="13"/>
      <c r="M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x14ac:dyDescent="0.35">
      <c r="A10" s="15"/>
      <c r="B10" s="15"/>
      <c r="C10" s="15"/>
      <c r="D10" s="15"/>
      <c r="E10" s="15"/>
      <c r="F10" s="15" t="s">
        <v>414</v>
      </c>
      <c r="G10" s="15" t="s">
        <v>14</v>
      </c>
      <c r="H10" s="13"/>
      <c r="I10" s="13"/>
      <c r="J10" s="13"/>
      <c r="K10" s="13"/>
      <c r="L10" s="13"/>
      <c r="M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ht="29" x14ac:dyDescent="0.35">
      <c r="A11" s="15"/>
      <c r="B11" s="15"/>
      <c r="C11" s="15"/>
      <c r="D11" s="15"/>
      <c r="E11" s="15"/>
      <c r="F11" s="15" t="s">
        <v>409</v>
      </c>
      <c r="G11" s="15" t="s">
        <v>14</v>
      </c>
      <c r="H11" s="13"/>
      <c r="I11" s="13"/>
      <c r="J11" s="13"/>
      <c r="K11" s="13"/>
      <c r="L11" s="13"/>
      <c r="M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ht="43.5" x14ac:dyDescent="0.35">
      <c r="A12" s="15" t="s">
        <v>403</v>
      </c>
      <c r="B12" s="15" t="s">
        <v>402</v>
      </c>
      <c r="C12" s="16">
        <v>45507</v>
      </c>
      <c r="D12" s="16">
        <v>45627</v>
      </c>
      <c r="E12" s="15" t="s">
        <v>49</v>
      </c>
      <c r="F12" s="15" t="s">
        <v>401</v>
      </c>
      <c r="G12" s="15" t="s">
        <v>14</v>
      </c>
      <c r="H12" s="13"/>
      <c r="I12" s="13"/>
      <c r="J12" s="13"/>
      <c r="K12" s="13"/>
      <c r="L12" s="13"/>
      <c r="M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x14ac:dyDescent="0.35">
      <c r="A13" s="15" t="s">
        <v>398</v>
      </c>
      <c r="B13" s="15" t="s">
        <v>397</v>
      </c>
      <c r="C13" s="16">
        <v>45689</v>
      </c>
      <c r="D13" s="16">
        <v>45809</v>
      </c>
      <c r="E13" s="15" t="s">
        <v>360</v>
      </c>
      <c r="F13" s="15" t="s">
        <v>396</v>
      </c>
      <c r="G13" s="15" t="s">
        <v>14</v>
      </c>
      <c r="H13" s="13"/>
      <c r="I13" s="13"/>
      <c r="J13" s="13"/>
      <c r="K13" s="13"/>
      <c r="L13" s="13"/>
      <c r="M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ht="29" x14ac:dyDescent="0.35">
      <c r="A14" s="15" t="s">
        <v>394</v>
      </c>
      <c r="B14" s="15" t="s">
        <v>393</v>
      </c>
      <c r="C14" s="16">
        <v>45507</v>
      </c>
      <c r="D14" s="16">
        <v>45627</v>
      </c>
      <c r="E14" s="15" t="s">
        <v>49</v>
      </c>
      <c r="F14" s="15" t="s">
        <v>392</v>
      </c>
      <c r="G14" s="15" t="s">
        <v>14</v>
      </c>
      <c r="H14" s="13"/>
      <c r="I14" s="13"/>
      <c r="J14" s="13"/>
      <c r="K14" s="13"/>
      <c r="L14" s="13"/>
      <c r="M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ht="58" x14ac:dyDescent="0.35">
      <c r="A15" s="15" t="s">
        <v>478</v>
      </c>
      <c r="B15" s="15" t="s">
        <v>387</v>
      </c>
      <c r="C15" s="16">
        <v>45126</v>
      </c>
      <c r="D15" s="16">
        <v>45246</v>
      </c>
      <c r="E15" s="15" t="s">
        <v>241</v>
      </c>
      <c r="F15" s="15" t="s">
        <v>386</v>
      </c>
      <c r="G15" s="15" t="s">
        <v>14</v>
      </c>
      <c r="H15" s="13"/>
      <c r="I15" s="13"/>
      <c r="J15" s="13"/>
      <c r="K15" s="13"/>
      <c r="L15" s="13"/>
      <c r="M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ht="43.5" x14ac:dyDescent="0.35">
      <c r="A16" s="15"/>
      <c r="B16" s="15" t="s">
        <v>367</v>
      </c>
      <c r="C16" s="16">
        <v>44902</v>
      </c>
      <c r="D16" s="16">
        <v>45022</v>
      </c>
      <c r="E16" s="15" t="s">
        <v>377</v>
      </c>
      <c r="F16" s="15" t="s">
        <v>379</v>
      </c>
      <c r="G16" s="15" t="s">
        <v>14</v>
      </c>
      <c r="H16" s="13"/>
      <c r="I16" s="13"/>
      <c r="J16" s="13"/>
      <c r="K16" s="13"/>
      <c r="L16" s="13"/>
      <c r="M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78" ht="29" x14ac:dyDescent="0.35">
      <c r="A17" s="15"/>
      <c r="B17" s="15"/>
      <c r="C17" s="16">
        <v>44922</v>
      </c>
      <c r="D17" s="16">
        <v>45042</v>
      </c>
      <c r="E17" s="15" t="s">
        <v>381</v>
      </c>
      <c r="F17" s="15" t="s">
        <v>383</v>
      </c>
      <c r="G17" s="15" t="s">
        <v>14</v>
      </c>
      <c r="H17" s="13"/>
      <c r="I17" s="13"/>
      <c r="J17" s="13"/>
      <c r="K17" s="13"/>
      <c r="L17" s="13"/>
      <c r="M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x14ac:dyDescent="0.35">
      <c r="A18" s="15"/>
      <c r="B18" s="15"/>
      <c r="C18" s="16">
        <v>45126</v>
      </c>
      <c r="D18" s="16">
        <v>45246</v>
      </c>
      <c r="E18" s="15" t="s">
        <v>241</v>
      </c>
      <c r="F18" s="15" t="s">
        <v>366</v>
      </c>
      <c r="G18" s="15" t="s">
        <v>14</v>
      </c>
      <c r="H18" s="13"/>
      <c r="I18" s="13"/>
      <c r="J18" s="13"/>
      <c r="K18" s="13"/>
      <c r="L18" s="13"/>
      <c r="M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row>
    <row r="19" spans="1:78" x14ac:dyDescent="0.35">
      <c r="A19" s="15"/>
      <c r="B19" s="15"/>
      <c r="C19" s="15"/>
      <c r="D19" s="15"/>
      <c r="E19" s="15"/>
      <c r="F19" s="15" t="s">
        <v>375</v>
      </c>
      <c r="G19" s="15" t="s">
        <v>14</v>
      </c>
      <c r="H19" s="13"/>
      <c r="I19" s="13"/>
      <c r="J19" s="13"/>
      <c r="K19" s="13"/>
      <c r="L19" s="13"/>
      <c r="M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row>
    <row r="20" spans="1:78" ht="72.5" x14ac:dyDescent="0.35">
      <c r="A20" s="15"/>
      <c r="B20" s="15"/>
      <c r="C20" s="16">
        <v>45463</v>
      </c>
      <c r="D20" s="16">
        <v>45583</v>
      </c>
      <c r="E20" s="15" t="s">
        <v>370</v>
      </c>
      <c r="F20" s="15" t="s">
        <v>372</v>
      </c>
      <c r="G20" s="15" t="s">
        <v>14</v>
      </c>
      <c r="H20" s="13"/>
      <c r="I20" s="13"/>
      <c r="J20" s="13"/>
      <c r="K20" s="13"/>
      <c r="L20" s="13"/>
      <c r="M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row>
    <row r="21" spans="1:78" ht="29" x14ac:dyDescent="0.35">
      <c r="A21" s="15" t="s">
        <v>363</v>
      </c>
      <c r="B21" s="15" t="s">
        <v>362</v>
      </c>
      <c r="C21" s="16">
        <v>45689</v>
      </c>
      <c r="D21" s="16">
        <v>45809</v>
      </c>
      <c r="E21" s="15" t="s">
        <v>360</v>
      </c>
      <c r="F21" s="15" t="s">
        <v>361</v>
      </c>
      <c r="G21" s="15" t="s">
        <v>14</v>
      </c>
      <c r="H21" s="13"/>
      <c r="I21" s="13"/>
      <c r="J21" s="13"/>
      <c r="K21" s="13"/>
      <c r="L21" s="13"/>
      <c r="M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row>
    <row r="22" spans="1:78" x14ac:dyDescent="0.35">
      <c r="A22" s="15" t="s">
        <v>358</v>
      </c>
      <c r="B22" s="15" t="s">
        <v>357</v>
      </c>
      <c r="C22" s="16">
        <v>45658</v>
      </c>
      <c r="D22" s="16">
        <v>45778</v>
      </c>
      <c r="E22" s="15" t="s">
        <v>354</v>
      </c>
      <c r="F22" s="15" t="s">
        <v>356</v>
      </c>
      <c r="G22" s="15" t="s">
        <v>14</v>
      </c>
      <c r="H22" s="13"/>
      <c r="I22" s="13"/>
      <c r="J22" s="13"/>
      <c r="K22" s="13"/>
      <c r="L22" s="13"/>
      <c r="M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row>
    <row r="23" spans="1:78" x14ac:dyDescent="0.35">
      <c r="A23" s="15" t="s">
        <v>477</v>
      </c>
      <c r="B23" s="15" t="s">
        <v>296</v>
      </c>
      <c r="C23" s="16">
        <v>46114</v>
      </c>
      <c r="D23" s="16">
        <v>46234</v>
      </c>
      <c r="E23" s="15" t="s">
        <v>291</v>
      </c>
      <c r="F23" s="15" t="s">
        <v>317</v>
      </c>
      <c r="G23" s="15" t="s">
        <v>14</v>
      </c>
      <c r="H23" s="13"/>
      <c r="I23" s="13"/>
      <c r="J23" s="13"/>
      <c r="K23" s="13"/>
      <c r="L23" s="13"/>
      <c r="M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row>
    <row r="24" spans="1:78" x14ac:dyDescent="0.35">
      <c r="A24" s="15"/>
      <c r="B24" s="15"/>
      <c r="C24" s="15"/>
      <c r="D24" s="15"/>
      <c r="E24" s="15"/>
      <c r="F24" s="15" t="s">
        <v>338</v>
      </c>
      <c r="G24" s="15" t="s">
        <v>14</v>
      </c>
      <c r="H24" s="13"/>
      <c r="I24" s="13"/>
      <c r="J24" s="13"/>
      <c r="K24" s="13"/>
      <c r="L24" s="13"/>
      <c r="M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row>
    <row r="25" spans="1:78" x14ac:dyDescent="0.35">
      <c r="A25" s="15"/>
      <c r="B25" s="15"/>
      <c r="C25" s="15"/>
      <c r="D25" s="15"/>
      <c r="E25" s="15"/>
      <c r="F25" s="15" t="s">
        <v>341</v>
      </c>
      <c r="G25" s="15" t="s">
        <v>14</v>
      </c>
      <c r="H25" s="13"/>
      <c r="I25" s="13"/>
      <c r="J25" s="13"/>
      <c r="K25" s="13"/>
      <c r="L25" s="13"/>
      <c r="M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row>
    <row r="26" spans="1:78" x14ac:dyDescent="0.35">
      <c r="A26" s="15"/>
      <c r="B26" s="15"/>
      <c r="C26" s="15"/>
      <c r="D26" s="15"/>
      <c r="E26" s="15"/>
      <c r="F26" s="15" t="s">
        <v>320</v>
      </c>
      <c r="G26" s="15" t="s">
        <v>14</v>
      </c>
      <c r="H26" s="13"/>
      <c r="I26" s="13"/>
      <c r="J26" s="13"/>
      <c r="K26" s="13"/>
      <c r="L26" s="13"/>
      <c r="M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row>
    <row r="27" spans="1:78" x14ac:dyDescent="0.35">
      <c r="A27" s="15"/>
      <c r="B27" s="15"/>
      <c r="C27" s="15"/>
      <c r="D27" s="15"/>
      <c r="E27" s="15"/>
      <c r="F27" s="15" t="s">
        <v>347</v>
      </c>
      <c r="G27" s="15" t="s">
        <v>14</v>
      </c>
      <c r="H27" s="13"/>
      <c r="I27" s="13"/>
      <c r="J27" s="13"/>
      <c r="K27" s="13"/>
      <c r="L27" s="13"/>
      <c r="M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row>
    <row r="28" spans="1:78" x14ac:dyDescent="0.35">
      <c r="A28" s="15"/>
      <c r="B28" s="15"/>
      <c r="C28" s="15"/>
      <c r="D28" s="15"/>
      <c r="E28" s="15"/>
      <c r="F28" s="15" t="s">
        <v>326</v>
      </c>
      <c r="G28" s="15" t="s">
        <v>14</v>
      </c>
      <c r="H28" s="13"/>
      <c r="I28" s="13"/>
      <c r="J28" s="13"/>
      <c r="K28" s="13"/>
      <c r="L28" s="13"/>
      <c r="M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row>
    <row r="29" spans="1:78" x14ac:dyDescent="0.35">
      <c r="A29" s="15"/>
      <c r="B29" s="15"/>
      <c r="C29" s="15"/>
      <c r="D29" s="15"/>
      <c r="E29" s="15"/>
      <c r="F29" s="15" t="s">
        <v>343</v>
      </c>
      <c r="G29" s="15" t="s">
        <v>14</v>
      </c>
      <c r="H29" s="13"/>
      <c r="I29" s="13"/>
      <c r="J29" s="13"/>
      <c r="K29" s="13"/>
      <c r="L29" s="13"/>
      <c r="M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row>
    <row r="30" spans="1:78" x14ac:dyDescent="0.35">
      <c r="A30" s="15"/>
      <c r="B30" s="15"/>
      <c r="C30" s="15"/>
      <c r="D30" s="15"/>
      <c r="E30" s="15"/>
      <c r="F30" s="15" t="s">
        <v>323</v>
      </c>
      <c r="G30" s="15" t="s">
        <v>14</v>
      </c>
      <c r="H30" s="13"/>
      <c r="I30" s="13"/>
      <c r="J30" s="13"/>
      <c r="K30" s="13"/>
      <c r="L30" s="13"/>
      <c r="M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row>
    <row r="31" spans="1:78" x14ac:dyDescent="0.35">
      <c r="A31" s="15"/>
      <c r="B31" s="15"/>
      <c r="C31" s="15"/>
      <c r="D31" s="15"/>
      <c r="E31" s="15"/>
      <c r="F31" s="15" t="s">
        <v>329</v>
      </c>
      <c r="G31" s="15" t="s">
        <v>14</v>
      </c>
      <c r="H31" s="13"/>
      <c r="I31" s="13"/>
      <c r="J31" s="13"/>
      <c r="K31" s="13"/>
      <c r="L31" s="13"/>
      <c r="M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row>
    <row r="32" spans="1:78" x14ac:dyDescent="0.35">
      <c r="A32" s="15"/>
      <c r="B32" s="15"/>
      <c r="C32" s="15"/>
      <c r="D32" s="15"/>
      <c r="E32" s="15"/>
      <c r="F32" s="15" t="s">
        <v>295</v>
      </c>
      <c r="G32" s="15" t="s">
        <v>14</v>
      </c>
      <c r="H32" s="13"/>
      <c r="I32" s="13"/>
      <c r="J32" s="13"/>
      <c r="K32" s="13"/>
      <c r="L32" s="13"/>
      <c r="M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row>
    <row r="33" spans="1:78" x14ac:dyDescent="0.35">
      <c r="A33" s="15"/>
      <c r="B33" s="15"/>
      <c r="C33" s="15"/>
      <c r="D33" s="15"/>
      <c r="E33" s="15"/>
      <c r="F33" s="15" t="s">
        <v>314</v>
      </c>
      <c r="G33" s="15" t="s">
        <v>14</v>
      </c>
      <c r="H33" s="13"/>
      <c r="I33" s="13"/>
      <c r="J33" s="13"/>
      <c r="K33" s="13"/>
      <c r="L33" s="13"/>
      <c r="M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row>
    <row r="34" spans="1:78" x14ac:dyDescent="0.35">
      <c r="A34" s="15"/>
      <c r="B34" s="15"/>
      <c r="C34" s="15"/>
      <c r="D34" s="15"/>
      <c r="E34" s="15"/>
      <c r="F34" s="15" t="s">
        <v>299</v>
      </c>
      <c r="G34" s="15" t="s">
        <v>14</v>
      </c>
      <c r="H34" s="13"/>
      <c r="I34" s="13"/>
      <c r="J34" s="13"/>
      <c r="K34" s="13"/>
      <c r="L34" s="13"/>
      <c r="M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row>
    <row r="35" spans="1:78" x14ac:dyDescent="0.35">
      <c r="A35" s="15"/>
      <c r="B35" s="15"/>
      <c r="C35" s="15"/>
      <c r="D35" s="15"/>
      <c r="E35" s="15"/>
      <c r="F35" s="15" t="s">
        <v>308</v>
      </c>
      <c r="G35" s="15" t="s">
        <v>14</v>
      </c>
      <c r="H35" s="13"/>
      <c r="I35" s="13"/>
      <c r="J35" s="13"/>
      <c r="K35" s="13"/>
      <c r="L35" s="13"/>
      <c r="M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row>
    <row r="36" spans="1:78" x14ac:dyDescent="0.35">
      <c r="A36" s="15"/>
      <c r="B36" s="15"/>
      <c r="C36" s="15"/>
      <c r="D36" s="15"/>
      <c r="E36" s="15"/>
      <c r="F36" s="15" t="s">
        <v>311</v>
      </c>
      <c r="G36" s="15" t="s">
        <v>14</v>
      </c>
      <c r="H36" s="13"/>
      <c r="I36" s="13"/>
      <c r="J36" s="13"/>
      <c r="K36" s="13"/>
      <c r="L36" s="13"/>
      <c r="M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row>
    <row r="37" spans="1:78" x14ac:dyDescent="0.35">
      <c r="A37" s="15"/>
      <c r="B37" s="15"/>
      <c r="C37" s="15"/>
      <c r="D37" s="15"/>
      <c r="E37" s="15"/>
      <c r="F37" s="15" t="s">
        <v>302</v>
      </c>
      <c r="G37" s="15" t="s">
        <v>14</v>
      </c>
      <c r="H37" s="13"/>
      <c r="I37" s="13"/>
      <c r="J37" s="13"/>
      <c r="K37" s="13"/>
      <c r="L37" s="13"/>
      <c r="M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row>
    <row r="38" spans="1:78" x14ac:dyDescent="0.35">
      <c r="A38" s="15"/>
      <c r="B38" s="15"/>
      <c r="C38" s="15"/>
      <c r="D38" s="15"/>
      <c r="E38" s="15"/>
      <c r="F38" s="15" t="s">
        <v>305</v>
      </c>
      <c r="G38" s="15" t="s">
        <v>14</v>
      </c>
      <c r="H38" s="13"/>
      <c r="I38" s="13"/>
      <c r="J38" s="13"/>
      <c r="K38" s="13"/>
      <c r="L38" s="13"/>
      <c r="M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row>
    <row r="39" spans="1:78" x14ac:dyDescent="0.35">
      <c r="A39" s="15"/>
      <c r="B39" s="15"/>
      <c r="C39" s="15"/>
      <c r="D39" s="15"/>
      <c r="E39" s="15"/>
      <c r="F39" s="15" t="s">
        <v>336</v>
      </c>
      <c r="G39" s="15" t="s">
        <v>14</v>
      </c>
      <c r="H39" s="13"/>
      <c r="I39" s="13"/>
      <c r="J39" s="13"/>
      <c r="K39" s="13"/>
      <c r="L39" s="13"/>
      <c r="M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row>
    <row r="40" spans="1:78" x14ac:dyDescent="0.35">
      <c r="A40" s="15"/>
      <c r="B40" s="15"/>
      <c r="C40" s="15"/>
      <c r="D40" s="15"/>
      <c r="E40" s="15"/>
      <c r="F40" s="15" t="s">
        <v>333</v>
      </c>
      <c r="G40" s="15" t="s">
        <v>14</v>
      </c>
      <c r="H40" s="13"/>
      <c r="I40" s="13"/>
      <c r="J40" s="13"/>
      <c r="K40" s="13"/>
      <c r="L40" s="13"/>
      <c r="M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row>
    <row r="41" spans="1:78" ht="29" x14ac:dyDescent="0.35">
      <c r="A41" s="15" t="s">
        <v>287</v>
      </c>
      <c r="B41" s="15" t="s">
        <v>286</v>
      </c>
      <c r="C41" s="16">
        <v>45138</v>
      </c>
      <c r="D41" s="16">
        <v>45258</v>
      </c>
      <c r="E41" s="15" t="s">
        <v>283</v>
      </c>
      <c r="F41" s="15" t="s">
        <v>285</v>
      </c>
      <c r="G41" s="15" t="s">
        <v>31</v>
      </c>
      <c r="H41" s="13"/>
      <c r="I41" s="13"/>
      <c r="J41" s="13"/>
      <c r="K41" s="13"/>
      <c r="L41" s="13"/>
      <c r="M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row>
    <row r="42" spans="1:78" ht="29" x14ac:dyDescent="0.35">
      <c r="A42" s="15" t="s">
        <v>476</v>
      </c>
      <c r="B42" s="15" t="s">
        <v>244</v>
      </c>
      <c r="C42" s="16">
        <v>45126</v>
      </c>
      <c r="D42" s="16">
        <v>45246</v>
      </c>
      <c r="E42" s="15" t="s">
        <v>241</v>
      </c>
      <c r="F42" s="15" t="s">
        <v>262</v>
      </c>
      <c r="G42" s="15" t="s">
        <v>148</v>
      </c>
      <c r="H42" s="13"/>
      <c r="I42" s="13"/>
      <c r="J42" s="13"/>
      <c r="K42" s="13"/>
      <c r="L42" s="13"/>
      <c r="M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row>
    <row r="43" spans="1:78" ht="29" x14ac:dyDescent="0.35">
      <c r="A43" s="15"/>
      <c r="B43" s="15"/>
      <c r="C43" s="15"/>
      <c r="D43" s="15"/>
      <c r="E43" s="15"/>
      <c r="F43" s="15" t="s">
        <v>268</v>
      </c>
      <c r="G43" s="15" t="s">
        <v>148</v>
      </c>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row>
    <row r="44" spans="1:78" ht="29" x14ac:dyDescent="0.35">
      <c r="A44" s="15"/>
      <c r="B44" s="15"/>
      <c r="C44" s="15"/>
      <c r="D44" s="15"/>
      <c r="E44" s="15"/>
      <c r="F44" s="15" t="s">
        <v>277</v>
      </c>
      <c r="G44" s="15" t="s">
        <v>148</v>
      </c>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row>
    <row r="45" spans="1:78" ht="29" x14ac:dyDescent="0.35">
      <c r="A45" s="15"/>
      <c r="B45" s="15"/>
      <c r="C45" s="15"/>
      <c r="D45" s="15"/>
      <c r="E45" s="15"/>
      <c r="F45" s="15" t="s">
        <v>265</v>
      </c>
      <c r="G45" s="15" t="s">
        <v>148</v>
      </c>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row>
    <row r="46" spans="1:78" ht="29" x14ac:dyDescent="0.35">
      <c r="A46" s="15"/>
      <c r="B46" s="15"/>
      <c r="C46" s="15"/>
      <c r="D46" s="15"/>
      <c r="E46" s="15"/>
      <c r="F46" s="15" t="s">
        <v>251</v>
      </c>
      <c r="G46" s="15" t="s">
        <v>148</v>
      </c>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row>
    <row r="47" spans="1:78" ht="29" x14ac:dyDescent="0.35">
      <c r="A47" s="15"/>
      <c r="B47" s="15"/>
      <c r="C47" s="15"/>
      <c r="D47" s="15"/>
      <c r="E47" s="15"/>
      <c r="F47" s="15" t="s">
        <v>247</v>
      </c>
      <c r="G47" s="15" t="s">
        <v>148</v>
      </c>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row>
    <row r="48" spans="1:78" ht="29" x14ac:dyDescent="0.35">
      <c r="A48" s="15"/>
      <c r="B48" s="15"/>
      <c r="C48" s="15"/>
      <c r="D48" s="15"/>
      <c r="E48" s="15"/>
      <c r="F48" s="15" t="s">
        <v>256</v>
      </c>
      <c r="G48" s="15" t="s">
        <v>148</v>
      </c>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row>
    <row r="49" spans="1:78" ht="29" x14ac:dyDescent="0.35">
      <c r="A49" s="15"/>
      <c r="B49" s="15"/>
      <c r="C49" s="15"/>
      <c r="D49" s="15"/>
      <c r="E49" s="15"/>
      <c r="F49" s="15" t="s">
        <v>274</v>
      </c>
      <c r="G49" s="15" t="s">
        <v>148</v>
      </c>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row>
    <row r="50" spans="1:78" ht="29" x14ac:dyDescent="0.35">
      <c r="A50" s="15"/>
      <c r="B50" s="15"/>
      <c r="C50" s="15"/>
      <c r="D50" s="15"/>
      <c r="E50" s="15"/>
      <c r="F50" s="15" t="s">
        <v>243</v>
      </c>
      <c r="G50" s="15" t="s">
        <v>148</v>
      </c>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row>
    <row r="51" spans="1:78" ht="29" x14ac:dyDescent="0.35">
      <c r="A51" s="15"/>
      <c r="B51" s="15"/>
      <c r="C51" s="15"/>
      <c r="D51" s="15"/>
      <c r="E51" s="15"/>
      <c r="F51" s="15" t="s">
        <v>259</v>
      </c>
      <c r="G51" s="15" t="s">
        <v>148</v>
      </c>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row>
    <row r="52" spans="1:78" ht="29" x14ac:dyDescent="0.35">
      <c r="A52" s="15"/>
      <c r="B52" s="15"/>
      <c r="C52" s="15"/>
      <c r="D52" s="15"/>
      <c r="E52" s="15"/>
      <c r="F52" s="15" t="s">
        <v>271</v>
      </c>
      <c r="G52" s="15" t="s">
        <v>148</v>
      </c>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row>
    <row r="53" spans="1:78" ht="43.5" x14ac:dyDescent="0.35">
      <c r="A53" s="15" t="s">
        <v>238</v>
      </c>
      <c r="B53" s="15" t="s">
        <v>237</v>
      </c>
      <c r="C53" s="16">
        <v>45017</v>
      </c>
      <c r="D53" s="16">
        <v>45137</v>
      </c>
      <c r="E53" s="15" t="s">
        <v>233</v>
      </c>
      <c r="F53" s="15" t="s">
        <v>236</v>
      </c>
      <c r="G53" s="15" t="s">
        <v>148</v>
      </c>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row>
    <row r="54" spans="1:78" x14ac:dyDescent="0.35">
      <c r="A54" s="15" t="s">
        <v>475</v>
      </c>
      <c r="B54" s="15" t="s">
        <v>221</v>
      </c>
      <c r="C54" s="16">
        <v>44825</v>
      </c>
      <c r="D54" s="16">
        <v>44945</v>
      </c>
      <c r="E54" s="15" t="s">
        <v>226</v>
      </c>
      <c r="F54" s="15" t="s">
        <v>228</v>
      </c>
      <c r="G54" s="15" t="s">
        <v>218</v>
      </c>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x14ac:dyDescent="0.35">
      <c r="A55" s="15"/>
      <c r="B55" s="15"/>
      <c r="C55" s="16">
        <v>44948</v>
      </c>
      <c r="D55" s="16">
        <v>45068</v>
      </c>
      <c r="E55" s="15" t="s">
        <v>217</v>
      </c>
      <c r="F55" s="15" t="s">
        <v>224</v>
      </c>
      <c r="G55" s="15" t="s">
        <v>218</v>
      </c>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x14ac:dyDescent="0.35">
      <c r="A56" s="15"/>
      <c r="B56" s="15"/>
      <c r="C56" s="15"/>
      <c r="D56" s="15"/>
      <c r="E56" s="15"/>
      <c r="F56" s="15" t="s">
        <v>220</v>
      </c>
      <c r="G56" s="15" t="s">
        <v>218</v>
      </c>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ht="29" x14ac:dyDescent="0.35">
      <c r="A57" s="15" t="s">
        <v>13</v>
      </c>
      <c r="B57" s="15" t="s">
        <v>194</v>
      </c>
      <c r="C57" s="16">
        <v>46236</v>
      </c>
      <c r="D57" s="16">
        <v>46356</v>
      </c>
      <c r="E57" s="15" t="s">
        <v>190</v>
      </c>
      <c r="F57" s="15" t="s">
        <v>210</v>
      </c>
      <c r="G57" s="15" t="s">
        <v>31</v>
      </c>
      <c r="H57" s="13"/>
      <c r="I57" s="13"/>
      <c r="J57" s="13"/>
      <c r="K57" s="13"/>
      <c r="L57" s="13"/>
      <c r="M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ht="29" x14ac:dyDescent="0.35">
      <c r="A58" s="15"/>
      <c r="B58" s="15"/>
      <c r="C58" s="15"/>
      <c r="D58" s="15"/>
      <c r="E58" s="15"/>
      <c r="F58" s="15" t="s">
        <v>197</v>
      </c>
      <c r="G58" s="15" t="s">
        <v>31</v>
      </c>
      <c r="H58" s="13"/>
      <c r="I58" s="13"/>
      <c r="J58" s="13"/>
      <c r="K58" s="13"/>
      <c r="L58" s="13"/>
      <c r="M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x14ac:dyDescent="0.35">
      <c r="A59" s="15"/>
      <c r="B59" s="15"/>
      <c r="C59" s="15"/>
      <c r="D59" s="15"/>
      <c r="E59" s="15"/>
      <c r="F59" s="15" t="s">
        <v>213</v>
      </c>
      <c r="G59" s="15" t="s">
        <v>31</v>
      </c>
      <c r="H59" s="13"/>
      <c r="I59" s="13"/>
      <c r="J59" s="13"/>
      <c r="K59" s="13"/>
      <c r="L59" s="13"/>
      <c r="M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x14ac:dyDescent="0.35">
      <c r="A60" s="15"/>
      <c r="B60" s="15"/>
      <c r="C60" s="15"/>
      <c r="D60" s="15"/>
      <c r="E60" s="15"/>
      <c r="F60" s="15" t="s">
        <v>203</v>
      </c>
      <c r="G60" s="15" t="s">
        <v>31</v>
      </c>
      <c r="H60" s="13"/>
      <c r="I60" s="13"/>
      <c r="J60" s="13"/>
      <c r="K60" s="13"/>
      <c r="L60" s="13"/>
      <c r="M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x14ac:dyDescent="0.35">
      <c r="A61" s="15"/>
      <c r="B61" s="15"/>
      <c r="C61" s="15"/>
      <c r="D61" s="15"/>
      <c r="E61" s="15"/>
      <c r="F61" s="15" t="s">
        <v>193</v>
      </c>
      <c r="G61" s="15" t="s">
        <v>31</v>
      </c>
      <c r="H61" s="13"/>
      <c r="I61" s="13"/>
      <c r="J61" s="13"/>
      <c r="K61" s="13"/>
      <c r="L61" s="13"/>
      <c r="M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ht="29" x14ac:dyDescent="0.35">
      <c r="A62" s="15"/>
      <c r="B62" s="15"/>
      <c r="C62" s="15"/>
      <c r="D62" s="15"/>
      <c r="E62" s="15"/>
      <c r="F62" s="15" t="s">
        <v>205</v>
      </c>
      <c r="G62" s="15" t="s">
        <v>31</v>
      </c>
      <c r="H62" s="13"/>
      <c r="I62" s="13"/>
      <c r="J62" s="13"/>
      <c r="K62" s="13"/>
      <c r="L62" s="13"/>
      <c r="M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ht="29" x14ac:dyDescent="0.35">
      <c r="A63" s="15"/>
      <c r="B63" s="15"/>
      <c r="C63" s="15"/>
      <c r="D63" s="15"/>
      <c r="E63" s="15"/>
      <c r="F63" s="15" t="s">
        <v>200</v>
      </c>
      <c r="G63" s="15" t="s">
        <v>31</v>
      </c>
      <c r="H63" s="13"/>
      <c r="I63" s="13"/>
      <c r="J63" s="13"/>
      <c r="K63" s="13"/>
      <c r="L63" s="13"/>
      <c r="M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x14ac:dyDescent="0.35">
      <c r="A64" s="15"/>
      <c r="B64" s="15"/>
      <c r="C64" s="15"/>
      <c r="D64" s="15"/>
      <c r="E64" s="15"/>
      <c r="F64" s="15" t="s">
        <v>208</v>
      </c>
      <c r="G64" s="15" t="s">
        <v>31</v>
      </c>
      <c r="H64" s="13"/>
      <c r="I64" s="13"/>
      <c r="J64" s="13"/>
      <c r="K64" s="13"/>
      <c r="L64" s="13"/>
      <c r="M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ht="29" x14ac:dyDescent="0.35">
      <c r="A65" s="15"/>
      <c r="B65" s="13" t="s">
        <v>3</v>
      </c>
      <c r="C65" s="14">
        <v>47332</v>
      </c>
      <c r="D65" s="14">
        <v>47452</v>
      </c>
      <c r="E65" s="14">
        <v>47817</v>
      </c>
      <c r="F65" s="15" t="s">
        <v>12</v>
      </c>
      <c r="G65" s="13" t="s">
        <v>9</v>
      </c>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ht="29" x14ac:dyDescent="0.35">
      <c r="A66" s="15" t="s">
        <v>474</v>
      </c>
      <c r="B66" s="15" t="s">
        <v>151</v>
      </c>
      <c r="C66" s="16">
        <v>45141</v>
      </c>
      <c r="D66" s="16">
        <v>45261</v>
      </c>
      <c r="E66" s="15" t="s">
        <v>147</v>
      </c>
      <c r="F66" s="15" t="s">
        <v>163</v>
      </c>
      <c r="G66" s="15" t="s">
        <v>148</v>
      </c>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ht="29" x14ac:dyDescent="0.35">
      <c r="A67" s="15"/>
      <c r="B67" s="15"/>
      <c r="C67" s="15"/>
      <c r="D67" s="15"/>
      <c r="E67" s="15"/>
      <c r="F67" s="15" t="s">
        <v>160</v>
      </c>
      <c r="G67" s="15" t="s">
        <v>148</v>
      </c>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ht="29" x14ac:dyDescent="0.35">
      <c r="A68" s="15"/>
      <c r="B68" s="15"/>
      <c r="C68" s="15"/>
      <c r="D68" s="15"/>
      <c r="E68" s="15"/>
      <c r="F68" s="15" t="s">
        <v>186</v>
      </c>
      <c r="G68" s="15" t="s">
        <v>148</v>
      </c>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ht="29" x14ac:dyDescent="0.35">
      <c r="A69" s="15"/>
      <c r="B69" s="15"/>
      <c r="C69" s="15"/>
      <c r="D69" s="15"/>
      <c r="E69" s="15"/>
      <c r="F69" s="15" t="s">
        <v>157</v>
      </c>
      <c r="G69" s="15" t="s">
        <v>148</v>
      </c>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ht="29" x14ac:dyDescent="0.35">
      <c r="A70" s="15"/>
      <c r="B70" s="15"/>
      <c r="C70" s="15"/>
      <c r="D70" s="15"/>
      <c r="E70" s="15"/>
      <c r="F70" s="15" t="s">
        <v>150</v>
      </c>
      <c r="G70" s="15" t="s">
        <v>148</v>
      </c>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ht="29" x14ac:dyDescent="0.35">
      <c r="A71" s="15"/>
      <c r="B71" s="15"/>
      <c r="C71" s="15"/>
      <c r="D71" s="15"/>
      <c r="E71" s="15"/>
      <c r="F71" s="15" t="s">
        <v>180</v>
      </c>
      <c r="G71" s="15" t="s">
        <v>148</v>
      </c>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ht="29" x14ac:dyDescent="0.35">
      <c r="A72" s="15"/>
      <c r="B72" s="15"/>
      <c r="C72" s="15"/>
      <c r="D72" s="15"/>
      <c r="E72" s="15"/>
      <c r="F72" s="15" t="s">
        <v>154</v>
      </c>
      <c r="G72" s="15" t="s">
        <v>148</v>
      </c>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ht="29" x14ac:dyDescent="0.35">
      <c r="A73" s="15"/>
      <c r="B73" s="15"/>
      <c r="C73" s="15"/>
      <c r="D73" s="15"/>
      <c r="E73" s="15"/>
      <c r="F73" s="15" t="s">
        <v>183</v>
      </c>
      <c r="G73" s="15" t="s">
        <v>148</v>
      </c>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ht="29" x14ac:dyDescent="0.35">
      <c r="A74" s="15"/>
      <c r="B74" s="15"/>
      <c r="C74" s="15"/>
      <c r="D74" s="15"/>
      <c r="E74" s="15"/>
      <c r="F74" s="15" t="s">
        <v>169</v>
      </c>
      <c r="G74" s="15" t="s">
        <v>148</v>
      </c>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ht="29" x14ac:dyDescent="0.35">
      <c r="A75" s="15"/>
      <c r="B75" s="15"/>
      <c r="C75" s="15"/>
      <c r="D75" s="15"/>
      <c r="E75" s="15"/>
      <c r="F75" s="15" t="s">
        <v>166</v>
      </c>
      <c r="G75" s="15" t="s">
        <v>148</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ht="29" x14ac:dyDescent="0.35">
      <c r="A76" s="15"/>
      <c r="B76" s="15"/>
      <c r="C76" s="15"/>
      <c r="D76" s="15"/>
      <c r="E76" s="15"/>
      <c r="F76" s="15" t="s">
        <v>177</v>
      </c>
      <c r="G76" s="15" t="s">
        <v>148</v>
      </c>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ht="29" x14ac:dyDescent="0.35">
      <c r="A77" s="15"/>
      <c r="B77" s="15" t="s">
        <v>174</v>
      </c>
      <c r="C77" s="16">
        <v>45141</v>
      </c>
      <c r="D77" s="16">
        <v>45261</v>
      </c>
      <c r="E77" s="15" t="s">
        <v>147</v>
      </c>
      <c r="F77" s="15" t="s">
        <v>173</v>
      </c>
      <c r="G77" s="15" t="s">
        <v>148</v>
      </c>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x14ac:dyDescent="0.35">
      <c r="A78" s="15" t="s">
        <v>473</v>
      </c>
      <c r="B78" s="15" t="s">
        <v>125</v>
      </c>
      <c r="C78" s="16">
        <v>45172</v>
      </c>
      <c r="D78" s="16">
        <v>45292</v>
      </c>
      <c r="E78" s="15" t="s">
        <v>122</v>
      </c>
      <c r="F78" s="15" t="s">
        <v>133</v>
      </c>
      <c r="G78" s="15" t="s">
        <v>31</v>
      </c>
      <c r="H78" s="13"/>
      <c r="I78" s="13"/>
      <c r="J78" s="13"/>
      <c r="K78" s="13"/>
      <c r="L78" s="13"/>
      <c r="M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ht="29" x14ac:dyDescent="0.35">
      <c r="A79" s="15"/>
      <c r="B79" s="15"/>
      <c r="C79" s="15"/>
      <c r="D79" s="15"/>
      <c r="E79" s="15"/>
      <c r="F79" s="15" t="s">
        <v>143</v>
      </c>
      <c r="G79" s="15" t="s">
        <v>31</v>
      </c>
      <c r="H79" s="13"/>
      <c r="I79" s="13"/>
      <c r="J79" s="13"/>
      <c r="K79" s="13"/>
      <c r="L79" s="13"/>
      <c r="M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x14ac:dyDescent="0.35">
      <c r="A80" s="15"/>
      <c r="B80" s="15"/>
      <c r="C80" s="15"/>
      <c r="D80" s="15"/>
      <c r="E80" s="15"/>
      <c r="F80" s="15" t="s">
        <v>136</v>
      </c>
      <c r="G80" s="15" t="s">
        <v>31</v>
      </c>
      <c r="H80" s="13"/>
      <c r="I80" s="13"/>
      <c r="J80" s="13"/>
      <c r="K80" s="13"/>
      <c r="L80" s="13"/>
      <c r="M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x14ac:dyDescent="0.35">
      <c r="A81" s="15"/>
      <c r="B81" s="15"/>
      <c r="C81" s="15"/>
      <c r="D81" s="15"/>
      <c r="E81" s="15"/>
      <c r="F81" s="15" t="s">
        <v>139</v>
      </c>
      <c r="G81" s="15" t="s">
        <v>31</v>
      </c>
      <c r="H81" s="13"/>
      <c r="I81" s="13"/>
      <c r="J81" s="13"/>
      <c r="K81" s="13"/>
      <c r="L81" s="13"/>
      <c r="M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x14ac:dyDescent="0.35">
      <c r="A82" s="15"/>
      <c r="B82" s="15"/>
      <c r="C82" s="15"/>
      <c r="D82" s="15"/>
      <c r="E82" s="15"/>
      <c r="F82" s="15" t="s">
        <v>124</v>
      </c>
      <c r="G82" s="15" t="s">
        <v>31</v>
      </c>
      <c r="H82" s="13"/>
      <c r="I82" s="13"/>
      <c r="J82" s="13"/>
      <c r="K82" s="13"/>
      <c r="L82" s="13"/>
      <c r="M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x14ac:dyDescent="0.35">
      <c r="A83" s="15"/>
      <c r="B83" s="15"/>
      <c r="C83" s="15"/>
      <c r="D83" s="15"/>
      <c r="E83" s="15"/>
      <c r="F83" s="15" t="s">
        <v>131</v>
      </c>
      <c r="G83" s="15" t="s">
        <v>31</v>
      </c>
      <c r="H83" s="13"/>
      <c r="I83" s="13"/>
      <c r="J83" s="13"/>
      <c r="K83" s="13"/>
      <c r="L83" s="13"/>
      <c r="M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x14ac:dyDescent="0.35">
      <c r="A84" s="15"/>
      <c r="B84" s="15"/>
      <c r="C84" s="15"/>
      <c r="D84" s="15"/>
      <c r="E84" s="15"/>
      <c r="F84" s="15" t="s">
        <v>128</v>
      </c>
      <c r="G84" s="15" t="s">
        <v>31</v>
      </c>
      <c r="H84" s="13"/>
      <c r="I84" s="13"/>
      <c r="J84" s="13"/>
      <c r="K84" s="13"/>
      <c r="L84" s="13"/>
      <c r="M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ht="43.5" x14ac:dyDescent="0.35">
      <c r="A85" s="15" t="s">
        <v>472</v>
      </c>
      <c r="B85" s="15" t="s">
        <v>96</v>
      </c>
      <c r="C85" s="16">
        <v>45857</v>
      </c>
      <c r="D85" s="16">
        <v>45977</v>
      </c>
      <c r="E85" s="15" t="s">
        <v>91</v>
      </c>
      <c r="F85" s="15" t="s">
        <v>117</v>
      </c>
      <c r="G85" s="15" t="s">
        <v>31</v>
      </c>
      <c r="H85" s="13"/>
      <c r="I85" s="13"/>
      <c r="J85" s="13"/>
      <c r="K85" s="13"/>
      <c r="L85" s="13"/>
      <c r="M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ht="43.5" x14ac:dyDescent="0.35">
      <c r="A86" s="15"/>
      <c r="B86" s="15"/>
      <c r="C86" s="15"/>
      <c r="D86" s="15"/>
      <c r="E86" s="15"/>
      <c r="F86" s="15" t="s">
        <v>103</v>
      </c>
      <c r="G86" s="15" t="s">
        <v>31</v>
      </c>
      <c r="H86" s="13"/>
      <c r="I86" s="13"/>
      <c r="J86" s="13"/>
      <c r="K86" s="13"/>
      <c r="L86" s="13"/>
      <c r="M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ht="29" x14ac:dyDescent="0.35">
      <c r="A87" s="15"/>
      <c r="B87" s="15"/>
      <c r="C87" s="15"/>
      <c r="D87" s="15"/>
      <c r="E87" s="15"/>
      <c r="F87" s="15" t="s">
        <v>107</v>
      </c>
      <c r="G87" s="15" t="s">
        <v>31</v>
      </c>
      <c r="H87" s="13"/>
      <c r="I87" s="13"/>
      <c r="J87" s="13"/>
      <c r="K87" s="13"/>
      <c r="L87" s="13"/>
      <c r="M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ht="29" x14ac:dyDescent="0.35">
      <c r="A88" s="15"/>
      <c r="B88" s="15"/>
      <c r="C88" s="15"/>
      <c r="D88" s="15"/>
      <c r="E88" s="15"/>
      <c r="F88" s="15" t="s">
        <v>112</v>
      </c>
      <c r="G88" s="15" t="s">
        <v>31</v>
      </c>
      <c r="H88" s="13"/>
      <c r="I88" s="13"/>
      <c r="J88" s="13"/>
      <c r="K88" s="13"/>
      <c r="L88" s="13"/>
      <c r="M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x14ac:dyDescent="0.35">
      <c r="A89" s="15"/>
      <c r="B89" s="15"/>
      <c r="C89" s="15"/>
      <c r="D89" s="15"/>
      <c r="E89" s="15"/>
      <c r="F89" s="15" t="s">
        <v>95</v>
      </c>
      <c r="G89" s="15" t="s">
        <v>31</v>
      </c>
      <c r="H89" s="13"/>
      <c r="I89" s="13"/>
      <c r="J89" s="13"/>
      <c r="K89" s="13"/>
      <c r="L89" s="13"/>
      <c r="M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x14ac:dyDescent="0.35">
      <c r="A90" s="15"/>
      <c r="B90" s="15"/>
      <c r="C90" s="15"/>
      <c r="D90" s="15"/>
      <c r="E90" s="15"/>
      <c r="F90" s="15" t="s">
        <v>100</v>
      </c>
      <c r="G90" s="15" t="s">
        <v>31</v>
      </c>
      <c r="H90" s="13"/>
      <c r="I90" s="13"/>
      <c r="J90" s="13"/>
      <c r="K90" s="13"/>
      <c r="L90" s="13"/>
      <c r="M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x14ac:dyDescent="0.35">
      <c r="A91" s="15" t="s">
        <v>471</v>
      </c>
      <c r="B91" s="15" t="s">
        <v>80</v>
      </c>
      <c r="C91" s="16">
        <v>45507</v>
      </c>
      <c r="D91" s="16">
        <v>45627</v>
      </c>
      <c r="E91" s="15" t="s">
        <v>49</v>
      </c>
      <c r="F91" s="15" t="s">
        <v>83</v>
      </c>
      <c r="G91" s="15" t="s">
        <v>31</v>
      </c>
      <c r="H91" s="13"/>
      <c r="I91" s="13"/>
      <c r="J91" s="13"/>
      <c r="K91" s="13"/>
      <c r="L91" s="13"/>
      <c r="M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ht="29" x14ac:dyDescent="0.35">
      <c r="A92" s="15"/>
      <c r="B92" s="15"/>
      <c r="C92" s="15"/>
      <c r="D92" s="15"/>
      <c r="E92" s="15"/>
      <c r="F92" s="15" t="s">
        <v>86</v>
      </c>
      <c r="G92" s="15" t="s">
        <v>31</v>
      </c>
      <c r="H92" s="13"/>
      <c r="I92" s="13"/>
      <c r="J92" s="13"/>
      <c r="K92" s="13"/>
      <c r="L92" s="13"/>
      <c r="M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ht="29" x14ac:dyDescent="0.35">
      <c r="A93" s="15"/>
      <c r="B93" s="15"/>
      <c r="C93" s="15"/>
      <c r="D93" s="15"/>
      <c r="E93" s="15"/>
      <c r="F93" s="15" t="s">
        <v>79</v>
      </c>
      <c r="G93" s="15" t="s">
        <v>31</v>
      </c>
      <c r="H93" s="13"/>
      <c r="I93" s="13"/>
      <c r="J93" s="13"/>
      <c r="K93" s="13"/>
      <c r="L93" s="13"/>
      <c r="M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ht="145" x14ac:dyDescent="0.35">
      <c r="A94" s="15" t="s">
        <v>470</v>
      </c>
      <c r="B94" s="15" t="s">
        <v>54</v>
      </c>
      <c r="C94" s="16">
        <v>45507</v>
      </c>
      <c r="D94" s="16">
        <v>45627</v>
      </c>
      <c r="E94" s="15" t="s">
        <v>49</v>
      </c>
      <c r="F94" s="15" t="s">
        <v>75</v>
      </c>
      <c r="G94" s="15" t="s">
        <v>31</v>
      </c>
      <c r="H94" s="13"/>
      <c r="I94" s="13"/>
      <c r="J94" s="13"/>
      <c r="K94" s="13"/>
      <c r="L94" s="13"/>
      <c r="M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x14ac:dyDescent="0.35">
      <c r="A95" s="15"/>
      <c r="B95" s="15"/>
      <c r="C95" s="15"/>
      <c r="D95" s="15"/>
      <c r="E95" s="15"/>
      <c r="F95" s="15" t="s">
        <v>53</v>
      </c>
      <c r="G95" s="15" t="s">
        <v>31</v>
      </c>
      <c r="H95" s="13"/>
      <c r="I95" s="13"/>
      <c r="J95" s="13"/>
      <c r="K95" s="13"/>
      <c r="L95" s="13"/>
      <c r="M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ht="29" x14ac:dyDescent="0.35">
      <c r="A96" s="15"/>
      <c r="B96" s="15"/>
      <c r="C96" s="15"/>
      <c r="D96" s="15"/>
      <c r="E96" s="15"/>
      <c r="F96" s="15" t="s">
        <v>58</v>
      </c>
      <c r="G96" s="15" t="s">
        <v>31</v>
      </c>
      <c r="H96" s="13"/>
      <c r="I96" s="13"/>
      <c r="J96" s="13"/>
      <c r="K96" s="13"/>
      <c r="L96" s="13"/>
      <c r="M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ht="29" x14ac:dyDescent="0.35">
      <c r="A97" s="15"/>
      <c r="B97" s="15"/>
      <c r="C97" s="15"/>
      <c r="D97" s="15"/>
      <c r="E97" s="15"/>
      <c r="F97" s="15" t="s">
        <v>64</v>
      </c>
      <c r="G97" s="15" t="s">
        <v>31</v>
      </c>
      <c r="H97" s="13"/>
      <c r="I97" s="13"/>
      <c r="J97" s="13"/>
      <c r="K97" s="13"/>
      <c r="L97" s="13"/>
      <c r="M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ht="29" x14ac:dyDescent="0.35">
      <c r="A98" s="15"/>
      <c r="B98" s="15"/>
      <c r="C98" s="15"/>
      <c r="D98" s="15"/>
      <c r="E98" s="15"/>
      <c r="F98" s="15" t="s">
        <v>68</v>
      </c>
      <c r="G98" s="15" t="s">
        <v>31</v>
      </c>
      <c r="H98" s="13"/>
      <c r="I98" s="13"/>
      <c r="J98" s="13"/>
      <c r="K98" s="13"/>
      <c r="L98" s="13"/>
      <c r="M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ht="29" x14ac:dyDescent="0.35">
      <c r="A99" s="15"/>
      <c r="B99" s="15"/>
      <c r="C99" s="15"/>
      <c r="D99" s="15"/>
      <c r="E99" s="15"/>
      <c r="F99" s="15" t="s">
        <v>71</v>
      </c>
      <c r="G99" s="15" t="s">
        <v>31</v>
      </c>
      <c r="H99" s="13"/>
      <c r="I99" s="13"/>
      <c r="J99" s="13"/>
      <c r="K99" s="13"/>
      <c r="L99" s="13"/>
      <c r="M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ht="58" x14ac:dyDescent="0.35">
      <c r="A100" s="15" t="s">
        <v>469</v>
      </c>
      <c r="B100" s="15" t="s">
        <v>41</v>
      </c>
      <c r="C100" s="16">
        <v>45020</v>
      </c>
      <c r="D100" s="16">
        <v>45140</v>
      </c>
      <c r="E100" s="15" t="s">
        <v>30</v>
      </c>
      <c r="F100" s="15" t="s">
        <v>40</v>
      </c>
      <c r="G100" s="15" t="s">
        <v>31</v>
      </c>
      <c r="H100" s="13"/>
      <c r="I100" s="13"/>
      <c r="J100" s="13"/>
      <c r="K100" s="13"/>
      <c r="L100" s="13"/>
      <c r="M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ht="72.5" x14ac:dyDescent="0.35">
      <c r="A101" s="15"/>
      <c r="B101" s="15" t="s">
        <v>47</v>
      </c>
      <c r="C101" s="16">
        <v>45020</v>
      </c>
      <c r="D101" s="16">
        <v>45140</v>
      </c>
      <c r="E101" s="15" t="s">
        <v>30</v>
      </c>
      <c r="F101" s="15" t="s">
        <v>46</v>
      </c>
      <c r="G101" s="15" t="s">
        <v>31</v>
      </c>
      <c r="H101" s="13"/>
      <c r="I101" s="13"/>
      <c r="J101" s="13"/>
      <c r="K101" s="13"/>
      <c r="L101" s="13"/>
      <c r="M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ht="58" x14ac:dyDescent="0.35">
      <c r="A102" s="15" t="s">
        <v>25</v>
      </c>
      <c r="B102" s="13" t="s">
        <v>24</v>
      </c>
      <c r="C102" s="14">
        <v>43322</v>
      </c>
      <c r="D102" s="14">
        <v>45262</v>
      </c>
      <c r="E102" s="14">
        <v>45627</v>
      </c>
      <c r="F102" s="15" t="s">
        <v>22</v>
      </c>
      <c r="G102" s="13" t="s">
        <v>21</v>
      </c>
      <c r="H102" s="13"/>
      <c r="I102" s="13"/>
      <c r="J102" s="13"/>
      <c r="K102" s="13"/>
      <c r="L102" s="13"/>
      <c r="M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ht="217.5" x14ac:dyDescent="0.35">
      <c r="A103" s="15" t="s">
        <v>20</v>
      </c>
      <c r="B103" s="13" t="s">
        <v>7</v>
      </c>
      <c r="C103" s="14">
        <v>43056</v>
      </c>
      <c r="D103" s="14">
        <v>44895</v>
      </c>
      <c r="E103" s="14">
        <v>45260</v>
      </c>
      <c r="F103" s="15" t="s">
        <v>19</v>
      </c>
      <c r="G103" s="13" t="s">
        <v>18</v>
      </c>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x14ac:dyDescent="0.35">
      <c r="A104" s="15" t="s">
        <v>17</v>
      </c>
      <c r="B104" s="13" t="s">
        <v>7</v>
      </c>
      <c r="C104" s="14">
        <v>44775</v>
      </c>
      <c r="D104" s="14">
        <v>44895</v>
      </c>
      <c r="E104" s="14">
        <v>45260</v>
      </c>
      <c r="F104" s="13" t="s">
        <v>16</v>
      </c>
      <c r="G104" s="13" t="s">
        <v>14</v>
      </c>
      <c r="H104" s="13"/>
      <c r="I104" s="13"/>
      <c r="J104" s="13"/>
      <c r="K104" s="13"/>
      <c r="L104" s="13"/>
      <c r="M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x14ac:dyDescent="0.35">
      <c r="A105" s="6" t="s">
        <v>468</v>
      </c>
      <c r="B105" t="s">
        <v>468</v>
      </c>
      <c r="C105" s="1" t="s">
        <v>468</v>
      </c>
      <c r="D105" s="1" t="s">
        <v>468</v>
      </c>
      <c r="E105" t="s">
        <v>468</v>
      </c>
      <c r="F105" t="s">
        <v>468</v>
      </c>
      <c r="G105" s="13" t="s">
        <v>468</v>
      </c>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x14ac:dyDescent="0.35">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row r="107" spans="1:78" x14ac:dyDescent="0.35">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row>
    <row r="108" spans="1:78" x14ac:dyDescent="0.35">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row>
    <row r="109" spans="1:78" x14ac:dyDescent="0.35">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row>
    <row r="110" spans="1:78" x14ac:dyDescent="0.35">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row>
    <row r="111" spans="1:78" x14ac:dyDescent="0.35">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row>
    <row r="112" spans="1:78" x14ac:dyDescent="0.35">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row>
    <row r="113" spans="15:78" x14ac:dyDescent="0.35">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row>
    <row r="114" spans="15:78" x14ac:dyDescent="0.35">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row>
    <row r="115" spans="15:78" x14ac:dyDescent="0.35">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row>
    <row r="116" spans="15:78" x14ac:dyDescent="0.35">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row>
    <row r="117" spans="15:78" x14ac:dyDescent="0.35">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row>
    <row r="118" spans="15:78" x14ac:dyDescent="0.35">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row>
    <row r="119" spans="15:78" x14ac:dyDescent="0.35">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row>
    <row r="120" spans="15:78" x14ac:dyDescent="0.35">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row>
    <row r="121" spans="15:78" x14ac:dyDescent="0.35">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row>
    <row r="122" spans="15:78" x14ac:dyDescent="0.35">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row>
    <row r="123" spans="15:78" x14ac:dyDescent="0.35">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row>
    <row r="124" spans="15:78" x14ac:dyDescent="0.35">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row>
    <row r="125" spans="15:78" x14ac:dyDescent="0.35">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row>
    <row r="126" spans="15:78" x14ac:dyDescent="0.35">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row>
    <row r="127" spans="15:78" x14ac:dyDescent="0.35">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row>
    <row r="128" spans="15:78" x14ac:dyDescent="0.35">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row>
    <row r="129" spans="15:78" x14ac:dyDescent="0.35">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row>
    <row r="130" spans="15:78" x14ac:dyDescent="0.35">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row>
    <row r="131" spans="15:78" x14ac:dyDescent="0.35">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row>
    <row r="132" spans="15:78" x14ac:dyDescent="0.35">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row>
    <row r="133" spans="15:78" x14ac:dyDescent="0.35">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row>
    <row r="134" spans="15:78" x14ac:dyDescent="0.35">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row>
    <row r="135" spans="15:78" x14ac:dyDescent="0.35">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row>
    <row r="136" spans="15:78" x14ac:dyDescent="0.35">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row>
    <row r="137" spans="15:78" x14ac:dyDescent="0.35">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row>
    <row r="138" spans="15:78" x14ac:dyDescent="0.35">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row>
    <row r="139" spans="15:78" x14ac:dyDescent="0.35">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row>
    <row r="140" spans="15:78" x14ac:dyDescent="0.35">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row>
    <row r="141" spans="15:78" x14ac:dyDescent="0.35">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row>
    <row r="142" spans="15:78" x14ac:dyDescent="0.35">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row>
    <row r="143" spans="15:78" x14ac:dyDescent="0.35">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row>
    <row r="144" spans="15:78" x14ac:dyDescent="0.35">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row>
    <row r="145" spans="15:78" x14ac:dyDescent="0.35">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row>
    <row r="146" spans="15:78" x14ac:dyDescent="0.35">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row>
    <row r="147" spans="15:78" x14ac:dyDescent="0.35">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row>
    <row r="148" spans="15:78" x14ac:dyDescent="0.35">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row>
    <row r="149" spans="15:78" x14ac:dyDescent="0.35">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row>
    <row r="150" spans="15:78" x14ac:dyDescent="0.35">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row>
    <row r="151" spans="15:78" x14ac:dyDescent="0.35">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row>
    <row r="152" spans="15:78" x14ac:dyDescent="0.35">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row>
    <row r="153" spans="15:78" x14ac:dyDescent="0.35">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row>
    <row r="154" spans="15:78" x14ac:dyDescent="0.35">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row>
    <row r="155" spans="15:78" x14ac:dyDescent="0.35">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row>
    <row r="156" spans="15:78" x14ac:dyDescent="0.35">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row>
    <row r="157" spans="15:78" x14ac:dyDescent="0.35">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row>
    <row r="158" spans="15:78" x14ac:dyDescent="0.35">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row>
    <row r="159" spans="15:78" x14ac:dyDescent="0.35">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row>
    <row r="160" spans="15:78" x14ac:dyDescent="0.35">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row>
    <row r="161" spans="15:78" x14ac:dyDescent="0.35">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row>
    <row r="162" spans="15:78" x14ac:dyDescent="0.35">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row>
    <row r="163" spans="15:78" x14ac:dyDescent="0.35">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row>
    <row r="164" spans="15:78" x14ac:dyDescent="0.35">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row>
    <row r="165" spans="15:78" x14ac:dyDescent="0.35">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row>
    <row r="166" spans="15:78" x14ac:dyDescent="0.35">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row>
    <row r="167" spans="15:78" x14ac:dyDescent="0.35">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row>
    <row r="168" spans="15:78" x14ac:dyDescent="0.35">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row>
    <row r="169" spans="15:78" x14ac:dyDescent="0.35">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row>
    <row r="170" spans="15:78" x14ac:dyDescent="0.35">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5:78" x14ac:dyDescent="0.35">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5:78" x14ac:dyDescent="0.35">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5:78" x14ac:dyDescent="0.35">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5:78" x14ac:dyDescent="0.35">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5:78" x14ac:dyDescent="0.35">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5:78" x14ac:dyDescent="0.35">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5:78" x14ac:dyDescent="0.35">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5:78" x14ac:dyDescent="0.35">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5:78" x14ac:dyDescent="0.35">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5:78" x14ac:dyDescent="0.35">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5:78" x14ac:dyDescent="0.35">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5:78" x14ac:dyDescent="0.35">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5:78" x14ac:dyDescent="0.35">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5:78" x14ac:dyDescent="0.35">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5:78" x14ac:dyDescent="0.35">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5:78" x14ac:dyDescent="0.35">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5:78" x14ac:dyDescent="0.35">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5:78" x14ac:dyDescent="0.35">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5:78" x14ac:dyDescent="0.35">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5:78" x14ac:dyDescent="0.35">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5:78" x14ac:dyDescent="0.35">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5:78" x14ac:dyDescent="0.35">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4:78" x14ac:dyDescent="0.35">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4:78" x14ac:dyDescent="0.35">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4:78" x14ac:dyDescent="0.35">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4:78" x14ac:dyDescent="0.35">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4:78" x14ac:dyDescent="0.35">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4:78" x14ac:dyDescent="0.35">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4:78" x14ac:dyDescent="0.35">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4:78" x14ac:dyDescent="0.35">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4:78" x14ac:dyDescent="0.35">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4:78" x14ac:dyDescent="0.35">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4:78" x14ac:dyDescent="0.35">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4:78" x14ac:dyDescent="0.35">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4:78" x14ac:dyDescent="0.35">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4:78" x14ac:dyDescent="0.35">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4:78" x14ac:dyDescent="0.35">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4:78" x14ac:dyDescent="0.35">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4:78" x14ac:dyDescent="0.35">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4:78" x14ac:dyDescent="0.35">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4:78" x14ac:dyDescent="0.35">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row r="212" spans="14:78" x14ac:dyDescent="0.35">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row>
    <row r="213" spans="14:78" x14ac:dyDescent="0.35">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row>
    <row r="214" spans="14:78" x14ac:dyDescent="0.35">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row>
    <row r="215" spans="14:78" x14ac:dyDescent="0.35">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row>
    <row r="216" spans="14:78" x14ac:dyDescent="0.35">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row>
    <row r="217" spans="14:78" x14ac:dyDescent="0.35">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row>
    <row r="218" spans="14:78" x14ac:dyDescent="0.35">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row>
    <row r="219" spans="14:78" x14ac:dyDescent="0.35">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row>
    <row r="220" spans="14:78" x14ac:dyDescent="0.35">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row>
    <row r="221" spans="14:78" x14ac:dyDescent="0.35">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row>
    <row r="222" spans="14:78" x14ac:dyDescent="0.35">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row>
    <row r="223" spans="14:78" x14ac:dyDescent="0.35">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row>
    <row r="224" spans="14:78" x14ac:dyDescent="0.35">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row>
    <row r="225" spans="14:78" x14ac:dyDescent="0.35">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row>
    <row r="226" spans="14:78" x14ac:dyDescent="0.35">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row>
    <row r="227" spans="14:78" x14ac:dyDescent="0.35">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row>
    <row r="228" spans="14:78" x14ac:dyDescent="0.35">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row>
    <row r="229" spans="14:78" x14ac:dyDescent="0.35">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row>
    <row r="230" spans="14:78" x14ac:dyDescent="0.35">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row>
    <row r="231" spans="14:78" x14ac:dyDescent="0.35">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row>
    <row r="232" spans="14:78" x14ac:dyDescent="0.35">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row>
    <row r="233" spans="14:78" x14ac:dyDescent="0.35">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row>
    <row r="234" spans="14:78" x14ac:dyDescent="0.35">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row>
    <row r="235" spans="14:78" x14ac:dyDescent="0.35">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row>
    <row r="236" spans="14:78" x14ac:dyDescent="0.35">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row>
    <row r="237" spans="14:78" x14ac:dyDescent="0.35">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4:78" x14ac:dyDescent="0.35">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4:78" x14ac:dyDescent="0.35">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4:78" x14ac:dyDescent="0.35">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4:78" x14ac:dyDescent="0.35">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4:78" x14ac:dyDescent="0.35">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4:78" x14ac:dyDescent="0.35">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4:78" x14ac:dyDescent="0.35">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4:78" x14ac:dyDescent="0.35">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4:78" x14ac:dyDescent="0.35">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4:78" x14ac:dyDescent="0.35">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4:78" x14ac:dyDescent="0.35">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4:78" x14ac:dyDescent="0.35">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4:78" x14ac:dyDescent="0.35">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4:78" x14ac:dyDescent="0.35">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4:78" x14ac:dyDescent="0.35">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4:78" x14ac:dyDescent="0.35">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4:78" x14ac:dyDescent="0.35">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4:78" x14ac:dyDescent="0.35">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4:78" x14ac:dyDescent="0.35">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4:78" x14ac:dyDescent="0.35">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4:78" x14ac:dyDescent="0.35">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4:78" x14ac:dyDescent="0.35">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4:78" x14ac:dyDescent="0.35">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4:78" x14ac:dyDescent="0.35">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4:78" x14ac:dyDescent="0.35">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4:78" x14ac:dyDescent="0.35">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4:78" x14ac:dyDescent="0.35">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4:78" x14ac:dyDescent="0.35">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4:78" x14ac:dyDescent="0.35">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4:78" x14ac:dyDescent="0.35">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4:78" x14ac:dyDescent="0.35">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4:78" x14ac:dyDescent="0.35">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4:78" x14ac:dyDescent="0.35">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4:78" x14ac:dyDescent="0.35">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4:78" x14ac:dyDescent="0.35">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4:78" x14ac:dyDescent="0.35">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4:78" x14ac:dyDescent="0.35">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4:78" x14ac:dyDescent="0.35">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row r="276" spans="14:78" x14ac:dyDescent="0.35">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row>
    <row r="277" spans="14:78" x14ac:dyDescent="0.35">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row>
    <row r="278" spans="14:78" x14ac:dyDescent="0.35">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row>
    <row r="279" spans="14:78" x14ac:dyDescent="0.35">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row>
    <row r="280" spans="14:78" x14ac:dyDescent="0.35">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row>
    <row r="281" spans="14:78" x14ac:dyDescent="0.35">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row>
    <row r="282" spans="14:78" x14ac:dyDescent="0.35">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row>
    <row r="283" spans="14:78" x14ac:dyDescent="0.35">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row>
    <row r="284" spans="14:78" x14ac:dyDescent="0.35">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row>
    <row r="285" spans="14:78" x14ac:dyDescent="0.35">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row>
    <row r="286" spans="14:78" x14ac:dyDescent="0.35">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row>
    <row r="287" spans="14:78" x14ac:dyDescent="0.35">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row>
    <row r="288" spans="14:78" x14ac:dyDescent="0.35">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row>
    <row r="289" spans="14:78" x14ac:dyDescent="0.35">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row>
    <row r="290" spans="14:78" x14ac:dyDescent="0.35">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row>
    <row r="291" spans="14:78" x14ac:dyDescent="0.35">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row>
    <row r="292" spans="14:78" x14ac:dyDescent="0.35">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row>
    <row r="293" spans="14:78" x14ac:dyDescent="0.35">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row>
    <row r="294" spans="14:78" x14ac:dyDescent="0.35">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row>
    <row r="295" spans="14:78" x14ac:dyDescent="0.35">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row>
    <row r="296" spans="14:78" x14ac:dyDescent="0.35">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row>
    <row r="297" spans="14:78" x14ac:dyDescent="0.35">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row>
    <row r="298" spans="14:78" x14ac:dyDescent="0.35">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row>
    <row r="299" spans="14:78" x14ac:dyDescent="0.35">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row>
    <row r="300" spans="14:78" x14ac:dyDescent="0.35">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row>
    <row r="301" spans="14:78" x14ac:dyDescent="0.35">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row>
    <row r="302" spans="14:78" x14ac:dyDescent="0.35">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row>
    <row r="303" spans="14:78" x14ac:dyDescent="0.35">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row>
    <row r="304" spans="14:78" x14ac:dyDescent="0.35">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row>
    <row r="305" spans="14:78" x14ac:dyDescent="0.35">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row>
    <row r="306" spans="14:78" x14ac:dyDescent="0.35">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row>
    <row r="307" spans="14:78" x14ac:dyDescent="0.35">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row>
    <row r="308" spans="14:78" x14ac:dyDescent="0.35">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row>
    <row r="309" spans="14:78" x14ac:dyDescent="0.35">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row>
    <row r="310" spans="14:78" x14ac:dyDescent="0.35">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row>
    <row r="311" spans="14:78" x14ac:dyDescent="0.35">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row>
    <row r="312" spans="14:78" x14ac:dyDescent="0.35">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row>
    <row r="313" spans="14:78" x14ac:dyDescent="0.35">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row>
    <row r="314" spans="14:78" x14ac:dyDescent="0.35">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row>
    <row r="315" spans="14:78" x14ac:dyDescent="0.35">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row>
    <row r="316" spans="14:78" x14ac:dyDescent="0.35">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row>
    <row r="317" spans="14:78" x14ac:dyDescent="0.35">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row>
    <row r="318" spans="14:78" x14ac:dyDescent="0.35">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row>
    <row r="319" spans="14:78" x14ac:dyDescent="0.35">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row>
    <row r="320" spans="14:78" x14ac:dyDescent="0.35">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row>
    <row r="321" spans="14:78" x14ac:dyDescent="0.35">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spans="14:78" x14ac:dyDescent="0.35">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spans="14:78" x14ac:dyDescent="0.35">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spans="14:78" x14ac:dyDescent="0.35">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spans="14:78" x14ac:dyDescent="0.35">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spans="14:78" x14ac:dyDescent="0.35">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spans="14:78" x14ac:dyDescent="0.35">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spans="14:78" x14ac:dyDescent="0.35">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spans="14:78" x14ac:dyDescent="0.35">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spans="14:78" x14ac:dyDescent="0.35">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spans="14:78" x14ac:dyDescent="0.35">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spans="14:78" x14ac:dyDescent="0.35">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spans="14:78" x14ac:dyDescent="0.35">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spans="14:78" x14ac:dyDescent="0.35">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spans="14:78" x14ac:dyDescent="0.35">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spans="14:78" x14ac:dyDescent="0.35">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spans="14:78" x14ac:dyDescent="0.35">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spans="14:78" x14ac:dyDescent="0.35">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spans="14:78" x14ac:dyDescent="0.35">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spans="14:78" x14ac:dyDescent="0.35">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spans="14:78" x14ac:dyDescent="0.35">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spans="14:78" x14ac:dyDescent="0.35">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spans="14:78" x14ac:dyDescent="0.35">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spans="14:78" x14ac:dyDescent="0.35">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spans="14:78" x14ac:dyDescent="0.35">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spans="14:78" x14ac:dyDescent="0.35">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spans="14:78" x14ac:dyDescent="0.35">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spans="14:78" x14ac:dyDescent="0.35">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spans="14:78" x14ac:dyDescent="0.35">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spans="14:78" x14ac:dyDescent="0.35">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spans="14:78" x14ac:dyDescent="0.35">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spans="14:78" x14ac:dyDescent="0.35">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spans="14:78" x14ac:dyDescent="0.35">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spans="14:78" x14ac:dyDescent="0.35">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spans="14:78" x14ac:dyDescent="0.35">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spans="14:78" x14ac:dyDescent="0.35">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spans="14:78" x14ac:dyDescent="0.35">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sheetData>
  <pageMargins left="0.7" right="0.7" top="0.75" bottom="0.75" header="0.3" footer="0.3"/>
  <pageSetup scale="34"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a4b9ce2-f241-4c4c-9d4c-1b49c915f81b">
      <Terms xmlns="http://schemas.microsoft.com/office/infopath/2007/PartnerControls"/>
    </lcf76f155ced4ddcb4097134ff3c332f>
    <_ip_UnifiedCompliancePolicyProperties xmlns="http://schemas.microsoft.com/sharepoint/v3" xsi:nil="true"/>
    <TaxCatchAll xmlns="51831b8d-857f-44dd-949b-652450d1a5df" xsi:nil="true"/>
    <Operating_x0020_Company xmlns="e0498165-3a74-4894-9e44-68a81c3ff65a">AEP Ohio</Operating_x0020_Company>
  </documentManagement>
</p:properties>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OTMwNjM8L1VzZXJOYW1lPjxEYXRlVGltZT4xMS84LzIwMjMgMTE6Mzg6MTMgUE08L0RhdGVUaW1lPjxMYWJlbFN0cmluZz5BRVAgSW50ZXJuYWw8L0xhYmVsU3RyaW5nPjwvaXRlbT48L2xhYmVsSGlzdG9yeT4=</Value>
</WrappedLabelHistory>
</file>

<file path=customXml/item4.xml><?xml version="1.0" encoding="utf-8"?>
<ct:contentTypeSchema xmlns:ct="http://schemas.microsoft.com/office/2006/metadata/contentType" xmlns:ma="http://schemas.microsoft.com/office/2006/metadata/properties/metaAttributes" ct:_="" ma:_="" ma:contentTypeName="Document" ma:contentTypeID="0x010100985BBB7FD76119408B6019BD870A1BBD" ma:contentTypeVersion="30" ma:contentTypeDescription="Create a new document." ma:contentTypeScope="" ma:versionID="15b0a778b0d0dca9f5bc8573dd718425">
  <xsd:schema xmlns:xsd="http://www.w3.org/2001/XMLSchema" xmlns:xs="http://www.w3.org/2001/XMLSchema" xmlns:p="http://schemas.microsoft.com/office/2006/metadata/properties" xmlns:ns1="http://schemas.microsoft.com/sharepoint/v3" xmlns:ns2="e0498165-3a74-4894-9e44-68a81c3ff65a" xmlns:ns3="6a4b9ce2-f241-4c4c-9d4c-1b49c915f81b" xmlns:ns4="51831b8d-857f-44dd-949b-652450d1a5df" targetNamespace="http://schemas.microsoft.com/office/2006/metadata/properties" ma:root="true" ma:fieldsID="b2ccd913f65a80da846a13b4cb179908" ns1:_="" ns2:_="" ns3:_="" ns4:_="">
    <xsd:import namespace="http://schemas.microsoft.com/sharepoint/v3"/>
    <xsd:import namespace="e0498165-3a74-4894-9e44-68a81c3ff65a"/>
    <xsd:import namespace="6a4b9ce2-f241-4c4c-9d4c-1b49c915f81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ObjectDetectorVersions"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498165-3a74-4894-9e44-68a81c3ff65a"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6a4b9ce2-f241-4c4c-9d4c-1b49c915f81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Props1.xml><?xml version="1.0" encoding="utf-8"?>
<ds:datastoreItem xmlns:ds="http://schemas.openxmlformats.org/officeDocument/2006/customXml" ds:itemID="{9DEE8D69-0085-491F-9EAB-86764434187D}">
  <ds:schemaRefs>
    <ds:schemaRef ds:uri="http://schemas.microsoft.com/sharepoint/v3/contenttype/forms"/>
  </ds:schemaRefs>
</ds:datastoreItem>
</file>

<file path=customXml/itemProps2.xml><?xml version="1.0" encoding="utf-8"?>
<ds:datastoreItem xmlns:ds="http://schemas.openxmlformats.org/officeDocument/2006/customXml" ds:itemID="{FB9B9213-80A7-4FAB-A147-2D10EF503CF6}">
  <ds:schemaRefs>
    <ds:schemaRef ds:uri="http://purl.org/dc/dcmitype/"/>
    <ds:schemaRef ds:uri="e0498165-3a74-4894-9e44-68a81c3ff65a"/>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51831b8d-857f-44dd-949b-652450d1a5df"/>
    <ds:schemaRef ds:uri="6a4b9ce2-f241-4c4c-9d4c-1b49c915f81b"/>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A134A2E3-ABBE-4269-BE95-FAB479989C85}">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247351DB-CB3C-4C4C-98F6-39341786C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498165-3a74-4894-9e44-68a81c3ff65a"/>
    <ds:schemaRef ds:uri="6a4b9ce2-f241-4c4c-9d4c-1b49c915f81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7C8B4F3-F138-4794-8BB6-545C46FCADD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Final View</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S Wolffram</dc:creator>
  <cp:lastModifiedBy>Michelle Caldwell</cp:lastModifiedBy>
  <dcterms:created xsi:type="dcterms:W3CDTF">2023-11-08T23:37:58Z</dcterms:created>
  <dcterms:modified xsi:type="dcterms:W3CDTF">2023-11-09T12:53:18Z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c5844d2a-f0f7-4f9d-b560-ebb464044de1</vt:lpwstr>
  </property>
  <property fmtid="{D5CDD505-2E9C-101B-9397-08002B2CF9AE}" pid="3" name="bjClsUserRVM">
    <vt:lpwstr>[]</vt:lpwstr>
  </property>
  <property fmtid="{D5CDD505-2E9C-101B-9397-08002B2CF9AE}" pid="4" name="bjSaver">
    <vt:lpwstr>8/MtDu8VKME3FGnbKdkmDCxQB9TfeTRA</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/&gt;&lt;element uid="d14f5c36-f44a-4315-b438-005cfe8f069f" value="" /&gt;&lt;/sisl&gt;</vt:lpwstr>
  </property>
  <property fmtid="{D5CDD505-2E9C-101B-9397-08002B2CF9AE}" pid="7" name="bjDocumentSecurityLabel">
    <vt:lpwstr>AEP Internal</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LabelHistoryID">
    <vt:lpwstr>{A134A2E3-ABBE-4269-BE95-FAB479989C85}</vt:lpwstr>
  </property>
  <property fmtid="{D5CDD505-2E9C-101B-9397-08002B2CF9AE}" pid="12" name="ContentTypeId">
    <vt:lpwstr>0x010100985BBB7FD76119408B6019BD870A1BBD</vt:lpwstr>
  </property>
</Properties>
</file>