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SC\Rate Case\Rate Case 2021\Data Requests\PSC 1\"/>
    </mc:Choice>
  </mc:AlternateContent>
  <xr:revisionPtr revIDLastSave="0" documentId="13_ncr:1_{B9E0CA61-6C3A-4A26-8BC7-629F2DBB23A5}" xr6:coauthVersionLast="47" xr6:coauthVersionMax="47" xr10:uidLastSave="{00000000-0000-0000-0000-000000000000}"/>
  <bookViews>
    <workbookView xWindow="-28920" yWindow="-120" windowWidth="29040" windowHeight="15840" xr2:uid="{7BC7AC82-DF0B-42B1-8E5A-15E2E67C243F}"/>
  </bookViews>
  <sheets>
    <sheet name="JPE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F10" i="1"/>
  <c r="F12" i="1"/>
  <c r="E11" i="1"/>
  <c r="D11" i="1"/>
  <c r="C12" i="1"/>
  <c r="D13" i="1"/>
  <c r="C13" i="1"/>
  <c r="F11" i="1" l="1"/>
  <c r="E13" i="1"/>
  <c r="F9" i="1"/>
  <c r="F13" i="1" l="1"/>
</calcChain>
</file>

<file path=xl/sharedStrings.xml><?xml version="1.0" encoding="utf-8"?>
<sst xmlns="http://schemas.openxmlformats.org/spreadsheetml/2006/main" count="21" uniqueCount="19">
  <si>
    <t>Jackson Purchase Energy Corporation</t>
  </si>
  <si>
    <t>Case No. 2021-00358</t>
  </si>
  <si>
    <t>Item</t>
  </si>
  <si>
    <t>(a)</t>
  </si>
  <si>
    <t>(b)</t>
  </si>
  <si>
    <t>(d)</t>
  </si>
  <si>
    <t>(e)</t>
  </si>
  <si>
    <t>(c)</t>
  </si>
  <si>
    <t>Schedule K</t>
  </si>
  <si>
    <t xml:space="preserve">Line  </t>
  </si>
  <si>
    <t>No.</t>
  </si>
  <si>
    <t>Rate Case</t>
  </si>
  <si>
    <t>Annual Audit</t>
  </si>
  <si>
    <t>Other</t>
  </si>
  <si>
    <t>Total</t>
  </si>
  <si>
    <t>Legal</t>
  </si>
  <si>
    <t>Engineering</t>
  </si>
  <si>
    <t>Accounting</t>
  </si>
  <si>
    <t>Item 46 - Analysis of Professional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</si>
</sst>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/>
    </xf>
    <xf numFmtId="166" fontId="0" fillId="0" borderId="0" xfId="2" applyNumberFormat="1" applyFont="1" applyBorder="1"/>
    <xf numFmtId="164" fontId="0" fillId="0" borderId="0" xfId="3" applyNumberFormat="1" applyFont="1" applyBorder="1"/>
    <xf numFmtId="165" fontId="0" fillId="0" borderId="0" xfId="1" applyNumberFormat="1" applyFont="1" applyBorder="1"/>
    <xf numFmtId="0" fontId="2" fillId="0" borderId="0" xfId="0" applyFont="1" applyBorder="1" applyAlignment="1"/>
    <xf numFmtId="0" fontId="2" fillId="0" borderId="0" xfId="0" quotePrefix="1" applyFont="1" applyBorder="1" applyAlignment="1"/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43" fontId="0" fillId="0" borderId="0" xfId="1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/>
    <xf numFmtId="0" fontId="0" fillId="0" borderId="6" xfId="0" applyBorder="1" applyAlignment="1">
      <alignment horizontal="center"/>
    </xf>
    <xf numFmtId="0" fontId="0" fillId="0" borderId="6" xfId="0" applyFill="1" applyBorder="1"/>
    <xf numFmtId="43" fontId="0" fillId="0" borderId="0" xfId="1" applyFont="1"/>
    <xf numFmtId="0" fontId="2" fillId="0" borderId="0" xfId="0" applyFont="1" applyAlignment="1">
      <alignment horizontal="center"/>
    </xf>
    <xf numFmtId="44" fontId="0" fillId="0" borderId="0" xfId="2" applyFont="1" applyFill="1" applyBorder="1"/>
    <xf numFmtId="43" fontId="0" fillId="0" borderId="0" xfId="1" applyFont="1" applyFill="1" applyBorder="1"/>
    <xf numFmtId="43" fontId="0" fillId="0" borderId="6" xfId="1" applyFont="1" applyFill="1" applyBorder="1"/>
    <xf numFmtId="44" fontId="0" fillId="0" borderId="6" xfId="2" applyFon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9178D-4310-41EE-8825-07267E8C38B8}">
  <dimension ref="A1:O24"/>
  <sheetViews>
    <sheetView tabSelected="1" zoomScaleNormal="100" workbookViewId="0">
      <selection activeCell="A4" sqref="A4"/>
    </sheetView>
  </sheetViews>
  <sheetFormatPr defaultRowHeight="15" x14ac:dyDescent="0.25"/>
  <cols>
    <col min="2" max="2" width="32.85546875" customWidth="1"/>
    <col min="3" max="6" width="15.42578125" customWidth="1"/>
    <col min="7" max="14" width="10.85546875" customWidth="1"/>
  </cols>
  <sheetData>
    <row r="1" spans="1:15" x14ac:dyDescent="0.25">
      <c r="A1" s="2" t="s">
        <v>0</v>
      </c>
      <c r="E1" s="25" t="s">
        <v>8</v>
      </c>
      <c r="F1" s="25"/>
      <c r="M1" s="21"/>
      <c r="N1" s="21"/>
    </row>
    <row r="2" spans="1:15" x14ac:dyDescent="0.25">
      <c r="A2" s="2" t="s">
        <v>1</v>
      </c>
    </row>
    <row r="3" spans="1:15" x14ac:dyDescent="0.25">
      <c r="A3" s="2" t="s">
        <v>18</v>
      </c>
    </row>
    <row r="4" spans="1:15" x14ac:dyDescent="0.25">
      <c r="A4" s="2"/>
    </row>
    <row r="6" spans="1:15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x14ac:dyDescent="0.25">
      <c r="A7" s="20" t="s">
        <v>9</v>
      </c>
      <c r="B7" s="20" t="s">
        <v>2</v>
      </c>
      <c r="C7" s="18" t="s">
        <v>11</v>
      </c>
      <c r="D7" s="12" t="s">
        <v>12</v>
      </c>
      <c r="E7" s="18" t="s">
        <v>13</v>
      </c>
      <c r="F7" s="13" t="s">
        <v>14</v>
      </c>
      <c r="G7" s="10"/>
      <c r="H7" s="10"/>
      <c r="I7" s="10"/>
      <c r="J7" s="10"/>
      <c r="K7" s="10"/>
      <c r="L7" s="10"/>
      <c r="M7" s="11"/>
      <c r="N7" s="10"/>
      <c r="O7" s="5"/>
    </row>
    <row r="8" spans="1:15" x14ac:dyDescent="0.25">
      <c r="A8" s="3" t="s">
        <v>10</v>
      </c>
      <c r="B8" s="3" t="s">
        <v>3</v>
      </c>
      <c r="C8" s="19" t="s">
        <v>4</v>
      </c>
      <c r="D8" s="14" t="s">
        <v>7</v>
      </c>
      <c r="E8" s="19" t="s">
        <v>5</v>
      </c>
      <c r="F8" s="4" t="s">
        <v>6</v>
      </c>
      <c r="G8" s="6"/>
      <c r="H8" s="6"/>
      <c r="I8" s="6"/>
      <c r="J8" s="6"/>
      <c r="K8" s="6"/>
      <c r="L8" s="6"/>
      <c r="M8" s="6"/>
      <c r="N8" s="6"/>
      <c r="O8" s="5"/>
    </row>
    <row r="9" spans="1:15" x14ac:dyDescent="0.25">
      <c r="A9" s="1">
        <v>1</v>
      </c>
      <c r="B9" s="5" t="s">
        <v>15</v>
      </c>
      <c r="C9" s="26">
        <v>77762.080000000002</v>
      </c>
      <c r="D9" s="26"/>
      <c r="E9" s="26">
        <v>120126.77</v>
      </c>
      <c r="F9" s="26">
        <f>+SUM(C9:E9)</f>
        <v>197888.85</v>
      </c>
      <c r="G9" s="17"/>
      <c r="H9" s="8"/>
      <c r="I9" s="7"/>
      <c r="J9" s="8"/>
      <c r="K9" s="7"/>
      <c r="L9" s="8"/>
      <c r="M9" s="7"/>
      <c r="N9" s="8"/>
      <c r="O9" s="5"/>
    </row>
    <row r="10" spans="1:15" x14ac:dyDescent="0.25">
      <c r="A10" s="1">
        <v>2</v>
      </c>
      <c r="B10" s="15" t="s">
        <v>16</v>
      </c>
      <c r="C10" s="27"/>
      <c r="D10" s="27"/>
      <c r="E10" s="27">
        <v>265706.45</v>
      </c>
      <c r="F10" s="26">
        <f>SUM(C10:E10)</f>
        <v>265706.45</v>
      </c>
      <c r="G10" s="17"/>
      <c r="H10" s="8"/>
      <c r="I10" s="9"/>
      <c r="J10" s="8"/>
      <c r="K10" s="9"/>
      <c r="L10" s="8"/>
      <c r="M10" s="9"/>
      <c r="N10" s="8"/>
      <c r="O10" s="5"/>
    </row>
    <row r="11" spans="1:15" x14ac:dyDescent="0.25">
      <c r="A11" s="1">
        <v>3</v>
      </c>
      <c r="B11" s="15" t="s">
        <v>17</v>
      </c>
      <c r="C11" s="27"/>
      <c r="D11" s="27">
        <f>15250+5000</f>
        <v>20250</v>
      </c>
      <c r="E11" s="27">
        <f>4500+26200</f>
        <v>30700</v>
      </c>
      <c r="F11" s="26">
        <f>+SUM(C11:E11)</f>
        <v>50950</v>
      </c>
      <c r="G11" s="17"/>
      <c r="H11" s="8"/>
      <c r="I11" s="9"/>
      <c r="J11" s="8"/>
      <c r="K11" s="9"/>
      <c r="L11" s="8"/>
      <c r="M11" s="9"/>
      <c r="N11" s="8"/>
      <c r="O11" s="5"/>
    </row>
    <row r="12" spans="1:15" x14ac:dyDescent="0.25">
      <c r="A12" s="22">
        <v>4</v>
      </c>
      <c r="B12" s="23" t="s">
        <v>13</v>
      </c>
      <c r="C12" s="28">
        <f>740+15636.48</f>
        <v>16376.48</v>
      </c>
      <c r="D12" s="28"/>
      <c r="E12" s="28">
        <f>1202.5+67418.85</f>
        <v>68621.350000000006</v>
      </c>
      <c r="F12" s="29">
        <f>+SUM(C12:E12)</f>
        <v>84997.83</v>
      </c>
      <c r="G12" s="17"/>
      <c r="H12" s="5"/>
      <c r="I12" s="7"/>
      <c r="J12" s="5"/>
      <c r="K12" s="7"/>
      <c r="L12" s="5"/>
      <c r="M12" s="7"/>
      <c r="N12" s="5"/>
      <c r="O12" s="5"/>
    </row>
    <row r="13" spans="1:15" x14ac:dyDescent="0.25">
      <c r="A13" s="16">
        <v>5</v>
      </c>
      <c r="B13" s="15" t="s">
        <v>14</v>
      </c>
      <c r="C13" s="26">
        <f>+SUM(C9:C12)</f>
        <v>94138.559999999998</v>
      </c>
      <c r="D13" s="26">
        <f t="shared" ref="D13:F13" si="0">+SUM(D9:D12)</f>
        <v>20250</v>
      </c>
      <c r="E13" s="26">
        <f t="shared" si="0"/>
        <v>485154.57000000007</v>
      </c>
      <c r="F13" s="26">
        <f t="shared" si="0"/>
        <v>599543.13</v>
      </c>
      <c r="G13" s="17"/>
      <c r="H13" s="5"/>
      <c r="I13" s="5"/>
      <c r="J13" s="5"/>
      <c r="K13" s="5"/>
      <c r="L13" s="5"/>
      <c r="M13" s="5"/>
      <c r="N13" s="5"/>
      <c r="O13" s="5"/>
    </row>
    <row r="14" spans="1:15" x14ac:dyDescent="0.25">
      <c r="B14" s="5"/>
      <c r="C14" s="27"/>
      <c r="D14" s="27"/>
      <c r="E14" s="27"/>
      <c r="F14" s="26"/>
      <c r="G14" s="17"/>
      <c r="H14" s="5"/>
      <c r="I14" s="5"/>
      <c r="J14" s="5"/>
      <c r="K14" s="5"/>
      <c r="L14" s="5"/>
      <c r="M14" s="5"/>
      <c r="N14" s="5"/>
      <c r="O14" s="5"/>
    </row>
    <row r="15" spans="1:15" x14ac:dyDescent="0.25">
      <c r="B15" s="5"/>
      <c r="C15" s="27"/>
      <c r="D15" s="27"/>
      <c r="E15" s="27"/>
      <c r="F15" s="26"/>
      <c r="G15" s="17"/>
      <c r="H15" s="5"/>
      <c r="I15" s="5"/>
      <c r="J15" s="5"/>
      <c r="K15" s="5"/>
      <c r="L15" s="5"/>
      <c r="M15" s="5"/>
      <c r="N15" s="5"/>
      <c r="O15" s="5"/>
    </row>
    <row r="16" spans="1:15" x14ac:dyDescent="0.25">
      <c r="B16" s="5"/>
      <c r="C16" s="27"/>
      <c r="D16" s="27"/>
      <c r="E16" s="27"/>
      <c r="F16" s="26"/>
      <c r="G16" s="5"/>
      <c r="H16" s="5"/>
      <c r="I16" s="5"/>
      <c r="J16" s="5"/>
      <c r="K16" s="5"/>
      <c r="L16" s="5"/>
      <c r="M16" s="5"/>
      <c r="N16" s="5"/>
      <c r="O16" s="5"/>
    </row>
    <row r="17" spans="2:15" x14ac:dyDescent="0.25">
      <c r="B17" s="5"/>
      <c r="C17" s="27"/>
      <c r="D17" s="27"/>
      <c r="E17" s="27"/>
      <c r="F17" s="15"/>
      <c r="G17" s="5"/>
      <c r="H17" s="5"/>
      <c r="I17" s="5"/>
      <c r="J17" s="5"/>
      <c r="K17" s="5"/>
      <c r="L17" s="5"/>
      <c r="M17" s="5"/>
      <c r="N17" s="5"/>
      <c r="O17" s="5"/>
    </row>
    <row r="18" spans="2:15" x14ac:dyDescent="0.25">
      <c r="B18" s="5"/>
      <c r="C18" s="17"/>
      <c r="D18" s="17"/>
      <c r="E18" s="17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2:15" x14ac:dyDescent="0.25">
      <c r="B19" s="5"/>
      <c r="C19" s="17"/>
      <c r="D19" s="17"/>
      <c r="E19" s="17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2:15" x14ac:dyDescent="0.25">
      <c r="B20" s="5"/>
      <c r="C20" s="17"/>
      <c r="D20" s="17"/>
      <c r="E20" s="17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2:15" x14ac:dyDescent="0.25">
      <c r="C21" s="24"/>
      <c r="D21" s="24"/>
      <c r="E21" s="24"/>
    </row>
    <row r="22" spans="2:15" x14ac:dyDescent="0.25">
      <c r="C22" s="24"/>
      <c r="D22" s="24"/>
      <c r="E22" s="24"/>
    </row>
    <row r="23" spans="2:15" x14ac:dyDescent="0.25">
      <c r="C23" s="24"/>
      <c r="D23" s="24"/>
      <c r="E23" s="24"/>
    </row>
    <row r="24" spans="2:15" x14ac:dyDescent="0.25">
      <c r="C24" s="24"/>
      <c r="D24" s="24"/>
      <c r="E24" s="24"/>
    </row>
  </sheetData>
  <mergeCells count="1">
    <mergeCell ref="E1:F1"/>
  </mergeCells>
  <pageMargins left="0.7" right="0.7" top="0.75" bottom="0.75" header="0.3" footer="0.3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JPEC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Williams</dc:creator>
  <cp:lastModifiedBy>Jeff Williams</cp:lastModifiedBy>
  <cp:lastPrinted>2021-10-19T14:36:12Z</cp:lastPrinted>
  <dcterms:created xsi:type="dcterms:W3CDTF">2021-10-19T13:15:57Z</dcterms:created>
  <dcterms:modified xsi:type="dcterms:W3CDTF">2021-10-27T15:18:12Z</dcterms:modified>
</cp:coreProperties>
</file>