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ADDE55A5-6C63-419F-B50D-6132C5B73F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- 1" sheetId="1" r:id="rId1"/>
  </sheets>
  <definedNames>
    <definedName name="_xlnm._FilterDatabase" localSheetId="0" hidden="1">'Sheet - 1'!$A$1:$Z$71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3" i="1" l="1"/>
  <c r="O73" i="1"/>
  <c r="N75" i="1"/>
  <c r="O75" i="1"/>
  <c r="N77" i="1"/>
  <c r="O77" i="1"/>
  <c r="N78" i="1"/>
  <c r="O78" i="1"/>
  <c r="N80" i="1"/>
  <c r="O80" i="1"/>
  <c r="N81" i="1"/>
  <c r="O81" i="1"/>
  <c r="N71" i="1"/>
  <c r="O71" i="1"/>
  <c r="N3" i="1"/>
  <c r="P3" i="1" s="1"/>
  <c r="N4" i="1"/>
  <c r="N5" i="1"/>
  <c r="N6" i="1"/>
  <c r="N7" i="1"/>
  <c r="P7" i="1" s="1"/>
  <c r="N8" i="1"/>
  <c r="N9" i="1"/>
  <c r="N10" i="1"/>
  <c r="N11" i="1"/>
  <c r="P11" i="1" s="1"/>
  <c r="N12" i="1"/>
  <c r="N13" i="1"/>
  <c r="N14" i="1"/>
  <c r="N15" i="1"/>
  <c r="P15" i="1" s="1"/>
  <c r="N16" i="1"/>
  <c r="N17" i="1"/>
  <c r="N18" i="1"/>
  <c r="N19" i="1"/>
  <c r="P19" i="1" s="1"/>
  <c r="N20" i="1"/>
  <c r="N21" i="1"/>
  <c r="N22" i="1"/>
  <c r="N23" i="1"/>
  <c r="P23" i="1" s="1"/>
  <c r="N24" i="1"/>
  <c r="N25" i="1"/>
  <c r="N26" i="1"/>
  <c r="N27" i="1"/>
  <c r="P27" i="1" s="1"/>
  <c r="N28" i="1"/>
  <c r="N29" i="1"/>
  <c r="N30" i="1"/>
  <c r="N31" i="1"/>
  <c r="P31" i="1" s="1"/>
  <c r="N32" i="1"/>
  <c r="N33" i="1"/>
  <c r="N34" i="1"/>
  <c r="N35" i="1"/>
  <c r="P35" i="1" s="1"/>
  <c r="N36" i="1"/>
  <c r="N37" i="1"/>
  <c r="N38" i="1"/>
  <c r="N39" i="1"/>
  <c r="P39" i="1" s="1"/>
  <c r="N40" i="1"/>
  <c r="N41" i="1"/>
  <c r="N42" i="1"/>
  <c r="N43" i="1"/>
  <c r="P43" i="1" s="1"/>
  <c r="N44" i="1"/>
  <c r="N45" i="1"/>
  <c r="N46" i="1"/>
  <c r="N47" i="1"/>
  <c r="P47" i="1" s="1"/>
  <c r="N48" i="1"/>
  <c r="N49" i="1"/>
  <c r="N50" i="1"/>
  <c r="N51" i="1"/>
  <c r="P51" i="1" s="1"/>
  <c r="N52" i="1"/>
  <c r="N53" i="1"/>
  <c r="N54" i="1"/>
  <c r="N55" i="1"/>
  <c r="P55" i="1" s="1"/>
  <c r="N56" i="1"/>
  <c r="N57" i="1"/>
  <c r="N58" i="1"/>
  <c r="N59" i="1"/>
  <c r="P59" i="1" s="1"/>
  <c r="N60" i="1"/>
  <c r="N61" i="1"/>
  <c r="N62" i="1"/>
  <c r="N63" i="1"/>
  <c r="P63" i="1" s="1"/>
  <c r="N64" i="1"/>
  <c r="N65" i="1"/>
  <c r="N66" i="1"/>
  <c r="N67" i="1"/>
  <c r="P67" i="1" s="1"/>
  <c r="N68" i="1"/>
  <c r="N69" i="1"/>
  <c r="N70" i="1"/>
  <c r="N2" i="1"/>
  <c r="P2" i="1" s="1"/>
  <c r="P4" i="1"/>
  <c r="P5" i="1"/>
  <c r="P6" i="1"/>
  <c r="P8" i="1"/>
  <c r="P9" i="1"/>
  <c r="P10" i="1"/>
  <c r="P12" i="1"/>
  <c r="P13" i="1"/>
  <c r="P14" i="1"/>
  <c r="P16" i="1"/>
  <c r="P17" i="1"/>
  <c r="P18" i="1"/>
  <c r="P20" i="1"/>
  <c r="P21" i="1"/>
  <c r="P22" i="1"/>
  <c r="P24" i="1"/>
  <c r="P25" i="1"/>
  <c r="P26" i="1"/>
  <c r="P28" i="1"/>
  <c r="P29" i="1"/>
  <c r="P30" i="1"/>
  <c r="P32" i="1"/>
  <c r="P33" i="1"/>
  <c r="P34" i="1"/>
  <c r="P36" i="1"/>
  <c r="P37" i="1"/>
  <c r="P38" i="1"/>
  <c r="P40" i="1"/>
  <c r="P41" i="1"/>
  <c r="P42" i="1"/>
  <c r="P44" i="1"/>
  <c r="P45" i="1"/>
  <c r="P46" i="1"/>
  <c r="P48" i="1"/>
  <c r="P49" i="1"/>
  <c r="P50" i="1"/>
  <c r="P52" i="1"/>
  <c r="P53" i="1"/>
  <c r="P54" i="1"/>
  <c r="P56" i="1"/>
  <c r="P57" i="1"/>
  <c r="P58" i="1"/>
  <c r="P60" i="1"/>
  <c r="P61" i="1"/>
  <c r="P62" i="1"/>
  <c r="P64" i="1"/>
  <c r="P65" i="1"/>
  <c r="P66" i="1"/>
  <c r="P68" i="1"/>
  <c r="P69" i="1"/>
  <c r="P70" i="1"/>
  <c r="AA71" i="1" l="1"/>
  <c r="AA73" i="1"/>
  <c r="AA75" i="1"/>
  <c r="AA77" i="1"/>
  <c r="AA78" i="1"/>
  <c r="AA80" i="1"/>
  <c r="AA81" i="1"/>
  <c r="K73" i="1"/>
  <c r="L73" i="1"/>
  <c r="M73" i="1"/>
  <c r="Q73" i="1"/>
  <c r="R73" i="1"/>
  <c r="S73" i="1"/>
  <c r="T73" i="1"/>
  <c r="U73" i="1"/>
  <c r="V73" i="1"/>
  <c r="W73" i="1"/>
  <c r="X73" i="1"/>
  <c r="Y73" i="1"/>
  <c r="Z73" i="1"/>
  <c r="K75" i="1"/>
  <c r="L75" i="1"/>
  <c r="M75" i="1"/>
  <c r="Q75" i="1"/>
  <c r="R75" i="1"/>
  <c r="S75" i="1"/>
  <c r="T75" i="1"/>
  <c r="U75" i="1"/>
  <c r="V75" i="1"/>
  <c r="W75" i="1"/>
  <c r="X75" i="1"/>
  <c r="Y75" i="1"/>
  <c r="Z75" i="1"/>
  <c r="K77" i="1"/>
  <c r="L77" i="1"/>
  <c r="M77" i="1"/>
  <c r="Q77" i="1"/>
  <c r="R77" i="1"/>
  <c r="S77" i="1"/>
  <c r="T77" i="1"/>
  <c r="U77" i="1"/>
  <c r="V77" i="1"/>
  <c r="W77" i="1"/>
  <c r="X77" i="1"/>
  <c r="Y77" i="1"/>
  <c r="Z77" i="1"/>
  <c r="K78" i="1"/>
  <c r="L78" i="1"/>
  <c r="M78" i="1"/>
  <c r="Q78" i="1"/>
  <c r="R78" i="1"/>
  <c r="S78" i="1"/>
  <c r="T78" i="1"/>
  <c r="U78" i="1"/>
  <c r="V78" i="1"/>
  <c r="W78" i="1"/>
  <c r="X78" i="1"/>
  <c r="Y78" i="1"/>
  <c r="Z78" i="1"/>
  <c r="K80" i="1"/>
  <c r="L80" i="1"/>
  <c r="M80" i="1"/>
  <c r="Q80" i="1"/>
  <c r="R80" i="1"/>
  <c r="S80" i="1"/>
  <c r="T80" i="1"/>
  <c r="U80" i="1"/>
  <c r="V80" i="1"/>
  <c r="W80" i="1"/>
  <c r="X80" i="1"/>
  <c r="Y80" i="1"/>
  <c r="Z80" i="1"/>
  <c r="K81" i="1"/>
  <c r="L81" i="1"/>
  <c r="M81" i="1"/>
  <c r="Q81" i="1"/>
  <c r="R81" i="1"/>
  <c r="S81" i="1"/>
  <c r="T81" i="1"/>
  <c r="U81" i="1"/>
  <c r="V81" i="1"/>
  <c r="W81" i="1"/>
  <c r="X81" i="1"/>
  <c r="Y81" i="1"/>
  <c r="Z81" i="1"/>
  <c r="J81" i="1"/>
  <c r="J80" i="1"/>
  <c r="J78" i="1"/>
  <c r="J77" i="1"/>
  <c r="J75" i="1"/>
  <c r="J73" i="1"/>
  <c r="R71" i="1"/>
  <c r="S71" i="1"/>
  <c r="T71" i="1"/>
  <c r="V71" i="1"/>
  <c r="W71" i="1"/>
  <c r="X71" i="1"/>
  <c r="Y71" i="1"/>
  <c r="Z71" i="1"/>
  <c r="Q71" i="1"/>
  <c r="U71" i="1"/>
  <c r="M71" i="1"/>
  <c r="L71" i="1"/>
  <c r="P81" i="1" l="1"/>
  <c r="P78" i="1"/>
  <c r="P75" i="1"/>
  <c r="P73" i="1"/>
  <c r="P77" i="1"/>
  <c r="P80" i="1"/>
  <c r="P71" i="1"/>
</calcChain>
</file>

<file path=xl/sharedStrings.xml><?xml version="1.0" encoding="utf-8"?>
<sst xmlns="http://schemas.openxmlformats.org/spreadsheetml/2006/main" count="180" uniqueCount="33">
  <si>
    <t>Empl</t>
  </si>
  <si>
    <t>Name</t>
  </si>
  <si>
    <t>OT Amount</t>
  </si>
  <si>
    <t>Corp Officer</t>
  </si>
  <si>
    <t>Manager</t>
  </si>
  <si>
    <t>Supervisor</t>
  </si>
  <si>
    <t>Exempt</t>
  </si>
  <si>
    <t>Non-Exempt</t>
  </si>
  <si>
    <t>Union</t>
  </si>
  <si>
    <t>Non-Union</t>
  </si>
  <si>
    <t>Reg Salary</t>
  </si>
  <si>
    <t>Vac Payout</t>
  </si>
  <si>
    <t>Bonus</t>
  </si>
  <si>
    <t>Total Comp</t>
  </si>
  <si>
    <t>Employer Paid Healthcare</t>
  </si>
  <si>
    <t>Employee Paid Healthcare</t>
  </si>
  <si>
    <t>Employer Paid Life Insurance</t>
  </si>
  <si>
    <t>Employee Paid Life Insurance</t>
  </si>
  <si>
    <t>Employer Paid Defined Benefit</t>
  </si>
  <si>
    <t>Employee Paid Defined Benefit</t>
  </si>
  <si>
    <t>Employer Paid IBEW Defined Benefit</t>
  </si>
  <si>
    <t>Employer Long-term Disability</t>
  </si>
  <si>
    <t>Employee Long-term Disability</t>
  </si>
  <si>
    <t>totals</t>
  </si>
  <si>
    <t>x</t>
  </si>
  <si>
    <t>Ermployer Definced Contribution 401(k)</t>
  </si>
  <si>
    <t>manager</t>
  </si>
  <si>
    <t>Supervisors</t>
  </si>
  <si>
    <t>BU</t>
  </si>
  <si>
    <t>Non-BU</t>
  </si>
  <si>
    <t>Sick Pay</t>
  </si>
  <si>
    <t>Sick Payout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</si>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</sst>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;\-0;0"/>
    <numFmt numFmtId="165" formatCode="#,##0.00;\-#,##0.00;0.00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/>
    <xf numFmtId="44" fontId="0" fillId="0" borderId="0" xfId="1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L27" sqref="L27"/>
    </sheetView>
  </sheetViews>
  <sheetFormatPr defaultColWidth="11.42578125" defaultRowHeight="15" x14ac:dyDescent="0.25"/>
  <cols>
    <col min="1" max="1" width="4.140625" customWidth="1"/>
    <col min="2" max="2" width="21.28515625" customWidth="1"/>
    <col min="3" max="8" width="8.7109375" style="19" customWidth="1"/>
    <col min="9" max="9" width="17" style="19" bestFit="1" customWidth="1"/>
    <col min="10" max="10" width="16.85546875" bestFit="1" customWidth="1"/>
    <col min="11" max="11" width="14" bestFit="1" customWidth="1"/>
    <col min="12" max="12" width="13.28515625" bestFit="1" customWidth="1"/>
    <col min="13" max="13" width="12.5703125" bestFit="1" customWidth="1"/>
    <col min="14" max="15" width="13.7109375" bestFit="1" customWidth="1"/>
    <col min="16" max="16" width="16.85546875" bestFit="1" customWidth="1"/>
    <col min="17" max="17" width="14.85546875" bestFit="1" customWidth="1"/>
    <col min="18" max="18" width="13.7109375" bestFit="1" customWidth="1"/>
    <col min="19" max="19" width="13.28515625" bestFit="1" customWidth="1"/>
    <col min="21" max="21" width="14.42578125" bestFit="1" customWidth="1"/>
    <col min="23" max="23" width="14.42578125" bestFit="1" customWidth="1"/>
    <col min="24" max="24" width="16.5703125" bestFit="1" customWidth="1"/>
    <col min="25" max="25" width="12.7109375" bestFit="1" customWidth="1"/>
    <col min="26" max="26" width="12.5703125" bestFit="1" customWidth="1"/>
    <col min="27" max="27" width="13.7109375" bestFit="1" customWidth="1"/>
  </cols>
  <sheetData>
    <row r="1" spans="1:27" ht="48.75" customHeight="1" x14ac:dyDescent="0.25">
      <c r="A1" s="2" t="s">
        <v>0</v>
      </c>
      <c r="B1" s="3" t="s">
        <v>1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9" t="s">
        <v>10</v>
      </c>
      <c r="K1" s="2" t="s">
        <v>2</v>
      </c>
      <c r="L1" s="9" t="s">
        <v>11</v>
      </c>
      <c r="M1" s="9" t="s">
        <v>12</v>
      </c>
      <c r="N1" s="2" t="s">
        <v>31</v>
      </c>
      <c r="O1" s="2" t="s">
        <v>32</v>
      </c>
      <c r="P1" s="2" t="s">
        <v>13</v>
      </c>
      <c r="Q1" s="10" t="s">
        <v>14</v>
      </c>
      <c r="R1" s="10" t="s">
        <v>15</v>
      </c>
      <c r="S1" s="10" t="s">
        <v>16</v>
      </c>
      <c r="T1" s="11" t="s">
        <v>17</v>
      </c>
      <c r="U1" s="11" t="s">
        <v>18</v>
      </c>
      <c r="V1" s="11" t="s">
        <v>19</v>
      </c>
      <c r="W1" s="12" t="s">
        <v>20</v>
      </c>
      <c r="X1" s="11" t="s">
        <v>25</v>
      </c>
      <c r="Y1" s="13" t="s">
        <v>21</v>
      </c>
      <c r="Z1" s="13" t="s">
        <v>22</v>
      </c>
      <c r="AA1" s="23" t="s">
        <v>30</v>
      </c>
    </row>
    <row r="2" spans="1:27" ht="12" customHeight="1" x14ac:dyDescent="0.25">
      <c r="A2" s="4">
        <v>1</v>
      </c>
      <c r="B2" s="5"/>
      <c r="C2" s="18"/>
      <c r="D2" s="18"/>
      <c r="E2" s="18"/>
      <c r="F2" s="18"/>
      <c r="G2" s="18" t="s">
        <v>24</v>
      </c>
      <c r="H2" s="18"/>
      <c r="I2" s="18" t="s">
        <v>24</v>
      </c>
      <c r="J2" s="7">
        <v>57567.11</v>
      </c>
      <c r="K2" s="6">
        <v>16449.7</v>
      </c>
      <c r="L2" s="6">
        <v>2170.4</v>
      </c>
      <c r="M2" s="6">
        <v>110.64</v>
      </c>
      <c r="N2" s="6">
        <f>+AA2</f>
        <v>2604.48</v>
      </c>
      <c r="O2" s="6"/>
      <c r="P2" s="6">
        <f>SUM(J2:O2)</f>
        <v>78902.329999999987</v>
      </c>
      <c r="Q2" s="7">
        <v>12563.2</v>
      </c>
      <c r="R2" s="7">
        <v>668.8</v>
      </c>
      <c r="S2" s="7">
        <v>248.04</v>
      </c>
      <c r="T2" s="7">
        <v>0</v>
      </c>
      <c r="U2" s="7">
        <v>18376.64</v>
      </c>
      <c r="V2" s="7">
        <v>0</v>
      </c>
      <c r="W2" s="7">
        <v>0</v>
      </c>
      <c r="X2" s="7">
        <v>2302.69</v>
      </c>
      <c r="Y2" s="7">
        <v>222.24</v>
      </c>
      <c r="Z2" s="7">
        <v>109.44</v>
      </c>
      <c r="AA2">
        <v>2604.48</v>
      </c>
    </row>
    <row r="3" spans="1:27" ht="12" customHeight="1" x14ac:dyDescent="0.25">
      <c r="A3" s="4">
        <v>2</v>
      </c>
      <c r="B3" s="5"/>
      <c r="C3" s="18"/>
      <c r="D3" s="18"/>
      <c r="E3" s="18" t="s">
        <v>24</v>
      </c>
      <c r="F3" s="18" t="s">
        <v>24</v>
      </c>
      <c r="G3" s="18"/>
      <c r="H3" s="18"/>
      <c r="I3" s="18" t="s">
        <v>24</v>
      </c>
      <c r="J3" s="7">
        <v>93526.54</v>
      </c>
      <c r="K3" s="6">
        <v>0</v>
      </c>
      <c r="L3" s="6">
        <v>0</v>
      </c>
      <c r="M3" s="6">
        <v>109.26</v>
      </c>
      <c r="N3" s="6">
        <f t="shared" ref="N3:N66" si="0">+AA3</f>
        <v>4011.66</v>
      </c>
      <c r="O3" s="6">
        <v>5850</v>
      </c>
      <c r="P3" s="6">
        <f t="shared" ref="P3:P66" si="1">SUM(J3:O3)</f>
        <v>103497.45999999999</v>
      </c>
      <c r="Q3" s="7">
        <v>12563.2</v>
      </c>
      <c r="R3" s="7">
        <v>668.8</v>
      </c>
      <c r="S3" s="7">
        <v>419.52</v>
      </c>
      <c r="T3" s="7">
        <v>0</v>
      </c>
      <c r="U3" s="7">
        <v>30874.48</v>
      </c>
      <c r="V3" s="7">
        <v>0</v>
      </c>
      <c r="W3" s="7">
        <v>0</v>
      </c>
      <c r="X3" s="7">
        <v>3741.03</v>
      </c>
      <c r="Y3" s="7">
        <v>373.32</v>
      </c>
      <c r="Z3" s="7">
        <v>183.96</v>
      </c>
      <c r="AA3">
        <v>4011.66</v>
      </c>
    </row>
    <row r="4" spans="1:27" ht="12" customHeight="1" x14ac:dyDescent="0.25">
      <c r="A4" s="4">
        <v>3</v>
      </c>
      <c r="B4" s="5"/>
      <c r="C4" s="18"/>
      <c r="D4" s="18"/>
      <c r="E4" s="18"/>
      <c r="F4" s="18"/>
      <c r="G4" s="18" t="s">
        <v>24</v>
      </c>
      <c r="H4" s="18" t="s">
        <v>24</v>
      </c>
      <c r="I4" s="18"/>
      <c r="J4" s="7">
        <v>67690.080000000002</v>
      </c>
      <c r="K4" s="6">
        <v>3111.82</v>
      </c>
      <c r="L4" s="6">
        <v>0</v>
      </c>
      <c r="M4" s="6">
        <v>109.22</v>
      </c>
      <c r="N4" s="6">
        <f t="shared" si="0"/>
        <v>0</v>
      </c>
      <c r="O4" s="6"/>
      <c r="P4" s="6">
        <f t="shared" si="1"/>
        <v>70911.12000000001</v>
      </c>
      <c r="Q4" s="7">
        <v>11908.8</v>
      </c>
      <c r="R4" s="7">
        <v>1323.2</v>
      </c>
      <c r="S4" s="7">
        <v>306.72000000000003</v>
      </c>
      <c r="T4" s="7">
        <v>0</v>
      </c>
      <c r="U4" s="7">
        <v>18910.12</v>
      </c>
      <c r="V4" s="7">
        <v>0</v>
      </c>
      <c r="W4" s="7">
        <v>6795.36</v>
      </c>
      <c r="X4" s="7">
        <v>0</v>
      </c>
      <c r="Y4" s="7">
        <v>274.79000000000002</v>
      </c>
      <c r="Z4" s="7">
        <v>135.37</v>
      </c>
      <c r="AA4">
        <v>0</v>
      </c>
    </row>
    <row r="5" spans="1:27" ht="12" customHeight="1" x14ac:dyDescent="0.25">
      <c r="A5" s="4">
        <v>4</v>
      </c>
      <c r="B5" s="5"/>
      <c r="C5" s="18"/>
      <c r="D5" s="18"/>
      <c r="E5" s="18" t="s">
        <v>24</v>
      </c>
      <c r="F5" s="18" t="s">
        <v>24</v>
      </c>
      <c r="G5" s="18"/>
      <c r="H5" s="18"/>
      <c r="I5" s="18" t="s">
        <v>24</v>
      </c>
      <c r="J5" s="7">
        <v>92037.13</v>
      </c>
      <c r="K5" s="6">
        <v>0</v>
      </c>
      <c r="L5" s="6">
        <v>0</v>
      </c>
      <c r="M5" s="6">
        <v>109.74</v>
      </c>
      <c r="N5" s="6">
        <f t="shared" si="0"/>
        <v>183.74</v>
      </c>
      <c r="O5" s="6">
        <v>5525</v>
      </c>
      <c r="P5" s="6">
        <f t="shared" si="1"/>
        <v>97855.610000000015</v>
      </c>
      <c r="Q5" s="7">
        <v>12563.2</v>
      </c>
      <c r="R5" s="7">
        <v>668.8</v>
      </c>
      <c r="S5" s="7">
        <v>423.96</v>
      </c>
      <c r="T5" s="7">
        <v>0</v>
      </c>
      <c r="U5" s="7">
        <v>31110.560000000001</v>
      </c>
      <c r="V5" s="7">
        <v>0</v>
      </c>
      <c r="W5" s="7">
        <v>0</v>
      </c>
      <c r="X5" s="7">
        <v>3681.4</v>
      </c>
      <c r="Y5" s="7">
        <v>376.32</v>
      </c>
      <c r="Z5" s="7">
        <v>185.28</v>
      </c>
      <c r="AA5">
        <v>183.74</v>
      </c>
    </row>
    <row r="6" spans="1:27" ht="12" customHeight="1" x14ac:dyDescent="0.25">
      <c r="A6" s="4">
        <v>5</v>
      </c>
      <c r="B6" s="5"/>
      <c r="C6" s="18"/>
      <c r="D6" s="18"/>
      <c r="E6" s="18"/>
      <c r="F6" s="18"/>
      <c r="G6" s="18" t="s">
        <v>24</v>
      </c>
      <c r="H6" s="18" t="s">
        <v>24</v>
      </c>
      <c r="I6" s="18"/>
      <c r="J6" s="7">
        <v>55572.480000000003</v>
      </c>
      <c r="K6" s="6">
        <v>5828.72</v>
      </c>
      <c r="L6" s="6">
        <v>0</v>
      </c>
      <c r="M6" s="6">
        <v>110.06</v>
      </c>
      <c r="N6" s="6">
        <f t="shared" si="0"/>
        <v>1406.07</v>
      </c>
      <c r="O6" s="6"/>
      <c r="P6" s="6">
        <f t="shared" si="1"/>
        <v>62917.33</v>
      </c>
      <c r="Q6" s="7">
        <v>11908.8</v>
      </c>
      <c r="R6" s="7">
        <v>1323.2</v>
      </c>
      <c r="S6" s="7">
        <v>252.6</v>
      </c>
      <c r="T6" s="7">
        <v>0</v>
      </c>
      <c r="U6" s="7">
        <v>15378.06</v>
      </c>
      <c r="V6" s="7">
        <v>0</v>
      </c>
      <c r="W6" s="7">
        <v>5578.56</v>
      </c>
      <c r="X6" s="7">
        <v>0</v>
      </c>
      <c r="Y6" s="7">
        <v>225.61</v>
      </c>
      <c r="Z6" s="7">
        <v>111.11</v>
      </c>
      <c r="AA6">
        <v>1406.07</v>
      </c>
    </row>
    <row r="7" spans="1:27" ht="12" customHeight="1" x14ac:dyDescent="0.25">
      <c r="A7" s="4">
        <v>6</v>
      </c>
      <c r="B7" s="5"/>
      <c r="C7" s="18"/>
      <c r="D7" s="18"/>
      <c r="E7" s="18"/>
      <c r="F7" s="18"/>
      <c r="G7" s="18" t="s">
        <v>24</v>
      </c>
      <c r="H7" s="18"/>
      <c r="I7" s="18" t="s">
        <v>24</v>
      </c>
      <c r="J7" s="7">
        <v>42206.13</v>
      </c>
      <c r="K7" s="6">
        <v>955.08</v>
      </c>
      <c r="L7" s="6">
        <v>0</v>
      </c>
      <c r="M7" s="6">
        <v>110.67</v>
      </c>
      <c r="N7" s="6">
        <f t="shared" si="0"/>
        <v>0</v>
      </c>
      <c r="O7" s="6"/>
      <c r="P7" s="6">
        <f t="shared" si="1"/>
        <v>43271.88</v>
      </c>
      <c r="Q7" s="7">
        <v>12563.2</v>
      </c>
      <c r="R7" s="7">
        <v>668.8</v>
      </c>
      <c r="S7" s="7">
        <v>189.48</v>
      </c>
      <c r="T7" s="7">
        <v>0</v>
      </c>
      <c r="U7" s="7">
        <v>13862.24</v>
      </c>
      <c r="V7" s="7">
        <v>0</v>
      </c>
      <c r="W7" s="7">
        <v>0</v>
      </c>
      <c r="X7" s="7">
        <v>1688.26</v>
      </c>
      <c r="Y7" s="7">
        <v>167.64</v>
      </c>
      <c r="Z7" s="7">
        <v>82.56</v>
      </c>
      <c r="AA7">
        <v>0</v>
      </c>
    </row>
    <row r="8" spans="1:27" ht="12" customHeight="1" x14ac:dyDescent="0.25">
      <c r="A8" s="4">
        <v>7</v>
      </c>
      <c r="B8" s="5"/>
      <c r="C8" s="18"/>
      <c r="D8" s="18" t="s">
        <v>24</v>
      </c>
      <c r="E8" s="18"/>
      <c r="F8" s="18" t="s">
        <v>24</v>
      </c>
      <c r="G8" s="18"/>
      <c r="H8" s="18"/>
      <c r="I8" s="18" t="s">
        <v>24</v>
      </c>
      <c r="J8" s="7">
        <v>72012.710000000006</v>
      </c>
      <c r="K8" s="6">
        <v>0</v>
      </c>
      <c r="L8" s="6">
        <v>2828.96</v>
      </c>
      <c r="M8" s="6">
        <v>110.48</v>
      </c>
      <c r="N8" s="6">
        <f t="shared" si="0"/>
        <v>3111.86</v>
      </c>
      <c r="O8" s="6">
        <v>6125</v>
      </c>
      <c r="P8" s="6">
        <f t="shared" si="1"/>
        <v>84189.010000000009</v>
      </c>
      <c r="Q8" s="7">
        <v>12563.2</v>
      </c>
      <c r="R8" s="7">
        <v>668.8</v>
      </c>
      <c r="S8" s="7">
        <v>320.27999999999997</v>
      </c>
      <c r="T8" s="7">
        <v>0</v>
      </c>
      <c r="U8" s="7">
        <v>23604.32</v>
      </c>
      <c r="V8" s="7">
        <v>0</v>
      </c>
      <c r="W8" s="7">
        <v>0</v>
      </c>
      <c r="X8" s="7">
        <v>2880.6</v>
      </c>
      <c r="Y8" s="7">
        <v>285.48</v>
      </c>
      <c r="Z8" s="7">
        <v>140.63999999999999</v>
      </c>
      <c r="AA8">
        <v>3111.86</v>
      </c>
    </row>
    <row r="9" spans="1:27" ht="12" customHeight="1" x14ac:dyDescent="0.25">
      <c r="A9" s="4">
        <v>8</v>
      </c>
      <c r="B9" s="5"/>
      <c r="C9" s="18"/>
      <c r="D9" s="18"/>
      <c r="E9" s="18"/>
      <c r="F9" s="18"/>
      <c r="G9" s="18" t="s">
        <v>24</v>
      </c>
      <c r="H9" s="18" t="s">
        <v>24</v>
      </c>
      <c r="I9" s="18"/>
      <c r="J9" s="7">
        <v>77372.25</v>
      </c>
      <c r="K9" s="6">
        <v>23366.080000000002</v>
      </c>
      <c r="L9" s="6">
        <v>0</v>
      </c>
      <c r="M9" s="6">
        <v>109.48</v>
      </c>
      <c r="N9" s="6">
        <f t="shared" si="0"/>
        <v>2798.64</v>
      </c>
      <c r="O9" s="6"/>
      <c r="P9" s="6">
        <f t="shared" si="1"/>
        <v>103646.45</v>
      </c>
      <c r="Q9" s="7">
        <v>11908.8</v>
      </c>
      <c r="R9" s="7">
        <v>1323.2</v>
      </c>
      <c r="S9" s="7">
        <v>356.4</v>
      </c>
      <c r="T9" s="7">
        <v>0</v>
      </c>
      <c r="U9" s="7">
        <v>21895.74</v>
      </c>
      <c r="V9" s="7">
        <v>0</v>
      </c>
      <c r="W9" s="7">
        <v>7868.64</v>
      </c>
      <c r="X9" s="7">
        <v>0</v>
      </c>
      <c r="Y9" s="7">
        <v>318.23</v>
      </c>
      <c r="Z9" s="7">
        <v>156.72999999999999</v>
      </c>
      <c r="AA9">
        <v>2798.64</v>
      </c>
    </row>
    <row r="10" spans="1:27" ht="12" customHeight="1" x14ac:dyDescent="0.25">
      <c r="A10" s="4">
        <v>9</v>
      </c>
      <c r="B10" s="5"/>
      <c r="C10" s="18"/>
      <c r="D10" s="18"/>
      <c r="E10" s="18"/>
      <c r="F10" s="18"/>
      <c r="G10" s="18" t="s">
        <v>24</v>
      </c>
      <c r="H10" s="18" t="s">
        <v>24</v>
      </c>
      <c r="I10" s="18"/>
      <c r="J10" s="7">
        <v>53042.239999999998</v>
      </c>
      <c r="K10" s="6">
        <v>64418.77</v>
      </c>
      <c r="L10" s="6">
        <v>0</v>
      </c>
      <c r="M10" s="6">
        <v>109.57</v>
      </c>
      <c r="N10" s="6">
        <f t="shared" si="0"/>
        <v>2162.88</v>
      </c>
      <c r="O10" s="6"/>
      <c r="P10" s="6">
        <f t="shared" si="1"/>
        <v>119733.46</v>
      </c>
      <c r="Q10" s="7">
        <v>11908.8</v>
      </c>
      <c r="R10" s="7">
        <v>1323.2</v>
      </c>
      <c r="S10" s="7">
        <v>275.16000000000003</v>
      </c>
      <c r="T10" s="7">
        <v>0</v>
      </c>
      <c r="U10" s="7">
        <v>16918.88</v>
      </c>
      <c r="V10" s="7">
        <v>0</v>
      </c>
      <c r="W10" s="7">
        <v>6079.84</v>
      </c>
      <c r="X10" s="7">
        <v>0</v>
      </c>
      <c r="Y10" s="7">
        <v>245.88</v>
      </c>
      <c r="Z10" s="7">
        <v>121.08</v>
      </c>
      <c r="AA10">
        <v>2162.88</v>
      </c>
    </row>
    <row r="11" spans="1:27" ht="12" customHeight="1" x14ac:dyDescent="0.25">
      <c r="A11" s="4">
        <v>10</v>
      </c>
      <c r="B11" s="5"/>
      <c r="C11" s="18"/>
      <c r="D11" s="18"/>
      <c r="E11" s="18"/>
      <c r="F11" s="18" t="s">
        <v>24</v>
      </c>
      <c r="G11" s="18"/>
      <c r="H11" s="18"/>
      <c r="I11" s="18" t="s">
        <v>24</v>
      </c>
      <c r="J11" s="7">
        <v>73958.89</v>
      </c>
      <c r="K11" s="6">
        <v>0</v>
      </c>
      <c r="L11" s="6">
        <v>576.78</v>
      </c>
      <c r="M11" s="6">
        <v>110.6</v>
      </c>
      <c r="N11" s="6">
        <f t="shared" si="0"/>
        <v>865.18</v>
      </c>
      <c r="O11" s="6"/>
      <c r="P11" s="6">
        <f t="shared" si="1"/>
        <v>75511.45</v>
      </c>
      <c r="Q11" s="7">
        <v>12563.2</v>
      </c>
      <c r="R11" s="7">
        <v>668.8</v>
      </c>
      <c r="S11" s="7">
        <v>333.84</v>
      </c>
      <c r="T11" s="7">
        <v>0</v>
      </c>
      <c r="U11" s="7">
        <v>24414.880000000001</v>
      </c>
      <c r="V11" s="7">
        <v>0</v>
      </c>
      <c r="W11" s="7">
        <v>0</v>
      </c>
      <c r="X11" s="7">
        <v>2958.31</v>
      </c>
      <c r="Y11" s="7">
        <v>295.2</v>
      </c>
      <c r="Z11" s="7">
        <v>145.44</v>
      </c>
      <c r="AA11">
        <v>865.18</v>
      </c>
    </row>
    <row r="12" spans="1:27" ht="12" customHeight="1" x14ac:dyDescent="0.25">
      <c r="A12" s="4">
        <v>11</v>
      </c>
      <c r="B12" s="5"/>
      <c r="C12" s="18"/>
      <c r="D12" s="18" t="s">
        <v>24</v>
      </c>
      <c r="E12" s="18"/>
      <c r="F12" s="18" t="s">
        <v>24</v>
      </c>
      <c r="G12" s="18"/>
      <c r="H12" s="18"/>
      <c r="I12" s="19" t="s">
        <v>24</v>
      </c>
      <c r="J12" s="7">
        <v>63655.17</v>
      </c>
      <c r="K12" s="6">
        <v>0</v>
      </c>
      <c r="L12" s="6">
        <v>2482.16</v>
      </c>
      <c r="M12" s="6">
        <v>110.66</v>
      </c>
      <c r="N12" s="6">
        <f t="shared" si="0"/>
        <v>1737.51</v>
      </c>
      <c r="O12" s="6"/>
      <c r="P12" s="6">
        <f t="shared" si="1"/>
        <v>67985.5</v>
      </c>
      <c r="Q12" s="7">
        <v>12563.2</v>
      </c>
      <c r="R12" s="7">
        <v>668.8</v>
      </c>
      <c r="S12" s="7">
        <v>284.16000000000003</v>
      </c>
      <c r="T12" s="7">
        <v>0</v>
      </c>
      <c r="U12" s="7">
        <v>21013.360000000001</v>
      </c>
      <c r="V12" s="7">
        <v>0</v>
      </c>
      <c r="W12" s="7">
        <v>0</v>
      </c>
      <c r="X12" s="7">
        <v>2546.19</v>
      </c>
      <c r="Y12" s="7">
        <v>254.16</v>
      </c>
      <c r="Z12" s="7">
        <v>125.16</v>
      </c>
      <c r="AA12">
        <v>1737.51</v>
      </c>
    </row>
    <row r="13" spans="1:27" ht="12" customHeight="1" x14ac:dyDescent="0.25">
      <c r="A13" s="4">
        <v>12</v>
      </c>
      <c r="B13" s="5"/>
      <c r="C13" s="18"/>
      <c r="D13" s="18"/>
      <c r="E13" s="18"/>
      <c r="F13" s="18"/>
      <c r="G13" s="18" t="s">
        <v>24</v>
      </c>
      <c r="H13" s="18" t="s">
        <v>24</v>
      </c>
      <c r="J13" s="7">
        <v>77961.42</v>
      </c>
      <c r="K13" s="6">
        <v>27108.74</v>
      </c>
      <c r="L13" s="6">
        <v>298.13</v>
      </c>
      <c r="M13" s="6">
        <v>109.45</v>
      </c>
      <c r="N13" s="6">
        <f t="shared" si="0"/>
        <v>1127.23</v>
      </c>
      <c r="O13" s="6"/>
      <c r="P13" s="6">
        <f t="shared" si="1"/>
        <v>106604.97</v>
      </c>
      <c r="Q13" s="7">
        <v>11908.8</v>
      </c>
      <c r="R13" s="7">
        <v>1323.2</v>
      </c>
      <c r="S13" s="7">
        <v>356.4</v>
      </c>
      <c r="T13" s="7">
        <v>0</v>
      </c>
      <c r="U13" s="7">
        <v>21895.74</v>
      </c>
      <c r="V13" s="7">
        <v>0</v>
      </c>
      <c r="W13" s="7">
        <v>7868.64</v>
      </c>
      <c r="X13" s="7">
        <v>0</v>
      </c>
      <c r="Y13" s="7">
        <v>318.23</v>
      </c>
      <c r="Z13" s="7">
        <v>156.72999999999999</v>
      </c>
      <c r="AA13">
        <v>1127.23</v>
      </c>
    </row>
    <row r="14" spans="1:27" ht="12" customHeight="1" x14ac:dyDescent="0.25">
      <c r="A14" s="4">
        <v>13</v>
      </c>
      <c r="B14" s="5"/>
      <c r="C14" s="18"/>
      <c r="D14" s="18"/>
      <c r="E14" s="18"/>
      <c r="F14" s="18"/>
      <c r="G14" s="18" t="s">
        <v>24</v>
      </c>
      <c r="H14" s="18" t="s">
        <v>24</v>
      </c>
      <c r="J14" s="7">
        <v>77775.39</v>
      </c>
      <c r="K14" s="6">
        <v>26899.86</v>
      </c>
      <c r="L14" s="6">
        <v>3109.6</v>
      </c>
      <c r="M14" s="6">
        <v>109.72</v>
      </c>
      <c r="N14" s="6">
        <f t="shared" si="0"/>
        <v>0</v>
      </c>
      <c r="O14" s="6"/>
      <c r="P14" s="6">
        <f t="shared" si="1"/>
        <v>107894.57</v>
      </c>
      <c r="Q14" s="7">
        <v>11908.8</v>
      </c>
      <c r="R14" s="7">
        <v>1323.2</v>
      </c>
      <c r="S14" s="7">
        <v>356.4</v>
      </c>
      <c r="T14" s="7">
        <v>0</v>
      </c>
      <c r="U14" s="7">
        <v>21895.74</v>
      </c>
      <c r="V14" s="7">
        <v>0</v>
      </c>
      <c r="W14" s="7">
        <v>7868.64</v>
      </c>
      <c r="X14" s="7">
        <v>0</v>
      </c>
      <c r="Y14" s="7">
        <v>318.23</v>
      </c>
      <c r="Z14" s="7">
        <v>156.72999999999999</v>
      </c>
      <c r="AA14">
        <v>0</v>
      </c>
    </row>
    <row r="15" spans="1:27" ht="12" customHeight="1" x14ac:dyDescent="0.25">
      <c r="A15" s="4">
        <v>14</v>
      </c>
      <c r="B15" s="5"/>
      <c r="C15" s="18"/>
      <c r="D15" s="18"/>
      <c r="E15" s="18"/>
      <c r="F15" s="18"/>
      <c r="G15" s="18" t="s">
        <v>24</v>
      </c>
      <c r="H15" s="18" t="s">
        <v>24</v>
      </c>
      <c r="J15" s="7">
        <v>77192.03</v>
      </c>
      <c r="K15" s="6">
        <v>31332.78</v>
      </c>
      <c r="L15" s="6">
        <v>2824.68</v>
      </c>
      <c r="M15" s="6">
        <v>109.46</v>
      </c>
      <c r="N15" s="6">
        <f t="shared" si="0"/>
        <v>0</v>
      </c>
      <c r="O15" s="6"/>
      <c r="P15" s="6">
        <f t="shared" si="1"/>
        <v>111458.95</v>
      </c>
      <c r="Q15" s="7">
        <v>11908.8</v>
      </c>
      <c r="R15" s="7">
        <v>1323.2</v>
      </c>
      <c r="S15" s="7">
        <v>356.4</v>
      </c>
      <c r="T15" s="7">
        <v>0</v>
      </c>
      <c r="U15" s="7">
        <v>21895.74</v>
      </c>
      <c r="V15" s="7">
        <v>0</v>
      </c>
      <c r="W15" s="7">
        <v>7868.64</v>
      </c>
      <c r="X15" s="7">
        <v>0</v>
      </c>
      <c r="Y15" s="7">
        <v>318.23</v>
      </c>
      <c r="Z15" s="7">
        <v>156.72999999999999</v>
      </c>
      <c r="AA15">
        <v>0</v>
      </c>
    </row>
    <row r="16" spans="1:27" ht="12" customHeight="1" x14ac:dyDescent="0.25">
      <c r="A16" s="4">
        <v>15</v>
      </c>
      <c r="B16" s="5"/>
      <c r="C16" s="18"/>
      <c r="D16" s="18"/>
      <c r="E16" s="18"/>
      <c r="F16" s="18"/>
      <c r="G16" s="18" t="s">
        <v>24</v>
      </c>
      <c r="H16" s="18" t="s">
        <v>24</v>
      </c>
      <c r="J16" s="7">
        <v>65513.279999999999</v>
      </c>
      <c r="K16" s="6">
        <v>54068.480000000003</v>
      </c>
      <c r="L16" s="6">
        <v>23.68</v>
      </c>
      <c r="M16" s="6">
        <v>109.47</v>
      </c>
      <c r="N16" s="6">
        <f t="shared" si="0"/>
        <v>0</v>
      </c>
      <c r="O16" s="6"/>
      <c r="P16" s="6">
        <f t="shared" si="1"/>
        <v>119714.91</v>
      </c>
      <c r="Q16" s="7">
        <v>11908.8</v>
      </c>
      <c r="R16" s="7">
        <v>1323.2</v>
      </c>
      <c r="S16" s="7">
        <v>324.72000000000003</v>
      </c>
      <c r="T16" s="7">
        <v>0</v>
      </c>
      <c r="U16" s="7">
        <v>19904.759999999998</v>
      </c>
      <c r="V16" s="7">
        <v>0</v>
      </c>
      <c r="W16" s="7">
        <v>6816.09</v>
      </c>
      <c r="X16" s="7">
        <v>0</v>
      </c>
      <c r="Y16" s="7">
        <v>289.32</v>
      </c>
      <c r="Z16" s="7">
        <v>142.44</v>
      </c>
      <c r="AA16">
        <v>0</v>
      </c>
    </row>
    <row r="17" spans="1:27" ht="12" customHeight="1" x14ac:dyDescent="0.25">
      <c r="A17" s="4">
        <v>16</v>
      </c>
      <c r="B17" s="5"/>
      <c r="C17" s="18"/>
      <c r="D17" s="18"/>
      <c r="E17" s="18"/>
      <c r="F17" s="18"/>
      <c r="G17" s="18" t="s">
        <v>24</v>
      </c>
      <c r="H17" s="18" t="s">
        <v>24</v>
      </c>
      <c r="J17" s="7">
        <v>71372.990000000005</v>
      </c>
      <c r="K17" s="6">
        <v>30102.98</v>
      </c>
      <c r="L17" s="6">
        <v>1413.6</v>
      </c>
      <c r="M17" s="6">
        <v>109.6</v>
      </c>
      <c r="N17" s="6">
        <f t="shared" si="0"/>
        <v>0</v>
      </c>
      <c r="O17" s="6"/>
      <c r="P17" s="6">
        <f t="shared" si="1"/>
        <v>102999.17000000001</v>
      </c>
      <c r="Q17" s="7">
        <v>11908.8</v>
      </c>
      <c r="R17" s="7">
        <v>1323.2</v>
      </c>
      <c r="S17" s="7">
        <v>324.72000000000003</v>
      </c>
      <c r="T17" s="7">
        <v>0</v>
      </c>
      <c r="U17" s="7">
        <v>19904.759999999998</v>
      </c>
      <c r="V17" s="7">
        <v>0</v>
      </c>
      <c r="W17" s="7">
        <v>7153.12</v>
      </c>
      <c r="X17" s="7">
        <v>0</v>
      </c>
      <c r="Y17" s="7">
        <v>289.32</v>
      </c>
      <c r="Z17" s="7">
        <v>142.44</v>
      </c>
      <c r="AA17">
        <v>0</v>
      </c>
    </row>
    <row r="18" spans="1:27" ht="12" customHeight="1" x14ac:dyDescent="0.25">
      <c r="A18" s="4">
        <v>17</v>
      </c>
      <c r="B18" s="5"/>
      <c r="C18" s="18"/>
      <c r="D18" s="18"/>
      <c r="E18" s="18"/>
      <c r="F18" s="18"/>
      <c r="G18" s="18" t="s">
        <v>24</v>
      </c>
      <c r="H18" s="18" t="s">
        <v>24</v>
      </c>
      <c r="J18" s="7">
        <v>78630.23</v>
      </c>
      <c r="K18" s="6">
        <v>20432.849999999999</v>
      </c>
      <c r="L18" s="6">
        <v>0</v>
      </c>
      <c r="M18" s="6">
        <v>109.62</v>
      </c>
      <c r="N18" s="6">
        <f t="shared" si="0"/>
        <v>0</v>
      </c>
      <c r="O18" s="6"/>
      <c r="P18" s="6">
        <f t="shared" si="1"/>
        <v>99172.699999999983</v>
      </c>
      <c r="Q18" s="7">
        <v>11908.8</v>
      </c>
      <c r="R18" s="7">
        <v>1323.2</v>
      </c>
      <c r="S18" s="7">
        <v>356.4</v>
      </c>
      <c r="T18" s="7">
        <v>0</v>
      </c>
      <c r="U18" s="7">
        <v>21895.74</v>
      </c>
      <c r="V18" s="7">
        <v>0</v>
      </c>
      <c r="W18" s="7">
        <v>7868.64</v>
      </c>
      <c r="X18" s="7">
        <v>0</v>
      </c>
      <c r="Y18" s="7">
        <v>318.23</v>
      </c>
      <c r="Z18" s="7">
        <v>156.72999999999999</v>
      </c>
      <c r="AA18">
        <v>0</v>
      </c>
    </row>
    <row r="19" spans="1:27" ht="12" customHeight="1" x14ac:dyDescent="0.25">
      <c r="A19" s="4">
        <v>18</v>
      </c>
      <c r="B19" s="5"/>
      <c r="C19" s="18"/>
      <c r="D19" s="18"/>
      <c r="E19" s="18"/>
      <c r="F19" s="18"/>
      <c r="G19" s="18" t="s">
        <v>24</v>
      </c>
      <c r="H19" s="18"/>
      <c r="I19" s="18" t="s">
        <v>24</v>
      </c>
      <c r="J19" s="7">
        <v>48848.36</v>
      </c>
      <c r="K19" s="6">
        <v>3582.86</v>
      </c>
      <c r="L19" s="6">
        <v>0</v>
      </c>
      <c r="M19" s="6">
        <v>110.05</v>
      </c>
      <c r="N19" s="6">
        <f t="shared" si="0"/>
        <v>2000.05</v>
      </c>
      <c r="O19" s="6"/>
      <c r="P19" s="6">
        <f t="shared" si="1"/>
        <v>54541.320000000007</v>
      </c>
      <c r="Q19" s="7">
        <v>12563.2</v>
      </c>
      <c r="R19" s="7">
        <v>668.8</v>
      </c>
      <c r="S19" s="7">
        <v>216.48</v>
      </c>
      <c r="T19" s="7">
        <v>0</v>
      </c>
      <c r="U19" s="7">
        <v>15935.2</v>
      </c>
      <c r="V19" s="7">
        <v>0</v>
      </c>
      <c r="W19" s="7">
        <v>0</v>
      </c>
      <c r="X19" s="7">
        <v>1954.04</v>
      </c>
      <c r="Y19" s="7">
        <v>192.72</v>
      </c>
      <c r="Z19" s="7">
        <v>94.92</v>
      </c>
      <c r="AA19">
        <v>2000.05</v>
      </c>
    </row>
    <row r="20" spans="1:27" ht="14.25" customHeight="1" x14ac:dyDescent="0.25">
      <c r="A20" s="4">
        <v>19</v>
      </c>
      <c r="B20" s="5"/>
      <c r="C20" s="18"/>
      <c r="D20" s="18"/>
      <c r="E20" s="18"/>
      <c r="F20" s="18"/>
      <c r="G20" s="18" t="s">
        <v>24</v>
      </c>
      <c r="H20" s="18" t="s">
        <v>24</v>
      </c>
      <c r="I20" s="18"/>
      <c r="J20" s="7">
        <v>79543.149999999994</v>
      </c>
      <c r="K20" s="6">
        <v>28385.02</v>
      </c>
      <c r="L20" s="6">
        <v>26.04</v>
      </c>
      <c r="M20" s="6">
        <v>109.41</v>
      </c>
      <c r="N20" s="6">
        <f t="shared" si="0"/>
        <v>2701.47</v>
      </c>
      <c r="O20" s="6"/>
      <c r="P20" s="6">
        <f t="shared" si="1"/>
        <v>110765.09</v>
      </c>
      <c r="Q20" s="7">
        <v>11908.8</v>
      </c>
      <c r="R20" s="7">
        <v>1323.2</v>
      </c>
      <c r="S20" s="7">
        <v>356.4</v>
      </c>
      <c r="T20" s="7">
        <v>0</v>
      </c>
      <c r="U20" s="7">
        <v>21895.74</v>
      </c>
      <c r="V20" s="7">
        <v>0</v>
      </c>
      <c r="W20" s="7">
        <v>7868.64</v>
      </c>
      <c r="X20" s="7">
        <v>0</v>
      </c>
      <c r="Y20" s="7">
        <v>318.23</v>
      </c>
      <c r="Z20" s="7">
        <v>156.72999999999999</v>
      </c>
      <c r="AA20">
        <v>2701.47</v>
      </c>
    </row>
    <row r="21" spans="1:27" ht="12.75" customHeight="1" x14ac:dyDescent="0.25">
      <c r="A21" s="4">
        <v>20</v>
      </c>
      <c r="B21" s="5"/>
      <c r="C21" s="18"/>
      <c r="D21" s="18"/>
      <c r="E21" s="18"/>
      <c r="F21" s="18"/>
      <c r="G21" s="18" t="s">
        <v>24</v>
      </c>
      <c r="H21" s="18" t="s">
        <v>24</v>
      </c>
      <c r="I21" s="18"/>
      <c r="J21" s="7">
        <v>72125.77</v>
      </c>
      <c r="K21" s="6">
        <v>28429.9</v>
      </c>
      <c r="L21" s="6">
        <v>282.72000000000003</v>
      </c>
      <c r="M21" s="6">
        <v>109.45</v>
      </c>
      <c r="N21" s="6">
        <f t="shared" si="0"/>
        <v>1130.8800000000001</v>
      </c>
      <c r="O21" s="6"/>
      <c r="P21" s="6">
        <f t="shared" si="1"/>
        <v>102078.72000000002</v>
      </c>
      <c r="Q21" s="7">
        <v>11908.8</v>
      </c>
      <c r="R21" s="7">
        <v>1323.2</v>
      </c>
      <c r="S21" s="7">
        <v>324.72000000000003</v>
      </c>
      <c r="T21" s="7">
        <v>0</v>
      </c>
      <c r="U21" s="7">
        <v>19904.759999999998</v>
      </c>
      <c r="V21" s="7">
        <v>0</v>
      </c>
      <c r="W21" s="7">
        <v>7153.12</v>
      </c>
      <c r="X21" s="7">
        <v>0</v>
      </c>
      <c r="Y21" s="7">
        <v>289.32</v>
      </c>
      <c r="Z21" s="7">
        <v>142.44</v>
      </c>
      <c r="AA21">
        <v>1130.8800000000001</v>
      </c>
    </row>
    <row r="22" spans="1:27" ht="12" customHeight="1" x14ac:dyDescent="0.25">
      <c r="A22" s="4">
        <v>21</v>
      </c>
      <c r="B22" s="5"/>
      <c r="C22" s="18"/>
      <c r="D22" s="18"/>
      <c r="E22" s="18"/>
      <c r="F22" s="18"/>
      <c r="G22" s="18" t="s">
        <v>24</v>
      </c>
      <c r="H22" s="18" t="s">
        <v>24</v>
      </c>
      <c r="I22" s="18"/>
      <c r="J22" s="7">
        <v>55768.24</v>
      </c>
      <c r="K22" s="6">
        <v>36697.32</v>
      </c>
      <c r="L22" s="6">
        <v>2444.62</v>
      </c>
      <c r="M22" s="6">
        <v>109.58</v>
      </c>
      <c r="N22" s="6">
        <f t="shared" si="0"/>
        <v>1380.04</v>
      </c>
      <c r="O22" s="6"/>
      <c r="P22" s="6">
        <f t="shared" si="1"/>
        <v>96399.799999999988</v>
      </c>
      <c r="Q22" s="7">
        <v>11908.8</v>
      </c>
      <c r="R22" s="7">
        <v>1323.2</v>
      </c>
      <c r="S22" s="7">
        <v>270.60000000000002</v>
      </c>
      <c r="T22" s="7">
        <v>0</v>
      </c>
      <c r="U22" s="7">
        <v>16519.82</v>
      </c>
      <c r="V22" s="7">
        <v>0</v>
      </c>
      <c r="W22" s="7">
        <v>5936.32</v>
      </c>
      <c r="X22" s="7">
        <v>0</v>
      </c>
      <c r="Y22" s="7">
        <v>240.11</v>
      </c>
      <c r="Z22" s="7">
        <v>118.21</v>
      </c>
      <c r="AA22">
        <v>1380.04</v>
      </c>
    </row>
    <row r="23" spans="1:27" ht="12" customHeight="1" x14ac:dyDescent="0.25">
      <c r="A23" s="4">
        <v>22</v>
      </c>
      <c r="B23" s="5"/>
      <c r="C23" s="18"/>
      <c r="D23" s="18"/>
      <c r="E23" s="18"/>
      <c r="F23" s="18"/>
      <c r="G23" s="18" t="s">
        <v>24</v>
      </c>
      <c r="H23" s="18" t="s">
        <v>24</v>
      </c>
      <c r="I23" s="18"/>
      <c r="J23" s="7">
        <v>78927.89</v>
      </c>
      <c r="K23" s="6">
        <v>26584.32</v>
      </c>
      <c r="L23" s="6">
        <v>3109.6</v>
      </c>
      <c r="M23" s="6">
        <v>109.49</v>
      </c>
      <c r="N23" s="6">
        <f t="shared" si="0"/>
        <v>2176.7199999999998</v>
      </c>
      <c r="O23" s="6"/>
      <c r="P23" s="6">
        <f t="shared" si="1"/>
        <v>110908.02</v>
      </c>
      <c r="Q23" s="7">
        <v>11908.8</v>
      </c>
      <c r="R23" s="7">
        <v>1323.2</v>
      </c>
      <c r="S23" s="7">
        <v>356.4</v>
      </c>
      <c r="T23" s="7">
        <v>0</v>
      </c>
      <c r="U23" s="7">
        <v>21895.74</v>
      </c>
      <c r="V23" s="7">
        <v>0</v>
      </c>
      <c r="W23" s="7">
        <v>7868.64</v>
      </c>
      <c r="X23" s="7">
        <v>0</v>
      </c>
      <c r="Y23" s="7">
        <v>318.23</v>
      </c>
      <c r="Z23" s="7">
        <v>156.72999999999999</v>
      </c>
      <c r="AA23">
        <v>2176.7199999999998</v>
      </c>
    </row>
    <row r="24" spans="1:27" ht="12" customHeight="1" x14ac:dyDescent="0.25">
      <c r="A24" s="4">
        <v>23</v>
      </c>
      <c r="B24" s="5"/>
      <c r="C24" s="18"/>
      <c r="D24" s="18"/>
      <c r="E24" s="18"/>
      <c r="F24" s="18"/>
      <c r="G24" s="18" t="s">
        <v>24</v>
      </c>
      <c r="H24" s="18"/>
      <c r="I24" s="18" t="s">
        <v>24</v>
      </c>
      <c r="J24" s="7">
        <v>43184.7</v>
      </c>
      <c r="K24" s="6">
        <v>2080.11</v>
      </c>
      <c r="L24" s="6">
        <v>1378.74</v>
      </c>
      <c r="M24" s="6">
        <v>110.68</v>
      </c>
      <c r="N24" s="6">
        <f t="shared" si="0"/>
        <v>1128.06</v>
      </c>
      <c r="O24" s="6"/>
      <c r="P24" s="6">
        <f t="shared" si="1"/>
        <v>47882.289999999994</v>
      </c>
      <c r="Q24" s="7">
        <v>12563.2</v>
      </c>
      <c r="R24" s="7">
        <v>668.8</v>
      </c>
      <c r="S24" s="7">
        <v>193.92</v>
      </c>
      <c r="T24" s="7">
        <v>0</v>
      </c>
      <c r="U24" s="7">
        <v>14077.92</v>
      </c>
      <c r="V24" s="7">
        <v>0</v>
      </c>
      <c r="W24" s="7">
        <v>0</v>
      </c>
      <c r="X24" s="7">
        <v>1727.21</v>
      </c>
      <c r="Y24" s="7">
        <v>170.28</v>
      </c>
      <c r="Z24" s="7">
        <v>83.88</v>
      </c>
      <c r="AA24">
        <v>1128.06</v>
      </c>
    </row>
    <row r="25" spans="1:27" ht="12" customHeight="1" x14ac:dyDescent="0.25">
      <c r="A25" s="4">
        <v>24</v>
      </c>
      <c r="B25" s="5"/>
      <c r="C25" s="18"/>
      <c r="D25" s="18"/>
      <c r="E25" s="18"/>
      <c r="F25" s="18"/>
      <c r="G25" s="18" t="s">
        <v>24</v>
      </c>
      <c r="H25" s="18"/>
      <c r="I25" s="18" t="s">
        <v>24</v>
      </c>
      <c r="J25" s="7">
        <v>65096.01</v>
      </c>
      <c r="K25" s="6">
        <v>10647.96</v>
      </c>
      <c r="L25" s="6">
        <v>128.22</v>
      </c>
      <c r="M25" s="6">
        <v>110.59</v>
      </c>
      <c r="N25" s="6">
        <f t="shared" si="0"/>
        <v>2912.72</v>
      </c>
      <c r="O25" s="6"/>
      <c r="P25" s="6">
        <f t="shared" si="1"/>
        <v>78895.5</v>
      </c>
      <c r="Q25" s="7">
        <v>12563.2</v>
      </c>
      <c r="R25" s="7">
        <v>668.8</v>
      </c>
      <c r="S25" s="7">
        <v>293.16000000000003</v>
      </c>
      <c r="T25" s="7">
        <v>0</v>
      </c>
      <c r="U25" s="7">
        <v>21443.759999999998</v>
      </c>
      <c r="V25" s="7">
        <v>0</v>
      </c>
      <c r="W25" s="7">
        <v>0</v>
      </c>
      <c r="X25" s="7">
        <v>2603.9699999999998</v>
      </c>
      <c r="Y25" s="7">
        <v>259.32</v>
      </c>
      <c r="Z25" s="7">
        <v>127.8</v>
      </c>
      <c r="AA25">
        <v>2912.72</v>
      </c>
    </row>
    <row r="26" spans="1:27" ht="12" customHeight="1" x14ac:dyDescent="0.25">
      <c r="A26" s="4">
        <v>25</v>
      </c>
      <c r="B26" s="5"/>
      <c r="C26" s="18"/>
      <c r="D26" s="18"/>
      <c r="E26" s="18"/>
      <c r="F26" s="18"/>
      <c r="G26" s="18" t="s">
        <v>24</v>
      </c>
      <c r="H26" s="18"/>
      <c r="I26" s="18" t="s">
        <v>24</v>
      </c>
      <c r="J26" s="7">
        <v>49657.9</v>
      </c>
      <c r="K26" s="6">
        <v>936.92</v>
      </c>
      <c r="L26" s="6">
        <v>0</v>
      </c>
      <c r="M26" s="6">
        <v>110.65</v>
      </c>
      <c r="N26" s="6">
        <f t="shared" si="0"/>
        <v>0</v>
      </c>
      <c r="O26" s="6"/>
      <c r="P26" s="6">
        <f t="shared" si="1"/>
        <v>50705.47</v>
      </c>
      <c r="Q26" s="7">
        <v>12563.2</v>
      </c>
      <c r="R26" s="7">
        <v>668.8</v>
      </c>
      <c r="S26" s="7">
        <v>206.3</v>
      </c>
      <c r="T26" s="7">
        <v>0</v>
      </c>
      <c r="U26" s="7">
        <v>16261.84</v>
      </c>
      <c r="V26" s="7">
        <v>0</v>
      </c>
      <c r="W26" s="7">
        <v>0</v>
      </c>
      <c r="X26" s="7">
        <v>1986.44</v>
      </c>
      <c r="Y26" s="7">
        <v>196.68</v>
      </c>
      <c r="Z26" s="7">
        <v>96.84</v>
      </c>
      <c r="AA26">
        <v>0</v>
      </c>
    </row>
    <row r="27" spans="1:27" ht="12" customHeight="1" x14ac:dyDescent="0.25">
      <c r="A27" s="4">
        <v>26</v>
      </c>
      <c r="B27" s="5"/>
      <c r="C27" s="18"/>
      <c r="D27" s="18"/>
      <c r="E27" s="18"/>
      <c r="F27" s="18"/>
      <c r="G27" s="18" t="s">
        <v>24</v>
      </c>
      <c r="H27" s="18" t="s">
        <v>24</v>
      </c>
      <c r="I27" s="18"/>
      <c r="J27" s="7">
        <v>72265.91</v>
      </c>
      <c r="K27" s="6">
        <v>32969.47</v>
      </c>
      <c r="L27" s="6">
        <v>448.46</v>
      </c>
      <c r="M27" s="6">
        <v>109.54</v>
      </c>
      <c r="N27" s="6">
        <f t="shared" si="0"/>
        <v>2827.2</v>
      </c>
      <c r="O27" s="6"/>
      <c r="P27" s="6">
        <f t="shared" si="1"/>
        <v>108620.58</v>
      </c>
      <c r="Q27" s="7">
        <v>11908.8</v>
      </c>
      <c r="R27" s="7">
        <v>1323.2</v>
      </c>
      <c r="S27" s="7">
        <v>324.72000000000003</v>
      </c>
      <c r="T27" s="7">
        <v>0</v>
      </c>
      <c r="U27" s="7">
        <v>19904.759999999998</v>
      </c>
      <c r="V27" s="7">
        <v>0</v>
      </c>
      <c r="W27" s="7">
        <v>7153.12</v>
      </c>
      <c r="X27" s="7">
        <v>0</v>
      </c>
      <c r="Y27" s="7">
        <v>289.32</v>
      </c>
      <c r="Z27" s="7">
        <v>142.44</v>
      </c>
      <c r="AA27">
        <v>2827.2</v>
      </c>
    </row>
    <row r="28" spans="1:27" ht="12" customHeight="1" x14ac:dyDescent="0.25">
      <c r="A28" s="4">
        <v>27</v>
      </c>
      <c r="B28" s="5"/>
      <c r="C28" s="18"/>
      <c r="D28" s="18"/>
      <c r="E28" s="18"/>
      <c r="F28" s="18"/>
      <c r="G28" s="18" t="s">
        <v>24</v>
      </c>
      <c r="H28" s="18"/>
      <c r="I28" s="18" t="s">
        <v>24</v>
      </c>
      <c r="J28" s="7">
        <v>53163.94</v>
      </c>
      <c r="K28" s="6">
        <v>5843.68</v>
      </c>
      <c r="L28" s="6">
        <v>1971.2</v>
      </c>
      <c r="M28" s="6">
        <v>110.61</v>
      </c>
      <c r="N28" s="6">
        <f t="shared" si="0"/>
        <v>2365.44</v>
      </c>
      <c r="O28" s="6"/>
      <c r="P28" s="6">
        <f t="shared" si="1"/>
        <v>63454.87</v>
      </c>
      <c r="Q28" s="7">
        <v>12563.2</v>
      </c>
      <c r="R28" s="7">
        <v>668.8</v>
      </c>
      <c r="S28" s="7">
        <v>225.48</v>
      </c>
      <c r="T28" s="7">
        <v>0</v>
      </c>
      <c r="U28" s="7">
        <v>16686.240000000002</v>
      </c>
      <c r="V28" s="7">
        <v>0</v>
      </c>
      <c r="W28" s="7">
        <v>0</v>
      </c>
      <c r="X28" s="7">
        <v>2126.38</v>
      </c>
      <c r="Y28" s="7">
        <v>201.84</v>
      </c>
      <c r="Z28" s="7">
        <v>99.36</v>
      </c>
      <c r="AA28">
        <v>2365.44</v>
      </c>
    </row>
    <row r="29" spans="1:27" ht="12" customHeight="1" x14ac:dyDescent="0.25">
      <c r="A29" s="4">
        <v>28</v>
      </c>
      <c r="B29" s="5"/>
      <c r="C29" s="18"/>
      <c r="D29" s="18"/>
      <c r="E29" s="18"/>
      <c r="F29" s="18"/>
      <c r="G29" s="18" t="s">
        <v>24</v>
      </c>
      <c r="H29" s="18"/>
      <c r="I29" s="18" t="s">
        <v>24</v>
      </c>
      <c r="J29" s="7">
        <v>57764.88</v>
      </c>
      <c r="K29" s="6">
        <v>39831.01</v>
      </c>
      <c r="L29" s="6">
        <v>2139.1999999999998</v>
      </c>
      <c r="M29" s="6">
        <v>109.43</v>
      </c>
      <c r="N29" s="6">
        <f t="shared" si="0"/>
        <v>2567.04</v>
      </c>
      <c r="O29" s="6"/>
      <c r="P29" s="6">
        <f t="shared" si="1"/>
        <v>102411.55999999998</v>
      </c>
      <c r="Q29" s="7">
        <v>12563.2</v>
      </c>
      <c r="R29" s="7">
        <v>668.8</v>
      </c>
      <c r="S29" s="7">
        <v>102.49</v>
      </c>
      <c r="T29" s="7">
        <v>0</v>
      </c>
      <c r="U29" s="7">
        <v>18021.84</v>
      </c>
      <c r="V29" s="7">
        <v>0</v>
      </c>
      <c r="W29" s="7">
        <v>0</v>
      </c>
      <c r="X29" s="7">
        <v>2310.63</v>
      </c>
      <c r="Y29" s="7">
        <v>217.92</v>
      </c>
      <c r="Z29" s="7">
        <v>107.4</v>
      </c>
      <c r="AA29">
        <v>2567.04</v>
      </c>
    </row>
    <row r="30" spans="1:27" ht="12" customHeight="1" x14ac:dyDescent="0.25">
      <c r="A30" s="4">
        <v>29</v>
      </c>
      <c r="B30" s="5"/>
      <c r="C30" s="18"/>
      <c r="D30" s="18"/>
      <c r="E30" s="18"/>
      <c r="F30" s="18"/>
      <c r="G30" s="18" t="s">
        <v>24</v>
      </c>
      <c r="H30" s="18" t="s">
        <v>24</v>
      </c>
      <c r="I30" s="18"/>
      <c r="J30" s="7">
        <v>72964.820000000007</v>
      </c>
      <c r="K30" s="6">
        <v>27854.41</v>
      </c>
      <c r="L30" s="6">
        <v>0</v>
      </c>
      <c r="M30" s="6">
        <v>109.6</v>
      </c>
      <c r="N30" s="6">
        <f t="shared" si="0"/>
        <v>0</v>
      </c>
      <c r="O30" s="6"/>
      <c r="P30" s="6">
        <f t="shared" si="1"/>
        <v>100928.83000000002</v>
      </c>
      <c r="Q30" s="7">
        <v>11908.8</v>
      </c>
      <c r="R30" s="7">
        <v>1323.2</v>
      </c>
      <c r="S30" s="7">
        <v>324.72000000000003</v>
      </c>
      <c r="T30" s="7">
        <v>0</v>
      </c>
      <c r="U30" s="7">
        <v>19904.759999999998</v>
      </c>
      <c r="V30" s="7">
        <v>0</v>
      </c>
      <c r="W30" s="7">
        <v>7153.12</v>
      </c>
      <c r="X30" s="7">
        <v>0</v>
      </c>
      <c r="Y30" s="7">
        <v>289.32</v>
      </c>
      <c r="Z30" s="7">
        <v>142.44</v>
      </c>
      <c r="AA30">
        <v>0</v>
      </c>
    </row>
    <row r="31" spans="1:27" ht="12" customHeight="1" x14ac:dyDescent="0.25">
      <c r="A31" s="4">
        <v>30</v>
      </c>
      <c r="B31" s="5"/>
      <c r="C31" s="18"/>
      <c r="D31" s="18"/>
      <c r="E31" s="18"/>
      <c r="F31" s="18"/>
      <c r="G31" s="18" t="s">
        <v>24</v>
      </c>
      <c r="H31" s="18" t="s">
        <v>24</v>
      </c>
      <c r="I31" s="18"/>
      <c r="J31" s="7">
        <v>70783.39</v>
      </c>
      <c r="K31" s="6">
        <v>20707.87</v>
      </c>
      <c r="L31" s="6">
        <v>49.48</v>
      </c>
      <c r="M31" s="6">
        <v>109.46</v>
      </c>
      <c r="N31" s="6">
        <f t="shared" si="0"/>
        <v>0</v>
      </c>
      <c r="O31" s="6"/>
      <c r="P31" s="6">
        <f t="shared" si="1"/>
        <v>91650.2</v>
      </c>
      <c r="Q31" s="7">
        <v>11908.8</v>
      </c>
      <c r="R31" s="7">
        <v>1323.2</v>
      </c>
      <c r="S31" s="7">
        <v>324.72000000000003</v>
      </c>
      <c r="T31" s="7">
        <v>0</v>
      </c>
      <c r="U31" s="7">
        <v>19904.759999999998</v>
      </c>
      <c r="V31" s="7">
        <v>0</v>
      </c>
      <c r="W31" s="7">
        <v>7153.12</v>
      </c>
      <c r="X31" s="7">
        <v>0</v>
      </c>
      <c r="Y31" s="7">
        <v>289.32</v>
      </c>
      <c r="Z31" s="7">
        <v>142.44</v>
      </c>
      <c r="AA31">
        <v>0</v>
      </c>
    </row>
    <row r="32" spans="1:27" ht="12" customHeight="1" x14ac:dyDescent="0.25">
      <c r="A32" s="4">
        <v>31</v>
      </c>
      <c r="B32" s="5"/>
      <c r="C32" s="18"/>
      <c r="D32" s="18"/>
      <c r="E32" s="18"/>
      <c r="F32" s="18"/>
      <c r="G32" s="18" t="s">
        <v>24</v>
      </c>
      <c r="H32" s="18"/>
      <c r="I32" s="18" t="s">
        <v>24</v>
      </c>
      <c r="J32" s="7">
        <v>33952.17</v>
      </c>
      <c r="K32" s="6">
        <v>809.66</v>
      </c>
      <c r="L32" s="6">
        <v>593.28</v>
      </c>
      <c r="M32" s="6">
        <v>110.67</v>
      </c>
      <c r="N32" s="6">
        <f t="shared" si="0"/>
        <v>0</v>
      </c>
      <c r="O32" s="6"/>
      <c r="P32" s="6">
        <f t="shared" si="1"/>
        <v>35465.78</v>
      </c>
      <c r="Q32" s="7">
        <v>12563.2</v>
      </c>
      <c r="R32" s="7">
        <v>668.8</v>
      </c>
      <c r="S32" s="7">
        <v>153.36000000000001</v>
      </c>
      <c r="T32" s="7">
        <v>0</v>
      </c>
      <c r="U32" s="7">
        <v>0</v>
      </c>
      <c r="V32" s="7">
        <v>0</v>
      </c>
      <c r="W32" s="7">
        <v>0</v>
      </c>
      <c r="X32" s="7">
        <v>4753.34</v>
      </c>
      <c r="Y32" s="7">
        <v>135</v>
      </c>
      <c r="Z32" s="7">
        <v>66.48</v>
      </c>
      <c r="AA32">
        <v>0</v>
      </c>
    </row>
    <row r="33" spans="1:27" ht="12" customHeight="1" x14ac:dyDescent="0.25">
      <c r="A33" s="4">
        <v>32</v>
      </c>
      <c r="B33" s="5"/>
      <c r="C33" s="18"/>
      <c r="D33" s="18"/>
      <c r="E33" s="18"/>
      <c r="F33" s="18"/>
      <c r="G33" s="18" t="s">
        <v>24</v>
      </c>
      <c r="H33" s="18"/>
      <c r="I33" s="18" t="s">
        <v>24</v>
      </c>
      <c r="J33" s="7">
        <v>54665.599999999999</v>
      </c>
      <c r="K33" s="6">
        <v>8722.25</v>
      </c>
      <c r="L33" s="6">
        <v>184.84</v>
      </c>
      <c r="M33" s="6">
        <v>110.68</v>
      </c>
      <c r="N33" s="6">
        <f t="shared" si="0"/>
        <v>473.94</v>
      </c>
      <c r="O33" s="6"/>
      <c r="P33" s="6">
        <f t="shared" si="1"/>
        <v>64157.31</v>
      </c>
      <c r="Q33" s="7">
        <v>12563.2</v>
      </c>
      <c r="R33" s="7">
        <v>668.8</v>
      </c>
      <c r="S33" s="7">
        <v>243.6</v>
      </c>
      <c r="T33" s="7">
        <v>0</v>
      </c>
      <c r="U33" s="7">
        <v>17833.919999999998</v>
      </c>
      <c r="V33" s="7">
        <v>0</v>
      </c>
      <c r="W33" s="7">
        <v>0</v>
      </c>
      <c r="X33" s="7">
        <v>2186.5500000000002</v>
      </c>
      <c r="Y33" s="7">
        <v>215.64</v>
      </c>
      <c r="Z33" s="7">
        <v>106.2</v>
      </c>
      <c r="AA33">
        <v>473.94</v>
      </c>
    </row>
    <row r="34" spans="1:27" ht="12" customHeight="1" x14ac:dyDescent="0.25">
      <c r="A34" s="4">
        <v>33</v>
      </c>
      <c r="B34" s="5"/>
      <c r="C34" s="18"/>
      <c r="D34" s="18"/>
      <c r="E34" s="18"/>
      <c r="F34" s="18" t="s">
        <v>24</v>
      </c>
      <c r="G34" s="18"/>
      <c r="H34" s="18" t="s">
        <v>24</v>
      </c>
      <c r="I34" s="18"/>
      <c r="J34" s="7">
        <v>72010.929999999993</v>
      </c>
      <c r="K34" s="6">
        <v>0</v>
      </c>
      <c r="L34" s="6">
        <v>70.55</v>
      </c>
      <c r="M34" s="6">
        <v>109.47</v>
      </c>
      <c r="N34" s="6">
        <f t="shared" si="0"/>
        <v>2808</v>
      </c>
      <c r="O34" s="6"/>
      <c r="P34" s="6">
        <f t="shared" si="1"/>
        <v>74998.95</v>
      </c>
      <c r="Q34" s="7">
        <v>12563.2</v>
      </c>
      <c r="R34" s="7">
        <v>668.8</v>
      </c>
      <c r="S34" s="7">
        <v>324.72000000000003</v>
      </c>
      <c r="T34" s="7">
        <v>0</v>
      </c>
      <c r="U34" s="7">
        <v>23771.84</v>
      </c>
      <c r="V34" s="7">
        <v>0</v>
      </c>
      <c r="W34" s="7">
        <v>0</v>
      </c>
      <c r="X34" s="7">
        <v>2880.35</v>
      </c>
      <c r="Y34" s="7">
        <v>287.52</v>
      </c>
      <c r="Z34" s="7">
        <v>141.6</v>
      </c>
      <c r="AA34">
        <v>2808</v>
      </c>
    </row>
    <row r="35" spans="1:27" ht="12" customHeight="1" x14ac:dyDescent="0.25">
      <c r="A35" s="4">
        <v>34</v>
      </c>
      <c r="B35" s="5"/>
      <c r="C35" s="18"/>
      <c r="D35" s="18"/>
      <c r="E35" s="18"/>
      <c r="F35" s="18"/>
      <c r="G35" s="18" t="s">
        <v>24</v>
      </c>
      <c r="H35" s="18" t="s">
        <v>24</v>
      </c>
      <c r="I35" s="18"/>
      <c r="J35" s="7">
        <v>70871.45</v>
      </c>
      <c r="K35" s="6">
        <v>58629.08</v>
      </c>
      <c r="L35" s="6">
        <v>1643.69</v>
      </c>
      <c r="M35" s="6">
        <v>109.62</v>
      </c>
      <c r="N35" s="6">
        <f t="shared" si="0"/>
        <v>0</v>
      </c>
      <c r="O35" s="6"/>
      <c r="P35" s="6">
        <f t="shared" si="1"/>
        <v>131253.84</v>
      </c>
      <c r="Q35" s="7">
        <v>13910.4</v>
      </c>
      <c r="R35" s="7">
        <v>1545.6</v>
      </c>
      <c r="S35" s="7">
        <v>324.72000000000003</v>
      </c>
      <c r="T35" s="7">
        <v>0</v>
      </c>
      <c r="U35" s="7">
        <v>19904.759999999998</v>
      </c>
      <c r="V35" s="7">
        <v>0</v>
      </c>
      <c r="W35" s="7">
        <v>6878</v>
      </c>
      <c r="X35" s="7">
        <v>0</v>
      </c>
      <c r="Y35" s="7">
        <v>289.32</v>
      </c>
      <c r="Z35" s="7">
        <v>142.44</v>
      </c>
      <c r="AA35">
        <v>0</v>
      </c>
    </row>
    <row r="36" spans="1:27" ht="12" customHeight="1" x14ac:dyDescent="0.25">
      <c r="A36" s="4">
        <v>35</v>
      </c>
      <c r="B36" s="5"/>
      <c r="C36" s="18"/>
      <c r="D36" s="18"/>
      <c r="E36" s="18"/>
      <c r="F36" s="18"/>
      <c r="G36" s="18" t="s">
        <v>24</v>
      </c>
      <c r="H36" s="18" t="s">
        <v>24</v>
      </c>
      <c r="I36" s="18"/>
      <c r="J36" s="7">
        <v>70996.42</v>
      </c>
      <c r="K36" s="6">
        <v>43134.77</v>
      </c>
      <c r="L36" s="6">
        <v>166.45</v>
      </c>
      <c r="M36" s="6">
        <v>109.44</v>
      </c>
      <c r="N36" s="6">
        <f t="shared" si="0"/>
        <v>865.83</v>
      </c>
      <c r="O36" s="6"/>
      <c r="P36" s="6">
        <f t="shared" si="1"/>
        <v>115272.91</v>
      </c>
      <c r="Q36" s="7">
        <v>11908.8</v>
      </c>
      <c r="R36" s="7">
        <v>1323.2</v>
      </c>
      <c r="S36" s="7">
        <v>324.72000000000003</v>
      </c>
      <c r="T36" s="7">
        <v>0</v>
      </c>
      <c r="U36" s="7">
        <v>19904.759999999998</v>
      </c>
      <c r="V36" s="7">
        <v>0</v>
      </c>
      <c r="W36" s="7">
        <v>7153.12</v>
      </c>
      <c r="X36" s="7">
        <v>0</v>
      </c>
      <c r="Y36" s="7">
        <v>289.32</v>
      </c>
      <c r="Z36" s="7">
        <v>142.44</v>
      </c>
      <c r="AA36">
        <v>865.83</v>
      </c>
    </row>
    <row r="37" spans="1:27" ht="12" customHeight="1" x14ac:dyDescent="0.25">
      <c r="A37" s="4">
        <v>36</v>
      </c>
      <c r="B37" s="5"/>
      <c r="C37" s="18"/>
      <c r="D37" s="18"/>
      <c r="E37" s="18"/>
      <c r="F37" s="18"/>
      <c r="G37" s="18" t="s">
        <v>24</v>
      </c>
      <c r="H37" s="18" t="s">
        <v>24</v>
      </c>
      <c r="I37" s="18"/>
      <c r="J37" s="7">
        <v>67428.73</v>
      </c>
      <c r="K37" s="6">
        <v>8955.65</v>
      </c>
      <c r="L37" s="6">
        <v>1009.45</v>
      </c>
      <c r="M37" s="6">
        <v>109.63</v>
      </c>
      <c r="N37" s="6">
        <f t="shared" si="0"/>
        <v>1191.74</v>
      </c>
      <c r="O37" s="6"/>
      <c r="P37" s="6">
        <f t="shared" si="1"/>
        <v>78695.199999999997</v>
      </c>
      <c r="Q37" s="7">
        <v>11908.8</v>
      </c>
      <c r="R37" s="7">
        <v>1323.2</v>
      </c>
      <c r="S37" s="7">
        <v>306.72000000000003</v>
      </c>
      <c r="T37" s="7">
        <v>0</v>
      </c>
      <c r="U37" s="7">
        <v>9107.34</v>
      </c>
      <c r="V37" s="7">
        <v>0</v>
      </c>
      <c r="W37" s="7">
        <v>6795.36</v>
      </c>
      <c r="X37" s="7">
        <v>0</v>
      </c>
      <c r="Y37" s="7">
        <v>274.79000000000002</v>
      </c>
      <c r="Z37" s="7">
        <v>135.37</v>
      </c>
      <c r="AA37">
        <v>1191.74</v>
      </c>
    </row>
    <row r="38" spans="1:27" ht="12" customHeight="1" x14ac:dyDescent="0.25">
      <c r="A38" s="4">
        <v>37</v>
      </c>
      <c r="B38" s="5"/>
      <c r="C38" s="18"/>
      <c r="D38" s="18"/>
      <c r="E38" s="18"/>
      <c r="F38" s="18"/>
      <c r="G38" s="18" t="s">
        <v>24</v>
      </c>
      <c r="H38" s="18"/>
      <c r="I38" s="18" t="s">
        <v>24</v>
      </c>
      <c r="J38" s="7">
        <v>43620.6</v>
      </c>
      <c r="K38" s="6">
        <v>12859.6</v>
      </c>
      <c r="L38" s="6">
        <v>401.4</v>
      </c>
      <c r="M38" s="6">
        <v>109.28</v>
      </c>
      <c r="N38" s="6">
        <f t="shared" si="0"/>
        <v>321.12</v>
      </c>
      <c r="O38" s="6"/>
      <c r="P38" s="6">
        <f t="shared" si="1"/>
        <v>57312</v>
      </c>
      <c r="Q38" s="7">
        <v>12563.2</v>
      </c>
      <c r="R38" s="7">
        <v>668.8</v>
      </c>
      <c r="S38" s="7">
        <v>184.92</v>
      </c>
      <c r="T38" s="7">
        <v>0</v>
      </c>
      <c r="U38" s="7">
        <v>0</v>
      </c>
      <c r="V38" s="7">
        <v>0</v>
      </c>
      <c r="W38" s="7">
        <v>0</v>
      </c>
      <c r="X38" s="7">
        <v>6106.82</v>
      </c>
      <c r="Y38" s="7">
        <v>163.56</v>
      </c>
      <c r="Z38" s="7">
        <v>80.64</v>
      </c>
      <c r="AA38">
        <v>321.12</v>
      </c>
    </row>
    <row r="39" spans="1:27" ht="12" customHeight="1" x14ac:dyDescent="0.25">
      <c r="A39" s="4">
        <v>38</v>
      </c>
      <c r="B39" s="5"/>
      <c r="C39" s="18"/>
      <c r="D39" s="18"/>
      <c r="E39" s="18"/>
      <c r="F39" s="18"/>
      <c r="G39" s="18" t="s">
        <v>24</v>
      </c>
      <c r="H39" s="18" t="s">
        <v>24</v>
      </c>
      <c r="I39" s="18"/>
      <c r="J39" s="7">
        <v>72318.77</v>
      </c>
      <c r="K39" s="6">
        <v>25436.74</v>
      </c>
      <c r="L39" s="6">
        <v>0</v>
      </c>
      <c r="M39" s="6">
        <v>109.47</v>
      </c>
      <c r="N39" s="6">
        <f t="shared" si="0"/>
        <v>188.72</v>
      </c>
      <c r="O39" s="6"/>
      <c r="P39" s="6">
        <f t="shared" si="1"/>
        <v>98053.700000000012</v>
      </c>
      <c r="Q39" s="7">
        <v>11908.8</v>
      </c>
      <c r="R39" s="7">
        <v>1323.2</v>
      </c>
      <c r="S39" s="7">
        <v>324.72000000000003</v>
      </c>
      <c r="T39" s="7">
        <v>0</v>
      </c>
      <c r="U39" s="7">
        <v>9586.3799999999992</v>
      </c>
      <c r="V39" s="7">
        <v>0</v>
      </c>
      <c r="W39" s="7">
        <v>7153.12</v>
      </c>
      <c r="X39" s="7">
        <v>0</v>
      </c>
      <c r="Y39" s="7">
        <v>289.32</v>
      </c>
      <c r="Z39" s="7">
        <v>142.44</v>
      </c>
      <c r="AA39">
        <v>188.72</v>
      </c>
    </row>
    <row r="40" spans="1:27" ht="12" customHeight="1" x14ac:dyDescent="0.25">
      <c r="A40" s="4">
        <v>39</v>
      </c>
      <c r="B40" s="5"/>
      <c r="C40" s="18"/>
      <c r="D40" s="18"/>
      <c r="E40" s="18"/>
      <c r="F40" s="18"/>
      <c r="G40" s="18" t="s">
        <v>24</v>
      </c>
      <c r="H40" s="18"/>
      <c r="I40" s="18" t="s">
        <v>24</v>
      </c>
      <c r="J40" s="7">
        <v>35317.360000000001</v>
      </c>
      <c r="K40" s="6">
        <v>1021.3</v>
      </c>
      <c r="L40" s="6">
        <v>0</v>
      </c>
      <c r="M40" s="6">
        <v>110.67</v>
      </c>
      <c r="N40" s="6">
        <f t="shared" si="0"/>
        <v>0</v>
      </c>
      <c r="O40" s="6"/>
      <c r="P40" s="6">
        <f t="shared" si="1"/>
        <v>36449.33</v>
      </c>
      <c r="Q40" s="7">
        <v>12563.2</v>
      </c>
      <c r="R40" s="7">
        <v>668.8</v>
      </c>
      <c r="S40" s="7">
        <v>157.91999999999999</v>
      </c>
      <c r="T40" s="7">
        <v>0</v>
      </c>
      <c r="U40" s="7">
        <v>0</v>
      </c>
      <c r="V40" s="7">
        <v>0</v>
      </c>
      <c r="W40" s="7">
        <v>0</v>
      </c>
      <c r="X40" s="7">
        <v>4944.4399999999996</v>
      </c>
      <c r="Y40" s="7">
        <v>140.04</v>
      </c>
      <c r="Z40" s="7">
        <v>69</v>
      </c>
      <c r="AA40">
        <v>0</v>
      </c>
    </row>
    <row r="41" spans="1:27" ht="12" customHeight="1" x14ac:dyDescent="0.25">
      <c r="A41" s="4">
        <v>40</v>
      </c>
      <c r="B41" s="5"/>
      <c r="C41" s="18"/>
      <c r="D41" s="18"/>
      <c r="E41" s="18"/>
      <c r="F41" s="18"/>
      <c r="G41" s="18" t="s">
        <v>24</v>
      </c>
      <c r="H41" s="18"/>
      <c r="I41" s="18" t="s">
        <v>24</v>
      </c>
      <c r="J41" s="7">
        <v>32173.34</v>
      </c>
      <c r="K41" s="6">
        <v>489.42</v>
      </c>
      <c r="L41" s="6">
        <v>0</v>
      </c>
      <c r="M41" s="6">
        <v>0</v>
      </c>
      <c r="N41" s="6">
        <f t="shared" si="0"/>
        <v>0</v>
      </c>
      <c r="O41" s="6"/>
      <c r="P41" s="6">
        <f t="shared" si="1"/>
        <v>32662.76</v>
      </c>
      <c r="Q41" s="7">
        <v>9400</v>
      </c>
      <c r="R41" s="7">
        <v>496</v>
      </c>
      <c r="S41" s="7">
        <v>134.19</v>
      </c>
      <c r="T41" s="7">
        <v>0</v>
      </c>
      <c r="U41" s="7">
        <v>0</v>
      </c>
      <c r="V41" s="7">
        <v>0</v>
      </c>
      <c r="W41" s="7">
        <v>0</v>
      </c>
      <c r="X41" s="7">
        <v>4262.0200000000004</v>
      </c>
      <c r="Y41" s="7">
        <v>118.16</v>
      </c>
      <c r="Z41" s="7">
        <v>58.17</v>
      </c>
      <c r="AA41">
        <v>0</v>
      </c>
    </row>
    <row r="42" spans="1:27" ht="12" customHeight="1" x14ac:dyDescent="0.25">
      <c r="A42" s="4">
        <v>41</v>
      </c>
      <c r="B42" s="5"/>
      <c r="C42" s="18"/>
      <c r="D42" s="18"/>
      <c r="E42" s="18"/>
      <c r="F42" s="18"/>
      <c r="G42" s="18" t="s">
        <v>24</v>
      </c>
      <c r="H42" s="18" t="s">
        <v>24</v>
      </c>
      <c r="I42" s="18"/>
      <c r="J42" s="7">
        <v>70972.17</v>
      </c>
      <c r="K42" s="6">
        <v>33557.949999999997</v>
      </c>
      <c r="L42" s="6">
        <v>0</v>
      </c>
      <c r="M42" s="6">
        <v>109.57</v>
      </c>
      <c r="N42" s="6">
        <f t="shared" si="0"/>
        <v>1413.6</v>
      </c>
      <c r="O42" s="6"/>
      <c r="P42" s="6">
        <f t="shared" si="1"/>
        <v>106053.29000000001</v>
      </c>
      <c r="Q42" s="7">
        <v>11908.8</v>
      </c>
      <c r="R42" s="7">
        <v>1323.2</v>
      </c>
      <c r="S42" s="7">
        <v>324.72000000000003</v>
      </c>
      <c r="T42" s="7">
        <v>0</v>
      </c>
      <c r="U42" s="7">
        <v>9586.3799999999992</v>
      </c>
      <c r="V42" s="7">
        <v>0</v>
      </c>
      <c r="W42" s="7">
        <v>7153.12</v>
      </c>
      <c r="X42" s="7">
        <v>0</v>
      </c>
      <c r="Y42" s="7">
        <v>289.32</v>
      </c>
      <c r="Z42" s="7">
        <v>142.44</v>
      </c>
      <c r="AA42">
        <v>1413.6</v>
      </c>
    </row>
    <row r="43" spans="1:27" ht="12" customHeight="1" x14ac:dyDescent="0.25">
      <c r="A43" s="4">
        <v>42</v>
      </c>
      <c r="B43" s="5"/>
      <c r="C43" s="18"/>
      <c r="D43" s="18"/>
      <c r="E43" s="18"/>
      <c r="F43" s="18"/>
      <c r="G43" s="18" t="s">
        <v>24</v>
      </c>
      <c r="H43" s="18" t="s">
        <v>24</v>
      </c>
      <c r="I43" s="18"/>
      <c r="J43" s="7">
        <v>4436.3100000000004</v>
      </c>
      <c r="K43" s="6">
        <v>0</v>
      </c>
      <c r="L43" s="6">
        <v>0</v>
      </c>
      <c r="M43" s="6">
        <v>0</v>
      </c>
      <c r="N43" s="6">
        <f t="shared" si="0"/>
        <v>0</v>
      </c>
      <c r="O43" s="6"/>
      <c r="P43" s="6">
        <f t="shared" si="1"/>
        <v>4436.3100000000004</v>
      </c>
      <c r="Q43" s="7">
        <v>2959.2</v>
      </c>
      <c r="R43" s="7">
        <v>328.8</v>
      </c>
      <c r="S43" s="7">
        <v>26.31</v>
      </c>
      <c r="T43" s="7">
        <v>0</v>
      </c>
      <c r="U43" s="7">
        <v>1174.6199999999999</v>
      </c>
      <c r="V43" s="7">
        <v>0</v>
      </c>
      <c r="W43" s="7">
        <v>426.44</v>
      </c>
      <c r="X43" s="7">
        <v>0</v>
      </c>
      <c r="Y43" s="7">
        <v>23.48</v>
      </c>
      <c r="Z43" s="7">
        <v>11.56</v>
      </c>
      <c r="AA43">
        <v>0</v>
      </c>
    </row>
    <row r="44" spans="1:27" ht="12" customHeight="1" x14ac:dyDescent="0.25">
      <c r="A44" s="4">
        <v>43</v>
      </c>
      <c r="B44" s="5"/>
      <c r="C44" s="18"/>
      <c r="D44" s="18"/>
      <c r="E44" s="18"/>
      <c r="F44" s="18"/>
      <c r="G44" s="18" t="s">
        <v>24</v>
      </c>
      <c r="H44" s="18" t="s">
        <v>24</v>
      </c>
      <c r="I44" s="18"/>
      <c r="J44" s="7">
        <v>51694.91</v>
      </c>
      <c r="K44" s="6">
        <v>9192.94</v>
      </c>
      <c r="L44" s="6">
        <v>1261.68</v>
      </c>
      <c r="M44" s="6">
        <v>110.67</v>
      </c>
      <c r="N44" s="6">
        <f t="shared" si="0"/>
        <v>540.72</v>
      </c>
      <c r="O44" s="6"/>
      <c r="P44" s="6">
        <f t="shared" si="1"/>
        <v>62800.920000000006</v>
      </c>
      <c r="Q44" s="7">
        <v>12184.8</v>
      </c>
      <c r="R44" s="7">
        <v>1047.2</v>
      </c>
      <c r="S44" s="7">
        <v>175.92</v>
      </c>
      <c r="T44" s="7">
        <v>0</v>
      </c>
      <c r="U44" s="7">
        <v>4100.83</v>
      </c>
      <c r="V44" s="7">
        <v>0</v>
      </c>
      <c r="W44" s="7">
        <v>1215.97</v>
      </c>
      <c r="X44" s="7">
        <v>2326.73</v>
      </c>
      <c r="Y44" s="7">
        <v>156.36000000000001</v>
      </c>
      <c r="Z44" s="7">
        <v>77.040000000000006</v>
      </c>
      <c r="AA44">
        <v>540.72</v>
      </c>
    </row>
    <row r="45" spans="1:27" ht="12" customHeight="1" x14ac:dyDescent="0.25">
      <c r="A45" s="4">
        <v>44</v>
      </c>
      <c r="B45" s="5"/>
      <c r="C45" s="18"/>
      <c r="D45" s="18"/>
      <c r="E45" s="18"/>
      <c r="F45" s="18"/>
      <c r="G45" s="18" t="s">
        <v>24</v>
      </c>
      <c r="H45" s="18" t="s">
        <v>24</v>
      </c>
      <c r="I45" s="18"/>
      <c r="J45" s="7">
        <v>70290.17</v>
      </c>
      <c r="K45" s="6">
        <v>29720.58</v>
      </c>
      <c r="L45" s="6">
        <v>282.72000000000003</v>
      </c>
      <c r="M45" s="6">
        <v>109.45</v>
      </c>
      <c r="N45" s="6">
        <f t="shared" si="0"/>
        <v>795.15</v>
      </c>
      <c r="O45" s="6"/>
      <c r="P45" s="6">
        <f t="shared" si="1"/>
        <v>101198.06999999999</v>
      </c>
      <c r="Q45" s="7">
        <v>11908.8</v>
      </c>
      <c r="R45" s="7">
        <v>1323.2</v>
      </c>
      <c r="S45" s="7">
        <v>324.72000000000003</v>
      </c>
      <c r="T45" s="7">
        <v>0</v>
      </c>
      <c r="U45" s="7">
        <v>9586.3799999999992</v>
      </c>
      <c r="V45" s="7">
        <v>0</v>
      </c>
      <c r="W45" s="7">
        <v>7153.12</v>
      </c>
      <c r="X45" s="7">
        <v>0</v>
      </c>
      <c r="Y45" s="7">
        <v>289.32</v>
      </c>
      <c r="Z45" s="7">
        <v>142.44</v>
      </c>
      <c r="AA45">
        <v>795.15</v>
      </c>
    </row>
    <row r="46" spans="1:27" ht="12" customHeight="1" x14ac:dyDescent="0.25">
      <c r="A46" s="4">
        <v>45</v>
      </c>
      <c r="B46" s="5"/>
      <c r="C46" s="18"/>
      <c r="D46" s="18"/>
      <c r="E46" s="18"/>
      <c r="F46" s="18"/>
      <c r="G46" s="18" t="s">
        <v>24</v>
      </c>
      <c r="H46" s="18"/>
      <c r="I46" s="18" t="s">
        <v>24</v>
      </c>
      <c r="J46" s="7">
        <v>39049.58</v>
      </c>
      <c r="K46" s="6">
        <v>1323.21</v>
      </c>
      <c r="L46" s="6">
        <v>850.5</v>
      </c>
      <c r="M46" s="6">
        <v>110.67</v>
      </c>
      <c r="N46" s="6">
        <f t="shared" si="0"/>
        <v>0</v>
      </c>
      <c r="O46" s="6"/>
      <c r="P46" s="6">
        <f t="shared" si="1"/>
        <v>41333.96</v>
      </c>
      <c r="Q46" s="7">
        <v>12563.2</v>
      </c>
      <c r="R46" s="7">
        <v>668.8</v>
      </c>
      <c r="S46" s="7">
        <v>175.92</v>
      </c>
      <c r="T46" s="7">
        <v>0</v>
      </c>
      <c r="U46" s="7">
        <v>0</v>
      </c>
      <c r="V46" s="7">
        <v>0</v>
      </c>
      <c r="W46" s="7">
        <v>0</v>
      </c>
      <c r="X46" s="7">
        <v>5467.04</v>
      </c>
      <c r="Y46" s="7">
        <v>153.96</v>
      </c>
      <c r="Z46" s="7">
        <v>75.84</v>
      </c>
      <c r="AA46">
        <v>0</v>
      </c>
    </row>
    <row r="47" spans="1:27" ht="12" customHeight="1" x14ac:dyDescent="0.25">
      <c r="A47" s="4">
        <v>46</v>
      </c>
      <c r="B47" s="5"/>
      <c r="C47" s="18"/>
      <c r="D47" s="18"/>
      <c r="E47" s="18"/>
      <c r="F47" s="18"/>
      <c r="G47" s="18" t="s">
        <v>24</v>
      </c>
      <c r="H47" s="18"/>
      <c r="I47" s="18" t="s">
        <v>24</v>
      </c>
      <c r="J47" s="7">
        <v>48011.19</v>
      </c>
      <c r="K47" s="6">
        <v>6772.34</v>
      </c>
      <c r="L47" s="6">
        <v>0</v>
      </c>
      <c r="M47" s="6">
        <v>110.67</v>
      </c>
      <c r="N47" s="6">
        <f t="shared" si="0"/>
        <v>0</v>
      </c>
      <c r="O47" s="6"/>
      <c r="P47" s="6">
        <f t="shared" si="1"/>
        <v>54894.2</v>
      </c>
      <c r="Q47" s="7">
        <v>12563.2</v>
      </c>
      <c r="R47" s="7">
        <v>668.8</v>
      </c>
      <c r="S47" s="7">
        <v>207.48</v>
      </c>
      <c r="T47" s="7">
        <v>0</v>
      </c>
      <c r="U47" s="7">
        <v>0</v>
      </c>
      <c r="V47" s="7">
        <v>0</v>
      </c>
      <c r="W47" s="7">
        <v>0</v>
      </c>
      <c r="X47" s="7">
        <v>6721.55</v>
      </c>
      <c r="Y47" s="7">
        <v>185.04</v>
      </c>
      <c r="Z47" s="7">
        <v>91.2</v>
      </c>
      <c r="AA47">
        <v>0</v>
      </c>
    </row>
    <row r="48" spans="1:27" ht="12" customHeight="1" x14ac:dyDescent="0.25">
      <c r="A48" s="4">
        <v>47</v>
      </c>
      <c r="B48" s="5"/>
      <c r="C48" s="18"/>
      <c r="D48" s="18"/>
      <c r="E48" s="18"/>
      <c r="F48" s="18"/>
      <c r="G48" s="18" t="s">
        <v>24</v>
      </c>
      <c r="H48" s="18"/>
      <c r="I48" s="18" t="s">
        <v>24</v>
      </c>
      <c r="J48" s="7">
        <v>51904.76</v>
      </c>
      <c r="K48" s="6">
        <v>5522.7</v>
      </c>
      <c r="L48" s="6">
        <v>1052.48</v>
      </c>
      <c r="M48" s="6">
        <v>110.62</v>
      </c>
      <c r="N48" s="6">
        <f t="shared" si="0"/>
        <v>0</v>
      </c>
      <c r="O48" s="6"/>
      <c r="P48" s="6">
        <f t="shared" si="1"/>
        <v>58590.560000000005</v>
      </c>
      <c r="Q48" s="7">
        <v>12563.2</v>
      </c>
      <c r="R48" s="7">
        <v>668.8</v>
      </c>
      <c r="S48" s="7">
        <v>221.04</v>
      </c>
      <c r="T48" s="7">
        <v>0</v>
      </c>
      <c r="U48" s="7">
        <v>0</v>
      </c>
      <c r="V48" s="7">
        <v>0</v>
      </c>
      <c r="W48" s="7">
        <v>0</v>
      </c>
      <c r="X48" s="7">
        <v>7266.53</v>
      </c>
      <c r="Y48" s="7">
        <v>195.84</v>
      </c>
      <c r="Z48" s="7">
        <v>96.48</v>
      </c>
      <c r="AA48">
        <v>0</v>
      </c>
    </row>
    <row r="49" spans="1:27" ht="12" customHeight="1" x14ac:dyDescent="0.25">
      <c r="A49" s="4">
        <v>48</v>
      </c>
      <c r="B49" s="5"/>
      <c r="C49" s="18"/>
      <c r="D49" s="18"/>
      <c r="E49" s="18"/>
      <c r="F49" s="18"/>
      <c r="G49" s="18" t="s">
        <v>24</v>
      </c>
      <c r="H49" s="18" t="s">
        <v>24</v>
      </c>
      <c r="I49" s="18"/>
      <c r="J49" s="7">
        <v>69374.64</v>
      </c>
      <c r="K49" s="6">
        <v>34566.75</v>
      </c>
      <c r="L49" s="6">
        <v>0</v>
      </c>
      <c r="M49" s="6">
        <v>109.51</v>
      </c>
      <c r="N49" s="6">
        <f t="shared" si="0"/>
        <v>0</v>
      </c>
      <c r="O49" s="6"/>
      <c r="P49" s="6">
        <f t="shared" si="1"/>
        <v>104050.9</v>
      </c>
      <c r="Q49" s="7">
        <v>11908.8</v>
      </c>
      <c r="R49" s="7">
        <v>1323.2</v>
      </c>
      <c r="S49" s="7">
        <v>324.72000000000003</v>
      </c>
      <c r="T49" s="7">
        <v>0</v>
      </c>
      <c r="U49" s="7">
        <v>9586.3799999999992</v>
      </c>
      <c r="V49" s="7">
        <v>0</v>
      </c>
      <c r="W49" s="7">
        <v>7153.12</v>
      </c>
      <c r="X49" s="7">
        <v>0</v>
      </c>
      <c r="Y49" s="7">
        <v>289.32</v>
      </c>
      <c r="Z49" s="7">
        <v>142.44</v>
      </c>
      <c r="AA49">
        <v>0</v>
      </c>
    </row>
    <row r="50" spans="1:27" ht="12" customHeight="1" x14ac:dyDescent="0.25">
      <c r="A50" s="4">
        <v>49</v>
      </c>
      <c r="B50" s="5"/>
      <c r="C50" s="18"/>
      <c r="D50" s="18"/>
      <c r="E50" s="18"/>
      <c r="F50" s="18"/>
      <c r="G50" s="18" t="s">
        <v>24</v>
      </c>
      <c r="H50" s="18"/>
      <c r="I50" s="18" t="s">
        <v>24</v>
      </c>
      <c r="J50" s="7">
        <v>37047.32</v>
      </c>
      <c r="K50" s="6">
        <v>769.97</v>
      </c>
      <c r="L50" s="6">
        <v>0</v>
      </c>
      <c r="M50" s="6">
        <v>110.68</v>
      </c>
      <c r="N50" s="6">
        <f t="shared" si="0"/>
        <v>1368</v>
      </c>
      <c r="O50" s="6"/>
      <c r="P50" s="6">
        <f t="shared" si="1"/>
        <v>39295.97</v>
      </c>
      <c r="Q50" s="7">
        <v>12563.2</v>
      </c>
      <c r="R50" s="7">
        <v>668.8</v>
      </c>
      <c r="S50" s="7">
        <v>166.92</v>
      </c>
      <c r="T50" s="7">
        <v>0</v>
      </c>
      <c r="U50" s="7">
        <v>0</v>
      </c>
      <c r="V50" s="7">
        <v>0</v>
      </c>
      <c r="W50" s="7">
        <v>0</v>
      </c>
      <c r="X50" s="7">
        <v>5186.68</v>
      </c>
      <c r="Y50" s="7">
        <v>147.47999999999999</v>
      </c>
      <c r="Z50" s="7">
        <v>72.599999999999994</v>
      </c>
      <c r="AA50">
        <v>1368</v>
      </c>
    </row>
    <row r="51" spans="1:27" ht="12" customHeight="1" x14ac:dyDescent="0.25">
      <c r="A51" s="4">
        <v>50</v>
      </c>
      <c r="B51" s="5"/>
      <c r="C51" s="18"/>
      <c r="D51" s="18"/>
      <c r="E51" s="18"/>
      <c r="F51" s="18"/>
      <c r="G51" s="18" t="s">
        <v>24</v>
      </c>
      <c r="H51" s="18"/>
      <c r="I51" s="18" t="s">
        <v>24</v>
      </c>
      <c r="J51" s="7">
        <v>34802.589999999997</v>
      </c>
      <c r="K51" s="6">
        <v>1672.52</v>
      </c>
      <c r="L51" s="6">
        <v>1011.6</v>
      </c>
      <c r="M51" s="6">
        <v>110.66</v>
      </c>
      <c r="N51" s="6">
        <f t="shared" si="0"/>
        <v>1449.96</v>
      </c>
      <c r="O51" s="6"/>
      <c r="P51" s="6">
        <f t="shared" si="1"/>
        <v>39047.329999999994</v>
      </c>
      <c r="Q51" s="7">
        <v>12563.2</v>
      </c>
      <c r="R51" s="7">
        <v>668.8</v>
      </c>
      <c r="S51" s="7">
        <v>157.91999999999999</v>
      </c>
      <c r="T51" s="7">
        <v>0</v>
      </c>
      <c r="U51" s="7">
        <v>0</v>
      </c>
      <c r="V51" s="7">
        <v>0</v>
      </c>
      <c r="W51" s="7">
        <v>0</v>
      </c>
      <c r="X51" s="7">
        <v>4872.3999999999996</v>
      </c>
      <c r="Y51" s="7">
        <v>138.12</v>
      </c>
      <c r="Z51" s="7">
        <v>68.040000000000006</v>
      </c>
      <c r="AA51">
        <v>1449.96</v>
      </c>
    </row>
    <row r="52" spans="1:27" ht="12" customHeight="1" x14ac:dyDescent="0.25">
      <c r="A52" s="4">
        <v>51</v>
      </c>
      <c r="B52" s="5"/>
      <c r="C52" s="18"/>
      <c r="D52" s="18" t="s">
        <v>24</v>
      </c>
      <c r="E52" s="18"/>
      <c r="F52" s="18" t="s">
        <v>24</v>
      </c>
      <c r="G52" s="18"/>
      <c r="H52" s="18"/>
      <c r="I52" s="18" t="s">
        <v>24</v>
      </c>
      <c r="J52" s="7">
        <v>76364.73</v>
      </c>
      <c r="K52" s="6">
        <v>0</v>
      </c>
      <c r="L52" s="6">
        <v>0</v>
      </c>
      <c r="M52" s="6">
        <v>110.63</v>
      </c>
      <c r="N52" s="6">
        <f t="shared" si="0"/>
        <v>1270.18</v>
      </c>
      <c r="O52" s="6"/>
      <c r="P52" s="6">
        <f t="shared" si="1"/>
        <v>77745.539999999994</v>
      </c>
      <c r="Q52" s="7">
        <v>12563.2</v>
      </c>
      <c r="R52" s="7">
        <v>668.8</v>
      </c>
      <c r="S52" s="7">
        <v>266.16000000000003</v>
      </c>
      <c r="T52" s="7">
        <v>0</v>
      </c>
      <c r="U52" s="7">
        <v>0</v>
      </c>
      <c r="V52" s="7">
        <v>0</v>
      </c>
      <c r="W52" s="7">
        <v>0</v>
      </c>
      <c r="X52" s="7">
        <v>10691.17</v>
      </c>
      <c r="Y52" s="7">
        <v>238.2</v>
      </c>
      <c r="Z52" s="7">
        <v>117.36</v>
      </c>
      <c r="AA52">
        <v>1270.18</v>
      </c>
    </row>
    <row r="53" spans="1:27" ht="12" customHeight="1" x14ac:dyDescent="0.25">
      <c r="A53" s="4">
        <v>52</v>
      </c>
      <c r="B53" s="5"/>
      <c r="C53" s="18"/>
      <c r="D53" s="18"/>
      <c r="E53" s="18"/>
      <c r="F53" s="18"/>
      <c r="G53" s="18" t="s">
        <v>24</v>
      </c>
      <c r="H53" s="18"/>
      <c r="I53" s="18" t="s">
        <v>24</v>
      </c>
      <c r="J53" s="7">
        <v>37614.31</v>
      </c>
      <c r="K53" s="6">
        <v>1175.3599999999999</v>
      </c>
      <c r="L53" s="6">
        <v>661.02</v>
      </c>
      <c r="M53" s="6">
        <v>110.65</v>
      </c>
      <c r="N53" s="6">
        <f t="shared" si="0"/>
        <v>634.54999999999995</v>
      </c>
      <c r="O53" s="6"/>
      <c r="P53" s="6">
        <f t="shared" si="1"/>
        <v>40195.89</v>
      </c>
      <c r="Q53" s="7">
        <v>12563.2</v>
      </c>
      <c r="R53" s="7">
        <v>668.8</v>
      </c>
      <c r="S53" s="7">
        <v>166.92</v>
      </c>
      <c r="T53" s="7">
        <v>0</v>
      </c>
      <c r="U53" s="7">
        <v>0</v>
      </c>
      <c r="V53" s="7">
        <v>0</v>
      </c>
      <c r="W53" s="7">
        <v>0</v>
      </c>
      <c r="X53" s="7">
        <v>5266.05</v>
      </c>
      <c r="Y53" s="7">
        <v>148.44</v>
      </c>
      <c r="Z53" s="7">
        <v>73.08</v>
      </c>
      <c r="AA53">
        <v>634.54999999999995</v>
      </c>
    </row>
    <row r="54" spans="1:27" ht="12" customHeight="1" x14ac:dyDescent="0.25">
      <c r="A54" s="4">
        <v>53</v>
      </c>
      <c r="B54" s="5"/>
      <c r="C54" s="18" t="s">
        <v>24</v>
      </c>
      <c r="D54" s="18"/>
      <c r="E54" s="18"/>
      <c r="F54" s="18" t="s">
        <v>24</v>
      </c>
      <c r="G54" s="18"/>
      <c r="H54" s="18"/>
      <c r="I54" s="18" t="s">
        <v>24</v>
      </c>
      <c r="J54" s="7">
        <v>127238.67</v>
      </c>
      <c r="K54" s="6">
        <v>0</v>
      </c>
      <c r="L54" s="6">
        <v>2999.04</v>
      </c>
      <c r="M54" s="6">
        <v>102.11</v>
      </c>
      <c r="N54" s="6">
        <f t="shared" si="0"/>
        <v>5998.08</v>
      </c>
      <c r="O54" s="6">
        <v>5525</v>
      </c>
      <c r="P54" s="6">
        <f t="shared" si="1"/>
        <v>141862.9</v>
      </c>
      <c r="Q54" s="7">
        <v>12563.2</v>
      </c>
      <c r="R54" s="7">
        <v>668.8</v>
      </c>
      <c r="S54" s="7">
        <v>563.88</v>
      </c>
      <c r="T54" s="7">
        <v>0</v>
      </c>
      <c r="U54" s="7">
        <v>0</v>
      </c>
      <c r="V54" s="7">
        <v>0</v>
      </c>
      <c r="W54" s="7">
        <v>0</v>
      </c>
      <c r="X54" s="7">
        <v>17813.580000000002</v>
      </c>
      <c r="Y54" s="7">
        <v>504.36</v>
      </c>
      <c r="Z54" s="7">
        <v>248.4</v>
      </c>
      <c r="AA54">
        <v>5998.08</v>
      </c>
    </row>
    <row r="55" spans="1:27" ht="12" customHeight="1" x14ac:dyDescent="0.25">
      <c r="A55" s="4">
        <v>54</v>
      </c>
      <c r="B55" s="5"/>
      <c r="C55" s="18"/>
      <c r="D55" s="18"/>
      <c r="E55" s="18"/>
      <c r="F55" s="18"/>
      <c r="G55" s="18" t="s">
        <v>24</v>
      </c>
      <c r="H55" s="18"/>
      <c r="I55" s="18" t="s">
        <v>24</v>
      </c>
      <c r="J55" s="7">
        <v>37101.279999999999</v>
      </c>
      <c r="K55" s="6">
        <v>1480.18</v>
      </c>
      <c r="L55" s="6">
        <v>0</v>
      </c>
      <c r="M55" s="6">
        <v>110.68</v>
      </c>
      <c r="N55" s="6">
        <f t="shared" si="0"/>
        <v>735.84</v>
      </c>
      <c r="O55" s="6"/>
      <c r="P55" s="6">
        <f t="shared" si="1"/>
        <v>39427.979999999996</v>
      </c>
      <c r="Q55" s="7">
        <v>12563.2</v>
      </c>
      <c r="R55" s="7">
        <v>668.8</v>
      </c>
      <c r="S55" s="7">
        <v>162.36000000000001</v>
      </c>
      <c r="T55" s="7">
        <v>0</v>
      </c>
      <c r="U55" s="7">
        <v>0</v>
      </c>
      <c r="V55" s="7">
        <v>0</v>
      </c>
      <c r="W55" s="7">
        <v>0</v>
      </c>
      <c r="X55" s="7">
        <v>5194.18</v>
      </c>
      <c r="Y55" s="7">
        <v>142.91999999999999</v>
      </c>
      <c r="Z55" s="7">
        <v>70.319999999999993</v>
      </c>
      <c r="AA55">
        <v>735.84</v>
      </c>
    </row>
    <row r="56" spans="1:27" ht="12" customHeight="1" x14ac:dyDescent="0.25">
      <c r="A56" s="4">
        <v>55</v>
      </c>
      <c r="B56" s="5"/>
      <c r="C56" s="18"/>
      <c r="D56" s="18"/>
      <c r="E56" s="18"/>
      <c r="F56" s="18"/>
      <c r="G56" s="18" t="s">
        <v>24</v>
      </c>
      <c r="H56" s="18" t="s">
        <v>24</v>
      </c>
      <c r="I56" s="18"/>
      <c r="J56" s="7">
        <v>56458.400000000001</v>
      </c>
      <c r="K56" s="6">
        <v>13160.65</v>
      </c>
      <c r="L56" s="6">
        <v>0</v>
      </c>
      <c r="M56" s="6">
        <v>109.45</v>
      </c>
      <c r="N56" s="6">
        <f t="shared" si="0"/>
        <v>0</v>
      </c>
      <c r="O56" s="6"/>
      <c r="P56" s="6">
        <f t="shared" si="1"/>
        <v>69728.5</v>
      </c>
      <c r="Q56" s="7">
        <v>11908.8</v>
      </c>
      <c r="R56" s="7">
        <v>1323.2</v>
      </c>
      <c r="S56" s="7">
        <v>243.6</v>
      </c>
      <c r="T56" s="7">
        <v>0</v>
      </c>
      <c r="U56" s="7">
        <v>7189.5</v>
      </c>
      <c r="V56" s="7">
        <v>0</v>
      </c>
      <c r="W56" s="7">
        <v>5302.42</v>
      </c>
      <c r="X56" s="7">
        <v>0</v>
      </c>
      <c r="Y56" s="7">
        <v>216.95</v>
      </c>
      <c r="Z56" s="7">
        <v>106.81</v>
      </c>
      <c r="AA56">
        <v>0</v>
      </c>
    </row>
    <row r="57" spans="1:27" ht="12" customHeight="1" x14ac:dyDescent="0.25">
      <c r="A57" s="4">
        <v>56</v>
      </c>
      <c r="B57" s="5"/>
      <c r="C57" s="18"/>
      <c r="D57" s="18"/>
      <c r="E57" s="18"/>
      <c r="F57" s="18"/>
      <c r="G57" s="18" t="s">
        <v>24</v>
      </c>
      <c r="H57" s="18" t="s">
        <v>24</v>
      </c>
      <c r="I57" s="18"/>
      <c r="J57" s="7">
        <v>57159.12</v>
      </c>
      <c r="K57" s="6">
        <v>11357.31</v>
      </c>
      <c r="L57" s="6">
        <v>440.69</v>
      </c>
      <c r="M57" s="6">
        <v>109.46</v>
      </c>
      <c r="N57" s="6">
        <f t="shared" si="0"/>
        <v>0</v>
      </c>
      <c r="O57" s="6"/>
      <c r="P57" s="6">
        <f t="shared" si="1"/>
        <v>69066.580000000016</v>
      </c>
      <c r="Q57" s="7">
        <v>11908.8</v>
      </c>
      <c r="R57" s="7">
        <v>1323.2</v>
      </c>
      <c r="S57" s="7">
        <v>243.6</v>
      </c>
      <c r="T57" s="7">
        <v>0</v>
      </c>
      <c r="U57" s="7">
        <v>7189.5</v>
      </c>
      <c r="V57" s="7">
        <v>0</v>
      </c>
      <c r="W57" s="7">
        <v>5364.32</v>
      </c>
      <c r="X57" s="7">
        <v>0</v>
      </c>
      <c r="Y57" s="7">
        <v>216.95</v>
      </c>
      <c r="Z57" s="7">
        <v>106.81</v>
      </c>
      <c r="AA57">
        <v>0</v>
      </c>
    </row>
    <row r="58" spans="1:27" ht="12" customHeight="1" x14ac:dyDescent="0.25">
      <c r="A58" s="4">
        <v>57</v>
      </c>
      <c r="B58" s="5"/>
      <c r="C58" s="18"/>
      <c r="D58" s="18"/>
      <c r="E58" s="18"/>
      <c r="F58" s="18"/>
      <c r="G58" s="18" t="s">
        <v>24</v>
      </c>
      <c r="H58" s="18" t="s">
        <v>24</v>
      </c>
      <c r="I58" s="18"/>
      <c r="J58" s="7">
        <v>55562.879999999997</v>
      </c>
      <c r="K58" s="6">
        <v>14856.25</v>
      </c>
      <c r="L58" s="6">
        <v>200.37</v>
      </c>
      <c r="M58" s="6">
        <v>109.41</v>
      </c>
      <c r="N58" s="6">
        <f t="shared" si="0"/>
        <v>0</v>
      </c>
      <c r="O58" s="6"/>
      <c r="P58" s="6">
        <f t="shared" si="1"/>
        <v>70728.91</v>
      </c>
      <c r="Q58" s="7">
        <v>11908.8</v>
      </c>
      <c r="R58" s="7">
        <v>1323.2</v>
      </c>
      <c r="S58" s="7">
        <v>243.6</v>
      </c>
      <c r="T58" s="7">
        <v>0</v>
      </c>
      <c r="U58" s="7">
        <v>7189.5</v>
      </c>
      <c r="V58" s="7">
        <v>0</v>
      </c>
      <c r="W58" s="7">
        <v>5364.32</v>
      </c>
      <c r="X58" s="7">
        <v>0</v>
      </c>
      <c r="Y58" s="7">
        <v>216.95</v>
      </c>
      <c r="Z58" s="7">
        <v>106.81</v>
      </c>
      <c r="AA58">
        <v>0</v>
      </c>
    </row>
    <row r="59" spans="1:27" ht="12" customHeight="1" x14ac:dyDescent="0.25">
      <c r="A59" s="4">
        <v>58</v>
      </c>
      <c r="B59" s="5"/>
      <c r="C59" s="18"/>
      <c r="D59" s="18"/>
      <c r="E59" s="18"/>
      <c r="F59" s="18"/>
      <c r="G59" s="18" t="s">
        <v>24</v>
      </c>
      <c r="H59" s="18" t="s">
        <v>24</v>
      </c>
      <c r="I59" s="18"/>
      <c r="J59" s="7">
        <v>21805.67</v>
      </c>
      <c r="K59" s="6">
        <v>2402.41</v>
      </c>
      <c r="L59" s="6">
        <v>0</v>
      </c>
      <c r="M59" s="6">
        <v>0</v>
      </c>
      <c r="N59" s="6">
        <f t="shared" si="0"/>
        <v>0</v>
      </c>
      <c r="O59" s="6"/>
      <c r="P59" s="6">
        <f t="shared" si="1"/>
        <v>24208.079999999998</v>
      </c>
      <c r="Q59" s="7">
        <v>6904.8</v>
      </c>
      <c r="R59" s="7">
        <v>767.2</v>
      </c>
      <c r="S59" s="7">
        <v>101.5</v>
      </c>
      <c r="T59" s="7">
        <v>0</v>
      </c>
      <c r="U59" s="7">
        <v>4475.82</v>
      </c>
      <c r="V59" s="7">
        <v>0</v>
      </c>
      <c r="W59" s="7">
        <v>2016.78</v>
      </c>
      <c r="X59" s="7">
        <v>0</v>
      </c>
      <c r="Y59" s="7">
        <v>90.4</v>
      </c>
      <c r="Z59" s="7">
        <v>44.5</v>
      </c>
      <c r="AA59">
        <v>0</v>
      </c>
    </row>
    <row r="60" spans="1:27" ht="12" customHeight="1" x14ac:dyDescent="0.25">
      <c r="A60" s="4">
        <v>59</v>
      </c>
      <c r="B60" s="5"/>
      <c r="C60" s="18"/>
      <c r="D60" s="18"/>
      <c r="E60" s="18"/>
      <c r="F60" s="18"/>
      <c r="G60" s="18" t="s">
        <v>24</v>
      </c>
      <c r="H60" s="18" t="s">
        <v>24</v>
      </c>
      <c r="I60" s="18"/>
      <c r="J60" s="7">
        <v>54911.360000000001</v>
      </c>
      <c r="K60" s="6">
        <v>18616.080000000002</v>
      </c>
      <c r="L60" s="6">
        <v>0</v>
      </c>
      <c r="M60" s="6">
        <v>109.35</v>
      </c>
      <c r="N60" s="6">
        <f t="shared" si="0"/>
        <v>0</v>
      </c>
      <c r="O60" s="6"/>
      <c r="P60" s="6">
        <f t="shared" si="1"/>
        <v>73636.790000000008</v>
      </c>
      <c r="Q60" s="7">
        <v>11908.8</v>
      </c>
      <c r="R60" s="7">
        <v>1323.2</v>
      </c>
      <c r="S60" s="7">
        <v>243.6</v>
      </c>
      <c r="T60" s="7">
        <v>0</v>
      </c>
      <c r="U60" s="7">
        <v>7189.5</v>
      </c>
      <c r="V60" s="7">
        <v>0</v>
      </c>
      <c r="W60" s="7">
        <v>5364.32</v>
      </c>
      <c r="X60" s="7">
        <v>0</v>
      </c>
      <c r="Y60" s="7">
        <v>216.95</v>
      </c>
      <c r="Z60" s="7">
        <v>106.81</v>
      </c>
      <c r="AA60">
        <v>0</v>
      </c>
    </row>
    <row r="61" spans="1:27" ht="12" customHeight="1" x14ac:dyDescent="0.25">
      <c r="A61" s="4">
        <v>60</v>
      </c>
      <c r="B61" s="5"/>
      <c r="C61" s="18"/>
      <c r="D61" s="18"/>
      <c r="E61" s="18"/>
      <c r="F61" s="18"/>
      <c r="G61" s="18" t="s">
        <v>24</v>
      </c>
      <c r="H61" s="18"/>
      <c r="I61" s="18" t="s">
        <v>24</v>
      </c>
      <c r="J61" s="7">
        <v>32431.759999999998</v>
      </c>
      <c r="K61" s="6">
        <v>704.04</v>
      </c>
      <c r="L61" s="6">
        <v>277.14</v>
      </c>
      <c r="M61" s="6">
        <v>110.67</v>
      </c>
      <c r="N61" s="6">
        <f t="shared" si="0"/>
        <v>416.58</v>
      </c>
      <c r="O61" s="6"/>
      <c r="P61" s="6">
        <f t="shared" si="1"/>
        <v>33940.189999999995</v>
      </c>
      <c r="Q61" s="7">
        <v>12563.2</v>
      </c>
      <c r="R61" s="7">
        <v>668.8</v>
      </c>
      <c r="S61" s="7">
        <v>148.80000000000001</v>
      </c>
      <c r="T61" s="7">
        <v>0</v>
      </c>
      <c r="U61" s="7">
        <v>0</v>
      </c>
      <c r="V61" s="7">
        <v>0</v>
      </c>
      <c r="W61" s="7">
        <v>0</v>
      </c>
      <c r="X61" s="7">
        <v>4540.51</v>
      </c>
      <c r="Y61" s="7">
        <v>130.91999999999999</v>
      </c>
      <c r="Z61" s="7">
        <v>64.44</v>
      </c>
      <c r="AA61">
        <v>416.58</v>
      </c>
    </row>
    <row r="62" spans="1:27" ht="12" customHeight="1" x14ac:dyDescent="0.25">
      <c r="A62" s="4">
        <v>61</v>
      </c>
      <c r="B62" s="5"/>
      <c r="C62" s="18"/>
      <c r="D62" s="18"/>
      <c r="E62" s="18"/>
      <c r="F62" s="18"/>
      <c r="G62" s="18" t="s">
        <v>24</v>
      </c>
      <c r="H62" s="18"/>
      <c r="I62" s="18" t="s">
        <v>24</v>
      </c>
      <c r="J62" s="7">
        <v>34175.550000000003</v>
      </c>
      <c r="K62" s="6">
        <v>3085.36</v>
      </c>
      <c r="L62" s="6">
        <v>681.66</v>
      </c>
      <c r="M62" s="6">
        <v>109.49</v>
      </c>
      <c r="N62" s="6">
        <f t="shared" si="0"/>
        <v>1227.5999999999999</v>
      </c>
      <c r="O62" s="6"/>
      <c r="P62" s="6">
        <f t="shared" si="1"/>
        <v>39279.660000000003</v>
      </c>
      <c r="Q62" s="7">
        <v>12563.2</v>
      </c>
      <c r="R62" s="7">
        <v>668.8</v>
      </c>
      <c r="S62" s="7">
        <v>153.36000000000001</v>
      </c>
      <c r="T62" s="7">
        <v>0</v>
      </c>
      <c r="U62" s="7">
        <v>0</v>
      </c>
      <c r="V62" s="7">
        <v>0</v>
      </c>
      <c r="W62" s="7">
        <v>0</v>
      </c>
      <c r="X62" s="7">
        <v>4784.59</v>
      </c>
      <c r="Y62" s="7">
        <v>135.36000000000001</v>
      </c>
      <c r="Z62" s="7">
        <v>66.599999999999994</v>
      </c>
      <c r="AA62">
        <v>1227.5999999999999</v>
      </c>
    </row>
    <row r="63" spans="1:27" ht="12" customHeight="1" x14ac:dyDescent="0.25">
      <c r="A63" s="4">
        <v>62</v>
      </c>
      <c r="B63" s="5"/>
      <c r="C63" s="18" t="s">
        <v>24</v>
      </c>
      <c r="D63" s="18"/>
      <c r="E63" s="18"/>
      <c r="F63" s="18" t="s">
        <v>24</v>
      </c>
      <c r="G63" s="18"/>
      <c r="H63" s="18"/>
      <c r="I63" s="18" t="s">
        <v>24</v>
      </c>
      <c r="J63" s="7">
        <v>151009.85</v>
      </c>
      <c r="K63" s="6">
        <v>0</v>
      </c>
      <c r="L63" s="6">
        <v>6057.68</v>
      </c>
      <c r="M63" s="6">
        <v>102.11</v>
      </c>
      <c r="N63" s="6">
        <f t="shared" si="0"/>
        <v>5451.91</v>
      </c>
      <c r="O63" s="6">
        <v>15249.96</v>
      </c>
      <c r="P63" s="6">
        <f t="shared" si="1"/>
        <v>177871.50999999998</v>
      </c>
      <c r="Q63" s="7">
        <v>12563.2</v>
      </c>
      <c r="R63" s="7">
        <v>668.8</v>
      </c>
      <c r="S63" s="7">
        <v>676.56</v>
      </c>
      <c r="T63" s="7">
        <v>0</v>
      </c>
      <c r="U63" s="7">
        <v>0</v>
      </c>
      <c r="V63" s="7">
        <v>0</v>
      </c>
      <c r="W63" s="7">
        <v>0</v>
      </c>
      <c r="X63" s="7">
        <v>21141.53</v>
      </c>
      <c r="Y63" s="7">
        <v>606.6</v>
      </c>
      <c r="Z63" s="7">
        <v>298.8</v>
      </c>
      <c r="AA63">
        <v>5451.91</v>
      </c>
    </row>
    <row r="64" spans="1:27" ht="12" customHeight="1" x14ac:dyDescent="0.25">
      <c r="A64" s="4">
        <v>63</v>
      </c>
      <c r="B64" s="5"/>
      <c r="C64" s="18"/>
      <c r="D64" s="18"/>
      <c r="E64" s="18"/>
      <c r="F64" s="18" t="s">
        <v>24</v>
      </c>
      <c r="G64" s="18"/>
      <c r="H64" s="18"/>
      <c r="I64" s="18" t="s">
        <v>24</v>
      </c>
      <c r="J64" s="7">
        <v>54835.48</v>
      </c>
      <c r="K64" s="6">
        <v>0</v>
      </c>
      <c r="L64" s="6">
        <v>1100.72</v>
      </c>
      <c r="M64" s="6">
        <v>110.63</v>
      </c>
      <c r="N64" s="6">
        <f t="shared" si="0"/>
        <v>1761.15</v>
      </c>
      <c r="O64" s="6"/>
      <c r="P64" s="6">
        <f t="shared" si="1"/>
        <v>57807.98</v>
      </c>
      <c r="Q64" s="7">
        <v>12563.2</v>
      </c>
      <c r="R64" s="7">
        <v>668.8</v>
      </c>
      <c r="S64" s="7">
        <v>239.04</v>
      </c>
      <c r="T64" s="7">
        <v>0</v>
      </c>
      <c r="U64" s="7">
        <v>0</v>
      </c>
      <c r="V64" s="7">
        <v>0</v>
      </c>
      <c r="W64" s="7">
        <v>0</v>
      </c>
      <c r="X64" s="7">
        <v>7676.96</v>
      </c>
      <c r="Y64" s="7">
        <v>210.36</v>
      </c>
      <c r="Z64" s="7">
        <v>103.68</v>
      </c>
      <c r="AA64">
        <v>1761.15</v>
      </c>
    </row>
    <row r="65" spans="1:27" ht="12" customHeight="1" x14ac:dyDescent="0.25">
      <c r="A65" s="4">
        <v>64</v>
      </c>
      <c r="B65" s="5"/>
      <c r="C65" s="18"/>
      <c r="D65" s="18"/>
      <c r="E65" s="18"/>
      <c r="F65" s="18"/>
      <c r="G65" s="18" t="s">
        <v>24</v>
      </c>
      <c r="H65" s="18"/>
      <c r="I65" s="18" t="s">
        <v>24</v>
      </c>
      <c r="J65" s="7">
        <v>45205.73</v>
      </c>
      <c r="K65" s="6">
        <v>3137.87</v>
      </c>
      <c r="L65" s="6">
        <v>834.8</v>
      </c>
      <c r="M65" s="6">
        <v>110.62</v>
      </c>
      <c r="N65" s="6">
        <f t="shared" si="0"/>
        <v>0</v>
      </c>
      <c r="O65" s="6"/>
      <c r="P65" s="6">
        <f t="shared" si="1"/>
        <v>49289.020000000011</v>
      </c>
      <c r="Q65" s="7">
        <v>12563.2</v>
      </c>
      <c r="R65" s="7">
        <v>668.8</v>
      </c>
      <c r="S65" s="7">
        <v>180.48</v>
      </c>
      <c r="T65" s="7">
        <v>0</v>
      </c>
      <c r="U65" s="7">
        <v>0</v>
      </c>
      <c r="V65" s="7">
        <v>0</v>
      </c>
      <c r="W65" s="7">
        <v>0</v>
      </c>
      <c r="X65" s="7">
        <v>5178.0200000000004</v>
      </c>
      <c r="Y65" s="7">
        <v>160.68</v>
      </c>
      <c r="Z65" s="7">
        <v>79.2</v>
      </c>
      <c r="AA65">
        <v>0</v>
      </c>
    </row>
    <row r="66" spans="1:27" ht="12" customHeight="1" x14ac:dyDescent="0.25">
      <c r="A66" s="4">
        <v>65</v>
      </c>
      <c r="B66" s="5"/>
      <c r="C66" s="18"/>
      <c r="D66" s="18"/>
      <c r="E66" s="18"/>
      <c r="F66" s="18"/>
      <c r="G66" s="18" t="s">
        <v>24</v>
      </c>
      <c r="H66" s="18" t="s">
        <v>24</v>
      </c>
      <c r="I66" s="18"/>
      <c r="J66" s="7">
        <v>38677.32</v>
      </c>
      <c r="K66" s="6">
        <v>8923.4</v>
      </c>
      <c r="L66" s="6">
        <v>0</v>
      </c>
      <c r="M66" s="6">
        <v>109.41</v>
      </c>
      <c r="N66" s="6">
        <f t="shared" si="0"/>
        <v>565.44000000000005</v>
      </c>
      <c r="O66" s="6"/>
      <c r="P66" s="6">
        <f t="shared" si="1"/>
        <v>48275.570000000007</v>
      </c>
      <c r="Q66" s="7">
        <v>5004</v>
      </c>
      <c r="R66" s="7">
        <v>556</v>
      </c>
      <c r="S66" s="7">
        <v>162.36000000000001</v>
      </c>
      <c r="T66" s="7">
        <v>0</v>
      </c>
      <c r="U66" s="7">
        <v>3216.51</v>
      </c>
      <c r="V66" s="7">
        <v>0</v>
      </c>
      <c r="W66" s="7">
        <v>1458.14</v>
      </c>
      <c r="X66" s="7">
        <v>0</v>
      </c>
      <c r="Y66" s="7">
        <v>120.55</v>
      </c>
      <c r="Z66" s="7">
        <v>59.35</v>
      </c>
      <c r="AA66">
        <v>565.44000000000005</v>
      </c>
    </row>
    <row r="67" spans="1:27" ht="12" customHeight="1" x14ac:dyDescent="0.25">
      <c r="A67" s="4">
        <v>66</v>
      </c>
      <c r="B67" s="5"/>
      <c r="C67" s="18"/>
      <c r="D67" s="18" t="s">
        <v>24</v>
      </c>
      <c r="E67" s="18"/>
      <c r="F67" s="18" t="s">
        <v>24</v>
      </c>
      <c r="G67" s="18"/>
      <c r="H67" s="18"/>
      <c r="I67" s="18" t="s">
        <v>24</v>
      </c>
      <c r="J67" s="7">
        <v>27040.9</v>
      </c>
      <c r="K67" s="6">
        <v>0</v>
      </c>
      <c r="L67" s="6">
        <v>0</v>
      </c>
      <c r="M67" s="6">
        <v>110.52</v>
      </c>
      <c r="N67" s="6">
        <f t="shared" ref="N67:N70" si="2">+AA67</f>
        <v>0</v>
      </c>
      <c r="O67" s="6"/>
      <c r="P67" s="6">
        <f t="shared" ref="P67:P70" si="3">SUM(J67:O67)</f>
        <v>27151.420000000002</v>
      </c>
      <c r="Q67" s="7">
        <v>2108.8000000000002</v>
      </c>
      <c r="R67" s="7">
        <v>115.2</v>
      </c>
      <c r="S67" s="7">
        <v>100.38</v>
      </c>
      <c r="T67" s="7">
        <v>0</v>
      </c>
      <c r="U67" s="7">
        <v>0</v>
      </c>
      <c r="V67" s="7">
        <v>0</v>
      </c>
      <c r="W67" s="7">
        <v>0</v>
      </c>
      <c r="X67" s="7">
        <v>3785.75</v>
      </c>
      <c r="Y67" s="7">
        <v>90</v>
      </c>
      <c r="Z67" s="7">
        <v>44.31</v>
      </c>
      <c r="AA67">
        <v>0</v>
      </c>
    </row>
    <row r="68" spans="1:27" ht="12" customHeight="1" x14ac:dyDescent="0.25">
      <c r="A68" s="4">
        <v>67</v>
      </c>
      <c r="B68" s="5"/>
      <c r="C68" s="18"/>
      <c r="D68" s="18"/>
      <c r="E68" s="18"/>
      <c r="F68" s="18"/>
      <c r="G68" s="18" t="s">
        <v>24</v>
      </c>
      <c r="H68" s="18" t="s">
        <v>24</v>
      </c>
      <c r="I68" s="18"/>
      <c r="J68" s="7">
        <v>1413.61</v>
      </c>
      <c r="K68" s="6">
        <v>238.55</v>
      </c>
      <c r="L68" s="6">
        <v>0</v>
      </c>
      <c r="M68" s="6">
        <v>0</v>
      </c>
      <c r="N68" s="6">
        <f t="shared" si="2"/>
        <v>0</v>
      </c>
      <c r="O68" s="6"/>
      <c r="P68" s="6">
        <f t="shared" si="3"/>
        <v>1652.1599999999999</v>
      </c>
      <c r="Q68" s="6">
        <v>0</v>
      </c>
      <c r="R68" s="6">
        <v>0</v>
      </c>
      <c r="S68" s="6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>
        <v>0</v>
      </c>
    </row>
    <row r="69" spans="1:27" ht="12" customHeight="1" x14ac:dyDescent="0.25">
      <c r="A69" s="4">
        <v>68</v>
      </c>
      <c r="B69" s="5"/>
      <c r="C69" s="18"/>
      <c r="D69" s="18"/>
      <c r="E69" s="18"/>
      <c r="F69" s="18"/>
      <c r="G69" s="18" t="s">
        <v>24</v>
      </c>
      <c r="H69" s="18" t="s">
        <v>24</v>
      </c>
      <c r="I69" s="18"/>
      <c r="J69" s="7">
        <v>1413.61</v>
      </c>
      <c r="K69" s="6">
        <v>238.55</v>
      </c>
      <c r="L69" s="6">
        <v>0</v>
      </c>
      <c r="M69" s="6">
        <v>0</v>
      </c>
      <c r="N69" s="6">
        <f t="shared" si="2"/>
        <v>0</v>
      </c>
      <c r="O69" s="6"/>
      <c r="P69" s="6">
        <f t="shared" si="3"/>
        <v>1652.1599999999999</v>
      </c>
      <c r="Q69" s="6">
        <v>0</v>
      </c>
      <c r="R69" s="6">
        <v>0</v>
      </c>
      <c r="S69" s="6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>
        <v>0</v>
      </c>
    </row>
    <row r="70" spans="1:27" ht="12" customHeight="1" x14ac:dyDescent="0.25">
      <c r="A70" s="4">
        <v>69</v>
      </c>
      <c r="B70" s="5"/>
      <c r="C70" s="18"/>
      <c r="D70" s="18"/>
      <c r="E70" s="18"/>
      <c r="F70" s="18"/>
      <c r="G70" s="18" t="s">
        <v>24</v>
      </c>
      <c r="H70" s="18" t="s">
        <v>24</v>
      </c>
      <c r="I70" s="18"/>
      <c r="J70" s="7">
        <v>1979.2</v>
      </c>
      <c r="K70" s="6">
        <v>334</v>
      </c>
      <c r="L70" s="6">
        <v>0</v>
      </c>
      <c r="M70" s="6">
        <v>0</v>
      </c>
      <c r="N70" s="6">
        <f t="shared" si="2"/>
        <v>0</v>
      </c>
      <c r="O70" s="6"/>
      <c r="P70" s="6">
        <f t="shared" si="3"/>
        <v>2313.1999999999998</v>
      </c>
      <c r="Q70" s="6">
        <v>0</v>
      </c>
      <c r="R70" s="6">
        <v>0</v>
      </c>
      <c r="S70" s="6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>
        <v>0</v>
      </c>
    </row>
    <row r="71" spans="1:27" ht="12" customHeight="1" x14ac:dyDescent="0.25">
      <c r="A71" s="1"/>
      <c r="B71" s="16" t="s">
        <v>23</v>
      </c>
      <c r="C71" s="17"/>
      <c r="D71" s="17"/>
      <c r="E71" s="17"/>
      <c r="F71" s="17"/>
      <c r="G71" s="17"/>
      <c r="H71" s="17"/>
      <c r="I71" s="17"/>
      <c r="J71" s="14">
        <v>3960519.47</v>
      </c>
      <c r="K71" s="14">
        <v>931494.15</v>
      </c>
      <c r="L71" s="14">
        <f>SUM(L2:L70)</f>
        <v>49488.030000000013</v>
      </c>
      <c r="M71" s="14">
        <f>SUM(M2:M70)</f>
        <v>6912.86</v>
      </c>
      <c r="N71" s="14">
        <f t="shared" ref="N71:O71" si="4">SUM(N2:N70)</f>
        <v>70676.98000000001</v>
      </c>
      <c r="O71" s="14">
        <f t="shared" si="4"/>
        <v>38274.959999999999</v>
      </c>
      <c r="P71" s="14">
        <f>SUM(P2:P70)</f>
        <v>5057366.450000003</v>
      </c>
      <c r="Q71" s="14">
        <f>SUM(Q2:Q70)</f>
        <v>776031.99999999965</v>
      </c>
      <c r="R71" s="14">
        <f t="shared" ref="R71:T71" si="5">SUM(R2:R70)</f>
        <v>61984.000000000015</v>
      </c>
      <c r="S71" s="14">
        <f t="shared" si="5"/>
        <v>17486.769999999997</v>
      </c>
      <c r="T71" s="14">
        <f t="shared" si="5"/>
        <v>0</v>
      </c>
      <c r="U71" s="20">
        <f>SUM(U2:U70)</f>
        <v>776702.81999999983</v>
      </c>
      <c r="V71" s="20">
        <f t="shared" ref="V71:Z71" si="6">SUM(V2:V70)</f>
        <v>0</v>
      </c>
      <c r="W71" s="20">
        <f t="shared" si="6"/>
        <v>198003.92</v>
      </c>
      <c r="X71" s="20">
        <f t="shared" si="6"/>
        <v>175553.94</v>
      </c>
      <c r="Y71" s="20">
        <f t="shared" si="6"/>
        <v>15680.540000000003</v>
      </c>
      <c r="Z71" s="20">
        <f t="shared" si="6"/>
        <v>7722.3400000000011</v>
      </c>
      <c r="AA71" s="20">
        <f>SUM(AA2:AA70)</f>
        <v>70676.98000000001</v>
      </c>
    </row>
    <row r="72" spans="1:27" ht="12" customHeight="1" x14ac:dyDescent="0.25">
      <c r="A72" s="1"/>
      <c r="B72" s="1"/>
      <c r="C72" s="17"/>
      <c r="D72" s="17"/>
      <c r="E72" s="17"/>
      <c r="F72" s="17"/>
      <c r="G72" s="17"/>
      <c r="H72" s="17"/>
      <c r="I72" s="17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27" x14ac:dyDescent="0.25">
      <c r="I73" s="1" t="s">
        <v>26</v>
      </c>
      <c r="J73" s="21">
        <f>SUMIF($D$2:$D$70,"x",J$2:J$70)</f>
        <v>239073.50999999998</v>
      </c>
      <c r="K73" s="21">
        <f t="shared" ref="K73:AA73" si="7">SUMIF($D$2:$D$70,"x",K$2:K$70)</f>
        <v>0</v>
      </c>
      <c r="L73" s="21">
        <f t="shared" si="7"/>
        <v>5311.12</v>
      </c>
      <c r="M73" s="21">
        <f t="shared" si="7"/>
        <v>442.28999999999996</v>
      </c>
      <c r="N73" s="21">
        <f t="shared" si="7"/>
        <v>6119.55</v>
      </c>
      <c r="O73" s="21">
        <f t="shared" si="7"/>
        <v>6125</v>
      </c>
      <c r="P73" s="21">
        <f t="shared" si="7"/>
        <v>257071.47</v>
      </c>
      <c r="Q73" s="21">
        <f t="shared" si="7"/>
        <v>39798.400000000009</v>
      </c>
      <c r="R73" s="21">
        <f t="shared" si="7"/>
        <v>2121.6</v>
      </c>
      <c r="S73" s="21">
        <f t="shared" si="7"/>
        <v>970.98000000000013</v>
      </c>
      <c r="T73" s="21">
        <f t="shared" si="7"/>
        <v>0</v>
      </c>
      <c r="U73" s="21">
        <f t="shared" si="7"/>
        <v>44617.68</v>
      </c>
      <c r="V73" s="21">
        <f t="shared" si="7"/>
        <v>0</v>
      </c>
      <c r="W73" s="21">
        <f t="shared" si="7"/>
        <v>0</v>
      </c>
      <c r="X73" s="21">
        <f t="shared" si="7"/>
        <v>19903.71</v>
      </c>
      <c r="Y73" s="21">
        <f t="shared" si="7"/>
        <v>867.83999999999992</v>
      </c>
      <c r="Z73" s="21">
        <f t="shared" si="7"/>
        <v>427.46999999999997</v>
      </c>
      <c r="AA73" s="21">
        <f t="shared" si="7"/>
        <v>6119.55</v>
      </c>
    </row>
    <row r="74" spans="1:27" x14ac:dyDescent="0.25">
      <c r="I74" s="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x14ac:dyDescent="0.25">
      <c r="I75" s="1" t="s">
        <v>27</v>
      </c>
      <c r="J75" s="21">
        <f>SUMIF($E$2:$E$70,"x",J$2:J$70)</f>
        <v>185563.66999999998</v>
      </c>
      <c r="K75" s="21">
        <f t="shared" ref="K75:AA75" si="8">SUMIF($E$2:$E$70,"x",K$2:K$70)</f>
        <v>0</v>
      </c>
      <c r="L75" s="21">
        <f t="shared" si="8"/>
        <v>0</v>
      </c>
      <c r="M75" s="21">
        <f t="shared" si="8"/>
        <v>219</v>
      </c>
      <c r="N75" s="21">
        <f t="shared" si="8"/>
        <v>4195.3999999999996</v>
      </c>
      <c r="O75" s="21">
        <f t="shared" si="8"/>
        <v>11375</v>
      </c>
      <c r="P75" s="21">
        <f t="shared" si="8"/>
        <v>201353.07</v>
      </c>
      <c r="Q75" s="21">
        <f t="shared" si="8"/>
        <v>25126.400000000001</v>
      </c>
      <c r="R75" s="21">
        <f t="shared" si="8"/>
        <v>1337.6</v>
      </c>
      <c r="S75" s="21">
        <f t="shared" si="8"/>
        <v>843.48</v>
      </c>
      <c r="T75" s="21">
        <f t="shared" si="8"/>
        <v>0</v>
      </c>
      <c r="U75" s="21">
        <f t="shared" si="8"/>
        <v>61985.04</v>
      </c>
      <c r="V75" s="21">
        <f t="shared" si="8"/>
        <v>0</v>
      </c>
      <c r="W75" s="21">
        <f t="shared" si="8"/>
        <v>0</v>
      </c>
      <c r="X75" s="21">
        <f t="shared" si="8"/>
        <v>7422.43</v>
      </c>
      <c r="Y75" s="21">
        <f t="shared" si="8"/>
        <v>749.64</v>
      </c>
      <c r="Z75" s="21">
        <f t="shared" si="8"/>
        <v>369.24</v>
      </c>
      <c r="AA75" s="21">
        <f t="shared" si="8"/>
        <v>4195.3999999999996</v>
      </c>
    </row>
    <row r="76" spans="1:27" x14ac:dyDescent="0.25">
      <c r="I76" s="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x14ac:dyDescent="0.25">
      <c r="I77" s="22" t="s">
        <v>6</v>
      </c>
      <c r="J77" s="21">
        <f>SUMIF($F$2:$F$70,"x",J$2:J$70)</f>
        <v>903691</v>
      </c>
      <c r="K77" s="21">
        <f t="shared" ref="K77:AA77" si="9">SUMIF($F$2:$F$70,"x",K$2:K$70)</f>
        <v>0</v>
      </c>
      <c r="L77" s="21">
        <f t="shared" si="9"/>
        <v>16115.89</v>
      </c>
      <c r="M77" s="21">
        <f t="shared" si="9"/>
        <v>1196.21</v>
      </c>
      <c r="N77" s="21">
        <f t="shared" si="9"/>
        <v>27199.27</v>
      </c>
      <c r="O77" s="21">
        <f t="shared" si="9"/>
        <v>38274.959999999999</v>
      </c>
      <c r="P77" s="21">
        <f t="shared" si="9"/>
        <v>986477.33000000007</v>
      </c>
      <c r="Q77" s="21">
        <f t="shared" si="9"/>
        <v>127740.79999999999</v>
      </c>
      <c r="R77" s="21">
        <f t="shared" si="9"/>
        <v>6803.2000000000007</v>
      </c>
      <c r="S77" s="21">
        <f t="shared" si="9"/>
        <v>3952.5</v>
      </c>
      <c r="T77" s="21">
        <f t="shared" si="9"/>
        <v>0</v>
      </c>
      <c r="U77" s="21">
        <f t="shared" si="9"/>
        <v>154789.44</v>
      </c>
      <c r="V77" s="21">
        <f t="shared" si="9"/>
        <v>0</v>
      </c>
      <c r="W77" s="21">
        <f t="shared" si="9"/>
        <v>0</v>
      </c>
      <c r="X77" s="21">
        <f t="shared" si="9"/>
        <v>79796.87000000001</v>
      </c>
      <c r="Y77" s="21">
        <f t="shared" si="9"/>
        <v>3521.52</v>
      </c>
      <c r="Z77" s="21">
        <f t="shared" si="9"/>
        <v>1734.6299999999999</v>
      </c>
      <c r="AA77" s="21">
        <f t="shared" si="9"/>
        <v>27199.27</v>
      </c>
    </row>
    <row r="78" spans="1:27" x14ac:dyDescent="0.25">
      <c r="I78" s="1" t="s">
        <v>7</v>
      </c>
      <c r="J78" s="21">
        <f>SUMIF($G$2:$G$70,"x",J$2:J$70)</f>
        <v>3056828.4699999983</v>
      </c>
      <c r="K78" s="21">
        <f t="shared" ref="K78:AA78" si="10">SUMIF($G$2:$G$70,"x",K$2:K$70)</f>
        <v>931494.15</v>
      </c>
      <c r="L78" s="21">
        <f t="shared" si="10"/>
        <v>33372.14</v>
      </c>
      <c r="M78" s="21">
        <f t="shared" si="10"/>
        <v>5716.65</v>
      </c>
      <c r="N78" s="21">
        <f t="shared" si="10"/>
        <v>43477.710000000006</v>
      </c>
      <c r="O78" s="21">
        <f t="shared" si="10"/>
        <v>0</v>
      </c>
      <c r="P78" s="21">
        <f t="shared" si="10"/>
        <v>4070889.120000002</v>
      </c>
      <c r="Q78" s="21">
        <f t="shared" si="10"/>
        <v>648291.19999999995</v>
      </c>
      <c r="R78" s="21">
        <f t="shared" si="10"/>
        <v>55180.80000000001</v>
      </c>
      <c r="S78" s="21">
        <f t="shared" si="10"/>
        <v>13534.27</v>
      </c>
      <c r="T78" s="21">
        <f t="shared" si="10"/>
        <v>0</v>
      </c>
      <c r="U78" s="21">
        <f t="shared" si="10"/>
        <v>621913.38</v>
      </c>
      <c r="V78" s="21">
        <f t="shared" si="10"/>
        <v>0</v>
      </c>
      <c r="W78" s="21">
        <f t="shared" si="10"/>
        <v>198003.92</v>
      </c>
      <c r="X78" s="21">
        <f t="shared" si="10"/>
        <v>95757.07</v>
      </c>
      <c r="Y78" s="21">
        <f t="shared" si="10"/>
        <v>12159.020000000002</v>
      </c>
      <c r="Z78" s="21">
        <f t="shared" si="10"/>
        <v>5987.7100000000019</v>
      </c>
      <c r="AA78" s="21">
        <f t="shared" si="10"/>
        <v>43477.710000000006</v>
      </c>
    </row>
    <row r="79" spans="1:27" x14ac:dyDescent="0.25">
      <c r="I79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x14ac:dyDescent="0.25">
      <c r="I80" s="1" t="s">
        <v>28</v>
      </c>
      <c r="J80" s="21">
        <f>SUMIF($H$2:$H$70,"x",J$2:J$70)</f>
        <v>2114277.2299999995</v>
      </c>
      <c r="K80" s="21">
        <f t="shared" ref="K80:AA80" si="11">SUMIF($H$2:$H$70,"x",K$2:K$70)</f>
        <v>801621.05</v>
      </c>
      <c r="L80" s="21">
        <f t="shared" si="11"/>
        <v>19106.21</v>
      </c>
      <c r="M80" s="21">
        <f t="shared" si="11"/>
        <v>3396.0899999999997</v>
      </c>
      <c r="N80" s="21">
        <f t="shared" si="11"/>
        <v>26080.33</v>
      </c>
      <c r="O80" s="21">
        <f t="shared" si="11"/>
        <v>0</v>
      </c>
      <c r="P80" s="21">
        <f t="shared" si="11"/>
        <v>2964480.9100000011</v>
      </c>
      <c r="Q80" s="21">
        <f t="shared" si="11"/>
        <v>375063.99999999983</v>
      </c>
      <c r="R80" s="21">
        <f t="shared" si="11"/>
        <v>40639.999999999993</v>
      </c>
      <c r="S80" s="21">
        <f t="shared" si="11"/>
        <v>9568.4500000000062</v>
      </c>
      <c r="T80" s="21">
        <f t="shared" si="11"/>
        <v>0</v>
      </c>
      <c r="U80" s="21">
        <f t="shared" si="11"/>
        <v>493185.62000000017</v>
      </c>
      <c r="V80" s="21">
        <f t="shared" si="11"/>
        <v>0</v>
      </c>
      <c r="W80" s="21">
        <f t="shared" si="11"/>
        <v>198003.92</v>
      </c>
      <c r="X80" s="21">
        <f t="shared" si="11"/>
        <v>5207.08</v>
      </c>
      <c r="Y80" s="21">
        <f t="shared" si="11"/>
        <v>8506.7399999999961</v>
      </c>
      <c r="Z80" s="21">
        <f t="shared" si="11"/>
        <v>4188.8200000000006</v>
      </c>
      <c r="AA80" s="21">
        <f t="shared" si="11"/>
        <v>26080.33</v>
      </c>
    </row>
    <row r="81" spans="9:27" x14ac:dyDescent="0.25">
      <c r="I81" s="1" t="s">
        <v>29</v>
      </c>
      <c r="J81" s="21">
        <f>SUMIF($I$2:$I$70,"x",J$2:J$70)</f>
        <v>1846242.2400000002</v>
      </c>
      <c r="K81" s="21">
        <f t="shared" ref="K81:AA81" si="12">SUMIF($I$2:$I$70,"x",K$2:K$70)</f>
        <v>129873.1</v>
      </c>
      <c r="L81" s="21">
        <f t="shared" si="12"/>
        <v>30381.82</v>
      </c>
      <c r="M81" s="21">
        <f t="shared" si="12"/>
        <v>3516.77</v>
      </c>
      <c r="N81" s="21">
        <f t="shared" si="12"/>
        <v>44596.649999999987</v>
      </c>
      <c r="O81" s="21">
        <f t="shared" si="12"/>
        <v>38274.959999999999</v>
      </c>
      <c r="P81" s="21">
        <f t="shared" si="12"/>
        <v>2092885.5399999998</v>
      </c>
      <c r="Q81" s="21">
        <f t="shared" si="12"/>
        <v>400968.00000000017</v>
      </c>
      <c r="R81" s="21">
        <f t="shared" si="12"/>
        <v>21343.999999999989</v>
      </c>
      <c r="S81" s="21">
        <f t="shared" si="12"/>
        <v>7918.3199999999979</v>
      </c>
      <c r="T81" s="21">
        <f t="shared" si="12"/>
        <v>0</v>
      </c>
      <c r="U81" s="21">
        <f t="shared" si="12"/>
        <v>283517.2</v>
      </c>
      <c r="V81" s="21">
        <f t="shared" si="12"/>
        <v>0</v>
      </c>
      <c r="W81" s="21">
        <f t="shared" si="12"/>
        <v>0</v>
      </c>
      <c r="X81" s="21">
        <f t="shared" si="12"/>
        <v>170346.86</v>
      </c>
      <c r="Y81" s="21">
        <f t="shared" si="12"/>
        <v>7173.7999999999984</v>
      </c>
      <c r="Z81" s="21">
        <f t="shared" si="12"/>
        <v>3533.5199999999995</v>
      </c>
      <c r="AA81" s="21">
        <f t="shared" si="12"/>
        <v>44596.649999999987</v>
      </c>
    </row>
  </sheetData>
  <autoFilter ref="A1:Z71" xr:uid="{00000000-0001-0000-0000-000000000000}"/>
  <pageMargins left="0" right="0" top="0.25" bottom="0.25" header="0" footer="0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i-net Clear Reports 19.2.597</dc:creator>
  <cp:lastModifiedBy>Jeff Williams</cp:lastModifiedBy>
  <dcterms:created xsi:type="dcterms:W3CDTF">2016-01-14T08:18:05Z</dcterms:created>
  <dcterms:modified xsi:type="dcterms:W3CDTF">2021-10-27T22:06:08Z</dcterms:modified>
</cp:coreProperties>
</file>