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64F376B7-EE9C-4590-B88C-89EF8FDCCD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- 1" sheetId="1" r:id="rId1"/>
  </sheets>
  <definedNames>
    <definedName name="_xlnm._FilterDatabase" localSheetId="0" hidden="1">'Sheet - 1'!$A$1:$AA$74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2" i="1"/>
  <c r="N74" i="1"/>
  <c r="O74" i="1"/>
  <c r="N76" i="1"/>
  <c r="O76" i="1"/>
  <c r="N78" i="1"/>
  <c r="O78" i="1"/>
  <c r="N80" i="1"/>
  <c r="O80" i="1"/>
  <c r="N81" i="1"/>
  <c r="O81" i="1"/>
  <c r="N83" i="1"/>
  <c r="O83" i="1"/>
  <c r="N84" i="1"/>
  <c r="O84" i="1"/>
  <c r="AA76" i="1"/>
  <c r="AA78" i="1"/>
  <c r="AA80" i="1"/>
  <c r="AA81" i="1"/>
  <c r="AA83" i="1"/>
  <c r="AA84" i="1"/>
  <c r="K76" i="1" l="1"/>
  <c r="L76" i="1"/>
  <c r="M76" i="1"/>
  <c r="Q76" i="1"/>
  <c r="R76" i="1"/>
  <c r="S76" i="1"/>
  <c r="T76" i="1"/>
  <c r="U76" i="1"/>
  <c r="V76" i="1"/>
  <c r="W76" i="1"/>
  <c r="X76" i="1"/>
  <c r="Y76" i="1"/>
  <c r="Z76" i="1"/>
  <c r="K78" i="1"/>
  <c r="L78" i="1"/>
  <c r="M78" i="1"/>
  <c r="Q78" i="1"/>
  <c r="R78" i="1"/>
  <c r="S78" i="1"/>
  <c r="T78" i="1"/>
  <c r="U78" i="1"/>
  <c r="V78" i="1"/>
  <c r="W78" i="1"/>
  <c r="X78" i="1"/>
  <c r="Y78" i="1"/>
  <c r="Z78" i="1"/>
  <c r="K80" i="1"/>
  <c r="L80" i="1"/>
  <c r="M80" i="1"/>
  <c r="Q80" i="1"/>
  <c r="R80" i="1"/>
  <c r="S80" i="1"/>
  <c r="T80" i="1"/>
  <c r="U80" i="1"/>
  <c r="V80" i="1"/>
  <c r="W80" i="1"/>
  <c r="X80" i="1"/>
  <c r="Y80" i="1"/>
  <c r="Z80" i="1"/>
  <c r="K81" i="1"/>
  <c r="L81" i="1"/>
  <c r="M81" i="1"/>
  <c r="Q81" i="1"/>
  <c r="R81" i="1"/>
  <c r="S81" i="1"/>
  <c r="T81" i="1"/>
  <c r="U81" i="1"/>
  <c r="V81" i="1"/>
  <c r="W81" i="1"/>
  <c r="X81" i="1"/>
  <c r="Y81" i="1"/>
  <c r="Z81" i="1"/>
  <c r="K83" i="1"/>
  <c r="L83" i="1"/>
  <c r="M83" i="1"/>
  <c r="Q83" i="1"/>
  <c r="R83" i="1"/>
  <c r="S83" i="1"/>
  <c r="T83" i="1"/>
  <c r="U83" i="1"/>
  <c r="V83" i="1"/>
  <c r="W83" i="1"/>
  <c r="X83" i="1"/>
  <c r="Y83" i="1"/>
  <c r="Z83" i="1"/>
  <c r="K84" i="1"/>
  <c r="L84" i="1"/>
  <c r="M84" i="1"/>
  <c r="Q84" i="1"/>
  <c r="R84" i="1"/>
  <c r="S84" i="1"/>
  <c r="T84" i="1"/>
  <c r="U84" i="1"/>
  <c r="V84" i="1"/>
  <c r="W84" i="1"/>
  <c r="X84" i="1"/>
  <c r="Y84" i="1"/>
  <c r="Z84" i="1"/>
  <c r="J84" i="1"/>
  <c r="J83" i="1"/>
  <c r="J81" i="1"/>
  <c r="J80" i="1"/>
  <c r="J78" i="1"/>
  <c r="J76" i="1"/>
  <c r="T74" i="1"/>
  <c r="J74" i="1"/>
  <c r="K74" i="1"/>
  <c r="L74" i="1"/>
  <c r="M74" i="1"/>
  <c r="Q74" i="1"/>
  <c r="Z74" i="1"/>
  <c r="R74" i="1"/>
  <c r="S74" i="1"/>
  <c r="W74" i="1"/>
  <c r="Y74" i="1"/>
  <c r="X74" i="1"/>
  <c r="V74" i="1"/>
  <c r="U74" i="1"/>
  <c r="P83" i="1" l="1"/>
  <c r="P84" i="1"/>
  <c r="P80" i="1"/>
  <c r="P81" i="1"/>
  <c r="P76" i="1"/>
  <c r="P74" i="1"/>
  <c r="P78" i="1"/>
</calcChain>
</file>

<file path=xl/sharedStrings.xml><?xml version="1.0" encoding="utf-8"?>
<sst xmlns="http://schemas.openxmlformats.org/spreadsheetml/2006/main" count="189" uniqueCount="34">
  <si>
    <t>Empl</t>
  </si>
  <si>
    <t>Name</t>
  </si>
  <si>
    <t>OT Amount</t>
  </si>
  <si>
    <t>JASON LUEBKER</t>
  </si>
  <si>
    <t>Corp Officer</t>
  </si>
  <si>
    <t>Reg Salary</t>
  </si>
  <si>
    <t>Bonus</t>
  </si>
  <si>
    <t>Vac Payout</t>
  </si>
  <si>
    <t>Manager</t>
  </si>
  <si>
    <t>Supervisor</t>
  </si>
  <si>
    <t>Exempt</t>
  </si>
  <si>
    <t>Non-Exempt</t>
  </si>
  <si>
    <t>Union</t>
  </si>
  <si>
    <t>Non-Union</t>
  </si>
  <si>
    <t>x</t>
  </si>
  <si>
    <t>Total Comp</t>
  </si>
  <si>
    <t>Employer Paid Healthcare</t>
  </si>
  <si>
    <t>Employee Paid Healthcare</t>
  </si>
  <si>
    <t>Employer Paid Life Insurance</t>
  </si>
  <si>
    <t>Employee Paid Life Insurance</t>
  </si>
  <si>
    <t>Employer Paid Defined Benefit</t>
  </si>
  <si>
    <t>Employee Paid Defined Benefit</t>
  </si>
  <si>
    <t>Employer Long-term Disability</t>
  </si>
  <si>
    <t>Employee Long-term Disability</t>
  </si>
  <si>
    <t>Employer Paid IBEW Defined Benefit</t>
  </si>
  <si>
    <t>totals</t>
  </si>
  <si>
    <t>Ermployer Definced Contribution 401(k)</t>
  </si>
  <si>
    <t>manager</t>
  </si>
  <si>
    <t>Supervisors</t>
  </si>
  <si>
    <t>BU</t>
  </si>
  <si>
    <t>Non-BU</t>
  </si>
  <si>
    <t>sick payout</t>
  </si>
  <si>
    <t>Other</t>
  </si>
  <si>
    <t>Sick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</si>
</sst>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\-0;0"/>
    <numFmt numFmtId="165" formatCode="#,##0.00;\-#,##0.00;0.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165" fontId="2" fillId="0" borderId="0" xfId="0" applyNumberFormat="1" applyFont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44" fontId="0" fillId="0" borderId="0" xfId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83" sqref="P83:P85"/>
    </sheetView>
  </sheetViews>
  <sheetFormatPr defaultColWidth="11.42578125" defaultRowHeight="15" x14ac:dyDescent="0.25"/>
  <cols>
    <col min="1" max="1" width="4.42578125" customWidth="1"/>
    <col min="2" max="2" width="20.140625" customWidth="1"/>
    <col min="3" max="9" width="8.7109375" style="13" customWidth="1"/>
    <col min="10" max="10" width="16.28515625" bestFit="1" customWidth="1"/>
    <col min="11" max="11" width="14.42578125" bestFit="1" customWidth="1"/>
    <col min="12" max="12" width="13.28515625" bestFit="1" customWidth="1"/>
    <col min="13" max="13" width="12.5703125" bestFit="1" customWidth="1"/>
    <col min="14" max="15" width="13.7109375" bestFit="1" customWidth="1"/>
    <col min="16" max="16" width="16.85546875" bestFit="1" customWidth="1"/>
    <col min="17" max="17" width="14.85546875" bestFit="1" customWidth="1"/>
    <col min="18" max="18" width="13.7109375" bestFit="1" customWidth="1"/>
    <col min="19" max="19" width="12.7109375" bestFit="1" customWidth="1"/>
    <col min="21" max="21" width="14.85546875" bestFit="1" customWidth="1"/>
    <col min="23" max="23" width="14.42578125" bestFit="1" customWidth="1"/>
    <col min="24" max="24" width="16.5703125" bestFit="1" customWidth="1"/>
    <col min="25" max="25" width="13.28515625" bestFit="1" customWidth="1"/>
    <col min="26" max="26" width="12.5703125" bestFit="1" customWidth="1"/>
    <col min="27" max="27" width="13.7109375" bestFit="1" customWidth="1"/>
  </cols>
  <sheetData>
    <row r="1" spans="1:27" ht="48.75" customHeight="1" x14ac:dyDescent="0.25">
      <c r="A1" s="2" t="s">
        <v>0</v>
      </c>
      <c r="B1" s="3" t="s">
        <v>1</v>
      </c>
      <c r="C1" s="10" t="s">
        <v>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8" t="s">
        <v>5</v>
      </c>
      <c r="K1" s="2" t="s">
        <v>2</v>
      </c>
      <c r="L1" s="8" t="s">
        <v>7</v>
      </c>
      <c r="M1" s="8" t="s">
        <v>6</v>
      </c>
      <c r="N1" s="2" t="s">
        <v>33</v>
      </c>
      <c r="O1" s="2" t="s">
        <v>32</v>
      </c>
      <c r="P1" s="2" t="s">
        <v>15</v>
      </c>
      <c r="Q1" s="15" t="s">
        <v>16</v>
      </c>
      <c r="R1" s="15" t="s">
        <v>17</v>
      </c>
      <c r="S1" s="15" t="s">
        <v>18</v>
      </c>
      <c r="T1" s="16" t="s">
        <v>19</v>
      </c>
      <c r="U1" s="16" t="s">
        <v>20</v>
      </c>
      <c r="V1" s="16" t="s">
        <v>21</v>
      </c>
      <c r="W1" s="19" t="s">
        <v>24</v>
      </c>
      <c r="X1" s="16" t="s">
        <v>26</v>
      </c>
      <c r="Y1" s="18" t="s">
        <v>22</v>
      </c>
      <c r="Z1" s="18" t="s">
        <v>23</v>
      </c>
      <c r="AA1" s="23" t="s">
        <v>31</v>
      </c>
    </row>
    <row r="2" spans="1:27" ht="12" customHeight="1" x14ac:dyDescent="0.25">
      <c r="A2" s="4">
        <v>1</v>
      </c>
      <c r="B2" s="5"/>
      <c r="C2" s="11"/>
      <c r="D2" s="11"/>
      <c r="E2" s="11"/>
      <c r="F2" s="11"/>
      <c r="G2" s="12" t="s">
        <v>14</v>
      </c>
      <c r="H2" s="11"/>
      <c r="I2" s="9" t="s">
        <v>14</v>
      </c>
      <c r="J2" s="7">
        <v>56970.43</v>
      </c>
      <c r="K2" s="6">
        <v>16558.240000000002</v>
      </c>
      <c r="L2" s="14">
        <v>2113.6</v>
      </c>
      <c r="M2" s="14">
        <v>110.64</v>
      </c>
      <c r="N2" s="14">
        <v>1017.17</v>
      </c>
      <c r="O2" s="14"/>
      <c r="P2" s="6">
        <f>SUM(J2:O2)</f>
        <v>76770.080000000002</v>
      </c>
      <c r="Q2" s="17">
        <v>12211.2</v>
      </c>
      <c r="R2" s="17">
        <v>580.79999999999995</v>
      </c>
      <c r="S2" s="17">
        <v>248.16</v>
      </c>
      <c r="T2" s="6">
        <v>0</v>
      </c>
      <c r="U2" s="7">
        <v>17357.2</v>
      </c>
      <c r="V2" s="6">
        <v>0</v>
      </c>
      <c r="W2" s="6">
        <v>0</v>
      </c>
      <c r="X2" s="6">
        <v>2278.7800000000002</v>
      </c>
      <c r="Y2" s="6">
        <v>218.88</v>
      </c>
      <c r="Z2" s="6">
        <v>107.88</v>
      </c>
      <c r="AA2">
        <v>1017.17</v>
      </c>
    </row>
    <row r="3" spans="1:27" ht="12" customHeight="1" x14ac:dyDescent="0.25">
      <c r="A3" s="4">
        <v>2</v>
      </c>
      <c r="B3" s="5"/>
      <c r="C3" s="11"/>
      <c r="D3" s="12"/>
      <c r="E3" s="12" t="s">
        <v>14</v>
      </c>
      <c r="F3" s="12" t="s">
        <v>14</v>
      </c>
      <c r="G3" s="11"/>
      <c r="H3" s="11"/>
      <c r="I3" s="9" t="s">
        <v>14</v>
      </c>
      <c r="J3" s="7">
        <v>92759.21</v>
      </c>
      <c r="K3" s="6">
        <v>0</v>
      </c>
      <c r="L3" s="14">
        <v>1.78</v>
      </c>
      <c r="M3" s="14">
        <v>109.26</v>
      </c>
      <c r="N3" s="14">
        <v>1065.3399999999999</v>
      </c>
      <c r="O3" s="14">
        <v>4875</v>
      </c>
      <c r="P3" s="6">
        <f t="shared" ref="P3:P66" si="0">SUM(J3:O3)</f>
        <v>98810.59</v>
      </c>
      <c r="Q3" s="17">
        <v>12211.2</v>
      </c>
      <c r="R3" s="17">
        <v>580.79999999999995</v>
      </c>
      <c r="S3" s="17">
        <v>413.76</v>
      </c>
      <c r="T3" s="6">
        <v>0</v>
      </c>
      <c r="U3" s="7">
        <v>29162.32</v>
      </c>
      <c r="V3" s="6">
        <v>0</v>
      </c>
      <c r="W3" s="6">
        <v>0</v>
      </c>
      <c r="X3" s="6">
        <v>3710.4</v>
      </c>
      <c r="Y3" s="6">
        <v>367.68</v>
      </c>
      <c r="Z3" s="6">
        <v>181.08</v>
      </c>
      <c r="AA3">
        <v>1065.3399999999999</v>
      </c>
    </row>
    <row r="4" spans="1:27" ht="12" customHeight="1" x14ac:dyDescent="0.25">
      <c r="A4" s="4">
        <v>3</v>
      </c>
      <c r="B4" s="5"/>
      <c r="C4" s="11"/>
      <c r="D4" s="11"/>
      <c r="E4" s="11"/>
      <c r="F4" s="11"/>
      <c r="G4" s="12" t="s">
        <v>14</v>
      </c>
      <c r="H4" s="12" t="s">
        <v>14</v>
      </c>
      <c r="I4" s="9"/>
      <c r="J4" s="7">
        <v>67085.279999999999</v>
      </c>
      <c r="K4" s="6">
        <v>4758.43</v>
      </c>
      <c r="L4" s="14">
        <v>0</v>
      </c>
      <c r="M4" s="14">
        <v>109.22</v>
      </c>
      <c r="N4" s="14">
        <v>0</v>
      </c>
      <c r="O4" s="14"/>
      <c r="P4" s="6">
        <f t="shared" si="0"/>
        <v>71952.929999999993</v>
      </c>
      <c r="Q4" s="17">
        <v>12156</v>
      </c>
      <c r="R4" s="17">
        <v>636</v>
      </c>
      <c r="S4" s="17">
        <v>308.04000000000002</v>
      </c>
      <c r="T4" s="6">
        <v>0</v>
      </c>
      <c r="U4" s="7">
        <v>17678.32</v>
      </c>
      <c r="V4" s="6">
        <v>0</v>
      </c>
      <c r="W4" s="6">
        <v>6745.84</v>
      </c>
      <c r="X4" s="6">
        <v>0</v>
      </c>
      <c r="Y4" s="6">
        <v>271.08</v>
      </c>
      <c r="Z4" s="6">
        <v>133.44</v>
      </c>
      <c r="AA4">
        <v>0</v>
      </c>
    </row>
    <row r="5" spans="1:27" ht="12" customHeight="1" x14ac:dyDescent="0.25">
      <c r="A5" s="4">
        <v>4</v>
      </c>
      <c r="B5" s="5"/>
      <c r="C5" s="12" t="s">
        <v>14</v>
      </c>
      <c r="D5" s="11"/>
      <c r="E5" s="11"/>
      <c r="F5" s="12" t="s">
        <v>14</v>
      </c>
      <c r="G5" s="11"/>
      <c r="H5" s="11"/>
      <c r="I5" s="9" t="s">
        <v>14</v>
      </c>
      <c r="J5" s="7">
        <v>10210.06</v>
      </c>
      <c r="K5" s="6">
        <v>0</v>
      </c>
      <c r="L5" s="6">
        <v>0</v>
      </c>
      <c r="M5" s="6">
        <v>0</v>
      </c>
      <c r="N5" s="6">
        <v>0</v>
      </c>
      <c r="O5" s="6"/>
      <c r="P5" s="6">
        <f t="shared" si="0"/>
        <v>10210.06</v>
      </c>
      <c r="Q5" s="17">
        <v>3011.2</v>
      </c>
      <c r="R5" s="17">
        <v>123.2</v>
      </c>
      <c r="S5" s="17">
        <v>39.08</v>
      </c>
      <c r="T5" s="6">
        <v>0</v>
      </c>
      <c r="U5" s="7">
        <v>2753.27</v>
      </c>
      <c r="V5" s="6">
        <v>0</v>
      </c>
      <c r="W5" s="6">
        <v>0</v>
      </c>
      <c r="X5" s="6">
        <v>392.75</v>
      </c>
      <c r="Y5" s="6">
        <v>34.72</v>
      </c>
      <c r="Z5" s="6">
        <v>17.100000000000001</v>
      </c>
      <c r="AA5">
        <v>0</v>
      </c>
    </row>
    <row r="6" spans="1:27" ht="12" customHeight="1" x14ac:dyDescent="0.25">
      <c r="A6" s="4">
        <v>5</v>
      </c>
      <c r="B6" s="5"/>
      <c r="C6" s="11"/>
      <c r="D6" s="11"/>
      <c r="E6" s="12" t="s">
        <v>14</v>
      </c>
      <c r="F6" s="12" t="s">
        <v>14</v>
      </c>
      <c r="G6" s="11"/>
      <c r="H6" s="11"/>
      <c r="I6" s="9" t="s">
        <v>14</v>
      </c>
      <c r="J6" s="7">
        <v>93468.67</v>
      </c>
      <c r="K6" s="6">
        <v>0</v>
      </c>
      <c r="L6" s="6">
        <v>3578.24</v>
      </c>
      <c r="M6" s="6">
        <v>109.73</v>
      </c>
      <c r="N6" s="6">
        <v>3578.24</v>
      </c>
      <c r="O6" s="6">
        <v>4875</v>
      </c>
      <c r="P6" s="6">
        <f t="shared" si="0"/>
        <v>105609.88</v>
      </c>
      <c r="Q6" s="17">
        <v>12211.2</v>
      </c>
      <c r="R6" s="17">
        <v>580.79999999999995</v>
      </c>
      <c r="S6" s="17">
        <v>418.32</v>
      </c>
      <c r="T6" s="6">
        <v>0</v>
      </c>
      <c r="U6" s="7">
        <v>29385.360000000001</v>
      </c>
      <c r="V6" s="6">
        <v>0</v>
      </c>
      <c r="W6" s="6">
        <v>0</v>
      </c>
      <c r="X6" s="6">
        <v>3738.75</v>
      </c>
      <c r="Y6" s="6">
        <v>370.44</v>
      </c>
      <c r="Z6" s="6">
        <v>182.52</v>
      </c>
      <c r="AA6">
        <v>3578.24</v>
      </c>
    </row>
    <row r="7" spans="1:27" ht="12" customHeight="1" x14ac:dyDescent="0.25">
      <c r="A7" s="4">
        <v>6</v>
      </c>
      <c r="B7" s="5"/>
      <c r="C7" s="11"/>
      <c r="D7" s="11"/>
      <c r="E7" s="11"/>
      <c r="F7" s="11"/>
      <c r="G7" s="12" t="s">
        <v>14</v>
      </c>
      <c r="H7" s="12" t="s">
        <v>14</v>
      </c>
      <c r="I7" s="9"/>
      <c r="J7" s="7">
        <v>53325.440000000002</v>
      </c>
      <c r="K7" s="6">
        <v>6217.5</v>
      </c>
      <c r="L7" s="6">
        <v>0</v>
      </c>
      <c r="M7" s="6">
        <v>110.07</v>
      </c>
      <c r="N7" s="6">
        <v>0</v>
      </c>
      <c r="O7" s="6"/>
      <c r="P7" s="6">
        <f t="shared" si="0"/>
        <v>59653.01</v>
      </c>
      <c r="Q7" s="17">
        <v>12156</v>
      </c>
      <c r="R7" s="17">
        <v>636</v>
      </c>
      <c r="S7" s="17">
        <v>243.6</v>
      </c>
      <c r="T7" s="6">
        <v>0</v>
      </c>
      <c r="U7" s="7">
        <v>13956</v>
      </c>
      <c r="V7" s="6">
        <v>0</v>
      </c>
      <c r="W7" s="6">
        <v>5325.44</v>
      </c>
      <c r="X7" s="6">
        <v>0</v>
      </c>
      <c r="Y7" s="6">
        <v>213.96</v>
      </c>
      <c r="Z7" s="6">
        <v>105.36</v>
      </c>
      <c r="AA7">
        <v>0</v>
      </c>
    </row>
    <row r="8" spans="1:27" ht="12" customHeight="1" x14ac:dyDescent="0.25">
      <c r="A8" s="4">
        <v>7</v>
      </c>
      <c r="B8" s="5"/>
      <c r="C8" s="11"/>
      <c r="D8" s="11"/>
      <c r="E8" s="11"/>
      <c r="F8" s="11"/>
      <c r="G8" s="12" t="s">
        <v>14</v>
      </c>
      <c r="H8" s="11"/>
      <c r="I8" s="9" t="s">
        <v>14</v>
      </c>
      <c r="J8" s="7">
        <v>41778.81</v>
      </c>
      <c r="K8" s="6">
        <v>1220.8499999999999</v>
      </c>
      <c r="L8" s="6">
        <v>757.34</v>
      </c>
      <c r="M8" s="6">
        <v>110.68</v>
      </c>
      <c r="N8" s="6">
        <v>966.61</v>
      </c>
      <c r="O8" s="6"/>
      <c r="P8" s="6">
        <f t="shared" si="0"/>
        <v>44834.289999999994</v>
      </c>
      <c r="Q8" s="17">
        <v>12211.2</v>
      </c>
      <c r="R8" s="17">
        <v>580.79999999999995</v>
      </c>
      <c r="S8" s="17">
        <v>188.52</v>
      </c>
      <c r="T8" s="6">
        <v>0</v>
      </c>
      <c r="U8" s="7">
        <v>13095.44</v>
      </c>
      <c r="V8" s="6">
        <v>0</v>
      </c>
      <c r="W8" s="6">
        <v>0</v>
      </c>
      <c r="X8" s="6">
        <v>1671.11</v>
      </c>
      <c r="Y8" s="6">
        <v>165.12</v>
      </c>
      <c r="Z8" s="6">
        <v>81.36</v>
      </c>
      <c r="AA8">
        <v>966.61</v>
      </c>
    </row>
    <row r="9" spans="1:27" ht="12" customHeight="1" x14ac:dyDescent="0.25">
      <c r="A9" s="4">
        <v>8</v>
      </c>
      <c r="B9" s="5"/>
      <c r="C9" s="11"/>
      <c r="D9" s="12" t="s">
        <v>14</v>
      </c>
      <c r="E9" s="11"/>
      <c r="F9" s="12" t="s">
        <v>14</v>
      </c>
      <c r="G9" s="11"/>
      <c r="H9" s="11"/>
      <c r="I9" s="9" t="s">
        <v>14</v>
      </c>
      <c r="J9" s="7">
        <v>70423.92</v>
      </c>
      <c r="K9" s="6">
        <v>0</v>
      </c>
      <c r="L9" s="6">
        <v>2714.88</v>
      </c>
      <c r="M9" s="6">
        <v>2142.7399999999998</v>
      </c>
      <c r="N9" s="6">
        <v>2986.37</v>
      </c>
      <c r="O9" s="6">
        <v>4750</v>
      </c>
      <c r="P9" s="6">
        <f t="shared" si="0"/>
        <v>83017.91</v>
      </c>
      <c r="Q9" s="17">
        <v>12211.2</v>
      </c>
      <c r="R9" s="17">
        <v>580.79999999999995</v>
      </c>
      <c r="S9" s="17">
        <v>312.48</v>
      </c>
      <c r="T9" s="6">
        <v>0</v>
      </c>
      <c r="U9" s="7">
        <v>21995.84</v>
      </c>
      <c r="V9" s="6">
        <v>0</v>
      </c>
      <c r="W9" s="6">
        <v>0</v>
      </c>
      <c r="X9" s="6">
        <v>2817.02</v>
      </c>
      <c r="Y9" s="6">
        <v>277.44</v>
      </c>
      <c r="Z9" s="6">
        <v>136.68</v>
      </c>
      <c r="AA9">
        <v>2986.37</v>
      </c>
    </row>
    <row r="10" spans="1:27" ht="12" customHeight="1" x14ac:dyDescent="0.25">
      <c r="A10" s="4">
        <v>9</v>
      </c>
      <c r="B10" s="5"/>
      <c r="C10" s="11"/>
      <c r="D10" s="11"/>
      <c r="E10" s="11"/>
      <c r="F10" s="11"/>
      <c r="G10" s="12" t="s">
        <v>14</v>
      </c>
      <c r="H10" s="12" t="s">
        <v>14</v>
      </c>
      <c r="I10" s="9"/>
      <c r="J10" s="7">
        <v>76431.929999999993</v>
      </c>
      <c r="K10" s="6">
        <v>29673.22</v>
      </c>
      <c r="L10" s="6">
        <v>0</v>
      </c>
      <c r="M10" s="6">
        <v>109.48</v>
      </c>
      <c r="N10" s="6">
        <v>0</v>
      </c>
      <c r="O10" s="6"/>
      <c r="P10" s="6">
        <f t="shared" si="0"/>
        <v>106214.62999999999</v>
      </c>
      <c r="Q10" s="17">
        <v>12156</v>
      </c>
      <c r="R10" s="17">
        <v>636</v>
      </c>
      <c r="S10" s="17">
        <v>354</v>
      </c>
      <c r="T10" s="6">
        <v>0</v>
      </c>
      <c r="U10" s="7">
        <v>20467.04</v>
      </c>
      <c r="V10" s="6">
        <v>0</v>
      </c>
      <c r="W10" s="6">
        <v>7810.08</v>
      </c>
      <c r="X10" s="6">
        <v>0</v>
      </c>
      <c r="Y10" s="6">
        <v>313.68</v>
      </c>
      <c r="Z10" s="6">
        <v>154.56</v>
      </c>
      <c r="AA10">
        <v>0</v>
      </c>
    </row>
    <row r="11" spans="1:27" ht="12" customHeight="1" x14ac:dyDescent="0.25">
      <c r="A11" s="4">
        <v>10</v>
      </c>
      <c r="B11" s="5"/>
      <c r="C11" s="11"/>
      <c r="D11" s="11"/>
      <c r="E11" s="11"/>
      <c r="F11" s="11"/>
      <c r="G11" s="12" t="s">
        <v>14</v>
      </c>
      <c r="H11" s="12" t="s">
        <v>14</v>
      </c>
      <c r="I11" s="9"/>
      <c r="J11" s="7">
        <v>52687.45</v>
      </c>
      <c r="K11" s="6">
        <v>62958.29</v>
      </c>
      <c r="L11" s="6">
        <v>0</v>
      </c>
      <c r="M11" s="6">
        <v>109.56</v>
      </c>
      <c r="N11" s="6">
        <v>0</v>
      </c>
      <c r="O11" s="6"/>
      <c r="P11" s="6">
        <f t="shared" si="0"/>
        <v>115755.29999999999</v>
      </c>
      <c r="Q11" s="17">
        <v>12156</v>
      </c>
      <c r="R11" s="17">
        <v>636</v>
      </c>
      <c r="S11" s="17">
        <v>275.76</v>
      </c>
      <c r="T11" s="6">
        <v>0</v>
      </c>
      <c r="U11" s="7">
        <v>15817.12</v>
      </c>
      <c r="V11" s="6">
        <v>0</v>
      </c>
      <c r="W11" s="6">
        <v>6035.64</v>
      </c>
      <c r="X11" s="6">
        <v>0</v>
      </c>
      <c r="Y11" s="6">
        <v>242.52</v>
      </c>
      <c r="Z11" s="6">
        <v>119.4</v>
      </c>
      <c r="AA11">
        <v>0</v>
      </c>
    </row>
    <row r="12" spans="1:27" ht="12" customHeight="1" x14ac:dyDescent="0.25">
      <c r="A12" s="4">
        <v>11</v>
      </c>
      <c r="B12" s="5"/>
      <c r="C12" s="11"/>
      <c r="D12" s="11"/>
      <c r="E12" s="11"/>
      <c r="F12" s="12" t="s">
        <v>14</v>
      </c>
      <c r="G12" s="11"/>
      <c r="H12" s="11"/>
      <c r="I12" s="9" t="s">
        <v>14</v>
      </c>
      <c r="J12" s="7">
        <v>73351.899999999994</v>
      </c>
      <c r="K12" s="6">
        <v>0</v>
      </c>
      <c r="L12" s="6">
        <v>1124.67</v>
      </c>
      <c r="M12" s="6">
        <v>110.6</v>
      </c>
      <c r="N12" s="6">
        <v>280.82</v>
      </c>
      <c r="O12" s="6"/>
      <c r="P12" s="6">
        <f t="shared" si="0"/>
        <v>74867.990000000005</v>
      </c>
      <c r="Q12" s="17">
        <v>12211.2</v>
      </c>
      <c r="R12" s="17">
        <v>580.79999999999995</v>
      </c>
      <c r="S12" s="17">
        <v>330.96</v>
      </c>
      <c r="T12" s="6">
        <v>0</v>
      </c>
      <c r="U12" s="7">
        <v>23060.880000000001</v>
      </c>
      <c r="V12" s="6">
        <v>0</v>
      </c>
      <c r="W12" s="6">
        <v>0</v>
      </c>
      <c r="X12" s="6">
        <v>2933.95</v>
      </c>
      <c r="Y12" s="6">
        <v>290.76</v>
      </c>
      <c r="Z12" s="6">
        <v>143.28</v>
      </c>
      <c r="AA12">
        <v>280.82</v>
      </c>
    </row>
    <row r="13" spans="1:27" ht="12" customHeight="1" x14ac:dyDescent="0.25">
      <c r="A13" s="4">
        <v>12</v>
      </c>
      <c r="B13" s="5"/>
      <c r="C13" s="11"/>
      <c r="D13" s="12" t="s">
        <v>14</v>
      </c>
      <c r="E13" s="11"/>
      <c r="F13" s="12" t="s">
        <v>14</v>
      </c>
      <c r="G13" s="11"/>
      <c r="H13" s="11"/>
      <c r="I13" s="9" t="s">
        <v>14</v>
      </c>
      <c r="J13" s="7">
        <v>63132.4</v>
      </c>
      <c r="K13" s="6">
        <v>0</v>
      </c>
      <c r="L13" s="6">
        <v>2416.88</v>
      </c>
      <c r="M13" s="6">
        <v>110.66</v>
      </c>
      <c r="N13" s="6">
        <v>1208.44</v>
      </c>
      <c r="O13" s="6"/>
      <c r="P13" s="6">
        <f t="shared" si="0"/>
        <v>66868.38</v>
      </c>
      <c r="Q13" s="17">
        <v>12211.2</v>
      </c>
      <c r="R13" s="17">
        <v>580.79999999999995</v>
      </c>
      <c r="S13" s="17">
        <v>285</v>
      </c>
      <c r="T13" s="6">
        <v>0</v>
      </c>
      <c r="U13" s="7">
        <v>19847.919999999998</v>
      </c>
      <c r="V13" s="6">
        <v>0</v>
      </c>
      <c r="W13" s="6">
        <v>0</v>
      </c>
      <c r="X13" s="6">
        <v>2525.3200000000002</v>
      </c>
      <c r="Y13" s="6">
        <v>250.32</v>
      </c>
      <c r="Z13" s="6">
        <v>123.24</v>
      </c>
      <c r="AA13">
        <v>1208.44</v>
      </c>
    </row>
    <row r="14" spans="1:27" ht="12" customHeight="1" x14ac:dyDescent="0.25">
      <c r="A14" s="4">
        <v>13</v>
      </c>
      <c r="B14" s="5"/>
      <c r="C14" s="11"/>
      <c r="D14" s="11"/>
      <c r="E14" s="11"/>
      <c r="F14" s="11"/>
      <c r="G14" s="12" t="s">
        <v>14</v>
      </c>
      <c r="H14" s="12" t="s">
        <v>14</v>
      </c>
      <c r="I14" s="9"/>
      <c r="J14" s="7">
        <v>77581.34</v>
      </c>
      <c r="K14" s="6">
        <v>17143.490000000002</v>
      </c>
      <c r="L14" s="6">
        <v>0</v>
      </c>
      <c r="M14" s="6">
        <v>109.45</v>
      </c>
      <c r="N14" s="6">
        <v>0</v>
      </c>
      <c r="O14" s="6"/>
      <c r="P14" s="6">
        <f t="shared" si="0"/>
        <v>94834.28</v>
      </c>
      <c r="Q14" s="17">
        <v>12156</v>
      </c>
      <c r="R14" s="17">
        <v>636</v>
      </c>
      <c r="S14" s="17">
        <v>354</v>
      </c>
      <c r="T14" s="6">
        <v>0</v>
      </c>
      <c r="U14" s="7">
        <v>20467.04</v>
      </c>
      <c r="V14" s="6">
        <v>0</v>
      </c>
      <c r="W14" s="6">
        <v>7810.08</v>
      </c>
      <c r="X14" s="6">
        <v>0</v>
      </c>
      <c r="Y14" s="6">
        <v>313.68</v>
      </c>
      <c r="Z14" s="6">
        <v>154.56</v>
      </c>
      <c r="AA14">
        <v>0</v>
      </c>
    </row>
    <row r="15" spans="1:27" ht="12" customHeight="1" x14ac:dyDescent="0.25">
      <c r="A15" s="4">
        <v>14</v>
      </c>
      <c r="B15" s="5"/>
      <c r="C15" s="11"/>
      <c r="D15" s="11"/>
      <c r="E15" s="11"/>
      <c r="F15" s="11"/>
      <c r="G15" s="12" t="s">
        <v>14</v>
      </c>
      <c r="H15" s="11"/>
      <c r="I15" s="9" t="s">
        <v>14</v>
      </c>
      <c r="J15" s="7">
        <v>30211.26</v>
      </c>
      <c r="K15" s="6">
        <v>302.67</v>
      </c>
      <c r="L15" s="6">
        <v>0</v>
      </c>
      <c r="M15" s="6">
        <v>0</v>
      </c>
      <c r="N15" s="6">
        <v>0</v>
      </c>
      <c r="O15" s="6"/>
      <c r="P15" s="6">
        <f t="shared" si="0"/>
        <v>30513.929999999997</v>
      </c>
      <c r="Q15" s="17">
        <v>9086.4</v>
      </c>
      <c r="R15" s="17">
        <v>417.6</v>
      </c>
      <c r="S15" s="17">
        <v>120.68</v>
      </c>
      <c r="T15" s="6">
        <v>0</v>
      </c>
      <c r="U15" s="7">
        <v>12551.84</v>
      </c>
      <c r="V15" s="6">
        <v>0</v>
      </c>
      <c r="W15" s="6">
        <v>0</v>
      </c>
      <c r="X15" s="6">
        <v>1118.52</v>
      </c>
      <c r="Y15" s="6">
        <v>105.56</v>
      </c>
      <c r="Z15" s="6">
        <v>52.01</v>
      </c>
      <c r="AA15">
        <v>0</v>
      </c>
    </row>
    <row r="16" spans="1:27" ht="12" customHeight="1" x14ac:dyDescent="0.25">
      <c r="A16" s="4">
        <v>15</v>
      </c>
      <c r="B16" s="5"/>
      <c r="C16" s="11"/>
      <c r="D16" s="11"/>
      <c r="E16" s="11"/>
      <c r="F16" s="11"/>
      <c r="G16" s="12" t="s">
        <v>14</v>
      </c>
      <c r="H16" s="12" t="s">
        <v>14</v>
      </c>
      <c r="I16" s="9"/>
      <c r="J16" s="7">
        <v>75493.34</v>
      </c>
      <c r="K16" s="6">
        <v>34006.83</v>
      </c>
      <c r="L16" s="6">
        <v>0</v>
      </c>
      <c r="M16" s="6">
        <v>109.72</v>
      </c>
      <c r="N16" s="6">
        <v>0</v>
      </c>
      <c r="O16" s="6"/>
      <c r="P16" s="6">
        <f t="shared" si="0"/>
        <v>109609.89</v>
      </c>
      <c r="Q16" s="17">
        <v>12156</v>
      </c>
      <c r="R16" s="17">
        <v>636</v>
      </c>
      <c r="S16" s="17">
        <v>354</v>
      </c>
      <c r="T16" s="6">
        <v>0</v>
      </c>
      <c r="U16" s="7">
        <v>20467.04</v>
      </c>
      <c r="V16" s="6">
        <v>0</v>
      </c>
      <c r="W16" s="6">
        <v>7810.08</v>
      </c>
      <c r="X16" s="6">
        <v>0</v>
      </c>
      <c r="Y16" s="6">
        <v>313.68</v>
      </c>
      <c r="Z16" s="6">
        <v>154.56</v>
      </c>
      <c r="AA16">
        <v>0</v>
      </c>
    </row>
    <row r="17" spans="1:27" ht="12" customHeight="1" x14ac:dyDescent="0.25">
      <c r="A17" s="4">
        <v>16</v>
      </c>
      <c r="B17" s="5"/>
      <c r="C17" s="11"/>
      <c r="D17" s="11"/>
      <c r="E17" s="11"/>
      <c r="F17" s="11"/>
      <c r="G17" s="12" t="s">
        <v>14</v>
      </c>
      <c r="H17" s="12" t="s">
        <v>14</v>
      </c>
      <c r="I17" s="9"/>
      <c r="J17" s="7">
        <v>78111.83</v>
      </c>
      <c r="K17" s="6">
        <v>29934.6</v>
      </c>
      <c r="L17" s="6">
        <v>0</v>
      </c>
      <c r="M17" s="6">
        <v>109.45</v>
      </c>
      <c r="N17" s="6">
        <v>0</v>
      </c>
      <c r="O17" s="6"/>
      <c r="P17" s="6">
        <f t="shared" si="0"/>
        <v>108155.87999999999</v>
      </c>
      <c r="Q17" s="17">
        <v>12156</v>
      </c>
      <c r="R17" s="17">
        <v>636</v>
      </c>
      <c r="S17" s="17">
        <v>354</v>
      </c>
      <c r="T17" s="6">
        <v>0</v>
      </c>
      <c r="U17" s="7">
        <v>20467.04</v>
      </c>
      <c r="V17" s="6">
        <v>0</v>
      </c>
      <c r="W17" s="6">
        <v>7810.08</v>
      </c>
      <c r="X17" s="6">
        <v>0</v>
      </c>
      <c r="Y17" s="6">
        <v>313.68</v>
      </c>
      <c r="Z17" s="6">
        <v>154.56</v>
      </c>
      <c r="AA17">
        <v>0</v>
      </c>
    </row>
    <row r="18" spans="1:27" ht="12" customHeight="1" x14ac:dyDescent="0.25">
      <c r="A18" s="4">
        <v>17</v>
      </c>
      <c r="B18" s="5"/>
      <c r="C18" s="11"/>
      <c r="D18" s="11"/>
      <c r="E18" s="11"/>
      <c r="F18" s="11"/>
      <c r="G18" s="12" t="s">
        <v>14</v>
      </c>
      <c r="H18" s="12" t="s">
        <v>14</v>
      </c>
      <c r="I18" s="9"/>
      <c r="J18" s="7">
        <v>68945.75</v>
      </c>
      <c r="K18" s="6">
        <v>49737.75</v>
      </c>
      <c r="L18" s="6">
        <v>0</v>
      </c>
      <c r="M18" s="6">
        <v>109.47</v>
      </c>
      <c r="N18" s="6">
        <v>0</v>
      </c>
      <c r="O18" s="6"/>
      <c r="P18" s="6">
        <f t="shared" si="0"/>
        <v>118792.97</v>
      </c>
      <c r="Q18" s="17">
        <v>12156</v>
      </c>
      <c r="R18" s="17">
        <v>636</v>
      </c>
      <c r="S18" s="17">
        <v>321.72000000000003</v>
      </c>
      <c r="T18" s="6">
        <v>0</v>
      </c>
      <c r="U18" s="7">
        <v>18605.919999999998</v>
      </c>
      <c r="V18" s="6">
        <v>0</v>
      </c>
      <c r="W18" s="6">
        <v>7099.88</v>
      </c>
      <c r="X18" s="6">
        <v>0</v>
      </c>
      <c r="Y18" s="6">
        <v>285.24</v>
      </c>
      <c r="Z18" s="6">
        <v>140.52000000000001</v>
      </c>
      <c r="AA18">
        <v>0</v>
      </c>
    </row>
    <row r="19" spans="1:27" ht="12" customHeight="1" x14ac:dyDescent="0.25">
      <c r="A19" s="4">
        <v>18</v>
      </c>
      <c r="B19" s="5"/>
      <c r="C19" s="11"/>
      <c r="D19" s="11"/>
      <c r="E19" s="11"/>
      <c r="F19" s="11"/>
      <c r="G19" s="12" t="s">
        <v>14</v>
      </c>
      <c r="H19" s="12" t="s">
        <v>14</v>
      </c>
      <c r="I19" s="9"/>
      <c r="J19" s="7">
        <v>70767.710000000006</v>
      </c>
      <c r="K19" s="6">
        <v>32063.040000000001</v>
      </c>
      <c r="L19" s="6">
        <v>0</v>
      </c>
      <c r="M19" s="6">
        <v>109.6</v>
      </c>
      <c r="N19" s="6">
        <v>0</v>
      </c>
      <c r="O19" s="6"/>
      <c r="P19" s="6">
        <f t="shared" si="0"/>
        <v>102940.35</v>
      </c>
      <c r="Q19" s="17">
        <v>12156</v>
      </c>
      <c r="R19" s="17">
        <v>636</v>
      </c>
      <c r="S19" s="17">
        <v>321.72000000000003</v>
      </c>
      <c r="T19" s="6">
        <v>0</v>
      </c>
      <c r="U19" s="7">
        <v>18605.919999999998</v>
      </c>
      <c r="V19" s="6">
        <v>0</v>
      </c>
      <c r="W19" s="6">
        <v>7099.88</v>
      </c>
      <c r="X19" s="6">
        <v>0</v>
      </c>
      <c r="Y19" s="6">
        <v>285.24</v>
      </c>
      <c r="Z19" s="6">
        <v>140.52000000000001</v>
      </c>
      <c r="AA19">
        <v>0</v>
      </c>
    </row>
    <row r="20" spans="1:27" ht="12" customHeight="1" x14ac:dyDescent="0.25">
      <c r="A20" s="4">
        <v>19</v>
      </c>
      <c r="B20" s="5"/>
      <c r="C20" s="11"/>
      <c r="D20" s="11"/>
      <c r="E20" s="11"/>
      <c r="F20" s="11"/>
      <c r="G20" s="12" t="s">
        <v>14</v>
      </c>
      <c r="H20" s="12" t="s">
        <v>14</v>
      </c>
      <c r="I20" s="9"/>
      <c r="J20" s="7">
        <v>78259.210000000006</v>
      </c>
      <c r="K20" s="6">
        <v>13130.92</v>
      </c>
      <c r="L20" s="6">
        <v>0</v>
      </c>
      <c r="M20" s="6">
        <v>109.63</v>
      </c>
      <c r="N20" s="6">
        <v>0</v>
      </c>
      <c r="O20" s="6"/>
      <c r="P20" s="6">
        <f t="shared" si="0"/>
        <v>91499.760000000009</v>
      </c>
      <c r="Q20" s="17">
        <v>12156</v>
      </c>
      <c r="R20" s="17">
        <v>636</v>
      </c>
      <c r="S20" s="17">
        <v>354</v>
      </c>
      <c r="T20" s="6">
        <v>0</v>
      </c>
      <c r="U20" s="7">
        <v>20467.04</v>
      </c>
      <c r="V20" s="6">
        <v>0</v>
      </c>
      <c r="W20" s="6">
        <v>7810.08</v>
      </c>
      <c r="X20" s="6">
        <v>0</v>
      </c>
      <c r="Y20" s="6">
        <v>313.68</v>
      </c>
      <c r="Z20" s="6">
        <v>154.56</v>
      </c>
      <c r="AA20">
        <v>0</v>
      </c>
    </row>
    <row r="21" spans="1:27" ht="12" customHeight="1" x14ac:dyDescent="0.25">
      <c r="A21" s="4">
        <v>20</v>
      </c>
      <c r="B21" s="5"/>
      <c r="C21" s="11"/>
      <c r="D21" s="11"/>
      <c r="E21" s="11"/>
      <c r="F21" s="11"/>
      <c r="G21" s="12" t="s">
        <v>14</v>
      </c>
      <c r="H21" s="11"/>
      <c r="I21" s="9" t="s">
        <v>14</v>
      </c>
      <c r="J21" s="7">
        <v>48176.67</v>
      </c>
      <c r="K21" s="6">
        <v>989.63</v>
      </c>
      <c r="L21" s="6">
        <v>0</v>
      </c>
      <c r="M21" s="6">
        <v>110.06</v>
      </c>
      <c r="N21" s="6">
        <v>1672.43</v>
      </c>
      <c r="O21" s="6"/>
      <c r="P21" s="6">
        <f t="shared" si="0"/>
        <v>50948.789999999994</v>
      </c>
      <c r="Q21" s="17">
        <v>12211.2</v>
      </c>
      <c r="R21" s="17">
        <v>580.79999999999995</v>
      </c>
      <c r="S21" s="17">
        <v>216.12</v>
      </c>
      <c r="T21" s="6">
        <v>0</v>
      </c>
      <c r="U21" s="7">
        <v>15054.08</v>
      </c>
      <c r="V21" s="6">
        <v>0</v>
      </c>
      <c r="W21" s="6">
        <v>0</v>
      </c>
      <c r="X21" s="6">
        <v>1927.05</v>
      </c>
      <c r="Y21" s="6">
        <v>189.84</v>
      </c>
      <c r="Z21" s="6">
        <v>93.48</v>
      </c>
      <c r="AA21">
        <v>1672.43</v>
      </c>
    </row>
    <row r="22" spans="1:27" ht="12" customHeight="1" x14ac:dyDescent="0.25">
      <c r="A22" s="4">
        <v>21</v>
      </c>
      <c r="B22" s="5"/>
      <c r="C22" s="11"/>
      <c r="D22" s="11"/>
      <c r="E22" s="11"/>
      <c r="F22" s="11"/>
      <c r="G22" s="12" t="s">
        <v>14</v>
      </c>
      <c r="H22" s="12" t="s">
        <v>14</v>
      </c>
      <c r="I22" s="9"/>
      <c r="J22" s="7">
        <v>77747.710000000006</v>
      </c>
      <c r="K22" s="6">
        <v>45517.52</v>
      </c>
      <c r="L22" s="6">
        <v>0</v>
      </c>
      <c r="M22" s="6">
        <v>102.47</v>
      </c>
      <c r="N22" s="6">
        <v>0</v>
      </c>
      <c r="O22" s="6"/>
      <c r="P22" s="6">
        <f t="shared" si="0"/>
        <v>123367.70000000001</v>
      </c>
      <c r="Q22" s="17">
        <v>12156</v>
      </c>
      <c r="R22" s="17">
        <v>636</v>
      </c>
      <c r="S22" s="17">
        <v>354</v>
      </c>
      <c r="T22" s="6">
        <v>0</v>
      </c>
      <c r="U22" s="7">
        <v>20467.04</v>
      </c>
      <c r="V22" s="6">
        <v>0</v>
      </c>
      <c r="W22" s="6">
        <v>7810.08</v>
      </c>
      <c r="X22" s="6">
        <v>0</v>
      </c>
      <c r="Y22" s="6">
        <v>313.68</v>
      </c>
      <c r="Z22" s="6">
        <v>154.56</v>
      </c>
      <c r="AA22">
        <v>0</v>
      </c>
    </row>
    <row r="23" spans="1:27" ht="12" customHeight="1" x14ac:dyDescent="0.25">
      <c r="A23" s="4">
        <v>22</v>
      </c>
      <c r="B23" s="5"/>
      <c r="C23" s="11"/>
      <c r="D23" s="11"/>
      <c r="E23" s="11"/>
      <c r="F23" s="11"/>
      <c r="G23" s="12" t="s">
        <v>14</v>
      </c>
      <c r="H23" s="12" t="s">
        <v>14</v>
      </c>
      <c r="I23" s="9"/>
      <c r="J23" s="7">
        <v>67984.070000000007</v>
      </c>
      <c r="K23" s="6">
        <v>43973.18</v>
      </c>
      <c r="L23" s="6">
        <v>0</v>
      </c>
      <c r="M23" s="6">
        <v>109.45</v>
      </c>
      <c r="N23" s="6">
        <v>0</v>
      </c>
      <c r="O23" s="6"/>
      <c r="P23" s="6">
        <f t="shared" si="0"/>
        <v>112066.7</v>
      </c>
      <c r="Q23" s="17">
        <v>12156</v>
      </c>
      <c r="R23" s="17">
        <v>636</v>
      </c>
      <c r="S23" s="17">
        <v>321.72000000000003</v>
      </c>
      <c r="T23" s="6">
        <v>0</v>
      </c>
      <c r="U23" s="7">
        <v>18605.919999999998</v>
      </c>
      <c r="V23" s="6">
        <v>0</v>
      </c>
      <c r="W23" s="6">
        <v>7099.88</v>
      </c>
      <c r="X23" s="6">
        <v>0</v>
      </c>
      <c r="Y23" s="6">
        <v>285.24</v>
      </c>
      <c r="Z23" s="6">
        <v>140.52000000000001</v>
      </c>
      <c r="AA23">
        <v>0</v>
      </c>
    </row>
    <row r="24" spans="1:27" ht="12" customHeight="1" x14ac:dyDescent="0.25">
      <c r="A24" s="4">
        <v>23</v>
      </c>
      <c r="B24" s="5"/>
      <c r="C24" s="11"/>
      <c r="D24" s="11"/>
      <c r="E24" s="11"/>
      <c r="F24" s="11"/>
      <c r="G24" s="12" t="s">
        <v>14</v>
      </c>
      <c r="H24" s="12" t="s">
        <v>14</v>
      </c>
      <c r="I24" s="9"/>
      <c r="J24" s="7">
        <v>55934.879999999997</v>
      </c>
      <c r="K24" s="6">
        <v>32425.57</v>
      </c>
      <c r="L24" s="6">
        <v>0</v>
      </c>
      <c r="M24" s="6">
        <v>109.58</v>
      </c>
      <c r="N24" s="6">
        <v>228.32</v>
      </c>
      <c r="O24" s="6"/>
      <c r="P24" s="6">
        <f t="shared" si="0"/>
        <v>88698.35</v>
      </c>
      <c r="Q24" s="17">
        <v>12156</v>
      </c>
      <c r="R24" s="17">
        <v>636</v>
      </c>
      <c r="S24" s="17">
        <v>266.52</v>
      </c>
      <c r="T24" s="6">
        <v>0</v>
      </c>
      <c r="U24" s="7">
        <v>15444.8</v>
      </c>
      <c r="V24" s="6">
        <v>0</v>
      </c>
      <c r="W24" s="6">
        <v>5893.6</v>
      </c>
      <c r="X24" s="6">
        <v>0</v>
      </c>
      <c r="Y24" s="6">
        <v>236.76</v>
      </c>
      <c r="Z24" s="6">
        <v>116.64</v>
      </c>
      <c r="AA24">
        <v>228.32</v>
      </c>
    </row>
    <row r="25" spans="1:27" ht="12" customHeight="1" x14ac:dyDescent="0.25">
      <c r="A25" s="4">
        <v>24</v>
      </c>
      <c r="B25" s="5"/>
      <c r="C25" s="11"/>
      <c r="D25" s="11"/>
      <c r="E25" s="11"/>
      <c r="F25" s="11"/>
      <c r="G25" s="12" t="s">
        <v>14</v>
      </c>
      <c r="H25" s="12" t="s">
        <v>14</v>
      </c>
      <c r="I25" s="9"/>
      <c r="J25" s="7">
        <v>76635.56</v>
      </c>
      <c r="K25" s="6">
        <v>30996.68</v>
      </c>
      <c r="L25" s="6">
        <v>0</v>
      </c>
      <c r="M25" s="6">
        <v>109.49</v>
      </c>
      <c r="N25" s="6">
        <v>302.64</v>
      </c>
      <c r="O25" s="6"/>
      <c r="P25" s="6">
        <f t="shared" si="0"/>
        <v>108044.37</v>
      </c>
      <c r="Q25" s="17">
        <v>12156</v>
      </c>
      <c r="R25" s="17">
        <v>636</v>
      </c>
      <c r="S25" s="17">
        <v>321.72000000000003</v>
      </c>
      <c r="T25" s="6">
        <v>0</v>
      </c>
      <c r="U25" s="7">
        <v>18605.919999999998</v>
      </c>
      <c r="V25" s="6">
        <v>0</v>
      </c>
      <c r="W25" s="6">
        <v>7099.88</v>
      </c>
      <c r="X25" s="6">
        <v>0</v>
      </c>
      <c r="Y25" s="6">
        <v>285.24</v>
      </c>
      <c r="Z25" s="6">
        <v>140.52000000000001</v>
      </c>
      <c r="AA25">
        <v>302.64</v>
      </c>
    </row>
    <row r="26" spans="1:27" ht="12" customHeight="1" x14ac:dyDescent="0.25">
      <c r="A26" s="4">
        <v>25</v>
      </c>
      <c r="B26" s="5"/>
      <c r="C26" s="12" t="s">
        <v>14</v>
      </c>
      <c r="D26" s="11"/>
      <c r="E26" s="11"/>
      <c r="F26" s="12" t="s">
        <v>14</v>
      </c>
      <c r="G26" s="11"/>
      <c r="H26" s="11"/>
      <c r="I26" s="9" t="s">
        <v>14</v>
      </c>
      <c r="J26" s="7">
        <v>81481.53</v>
      </c>
      <c r="K26" s="6">
        <v>0</v>
      </c>
      <c r="L26" s="6">
        <v>0</v>
      </c>
      <c r="M26" s="6">
        <v>0</v>
      </c>
      <c r="N26" s="6">
        <v>0</v>
      </c>
      <c r="O26" s="6">
        <v>1750</v>
      </c>
      <c r="P26" s="6">
        <f t="shared" si="0"/>
        <v>83231.53</v>
      </c>
      <c r="Q26" s="17">
        <v>9086.4</v>
      </c>
      <c r="R26" s="17">
        <v>417.6</v>
      </c>
      <c r="S26" s="17">
        <v>294.98</v>
      </c>
      <c r="T26" s="6">
        <v>0</v>
      </c>
      <c r="U26" s="7">
        <v>31184.16</v>
      </c>
      <c r="V26" s="6">
        <v>0</v>
      </c>
      <c r="W26" s="6">
        <v>0</v>
      </c>
      <c r="X26" s="6">
        <v>2801.78</v>
      </c>
      <c r="Y26" s="6">
        <v>262.14999999999998</v>
      </c>
      <c r="Z26" s="6">
        <v>129.08000000000001</v>
      </c>
      <c r="AA26">
        <v>0</v>
      </c>
    </row>
    <row r="27" spans="1:27" ht="12" customHeight="1" x14ac:dyDescent="0.25">
      <c r="A27" s="4">
        <v>26</v>
      </c>
      <c r="B27" s="5"/>
      <c r="C27" s="11"/>
      <c r="D27" s="11"/>
      <c r="E27" s="11"/>
      <c r="F27" s="11"/>
      <c r="G27" s="12" t="s">
        <v>14</v>
      </c>
      <c r="H27" s="11"/>
      <c r="I27" s="9" t="s">
        <v>14</v>
      </c>
      <c r="J27" s="7">
        <v>42325.87</v>
      </c>
      <c r="K27" s="6">
        <v>2638.76</v>
      </c>
      <c r="L27" s="6">
        <v>794.42</v>
      </c>
      <c r="M27" s="6">
        <v>110.67</v>
      </c>
      <c r="N27" s="6">
        <v>576.84</v>
      </c>
      <c r="O27" s="6"/>
      <c r="P27" s="6">
        <f t="shared" si="0"/>
        <v>46446.559999999998</v>
      </c>
      <c r="Q27" s="17">
        <v>12211.2</v>
      </c>
      <c r="R27" s="17">
        <v>580.79999999999995</v>
      </c>
      <c r="S27" s="17">
        <v>183.84</v>
      </c>
      <c r="T27" s="6">
        <v>0</v>
      </c>
      <c r="U27" s="7">
        <v>12730.8</v>
      </c>
      <c r="V27" s="6">
        <v>0</v>
      </c>
      <c r="W27" s="6">
        <v>0</v>
      </c>
      <c r="X27" s="6">
        <v>1692.9</v>
      </c>
      <c r="Y27" s="6">
        <v>160.56</v>
      </c>
      <c r="Z27" s="6">
        <v>79.08</v>
      </c>
      <c r="AA27">
        <v>576.84</v>
      </c>
    </row>
    <row r="28" spans="1:27" ht="12" customHeight="1" x14ac:dyDescent="0.25">
      <c r="A28" s="4">
        <v>27</v>
      </c>
      <c r="B28" s="5"/>
      <c r="C28" s="11"/>
      <c r="D28" s="11"/>
      <c r="E28" s="11"/>
      <c r="F28" s="11"/>
      <c r="G28" s="12" t="s">
        <v>14</v>
      </c>
      <c r="H28" s="11"/>
      <c r="I28" s="9" t="s">
        <v>14</v>
      </c>
      <c r="J28" s="7">
        <v>64764.3</v>
      </c>
      <c r="K28" s="6">
        <v>10959.42</v>
      </c>
      <c r="L28" s="6">
        <v>31.14</v>
      </c>
      <c r="M28" s="6">
        <v>110.6</v>
      </c>
      <c r="N28" s="6">
        <v>2589.7199999999998</v>
      </c>
      <c r="O28" s="6"/>
      <c r="P28" s="6">
        <f t="shared" si="0"/>
        <v>78455.180000000008</v>
      </c>
      <c r="Q28" s="17">
        <v>12211.2</v>
      </c>
      <c r="R28" s="17">
        <v>580.79999999999995</v>
      </c>
      <c r="S28" s="17">
        <v>289.56</v>
      </c>
      <c r="T28" s="6">
        <v>0</v>
      </c>
      <c r="U28" s="7">
        <v>20254.48</v>
      </c>
      <c r="V28" s="6">
        <v>0</v>
      </c>
      <c r="W28" s="6">
        <v>0</v>
      </c>
      <c r="X28" s="6">
        <v>2590.4699999999998</v>
      </c>
      <c r="Y28" s="6">
        <v>255.36</v>
      </c>
      <c r="Z28" s="6">
        <v>125.76</v>
      </c>
      <c r="AA28">
        <v>2589.7199999999998</v>
      </c>
    </row>
    <row r="29" spans="1:27" ht="12" customHeight="1" x14ac:dyDescent="0.25">
      <c r="A29" s="4">
        <v>28</v>
      </c>
      <c r="B29" s="5"/>
      <c r="C29" s="11"/>
      <c r="D29" s="11"/>
      <c r="E29" s="11"/>
      <c r="F29" s="11"/>
      <c r="G29" s="12" t="s">
        <v>14</v>
      </c>
      <c r="H29" s="11"/>
      <c r="I29" s="9" t="s">
        <v>14</v>
      </c>
      <c r="J29" s="7">
        <v>49360.28</v>
      </c>
      <c r="K29" s="6">
        <v>432.16</v>
      </c>
      <c r="L29" s="6">
        <v>434.63</v>
      </c>
      <c r="M29" s="6">
        <v>110.65</v>
      </c>
      <c r="N29" s="6">
        <v>0</v>
      </c>
      <c r="O29" s="6"/>
      <c r="P29" s="6">
        <f t="shared" si="0"/>
        <v>50337.72</v>
      </c>
      <c r="Q29" s="17">
        <v>12211.2</v>
      </c>
      <c r="R29" s="17">
        <v>580.79999999999995</v>
      </c>
      <c r="S29" s="17">
        <v>220.56</v>
      </c>
      <c r="T29" s="6">
        <v>0</v>
      </c>
      <c r="U29" s="7">
        <v>15358</v>
      </c>
      <c r="V29" s="6">
        <v>0</v>
      </c>
      <c r="W29" s="6">
        <v>0</v>
      </c>
      <c r="X29" s="6">
        <v>1974.37</v>
      </c>
      <c r="Y29" s="6">
        <v>193.56</v>
      </c>
      <c r="Z29" s="6">
        <v>95.4</v>
      </c>
      <c r="AA29">
        <v>0</v>
      </c>
    </row>
    <row r="30" spans="1:27" ht="12" customHeight="1" x14ac:dyDescent="0.25">
      <c r="A30" s="4">
        <v>29</v>
      </c>
      <c r="B30" s="5"/>
      <c r="C30" s="11"/>
      <c r="D30" s="11"/>
      <c r="E30" s="11"/>
      <c r="F30" s="11"/>
      <c r="G30" s="12" t="s">
        <v>14</v>
      </c>
      <c r="H30" s="12" t="s">
        <v>14</v>
      </c>
      <c r="I30" s="9"/>
      <c r="J30" s="7">
        <v>69951.490000000005</v>
      </c>
      <c r="K30" s="6">
        <v>40262.61</v>
      </c>
      <c r="L30" s="6">
        <v>0</v>
      </c>
      <c r="M30" s="6">
        <v>109.54</v>
      </c>
      <c r="N30" s="6">
        <v>0</v>
      </c>
      <c r="O30" s="6"/>
      <c r="P30" s="6">
        <f t="shared" si="0"/>
        <v>110323.64</v>
      </c>
      <c r="Q30" s="17">
        <v>12156</v>
      </c>
      <c r="R30" s="17">
        <v>636</v>
      </c>
      <c r="S30" s="17">
        <v>321.72000000000003</v>
      </c>
      <c r="T30" s="6">
        <v>0</v>
      </c>
      <c r="U30" s="7">
        <v>18605.919999999998</v>
      </c>
      <c r="V30" s="6">
        <v>0</v>
      </c>
      <c r="W30" s="6">
        <v>7099.88</v>
      </c>
      <c r="X30" s="6">
        <v>0</v>
      </c>
      <c r="Y30" s="6">
        <v>285.24</v>
      </c>
      <c r="Z30" s="6">
        <v>140.52000000000001</v>
      </c>
      <c r="AA30">
        <v>0</v>
      </c>
    </row>
    <row r="31" spans="1:27" ht="12" customHeight="1" x14ac:dyDescent="0.25">
      <c r="A31" s="4">
        <v>30</v>
      </c>
      <c r="B31" s="5"/>
      <c r="C31" s="11"/>
      <c r="D31" s="11"/>
      <c r="E31" s="11"/>
      <c r="F31" s="11"/>
      <c r="G31" s="12" t="s">
        <v>14</v>
      </c>
      <c r="H31" s="11"/>
      <c r="I31" s="9" t="s">
        <v>14</v>
      </c>
      <c r="J31" s="7">
        <v>53275</v>
      </c>
      <c r="K31" s="6">
        <v>15480.67</v>
      </c>
      <c r="L31" s="6">
        <v>3117.06</v>
      </c>
      <c r="M31" s="6">
        <v>110.61</v>
      </c>
      <c r="N31" s="6">
        <v>2063.14</v>
      </c>
      <c r="O31" s="6"/>
      <c r="P31" s="6">
        <f t="shared" si="0"/>
        <v>74046.48</v>
      </c>
      <c r="Q31" s="17">
        <v>12211.2</v>
      </c>
      <c r="R31" s="17">
        <v>580.79999999999995</v>
      </c>
      <c r="S31" s="17">
        <v>225.24</v>
      </c>
      <c r="T31" s="6">
        <v>0</v>
      </c>
      <c r="U31" s="7">
        <v>15763.2</v>
      </c>
      <c r="V31" s="6">
        <v>0</v>
      </c>
      <c r="W31" s="6">
        <v>0</v>
      </c>
      <c r="X31" s="6">
        <v>2130.81</v>
      </c>
      <c r="Y31" s="6">
        <v>198.72</v>
      </c>
      <c r="Z31" s="6">
        <v>97.92</v>
      </c>
      <c r="AA31">
        <v>2063.14</v>
      </c>
    </row>
    <row r="32" spans="1:27" ht="12" customHeight="1" x14ac:dyDescent="0.25">
      <c r="A32" s="4">
        <v>31</v>
      </c>
      <c r="B32" s="5"/>
      <c r="C32" s="11"/>
      <c r="D32" s="11"/>
      <c r="E32" s="11"/>
      <c r="F32" s="11"/>
      <c r="G32" s="12" t="s">
        <v>14</v>
      </c>
      <c r="H32" s="11"/>
      <c r="I32" s="9" t="s">
        <v>14</v>
      </c>
      <c r="J32" s="7">
        <v>58635.08</v>
      </c>
      <c r="K32" s="6">
        <v>35064.9</v>
      </c>
      <c r="L32" s="6">
        <v>1875.11</v>
      </c>
      <c r="M32" s="6">
        <v>109.44</v>
      </c>
      <c r="N32" s="6">
        <v>1761.88</v>
      </c>
      <c r="O32" s="6"/>
      <c r="P32" s="6">
        <f t="shared" si="0"/>
        <v>97446.410000000018</v>
      </c>
      <c r="Q32" s="17">
        <v>12211.2</v>
      </c>
      <c r="R32" s="17">
        <v>580.79999999999995</v>
      </c>
      <c r="S32" s="17">
        <v>129.6</v>
      </c>
      <c r="T32" s="6">
        <v>0</v>
      </c>
      <c r="U32" s="7">
        <v>16796.72</v>
      </c>
      <c r="V32" s="6">
        <v>0</v>
      </c>
      <c r="W32" s="6">
        <v>0</v>
      </c>
      <c r="X32" s="6">
        <v>2345.46</v>
      </c>
      <c r="Y32" s="6">
        <v>211.8</v>
      </c>
      <c r="Z32" s="6">
        <v>104.28</v>
      </c>
      <c r="AA32">
        <v>1761.88</v>
      </c>
    </row>
    <row r="33" spans="1:27" ht="12" customHeight="1" x14ac:dyDescent="0.25">
      <c r="A33" s="4">
        <v>32</v>
      </c>
      <c r="B33" s="5"/>
      <c r="C33" s="11"/>
      <c r="D33" s="11"/>
      <c r="E33" s="11"/>
      <c r="F33" s="11"/>
      <c r="G33" s="12" t="s">
        <v>14</v>
      </c>
      <c r="H33" s="12" t="s">
        <v>14</v>
      </c>
      <c r="I33" s="9"/>
      <c r="J33" s="7">
        <v>70812.92</v>
      </c>
      <c r="K33" s="6">
        <v>23631.41</v>
      </c>
      <c r="L33" s="6">
        <v>0</v>
      </c>
      <c r="M33" s="6">
        <v>109.61</v>
      </c>
      <c r="N33" s="6">
        <v>0</v>
      </c>
      <c r="O33" s="6"/>
      <c r="P33" s="6">
        <f t="shared" si="0"/>
        <v>94553.94</v>
      </c>
      <c r="Q33" s="17">
        <v>12156</v>
      </c>
      <c r="R33" s="17">
        <v>636</v>
      </c>
      <c r="S33" s="17">
        <v>321.72000000000003</v>
      </c>
      <c r="T33" s="6">
        <v>0</v>
      </c>
      <c r="U33" s="7">
        <v>18605.919999999998</v>
      </c>
      <c r="V33" s="6">
        <v>0</v>
      </c>
      <c r="W33" s="6">
        <v>7099.88</v>
      </c>
      <c r="X33" s="6">
        <v>0</v>
      </c>
      <c r="Y33" s="6">
        <v>285.24</v>
      </c>
      <c r="Z33" s="6">
        <v>140.52000000000001</v>
      </c>
      <c r="AA33">
        <v>0</v>
      </c>
    </row>
    <row r="34" spans="1:27" ht="12" customHeight="1" x14ac:dyDescent="0.25">
      <c r="A34" s="4">
        <v>33</v>
      </c>
      <c r="B34" s="5"/>
      <c r="C34" s="11"/>
      <c r="D34" s="11"/>
      <c r="E34" s="11"/>
      <c r="F34" s="11"/>
      <c r="G34" s="12" t="s">
        <v>14</v>
      </c>
      <c r="H34" s="12" t="s">
        <v>14</v>
      </c>
      <c r="I34" s="9"/>
      <c r="J34" s="7">
        <v>69696.649999999994</v>
      </c>
      <c r="K34" s="6">
        <v>24933.46</v>
      </c>
      <c r="L34" s="6">
        <v>0</v>
      </c>
      <c r="M34" s="6">
        <v>109.47</v>
      </c>
      <c r="N34" s="6">
        <v>0</v>
      </c>
      <c r="O34" s="6"/>
      <c r="P34" s="6">
        <f t="shared" si="0"/>
        <v>94739.579999999987</v>
      </c>
      <c r="Q34" s="17">
        <v>12156</v>
      </c>
      <c r="R34" s="17">
        <v>636</v>
      </c>
      <c r="S34" s="17">
        <v>321.72000000000003</v>
      </c>
      <c r="T34" s="6">
        <v>0</v>
      </c>
      <c r="U34" s="7">
        <v>18605.919999999998</v>
      </c>
      <c r="V34" s="6">
        <v>0</v>
      </c>
      <c r="W34" s="6">
        <v>7099.88</v>
      </c>
      <c r="X34" s="6">
        <v>0</v>
      </c>
      <c r="Y34" s="6">
        <v>285.24</v>
      </c>
      <c r="Z34" s="6">
        <v>140.52000000000001</v>
      </c>
      <c r="AA34">
        <v>0</v>
      </c>
    </row>
    <row r="35" spans="1:27" ht="12" customHeight="1" x14ac:dyDescent="0.25">
      <c r="A35" s="4">
        <v>34</v>
      </c>
      <c r="B35" s="5"/>
      <c r="C35" s="11"/>
      <c r="D35" s="11"/>
      <c r="E35" s="11"/>
      <c r="F35" s="11"/>
      <c r="G35" s="12" t="s">
        <v>14</v>
      </c>
      <c r="H35" s="11"/>
      <c r="I35" s="9" t="s">
        <v>14</v>
      </c>
      <c r="J35" s="7">
        <v>33687.269999999997</v>
      </c>
      <c r="K35" s="6">
        <v>633.88</v>
      </c>
      <c r="L35" s="6">
        <v>369.15</v>
      </c>
      <c r="M35" s="6">
        <v>110.68</v>
      </c>
      <c r="N35" s="6">
        <v>0</v>
      </c>
      <c r="O35" s="6"/>
      <c r="P35" s="6">
        <f t="shared" si="0"/>
        <v>34800.979999999996</v>
      </c>
      <c r="Q35" s="17">
        <v>12211.2</v>
      </c>
      <c r="R35" s="17">
        <v>580.79999999999995</v>
      </c>
      <c r="S35" s="17">
        <v>151.68</v>
      </c>
      <c r="T35" s="6">
        <v>0</v>
      </c>
      <c r="U35" s="7">
        <v>0</v>
      </c>
      <c r="V35" s="6">
        <v>0</v>
      </c>
      <c r="W35" s="6">
        <v>0</v>
      </c>
      <c r="X35" s="6">
        <v>4716.3</v>
      </c>
      <c r="Y35" s="6">
        <v>132.96</v>
      </c>
      <c r="Z35" s="6">
        <v>65.400000000000006</v>
      </c>
      <c r="AA35">
        <v>0</v>
      </c>
    </row>
    <row r="36" spans="1:27" ht="12" customHeight="1" x14ac:dyDescent="0.25">
      <c r="A36" s="4">
        <v>35</v>
      </c>
      <c r="B36" s="5"/>
      <c r="C36" s="11"/>
      <c r="D36" s="11"/>
      <c r="E36" s="11"/>
      <c r="F36" s="11"/>
      <c r="G36" s="12" t="s">
        <v>14</v>
      </c>
      <c r="H36" s="11"/>
      <c r="I36" s="9" t="s">
        <v>14</v>
      </c>
      <c r="J36" s="7">
        <v>53832.35</v>
      </c>
      <c r="K36" s="6">
        <v>12123.01</v>
      </c>
      <c r="L36" s="6">
        <v>1103.55</v>
      </c>
      <c r="M36" s="6">
        <v>110.68</v>
      </c>
      <c r="N36" s="6">
        <v>153.84</v>
      </c>
      <c r="O36" s="6"/>
      <c r="P36" s="6">
        <f t="shared" si="0"/>
        <v>67323.429999999993</v>
      </c>
      <c r="Q36" s="17">
        <v>12211.2</v>
      </c>
      <c r="R36" s="17">
        <v>580.79999999999995</v>
      </c>
      <c r="S36" s="17">
        <v>239.04</v>
      </c>
      <c r="T36" s="6">
        <v>0</v>
      </c>
      <c r="U36" s="7">
        <v>16843.84</v>
      </c>
      <c r="V36" s="6">
        <v>0</v>
      </c>
      <c r="W36" s="6">
        <v>0</v>
      </c>
      <c r="X36" s="6">
        <v>2153.11</v>
      </c>
      <c r="Y36" s="6">
        <v>212.4</v>
      </c>
      <c r="Z36" s="6">
        <v>104.64</v>
      </c>
      <c r="AA36">
        <v>153.84</v>
      </c>
    </row>
    <row r="37" spans="1:27" ht="12" customHeight="1" x14ac:dyDescent="0.25">
      <c r="A37" s="4">
        <v>36</v>
      </c>
      <c r="B37" s="5"/>
      <c r="C37" s="11"/>
      <c r="D37" s="11"/>
      <c r="E37" s="11"/>
      <c r="F37" s="12" t="s">
        <v>14</v>
      </c>
      <c r="G37" s="11"/>
      <c r="H37" s="11"/>
      <c r="I37" s="9" t="s">
        <v>14</v>
      </c>
      <c r="J37" s="7">
        <v>71420.25</v>
      </c>
      <c r="K37" s="6">
        <v>0</v>
      </c>
      <c r="L37" s="6">
        <v>0</v>
      </c>
      <c r="M37" s="6">
        <v>109.47</v>
      </c>
      <c r="N37" s="6">
        <v>2460.7399999999998</v>
      </c>
      <c r="O37" s="6"/>
      <c r="P37" s="6">
        <f t="shared" si="0"/>
        <v>73990.460000000006</v>
      </c>
      <c r="Q37" s="17">
        <v>12211.2</v>
      </c>
      <c r="R37" s="17">
        <v>580.79999999999995</v>
      </c>
      <c r="S37" s="17">
        <v>321.72000000000003</v>
      </c>
      <c r="T37" s="6">
        <v>0</v>
      </c>
      <c r="U37" s="7">
        <v>22453.68</v>
      </c>
      <c r="V37" s="6">
        <v>0</v>
      </c>
      <c r="W37" s="6">
        <v>0</v>
      </c>
      <c r="X37" s="6">
        <v>2856.62</v>
      </c>
      <c r="Y37" s="6">
        <v>283.2</v>
      </c>
      <c r="Z37" s="6">
        <v>139.44</v>
      </c>
      <c r="AA37">
        <v>2460.7399999999998</v>
      </c>
    </row>
    <row r="38" spans="1:27" ht="12" customHeight="1" x14ac:dyDescent="0.25">
      <c r="A38" s="4">
        <v>37</v>
      </c>
      <c r="B38" s="5"/>
      <c r="C38" s="11"/>
      <c r="D38" s="11"/>
      <c r="E38" s="11"/>
      <c r="F38" s="11"/>
      <c r="G38" s="12" t="s">
        <v>14</v>
      </c>
      <c r="H38" s="12" t="s">
        <v>14</v>
      </c>
      <c r="I38" s="9"/>
      <c r="J38" s="7">
        <v>14189.11</v>
      </c>
      <c r="K38" s="6">
        <v>2429.81</v>
      </c>
      <c r="L38" s="6">
        <v>0</v>
      </c>
      <c r="M38" s="6">
        <v>0</v>
      </c>
      <c r="N38" s="6">
        <v>0</v>
      </c>
      <c r="O38" s="6"/>
      <c r="P38" s="6">
        <f t="shared" si="0"/>
        <v>16618.920000000002</v>
      </c>
      <c r="Q38" s="17">
        <v>5992.17</v>
      </c>
      <c r="R38" s="17">
        <v>261.89999999999998</v>
      </c>
      <c r="S38" s="17">
        <v>170.69</v>
      </c>
      <c r="T38" s="6">
        <v>0</v>
      </c>
      <c r="U38" s="7">
        <v>10011</v>
      </c>
      <c r="V38" s="6">
        <v>0</v>
      </c>
      <c r="W38" s="6">
        <v>1362.16</v>
      </c>
      <c r="X38" s="6">
        <v>0</v>
      </c>
      <c r="Y38" s="6">
        <v>154.04</v>
      </c>
      <c r="Z38" s="6">
        <v>75.98</v>
      </c>
      <c r="AA38">
        <v>0</v>
      </c>
    </row>
    <row r="39" spans="1:27" ht="12" customHeight="1" x14ac:dyDescent="0.25">
      <c r="A39" s="4">
        <v>38</v>
      </c>
      <c r="B39" s="5"/>
      <c r="C39" s="11"/>
      <c r="D39" s="11"/>
      <c r="E39" s="11"/>
      <c r="F39" s="11"/>
      <c r="G39" s="12" t="s">
        <v>14</v>
      </c>
      <c r="H39" s="12" t="s">
        <v>14</v>
      </c>
      <c r="I39" s="9"/>
      <c r="J39" s="7">
        <v>66823.42</v>
      </c>
      <c r="K39" s="6">
        <v>54013.54</v>
      </c>
      <c r="L39" s="6">
        <v>0</v>
      </c>
      <c r="M39" s="6">
        <v>109.64</v>
      </c>
      <c r="N39" s="6">
        <v>0</v>
      </c>
      <c r="O39" s="6"/>
      <c r="P39" s="6">
        <f t="shared" si="0"/>
        <v>120946.59999999999</v>
      </c>
      <c r="Q39" s="17">
        <v>12156</v>
      </c>
      <c r="R39" s="17">
        <v>636</v>
      </c>
      <c r="S39" s="17">
        <v>321.72000000000003</v>
      </c>
      <c r="T39" s="6">
        <v>0</v>
      </c>
      <c r="U39" s="7">
        <v>18605.919999999998</v>
      </c>
      <c r="V39" s="6">
        <v>0</v>
      </c>
      <c r="W39" s="6">
        <v>7099.88</v>
      </c>
      <c r="X39" s="6">
        <v>0</v>
      </c>
      <c r="Y39" s="6">
        <v>285.24</v>
      </c>
      <c r="Z39" s="6">
        <v>140.52000000000001</v>
      </c>
      <c r="AA39">
        <v>0</v>
      </c>
    </row>
    <row r="40" spans="1:27" ht="12" customHeight="1" x14ac:dyDescent="0.25">
      <c r="A40" s="4">
        <v>39</v>
      </c>
      <c r="B40" s="5"/>
      <c r="C40" s="11"/>
      <c r="D40" s="11"/>
      <c r="E40" s="11"/>
      <c r="F40" s="11"/>
      <c r="G40" s="12" t="s">
        <v>14</v>
      </c>
      <c r="H40" s="12" t="s">
        <v>14</v>
      </c>
      <c r="I40" s="9"/>
      <c r="J40" s="7">
        <v>71213.25</v>
      </c>
      <c r="K40" s="6">
        <v>31888.17</v>
      </c>
      <c r="L40" s="6">
        <v>194.99</v>
      </c>
      <c r="M40" s="6">
        <v>109.45</v>
      </c>
      <c r="N40" s="6">
        <v>275.12</v>
      </c>
      <c r="O40" s="6"/>
      <c r="P40" s="6">
        <f t="shared" si="0"/>
        <v>103680.98</v>
      </c>
      <c r="Q40" s="17">
        <v>12156</v>
      </c>
      <c r="R40" s="17">
        <v>636</v>
      </c>
      <c r="S40" s="17">
        <v>321.72000000000003</v>
      </c>
      <c r="T40" s="6">
        <v>0</v>
      </c>
      <c r="U40" s="7">
        <v>18605.919999999998</v>
      </c>
      <c r="V40" s="6">
        <v>0</v>
      </c>
      <c r="W40" s="6">
        <v>7099.88</v>
      </c>
      <c r="X40" s="6">
        <v>0</v>
      </c>
      <c r="Y40" s="6">
        <v>285.24</v>
      </c>
      <c r="Z40" s="6">
        <v>140.52000000000001</v>
      </c>
      <c r="AA40">
        <v>275.12</v>
      </c>
    </row>
    <row r="41" spans="1:27" ht="12" customHeight="1" x14ac:dyDescent="0.25">
      <c r="A41" s="4">
        <v>40</v>
      </c>
      <c r="B41" s="5"/>
      <c r="C41" s="11"/>
      <c r="D41" s="11"/>
      <c r="E41" s="11"/>
      <c r="F41" s="11"/>
      <c r="G41" s="12" t="s">
        <v>14</v>
      </c>
      <c r="H41" s="12" t="s">
        <v>14</v>
      </c>
      <c r="I41" s="9"/>
      <c r="J41" s="7">
        <v>66830.720000000001</v>
      </c>
      <c r="K41" s="6">
        <v>9119.1</v>
      </c>
      <c r="L41" s="6">
        <v>0</v>
      </c>
      <c r="M41" s="6">
        <v>109.63</v>
      </c>
      <c r="N41" s="6">
        <v>261.36</v>
      </c>
      <c r="O41" s="6"/>
      <c r="P41" s="6">
        <f t="shared" si="0"/>
        <v>76320.810000000012</v>
      </c>
      <c r="Q41" s="17">
        <v>12156</v>
      </c>
      <c r="R41" s="17">
        <v>636</v>
      </c>
      <c r="S41" s="17">
        <v>308.04000000000002</v>
      </c>
      <c r="T41" s="6">
        <v>0</v>
      </c>
      <c r="U41" s="7">
        <v>8531.36</v>
      </c>
      <c r="V41" s="6">
        <v>0</v>
      </c>
      <c r="W41" s="6">
        <v>6745.84</v>
      </c>
      <c r="X41" s="6">
        <v>0</v>
      </c>
      <c r="Y41" s="6">
        <v>271.08</v>
      </c>
      <c r="Z41" s="6">
        <v>133.44</v>
      </c>
      <c r="AA41">
        <v>261.36</v>
      </c>
    </row>
    <row r="42" spans="1:27" ht="12" customHeight="1" x14ac:dyDescent="0.25">
      <c r="A42" s="4">
        <v>41</v>
      </c>
      <c r="B42" s="5"/>
      <c r="C42" s="11"/>
      <c r="D42" s="11"/>
      <c r="E42" s="11"/>
      <c r="F42" s="11"/>
      <c r="G42" s="12" t="s">
        <v>14</v>
      </c>
      <c r="H42" s="11"/>
      <c r="I42" s="9" t="s">
        <v>14</v>
      </c>
      <c r="J42" s="7">
        <v>17514.25</v>
      </c>
      <c r="K42" s="6">
        <v>941.64</v>
      </c>
      <c r="L42" s="6">
        <v>0</v>
      </c>
      <c r="M42" s="6">
        <v>0</v>
      </c>
      <c r="N42" s="6">
        <v>0</v>
      </c>
      <c r="O42" s="6"/>
      <c r="P42" s="6">
        <f t="shared" si="0"/>
        <v>18455.89</v>
      </c>
      <c r="Q42" s="17">
        <v>5993.6</v>
      </c>
      <c r="R42" s="17">
        <v>262.39999999999998</v>
      </c>
      <c r="S42" s="17">
        <v>75.08</v>
      </c>
      <c r="T42" s="6">
        <v>0</v>
      </c>
      <c r="U42" s="7">
        <v>0</v>
      </c>
      <c r="V42" s="6">
        <v>0</v>
      </c>
      <c r="W42" s="6">
        <v>0</v>
      </c>
      <c r="X42" s="6">
        <v>2348.37</v>
      </c>
      <c r="Y42" s="6">
        <v>66.72</v>
      </c>
      <c r="Z42" s="6">
        <v>32.840000000000003</v>
      </c>
      <c r="AA42">
        <v>0</v>
      </c>
    </row>
    <row r="43" spans="1:27" ht="12" customHeight="1" x14ac:dyDescent="0.25">
      <c r="A43" s="4">
        <v>42</v>
      </c>
      <c r="B43" s="5"/>
      <c r="C43" s="11"/>
      <c r="D43" s="11"/>
      <c r="E43" s="11"/>
      <c r="F43" s="11"/>
      <c r="G43" s="12" t="s">
        <v>14</v>
      </c>
      <c r="H43" s="11"/>
      <c r="I43" s="9" t="s">
        <v>14</v>
      </c>
      <c r="J43" s="7">
        <v>42081.3</v>
      </c>
      <c r="K43" s="6">
        <v>12995.68</v>
      </c>
      <c r="L43" s="6">
        <v>846.46</v>
      </c>
      <c r="M43" s="6">
        <v>109.28</v>
      </c>
      <c r="N43" s="6">
        <v>0</v>
      </c>
      <c r="O43" s="6"/>
      <c r="P43" s="6">
        <f t="shared" si="0"/>
        <v>56032.72</v>
      </c>
      <c r="Q43" s="17">
        <v>12211.2</v>
      </c>
      <c r="R43" s="17">
        <v>580.79999999999995</v>
      </c>
      <c r="S43" s="17">
        <v>179.28</v>
      </c>
      <c r="T43" s="6">
        <v>0</v>
      </c>
      <c r="U43" s="7">
        <v>0</v>
      </c>
      <c r="V43" s="6">
        <v>0</v>
      </c>
      <c r="W43" s="6">
        <v>0</v>
      </c>
      <c r="X43" s="6">
        <v>5891.32</v>
      </c>
      <c r="Y43" s="6">
        <v>159</v>
      </c>
      <c r="Z43" s="6">
        <v>78.36</v>
      </c>
      <c r="AA43">
        <v>0</v>
      </c>
    </row>
    <row r="44" spans="1:27" ht="12" customHeight="1" x14ac:dyDescent="0.25">
      <c r="A44" s="4">
        <v>43</v>
      </c>
      <c r="B44" s="5"/>
      <c r="C44" s="12"/>
      <c r="D44" s="11" t="s">
        <v>14</v>
      </c>
      <c r="E44" s="11"/>
      <c r="F44" s="12" t="s">
        <v>14</v>
      </c>
      <c r="G44" s="11"/>
      <c r="H44" s="11"/>
      <c r="I44" s="9" t="s">
        <v>14</v>
      </c>
      <c r="J44" s="7">
        <v>41206.67</v>
      </c>
      <c r="K44" s="6">
        <v>0</v>
      </c>
      <c r="L44" s="6">
        <v>0</v>
      </c>
      <c r="M44" s="6">
        <v>0</v>
      </c>
      <c r="N44" s="6">
        <v>0</v>
      </c>
      <c r="O44" s="6"/>
      <c r="P44" s="6">
        <f t="shared" si="0"/>
        <v>41206.67</v>
      </c>
      <c r="Q44" s="17">
        <v>8044.8</v>
      </c>
      <c r="R44" s="17">
        <v>363.2</v>
      </c>
      <c r="S44" s="17">
        <v>186.18</v>
      </c>
      <c r="T44" s="6">
        <v>0</v>
      </c>
      <c r="U44" s="7">
        <v>0</v>
      </c>
      <c r="V44" s="6">
        <v>0</v>
      </c>
      <c r="W44" s="6">
        <v>0</v>
      </c>
      <c r="X44" s="6">
        <v>5464.27</v>
      </c>
      <c r="Y44" s="6">
        <v>165.54</v>
      </c>
      <c r="Z44" s="6">
        <v>81.540000000000006</v>
      </c>
      <c r="AA44">
        <v>0</v>
      </c>
    </row>
    <row r="45" spans="1:27" ht="12" customHeight="1" x14ac:dyDescent="0.25">
      <c r="A45" s="4">
        <v>44</v>
      </c>
      <c r="B45" s="5"/>
      <c r="C45" s="11"/>
      <c r="D45" s="11"/>
      <c r="E45" s="11"/>
      <c r="F45" s="11"/>
      <c r="G45" s="12" t="s">
        <v>14</v>
      </c>
      <c r="H45" s="12" t="s">
        <v>14</v>
      </c>
      <c r="I45" s="9"/>
      <c r="J45" s="7">
        <v>71283.38</v>
      </c>
      <c r="K45" s="6">
        <v>20539.63</v>
      </c>
      <c r="L45" s="6">
        <v>0</v>
      </c>
      <c r="M45" s="6">
        <v>109.47</v>
      </c>
      <c r="N45" s="6">
        <v>0</v>
      </c>
      <c r="O45" s="6"/>
      <c r="P45" s="6">
        <f t="shared" si="0"/>
        <v>91932.48000000001</v>
      </c>
      <c r="Q45" s="17">
        <v>12156</v>
      </c>
      <c r="R45" s="17">
        <v>636</v>
      </c>
      <c r="S45" s="17">
        <v>321.72000000000003</v>
      </c>
      <c r="T45" s="6">
        <v>0</v>
      </c>
      <c r="U45" s="7">
        <v>8979.0400000000009</v>
      </c>
      <c r="V45" s="6">
        <v>0</v>
      </c>
      <c r="W45" s="6">
        <v>7099.88</v>
      </c>
      <c r="X45" s="6">
        <v>0</v>
      </c>
      <c r="Y45" s="6">
        <v>285.24</v>
      </c>
      <c r="Z45" s="6">
        <v>140.52000000000001</v>
      </c>
      <c r="AA45">
        <v>0</v>
      </c>
    </row>
    <row r="46" spans="1:27" ht="12" customHeight="1" x14ac:dyDescent="0.25">
      <c r="A46" s="4">
        <v>45</v>
      </c>
      <c r="B46" s="5"/>
      <c r="C46" s="11"/>
      <c r="D46" s="11"/>
      <c r="E46" s="11"/>
      <c r="F46" s="11"/>
      <c r="G46" s="12" t="s">
        <v>14</v>
      </c>
      <c r="H46" s="11"/>
      <c r="I46" s="9" t="s">
        <v>14</v>
      </c>
      <c r="J46" s="7">
        <v>35145.269999999997</v>
      </c>
      <c r="K46" s="6">
        <v>1325.04</v>
      </c>
      <c r="L46" s="6">
        <v>0</v>
      </c>
      <c r="M46" s="6">
        <v>110.67</v>
      </c>
      <c r="N46" s="6">
        <v>0</v>
      </c>
      <c r="O46" s="6"/>
      <c r="P46" s="6">
        <f t="shared" si="0"/>
        <v>36580.979999999996</v>
      </c>
      <c r="Q46" s="17">
        <v>12211.2</v>
      </c>
      <c r="R46" s="17">
        <v>580.79999999999995</v>
      </c>
      <c r="S46" s="17">
        <v>156.24</v>
      </c>
      <c r="T46" s="6">
        <v>0</v>
      </c>
      <c r="U46" s="7">
        <v>0</v>
      </c>
      <c r="V46" s="6">
        <v>0</v>
      </c>
      <c r="W46" s="6">
        <v>0</v>
      </c>
      <c r="X46" s="6">
        <v>4920.34</v>
      </c>
      <c r="Y46" s="6">
        <v>138</v>
      </c>
      <c r="Z46" s="6">
        <v>67.92</v>
      </c>
      <c r="AA46">
        <v>0</v>
      </c>
    </row>
    <row r="47" spans="1:27" ht="12" customHeight="1" x14ac:dyDescent="0.25">
      <c r="A47" s="4">
        <v>46</v>
      </c>
      <c r="B47" s="5"/>
      <c r="C47" s="11"/>
      <c r="D47" s="11"/>
      <c r="E47" s="11"/>
      <c r="F47" s="11"/>
      <c r="G47" s="12" t="s">
        <v>14</v>
      </c>
      <c r="H47" s="11"/>
      <c r="I47" s="9" t="s">
        <v>14</v>
      </c>
      <c r="J47" s="7">
        <v>50495.13</v>
      </c>
      <c r="K47" s="6">
        <v>646.44000000000005</v>
      </c>
      <c r="L47" s="6">
        <v>0</v>
      </c>
      <c r="M47" s="6">
        <v>110.63</v>
      </c>
      <c r="N47" s="6">
        <v>601.75</v>
      </c>
      <c r="O47" s="6"/>
      <c r="P47" s="6">
        <f t="shared" si="0"/>
        <v>51853.95</v>
      </c>
      <c r="Q47" s="17">
        <v>12211.2</v>
      </c>
      <c r="R47" s="17">
        <v>580.79999999999995</v>
      </c>
      <c r="S47" s="17">
        <v>225.24</v>
      </c>
      <c r="T47" s="6">
        <v>0</v>
      </c>
      <c r="U47" s="7">
        <v>0</v>
      </c>
      <c r="V47" s="6">
        <v>0</v>
      </c>
      <c r="W47" s="6">
        <v>0</v>
      </c>
      <c r="X47" s="6">
        <v>7069.37</v>
      </c>
      <c r="Y47" s="6">
        <v>199.44</v>
      </c>
      <c r="Z47" s="6">
        <v>98.16</v>
      </c>
      <c r="AA47">
        <v>601.75</v>
      </c>
    </row>
    <row r="48" spans="1:27" ht="12" customHeight="1" x14ac:dyDescent="0.25">
      <c r="A48" s="4">
        <v>47</v>
      </c>
      <c r="B48" s="5"/>
      <c r="C48" s="11"/>
      <c r="D48" s="11"/>
      <c r="E48" s="11"/>
      <c r="F48" s="11"/>
      <c r="G48" s="12" t="s">
        <v>14</v>
      </c>
      <c r="H48" s="12" t="s">
        <v>14</v>
      </c>
      <c r="I48" s="9"/>
      <c r="J48" s="7">
        <v>70727.55</v>
      </c>
      <c r="K48" s="6">
        <v>23670.03</v>
      </c>
      <c r="L48" s="6">
        <v>0</v>
      </c>
      <c r="M48" s="6">
        <v>109.56</v>
      </c>
      <c r="N48" s="6">
        <v>0</v>
      </c>
      <c r="O48" s="6"/>
      <c r="P48" s="6">
        <f t="shared" si="0"/>
        <v>94507.14</v>
      </c>
      <c r="Q48" s="17">
        <v>12156</v>
      </c>
      <c r="R48" s="17">
        <v>636</v>
      </c>
      <c r="S48" s="17">
        <v>321.72000000000003</v>
      </c>
      <c r="T48" s="6">
        <v>0</v>
      </c>
      <c r="U48" s="7">
        <v>8979.0400000000009</v>
      </c>
      <c r="V48" s="6">
        <v>0</v>
      </c>
      <c r="W48" s="6">
        <v>7099.88</v>
      </c>
      <c r="X48" s="6">
        <v>0</v>
      </c>
      <c r="Y48" s="6">
        <v>285.24</v>
      </c>
      <c r="Z48" s="6">
        <v>140.52000000000001</v>
      </c>
      <c r="AA48">
        <v>0</v>
      </c>
    </row>
    <row r="49" spans="1:27" ht="12" customHeight="1" x14ac:dyDescent="0.25">
      <c r="A49" s="4">
        <v>48</v>
      </c>
      <c r="B49" s="5"/>
      <c r="C49" s="11"/>
      <c r="D49" s="11"/>
      <c r="E49" s="11"/>
      <c r="F49" s="11"/>
      <c r="G49" s="12" t="s">
        <v>14</v>
      </c>
      <c r="H49" s="12" t="s">
        <v>14</v>
      </c>
      <c r="I49" s="9"/>
      <c r="J49" s="7">
        <v>68281.149999999994</v>
      </c>
      <c r="K49" s="6">
        <v>30631.47</v>
      </c>
      <c r="L49" s="6">
        <v>0</v>
      </c>
      <c r="M49" s="6">
        <v>109.43</v>
      </c>
      <c r="N49" s="6">
        <v>0</v>
      </c>
      <c r="O49" s="6"/>
      <c r="P49" s="6">
        <f t="shared" si="0"/>
        <v>99022.049999999988</v>
      </c>
      <c r="Q49" s="17">
        <v>12156</v>
      </c>
      <c r="R49" s="17">
        <v>636</v>
      </c>
      <c r="S49" s="17">
        <v>321.72000000000003</v>
      </c>
      <c r="T49" s="6">
        <v>0</v>
      </c>
      <c r="U49" s="7">
        <v>8979.0400000000009</v>
      </c>
      <c r="V49" s="6">
        <v>0</v>
      </c>
      <c r="W49" s="6">
        <v>6858.75</v>
      </c>
      <c r="X49" s="6">
        <v>0</v>
      </c>
      <c r="Y49" s="6">
        <v>285.24</v>
      </c>
      <c r="Z49" s="6">
        <v>140.52000000000001</v>
      </c>
      <c r="AA49">
        <v>0</v>
      </c>
    </row>
    <row r="50" spans="1:27" ht="12" customHeight="1" x14ac:dyDescent="0.25">
      <c r="A50" s="4">
        <v>49</v>
      </c>
      <c r="B50" s="5"/>
      <c r="C50" s="11"/>
      <c r="D50" s="12" t="s">
        <v>14</v>
      </c>
      <c r="E50" s="11"/>
      <c r="F50" s="11"/>
      <c r="G50" s="12" t="s">
        <v>14</v>
      </c>
      <c r="H50" s="11"/>
      <c r="I50" s="9" t="s">
        <v>14</v>
      </c>
      <c r="J50" s="7">
        <v>53503.75</v>
      </c>
      <c r="K50" s="6">
        <v>0</v>
      </c>
      <c r="L50" s="6">
        <v>0</v>
      </c>
      <c r="M50" s="6">
        <v>2156.91</v>
      </c>
      <c r="N50" s="6">
        <v>0</v>
      </c>
      <c r="O50" s="6"/>
      <c r="P50" s="6">
        <f t="shared" si="0"/>
        <v>55660.66</v>
      </c>
      <c r="Q50" s="17">
        <v>10128</v>
      </c>
      <c r="R50" s="17">
        <v>472</v>
      </c>
      <c r="S50" s="17">
        <v>220.64</v>
      </c>
      <c r="T50" s="6">
        <v>0</v>
      </c>
      <c r="U50" s="7">
        <v>0</v>
      </c>
      <c r="V50" s="6">
        <v>0</v>
      </c>
      <c r="W50" s="6">
        <v>0</v>
      </c>
      <c r="X50" s="6">
        <v>7132.35</v>
      </c>
      <c r="Y50" s="6">
        <v>196.24</v>
      </c>
      <c r="Z50" s="6">
        <v>96.64</v>
      </c>
      <c r="AA50">
        <v>0</v>
      </c>
    </row>
    <row r="51" spans="1:27" ht="12" customHeight="1" x14ac:dyDescent="0.25">
      <c r="A51" s="4">
        <v>50</v>
      </c>
      <c r="B51" s="5"/>
      <c r="C51" s="11"/>
      <c r="D51" s="11"/>
      <c r="E51" s="11"/>
      <c r="F51" s="11"/>
      <c r="G51" s="12" t="s">
        <v>14</v>
      </c>
      <c r="H51" s="11"/>
      <c r="I51" s="9" t="s">
        <v>14</v>
      </c>
      <c r="J51" s="7">
        <v>39400.82</v>
      </c>
      <c r="K51" s="6">
        <v>12914.01</v>
      </c>
      <c r="L51" s="6">
        <v>0</v>
      </c>
      <c r="M51" s="6">
        <v>109.45</v>
      </c>
      <c r="N51" s="6">
        <v>734.31</v>
      </c>
      <c r="O51" s="6"/>
      <c r="P51" s="6">
        <f t="shared" si="0"/>
        <v>53158.59</v>
      </c>
      <c r="Q51" s="17">
        <v>12211.2</v>
      </c>
      <c r="R51" s="17">
        <v>580.79999999999995</v>
      </c>
      <c r="S51" s="17">
        <v>170.16</v>
      </c>
      <c r="T51" s="6">
        <v>0</v>
      </c>
      <c r="U51" s="7">
        <v>0</v>
      </c>
      <c r="V51" s="6">
        <v>0</v>
      </c>
      <c r="W51" s="6">
        <v>0</v>
      </c>
      <c r="X51" s="6">
        <v>5515.93</v>
      </c>
      <c r="Y51" s="6">
        <v>147.47999999999999</v>
      </c>
      <c r="Z51" s="6">
        <v>72.72</v>
      </c>
      <c r="AA51">
        <v>734.31</v>
      </c>
    </row>
    <row r="52" spans="1:27" ht="12" customHeight="1" x14ac:dyDescent="0.25">
      <c r="A52" s="4">
        <v>51</v>
      </c>
      <c r="B52" s="5"/>
      <c r="C52" s="11"/>
      <c r="D52" s="11"/>
      <c r="E52" s="11"/>
      <c r="F52" s="11"/>
      <c r="G52" s="12" t="s">
        <v>14</v>
      </c>
      <c r="H52" s="12" t="s">
        <v>14</v>
      </c>
      <c r="I52" s="9"/>
      <c r="J52" s="7">
        <v>71224.62</v>
      </c>
      <c r="K52" s="6">
        <v>25620.03</v>
      </c>
      <c r="L52" s="6">
        <v>0</v>
      </c>
      <c r="M52" s="6">
        <v>109.46</v>
      </c>
      <c r="N52" s="6">
        <v>0</v>
      </c>
      <c r="O52" s="6"/>
      <c r="P52" s="6">
        <f t="shared" si="0"/>
        <v>96954.11</v>
      </c>
      <c r="Q52" s="17">
        <v>12156</v>
      </c>
      <c r="R52" s="17">
        <v>636</v>
      </c>
      <c r="S52" s="17">
        <v>321.72000000000003</v>
      </c>
      <c r="T52" s="6">
        <v>0</v>
      </c>
      <c r="U52" s="7">
        <v>8979.0400000000009</v>
      </c>
      <c r="V52" s="6">
        <v>0</v>
      </c>
      <c r="W52" s="6">
        <v>7099.88</v>
      </c>
      <c r="X52" s="6">
        <v>0</v>
      </c>
      <c r="Y52" s="6">
        <v>285.24</v>
      </c>
      <c r="Z52" s="6">
        <v>140.52000000000001</v>
      </c>
      <c r="AA52">
        <v>0</v>
      </c>
    </row>
    <row r="53" spans="1:27" ht="12" customHeight="1" x14ac:dyDescent="0.25">
      <c r="A53" s="4">
        <v>52</v>
      </c>
      <c r="B53" s="5"/>
      <c r="C53" s="11"/>
      <c r="D53" s="11"/>
      <c r="E53" s="11"/>
      <c r="F53" s="11"/>
      <c r="G53" s="12" t="s">
        <v>14</v>
      </c>
      <c r="H53" s="11"/>
      <c r="I53" s="9" t="s">
        <v>14</v>
      </c>
      <c r="J53" s="7">
        <v>39166.9</v>
      </c>
      <c r="K53" s="6">
        <v>2902.86</v>
      </c>
      <c r="L53" s="6">
        <v>329.58</v>
      </c>
      <c r="M53" s="6">
        <v>110.67</v>
      </c>
      <c r="N53" s="6">
        <v>521.84</v>
      </c>
      <c r="O53" s="6"/>
      <c r="P53" s="6">
        <f t="shared" si="0"/>
        <v>43031.85</v>
      </c>
      <c r="Q53" s="17">
        <v>12211.2</v>
      </c>
      <c r="R53" s="17">
        <v>580.79999999999995</v>
      </c>
      <c r="S53" s="17">
        <v>174.6</v>
      </c>
      <c r="T53" s="6">
        <v>0</v>
      </c>
      <c r="U53" s="7">
        <v>0</v>
      </c>
      <c r="V53" s="6">
        <v>0</v>
      </c>
      <c r="W53" s="6">
        <v>0</v>
      </c>
      <c r="X53" s="6">
        <v>5483.51</v>
      </c>
      <c r="Y53" s="6">
        <v>151.68</v>
      </c>
      <c r="Z53" s="6">
        <v>74.760000000000005</v>
      </c>
      <c r="AA53">
        <v>521.84</v>
      </c>
    </row>
    <row r="54" spans="1:27" ht="12" customHeight="1" x14ac:dyDescent="0.25">
      <c r="A54" s="4">
        <v>53</v>
      </c>
      <c r="B54" s="5"/>
      <c r="C54" s="11"/>
      <c r="D54" s="11"/>
      <c r="E54" s="11"/>
      <c r="F54" s="11"/>
      <c r="G54" s="12" t="s">
        <v>14</v>
      </c>
      <c r="H54" s="11"/>
      <c r="I54" s="9" t="s">
        <v>14</v>
      </c>
      <c r="J54" s="7">
        <v>46622.9</v>
      </c>
      <c r="K54" s="6">
        <v>2085.9</v>
      </c>
      <c r="L54" s="6">
        <v>0</v>
      </c>
      <c r="M54" s="6">
        <v>110.67</v>
      </c>
      <c r="N54" s="6">
        <v>0</v>
      </c>
      <c r="O54" s="6"/>
      <c r="P54" s="6">
        <f t="shared" si="0"/>
        <v>48819.47</v>
      </c>
      <c r="Q54" s="17">
        <v>12211.2</v>
      </c>
      <c r="R54" s="17">
        <v>580.79999999999995</v>
      </c>
      <c r="S54" s="17">
        <v>206.88</v>
      </c>
      <c r="T54" s="6">
        <v>0</v>
      </c>
      <c r="U54" s="7">
        <v>0</v>
      </c>
      <c r="V54" s="6">
        <v>0</v>
      </c>
      <c r="W54" s="6">
        <v>0</v>
      </c>
      <c r="X54" s="6">
        <v>6527.21</v>
      </c>
      <c r="Y54" s="6">
        <v>182.28</v>
      </c>
      <c r="Z54" s="6">
        <v>89.76</v>
      </c>
      <c r="AA54">
        <v>0</v>
      </c>
    </row>
    <row r="55" spans="1:27" ht="12" customHeight="1" x14ac:dyDescent="0.25">
      <c r="A55" s="4">
        <v>54</v>
      </c>
      <c r="B55" s="5"/>
      <c r="C55" s="11"/>
      <c r="D55" s="11"/>
      <c r="E55" s="11"/>
      <c r="F55" s="11"/>
      <c r="G55" s="12" t="s">
        <v>14</v>
      </c>
      <c r="H55" s="11"/>
      <c r="I55" s="9" t="s">
        <v>14</v>
      </c>
      <c r="J55" s="7">
        <v>50817.99</v>
      </c>
      <c r="K55" s="6">
        <v>13109.23</v>
      </c>
      <c r="L55" s="6">
        <v>566.5</v>
      </c>
      <c r="M55" s="6">
        <v>110.61</v>
      </c>
      <c r="N55" s="6">
        <v>0</v>
      </c>
      <c r="O55" s="6"/>
      <c r="P55" s="6">
        <f t="shared" si="0"/>
        <v>64604.33</v>
      </c>
      <c r="Q55" s="17">
        <v>12211.2</v>
      </c>
      <c r="R55" s="17">
        <v>580.79999999999995</v>
      </c>
      <c r="S55" s="17">
        <v>220.56</v>
      </c>
      <c r="T55" s="6">
        <v>0</v>
      </c>
      <c r="U55" s="7">
        <v>0</v>
      </c>
      <c r="V55" s="6">
        <v>0</v>
      </c>
      <c r="W55" s="6">
        <v>0</v>
      </c>
      <c r="X55" s="6">
        <v>7114.57</v>
      </c>
      <c r="Y55" s="6">
        <v>192.96</v>
      </c>
      <c r="Z55" s="6">
        <v>95.04</v>
      </c>
      <c r="AA55">
        <v>0</v>
      </c>
    </row>
    <row r="56" spans="1:27" ht="12" customHeight="1" x14ac:dyDescent="0.25">
      <c r="A56" s="4">
        <v>55</v>
      </c>
      <c r="B56" s="5"/>
      <c r="C56" s="11"/>
      <c r="D56" s="11"/>
      <c r="E56" s="11"/>
      <c r="F56" s="11"/>
      <c r="G56" s="12" t="s">
        <v>14</v>
      </c>
      <c r="H56" s="12" t="s">
        <v>14</v>
      </c>
      <c r="I56" s="9"/>
      <c r="J56" s="7">
        <v>70858.16</v>
      </c>
      <c r="K56" s="6">
        <v>29760.27</v>
      </c>
      <c r="L56" s="6">
        <v>0</v>
      </c>
      <c r="M56" s="6">
        <v>109.51</v>
      </c>
      <c r="N56" s="6">
        <v>0</v>
      </c>
      <c r="O56" s="6"/>
      <c r="P56" s="6">
        <f t="shared" si="0"/>
        <v>100727.94</v>
      </c>
      <c r="Q56" s="17">
        <v>12156</v>
      </c>
      <c r="R56" s="17">
        <v>636</v>
      </c>
      <c r="S56" s="17">
        <v>321.72000000000003</v>
      </c>
      <c r="T56" s="6">
        <v>0</v>
      </c>
      <c r="U56" s="7">
        <v>8979.0400000000009</v>
      </c>
      <c r="V56" s="6">
        <v>0</v>
      </c>
      <c r="W56" s="6">
        <v>7099.88</v>
      </c>
      <c r="X56" s="6">
        <v>0</v>
      </c>
      <c r="Y56" s="6">
        <v>285.24</v>
      </c>
      <c r="Z56" s="6">
        <v>140.52000000000001</v>
      </c>
      <c r="AA56">
        <v>0</v>
      </c>
    </row>
    <row r="57" spans="1:27" ht="12" customHeight="1" x14ac:dyDescent="0.25">
      <c r="A57" s="4">
        <v>56</v>
      </c>
      <c r="B57" s="5"/>
      <c r="C57" s="11"/>
      <c r="D57" s="11"/>
      <c r="E57" s="11"/>
      <c r="F57" s="11"/>
      <c r="G57" s="12" t="s">
        <v>14</v>
      </c>
      <c r="H57" s="11"/>
      <c r="I57" s="9" t="s">
        <v>14</v>
      </c>
      <c r="J57" s="7">
        <v>36331.18</v>
      </c>
      <c r="K57" s="6">
        <v>296.64999999999998</v>
      </c>
      <c r="L57" s="6">
        <v>0</v>
      </c>
      <c r="M57" s="6">
        <v>110.68</v>
      </c>
      <c r="N57" s="6">
        <v>955.39</v>
      </c>
      <c r="O57" s="6"/>
      <c r="P57" s="6">
        <f t="shared" si="0"/>
        <v>37693.9</v>
      </c>
      <c r="Q57" s="17">
        <v>12211.2</v>
      </c>
      <c r="R57" s="17">
        <v>580.79999999999995</v>
      </c>
      <c r="S57" s="17">
        <v>165.48</v>
      </c>
      <c r="T57" s="6">
        <v>0</v>
      </c>
      <c r="U57" s="7">
        <v>0</v>
      </c>
      <c r="V57" s="6">
        <v>0</v>
      </c>
      <c r="W57" s="6">
        <v>0</v>
      </c>
      <c r="X57" s="6">
        <v>5086.3999999999996</v>
      </c>
      <c r="Y57" s="6">
        <v>145.19999999999999</v>
      </c>
      <c r="Z57" s="6">
        <v>71.52</v>
      </c>
      <c r="AA57">
        <v>955.39</v>
      </c>
    </row>
    <row r="58" spans="1:27" ht="12" customHeight="1" x14ac:dyDescent="0.25">
      <c r="A58" s="4">
        <v>57</v>
      </c>
      <c r="B58" s="5"/>
      <c r="C58" s="11"/>
      <c r="D58" s="11"/>
      <c r="E58" s="11"/>
      <c r="F58" s="11"/>
      <c r="G58" s="12" t="s">
        <v>14</v>
      </c>
      <c r="H58" s="11"/>
      <c r="I58" s="9" t="s">
        <v>14</v>
      </c>
      <c r="J58" s="7">
        <v>34479.75</v>
      </c>
      <c r="K58" s="6">
        <v>1167.43</v>
      </c>
      <c r="L58" s="6">
        <v>903.1</v>
      </c>
      <c r="M58" s="6">
        <v>110.66</v>
      </c>
      <c r="N58" s="6">
        <v>993.41</v>
      </c>
      <c r="O58" s="6"/>
      <c r="P58" s="6">
        <f t="shared" si="0"/>
        <v>37654.350000000006</v>
      </c>
      <c r="Q58" s="17">
        <v>12211.2</v>
      </c>
      <c r="R58" s="17">
        <v>580.79999999999995</v>
      </c>
      <c r="S58" s="17">
        <v>156.24</v>
      </c>
      <c r="T58" s="6">
        <v>0</v>
      </c>
      <c r="U58" s="7">
        <v>0</v>
      </c>
      <c r="V58" s="6">
        <v>0</v>
      </c>
      <c r="W58" s="6">
        <v>0</v>
      </c>
      <c r="X58" s="6">
        <v>4827.08</v>
      </c>
      <c r="Y58" s="6">
        <v>136.08000000000001</v>
      </c>
      <c r="Z58" s="6">
        <v>66.959999999999994</v>
      </c>
      <c r="AA58">
        <v>993.41</v>
      </c>
    </row>
    <row r="59" spans="1:27" ht="12" customHeight="1" x14ac:dyDescent="0.25">
      <c r="A59" s="4">
        <v>58</v>
      </c>
      <c r="B59" s="5"/>
      <c r="C59" s="11"/>
      <c r="D59" s="11"/>
      <c r="E59" s="11"/>
      <c r="F59" s="12" t="s">
        <v>14</v>
      </c>
      <c r="G59" s="11"/>
      <c r="H59" s="11"/>
      <c r="I59" s="9" t="s">
        <v>14</v>
      </c>
      <c r="J59" s="7">
        <v>58775.66</v>
      </c>
      <c r="K59" s="6">
        <v>0</v>
      </c>
      <c r="L59" s="6">
        <v>151.81</v>
      </c>
      <c r="M59" s="6">
        <v>110.63</v>
      </c>
      <c r="N59" s="6">
        <v>1019.63</v>
      </c>
      <c r="O59" s="6"/>
      <c r="P59" s="6">
        <f t="shared" si="0"/>
        <v>60057.729999999996</v>
      </c>
      <c r="Q59" s="17">
        <v>12211.2</v>
      </c>
      <c r="R59" s="17">
        <v>580.79999999999995</v>
      </c>
      <c r="S59" s="17">
        <v>262.08</v>
      </c>
      <c r="T59" s="6">
        <v>0</v>
      </c>
      <c r="U59" s="7">
        <v>0</v>
      </c>
      <c r="V59" s="6">
        <v>0</v>
      </c>
      <c r="W59" s="6">
        <v>0</v>
      </c>
      <c r="X59" s="6">
        <v>8228.68</v>
      </c>
      <c r="Y59" s="6">
        <v>231.48</v>
      </c>
      <c r="Z59" s="6">
        <v>114</v>
      </c>
      <c r="AA59">
        <v>1019.63</v>
      </c>
    </row>
    <row r="60" spans="1:27" ht="12" customHeight="1" x14ac:dyDescent="0.25">
      <c r="A60" s="4">
        <v>59</v>
      </c>
      <c r="B60" s="5"/>
      <c r="C60" s="11"/>
      <c r="D60" s="11"/>
      <c r="E60" s="11"/>
      <c r="F60" s="11"/>
      <c r="G60" s="12" t="s">
        <v>14</v>
      </c>
      <c r="H60" s="11"/>
      <c r="I60" s="9" t="s">
        <v>14</v>
      </c>
      <c r="J60" s="7">
        <v>37052.410000000003</v>
      </c>
      <c r="K60" s="6">
        <v>1891.18</v>
      </c>
      <c r="L60" s="6">
        <v>609.63</v>
      </c>
      <c r="M60" s="6">
        <v>110.65</v>
      </c>
      <c r="N60" s="6">
        <v>1376.7</v>
      </c>
      <c r="O60" s="6"/>
      <c r="P60" s="6">
        <f t="shared" si="0"/>
        <v>41040.57</v>
      </c>
      <c r="Q60" s="17">
        <v>12211.2</v>
      </c>
      <c r="R60" s="17">
        <v>580.79999999999995</v>
      </c>
      <c r="S60" s="17">
        <v>165.48</v>
      </c>
      <c r="T60" s="6">
        <v>0</v>
      </c>
      <c r="U60" s="7">
        <v>0</v>
      </c>
      <c r="V60" s="6">
        <v>0</v>
      </c>
      <c r="W60" s="6">
        <v>0</v>
      </c>
      <c r="X60" s="6">
        <v>5187.26</v>
      </c>
      <c r="Y60" s="6">
        <v>144.24</v>
      </c>
      <c r="Z60" s="6">
        <v>71.040000000000006</v>
      </c>
      <c r="AA60">
        <v>1376.7</v>
      </c>
    </row>
    <row r="61" spans="1:27" ht="12" customHeight="1" x14ac:dyDescent="0.25">
      <c r="A61" s="4">
        <v>60</v>
      </c>
      <c r="B61" s="5"/>
      <c r="C61" s="12" t="s">
        <v>14</v>
      </c>
      <c r="D61" s="11"/>
      <c r="E61" s="11"/>
      <c r="F61" s="12" t="s">
        <v>14</v>
      </c>
      <c r="G61" s="11"/>
      <c r="H61" s="11"/>
      <c r="I61" s="9" t="s">
        <v>14</v>
      </c>
      <c r="J61" s="7">
        <v>124431.21</v>
      </c>
      <c r="K61" s="6">
        <v>0</v>
      </c>
      <c r="L61" s="6">
        <v>4638.66</v>
      </c>
      <c r="M61" s="6">
        <v>102.11</v>
      </c>
      <c r="N61" s="6">
        <v>5756.35</v>
      </c>
      <c r="O61" s="6">
        <v>4875</v>
      </c>
      <c r="P61" s="6">
        <f t="shared" si="0"/>
        <v>139803.33000000002</v>
      </c>
      <c r="Q61" s="17">
        <v>12211.2</v>
      </c>
      <c r="R61" s="17">
        <v>580.79999999999995</v>
      </c>
      <c r="S61" s="17">
        <v>551.64</v>
      </c>
      <c r="T61" s="6">
        <v>0</v>
      </c>
      <c r="U61" s="7">
        <v>0</v>
      </c>
      <c r="V61" s="6">
        <v>0</v>
      </c>
      <c r="W61" s="6">
        <v>0</v>
      </c>
      <c r="X61" s="6">
        <v>17420.46</v>
      </c>
      <c r="Y61" s="6">
        <v>490.08</v>
      </c>
      <c r="Z61" s="6">
        <v>241.44</v>
      </c>
      <c r="AA61">
        <v>5756.35</v>
      </c>
    </row>
    <row r="62" spans="1:27" ht="12" customHeight="1" x14ac:dyDescent="0.25">
      <c r="A62" s="4">
        <v>61</v>
      </c>
      <c r="B62" s="5"/>
      <c r="C62" s="11"/>
      <c r="D62" s="11"/>
      <c r="E62" s="11"/>
      <c r="F62" s="11"/>
      <c r="G62" s="12" t="s">
        <v>14</v>
      </c>
      <c r="H62" s="11"/>
      <c r="I62" s="9" t="s">
        <v>14</v>
      </c>
      <c r="J62" s="7">
        <v>26604.13</v>
      </c>
      <c r="K62" s="6">
        <v>0</v>
      </c>
      <c r="L62" s="6">
        <v>0</v>
      </c>
      <c r="M62" s="6">
        <v>0</v>
      </c>
      <c r="N62" s="6">
        <v>0</v>
      </c>
      <c r="O62" s="6"/>
      <c r="P62" s="6">
        <f t="shared" si="0"/>
        <v>26604.13</v>
      </c>
      <c r="Q62" s="17">
        <v>8044.8</v>
      </c>
      <c r="R62" s="17">
        <v>363.2</v>
      </c>
      <c r="S62" s="17">
        <v>114.9</v>
      </c>
      <c r="T62" s="6">
        <v>0</v>
      </c>
      <c r="U62" s="7">
        <v>0</v>
      </c>
      <c r="V62" s="6">
        <v>0</v>
      </c>
      <c r="W62" s="6">
        <v>0</v>
      </c>
      <c r="X62" s="6">
        <v>3405.32</v>
      </c>
      <c r="Y62" s="6">
        <v>101.16</v>
      </c>
      <c r="Z62" s="6">
        <v>49.8</v>
      </c>
      <c r="AA62">
        <v>0</v>
      </c>
    </row>
    <row r="63" spans="1:27" ht="12" customHeight="1" x14ac:dyDescent="0.25">
      <c r="A63" s="4">
        <v>62</v>
      </c>
      <c r="B63" s="5"/>
      <c r="C63" s="11"/>
      <c r="D63" s="11"/>
      <c r="E63" s="11"/>
      <c r="F63" s="11"/>
      <c r="G63" s="12" t="s">
        <v>14</v>
      </c>
      <c r="H63" s="11"/>
      <c r="I63" s="9" t="s">
        <v>14</v>
      </c>
      <c r="J63" s="7">
        <v>35837.760000000002</v>
      </c>
      <c r="K63" s="6">
        <v>2328.96</v>
      </c>
      <c r="L63" s="6">
        <v>0</v>
      </c>
      <c r="M63" s="6">
        <v>110.67</v>
      </c>
      <c r="N63" s="6">
        <v>458.46</v>
      </c>
      <c r="O63" s="6"/>
      <c r="P63" s="6">
        <f t="shared" si="0"/>
        <v>38735.85</v>
      </c>
      <c r="Q63" s="17">
        <v>12211.2</v>
      </c>
      <c r="R63" s="17">
        <v>580.79999999999995</v>
      </c>
      <c r="S63" s="17">
        <v>156.24</v>
      </c>
      <c r="T63" s="6">
        <v>0</v>
      </c>
      <c r="U63" s="7">
        <v>0</v>
      </c>
      <c r="V63" s="6">
        <v>0</v>
      </c>
      <c r="W63" s="6">
        <v>0</v>
      </c>
      <c r="X63" s="6">
        <v>5017.3500000000004</v>
      </c>
      <c r="Y63" s="6">
        <v>138.72</v>
      </c>
      <c r="Z63" s="6">
        <v>68.400000000000006</v>
      </c>
      <c r="AA63">
        <v>458.46</v>
      </c>
    </row>
    <row r="64" spans="1:27" ht="12" customHeight="1" x14ac:dyDescent="0.25">
      <c r="A64" s="4">
        <v>63</v>
      </c>
      <c r="B64" s="5"/>
      <c r="C64" s="11"/>
      <c r="D64" s="11"/>
      <c r="E64" s="11"/>
      <c r="F64" s="11"/>
      <c r="G64" s="12" t="s">
        <v>14</v>
      </c>
      <c r="H64" s="12" t="s">
        <v>14</v>
      </c>
      <c r="I64" s="9"/>
      <c r="J64" s="7">
        <v>49872.800000000003</v>
      </c>
      <c r="K64" s="6">
        <v>11692.96</v>
      </c>
      <c r="L64" s="6">
        <v>0</v>
      </c>
      <c r="M64" s="6">
        <v>109.44</v>
      </c>
      <c r="N64" s="6">
        <v>0</v>
      </c>
      <c r="O64" s="6"/>
      <c r="P64" s="6">
        <f t="shared" si="0"/>
        <v>61675.200000000004</v>
      </c>
      <c r="Q64" s="17">
        <v>12156</v>
      </c>
      <c r="R64" s="17">
        <v>636</v>
      </c>
      <c r="S64" s="17">
        <v>211.44</v>
      </c>
      <c r="T64" s="6">
        <v>0</v>
      </c>
      <c r="U64" s="7">
        <v>5836.88</v>
      </c>
      <c r="V64" s="6">
        <v>0</v>
      </c>
      <c r="W64" s="6">
        <v>4615.24</v>
      </c>
      <c r="X64" s="6">
        <v>0</v>
      </c>
      <c r="Y64" s="6">
        <v>185.4</v>
      </c>
      <c r="Z64" s="6">
        <v>91.32</v>
      </c>
      <c r="AA64">
        <v>0</v>
      </c>
    </row>
    <row r="65" spans="1:27" ht="12" customHeight="1" x14ac:dyDescent="0.25">
      <c r="A65" s="4">
        <v>64</v>
      </c>
      <c r="B65" s="5"/>
      <c r="C65" s="11"/>
      <c r="D65" s="11"/>
      <c r="E65" s="11"/>
      <c r="F65" s="11"/>
      <c r="G65" s="12" t="s">
        <v>14</v>
      </c>
      <c r="H65" s="12" t="s">
        <v>14</v>
      </c>
      <c r="I65" s="9"/>
      <c r="J65" s="7">
        <v>49976.56</v>
      </c>
      <c r="K65" s="6">
        <v>8231.2099999999991</v>
      </c>
      <c r="L65" s="6">
        <v>0</v>
      </c>
      <c r="M65" s="6">
        <v>109.45</v>
      </c>
      <c r="N65" s="6">
        <v>0</v>
      </c>
      <c r="O65" s="6"/>
      <c r="P65" s="6">
        <f t="shared" si="0"/>
        <v>58317.219999999994</v>
      </c>
      <c r="Q65" s="17">
        <v>12156</v>
      </c>
      <c r="R65" s="17">
        <v>636</v>
      </c>
      <c r="S65" s="17">
        <v>211.44</v>
      </c>
      <c r="T65" s="6">
        <v>0</v>
      </c>
      <c r="U65" s="7">
        <v>5836.88</v>
      </c>
      <c r="V65" s="6">
        <v>0</v>
      </c>
      <c r="W65" s="6">
        <v>4615.24</v>
      </c>
      <c r="X65" s="6">
        <v>0</v>
      </c>
      <c r="Y65" s="6">
        <v>185.4</v>
      </c>
      <c r="Z65" s="6">
        <v>91.32</v>
      </c>
      <c r="AA65">
        <v>0</v>
      </c>
    </row>
    <row r="66" spans="1:27" ht="12" customHeight="1" x14ac:dyDescent="0.25">
      <c r="A66" s="4">
        <v>65</v>
      </c>
      <c r="B66" s="5"/>
      <c r="C66" s="11"/>
      <c r="D66" s="11"/>
      <c r="E66" s="11"/>
      <c r="F66" s="11"/>
      <c r="G66" s="12" t="s">
        <v>14</v>
      </c>
      <c r="H66" s="12" t="s">
        <v>14</v>
      </c>
      <c r="I66" s="9"/>
      <c r="J66" s="7">
        <v>48304.89</v>
      </c>
      <c r="K66" s="6">
        <v>14889.46</v>
      </c>
      <c r="L66" s="6">
        <v>0</v>
      </c>
      <c r="M66" s="6">
        <v>109.45</v>
      </c>
      <c r="N66" s="6">
        <v>0</v>
      </c>
      <c r="O66" s="6"/>
      <c r="P66" s="6">
        <f t="shared" si="0"/>
        <v>63303.799999999996</v>
      </c>
      <c r="Q66" s="17">
        <v>12156</v>
      </c>
      <c r="R66" s="17">
        <v>636</v>
      </c>
      <c r="S66" s="17">
        <v>211.44</v>
      </c>
      <c r="T66" s="6">
        <v>0</v>
      </c>
      <c r="U66" s="7">
        <v>5817.09</v>
      </c>
      <c r="V66" s="6">
        <v>0</v>
      </c>
      <c r="W66" s="6">
        <v>4615.24</v>
      </c>
      <c r="X66" s="6">
        <v>0</v>
      </c>
      <c r="Y66" s="6">
        <v>185.4</v>
      </c>
      <c r="Z66" s="6">
        <v>91.32</v>
      </c>
      <c r="AA66">
        <v>0</v>
      </c>
    </row>
    <row r="67" spans="1:27" ht="12" customHeight="1" x14ac:dyDescent="0.25">
      <c r="A67" s="4">
        <v>66</v>
      </c>
      <c r="B67" s="5"/>
      <c r="C67" s="11"/>
      <c r="D67" s="11"/>
      <c r="E67" s="11"/>
      <c r="F67" s="11"/>
      <c r="G67" s="12" t="s">
        <v>14</v>
      </c>
      <c r="H67" s="12" t="s">
        <v>14</v>
      </c>
      <c r="I67" s="9"/>
      <c r="J67" s="7">
        <v>47925.120000000003</v>
      </c>
      <c r="K67" s="6">
        <v>17499.62</v>
      </c>
      <c r="L67" s="6">
        <v>0</v>
      </c>
      <c r="M67" s="6">
        <v>109.48</v>
      </c>
      <c r="N67" s="6">
        <v>0</v>
      </c>
      <c r="O67" s="6"/>
      <c r="P67" s="6">
        <f t="shared" ref="P67:P73" si="1">SUM(J67:O67)</f>
        <v>65534.220000000008</v>
      </c>
      <c r="Q67" s="17">
        <v>12156</v>
      </c>
      <c r="R67" s="17">
        <v>636</v>
      </c>
      <c r="S67" s="17">
        <v>211.44</v>
      </c>
      <c r="T67" s="6">
        <v>0</v>
      </c>
      <c r="U67" s="7">
        <v>5836.88</v>
      </c>
      <c r="V67" s="6">
        <v>0</v>
      </c>
      <c r="W67" s="6">
        <v>4615.24</v>
      </c>
      <c r="X67" s="6">
        <v>0</v>
      </c>
      <c r="Y67" s="6">
        <v>185.4</v>
      </c>
      <c r="Z67" s="6">
        <v>91.32</v>
      </c>
      <c r="AA67">
        <v>0</v>
      </c>
    </row>
    <row r="68" spans="1:27" ht="13.5" customHeight="1" x14ac:dyDescent="0.25">
      <c r="A68" s="4">
        <v>67</v>
      </c>
      <c r="B68" s="5"/>
      <c r="C68" s="11"/>
      <c r="D68" s="11"/>
      <c r="E68" s="11"/>
      <c r="F68" s="11"/>
      <c r="G68" s="12" t="s">
        <v>14</v>
      </c>
      <c r="H68" s="12" t="s">
        <v>14</v>
      </c>
      <c r="I68" s="9"/>
      <c r="J68" s="7">
        <v>49524.32</v>
      </c>
      <c r="K68" s="6">
        <v>14120.04</v>
      </c>
      <c r="L68" s="6">
        <v>0</v>
      </c>
      <c r="M68" s="6">
        <v>109.35</v>
      </c>
      <c r="N68" s="6">
        <v>0</v>
      </c>
      <c r="O68" s="6"/>
      <c r="P68" s="6">
        <f t="shared" si="1"/>
        <v>63753.71</v>
      </c>
      <c r="Q68" s="17">
        <v>12156</v>
      </c>
      <c r="R68" s="17">
        <v>636</v>
      </c>
      <c r="S68" s="17">
        <v>211.44</v>
      </c>
      <c r="T68" s="6">
        <v>0</v>
      </c>
      <c r="U68" s="7">
        <v>5836.88</v>
      </c>
      <c r="V68" s="6">
        <v>0</v>
      </c>
      <c r="W68" s="6">
        <v>4615.24</v>
      </c>
      <c r="X68" s="6">
        <v>0</v>
      </c>
      <c r="Y68" s="6">
        <v>185.4</v>
      </c>
      <c r="Z68" s="6">
        <v>91.32</v>
      </c>
      <c r="AA68">
        <v>0</v>
      </c>
    </row>
    <row r="69" spans="1:27" ht="12" customHeight="1" x14ac:dyDescent="0.25">
      <c r="A69" s="4">
        <v>68</v>
      </c>
      <c r="B69" s="5"/>
      <c r="C69" s="11"/>
      <c r="D69" s="11"/>
      <c r="E69" s="11"/>
      <c r="F69" s="11"/>
      <c r="G69" s="12" t="s">
        <v>14</v>
      </c>
      <c r="H69" s="11"/>
      <c r="I69" s="9" t="s">
        <v>14</v>
      </c>
      <c r="J69" s="7">
        <v>32752.3</v>
      </c>
      <c r="K69" s="6">
        <v>344.43</v>
      </c>
      <c r="L69" s="6">
        <v>146.58000000000001</v>
      </c>
      <c r="M69" s="6">
        <v>110.67</v>
      </c>
      <c r="N69" s="6">
        <v>474.58</v>
      </c>
      <c r="O69" s="6"/>
      <c r="P69" s="6">
        <f t="shared" si="1"/>
        <v>33828.559999999998</v>
      </c>
      <c r="Q69" s="17">
        <v>12211.2</v>
      </c>
      <c r="R69" s="17">
        <v>580.79999999999995</v>
      </c>
      <c r="S69" s="17">
        <v>147.12</v>
      </c>
      <c r="T69" s="6">
        <v>0</v>
      </c>
      <c r="U69" s="7">
        <v>0</v>
      </c>
      <c r="V69" s="6">
        <v>0</v>
      </c>
      <c r="W69" s="6">
        <v>0</v>
      </c>
      <c r="X69" s="6">
        <v>4585.29</v>
      </c>
      <c r="Y69" s="6">
        <v>129</v>
      </c>
      <c r="Z69" s="6">
        <v>63.48</v>
      </c>
      <c r="AA69">
        <v>474.58</v>
      </c>
    </row>
    <row r="70" spans="1:27" ht="12" customHeight="1" x14ac:dyDescent="0.25">
      <c r="A70" s="4">
        <v>69</v>
      </c>
      <c r="B70" s="5"/>
      <c r="C70" s="11"/>
      <c r="D70" s="11"/>
      <c r="E70" s="11"/>
      <c r="F70" s="11"/>
      <c r="G70" s="12" t="s">
        <v>14</v>
      </c>
      <c r="H70" s="11"/>
      <c r="I70" s="9" t="s">
        <v>14</v>
      </c>
      <c r="J70" s="7">
        <v>33673.480000000003</v>
      </c>
      <c r="K70" s="6">
        <v>734.79</v>
      </c>
      <c r="L70" s="6">
        <v>589.98</v>
      </c>
      <c r="M70" s="6">
        <v>110.67</v>
      </c>
      <c r="N70" s="6">
        <v>804</v>
      </c>
      <c r="O70" s="6"/>
      <c r="P70" s="6">
        <f t="shared" si="1"/>
        <v>35912.920000000006</v>
      </c>
      <c r="Q70" s="17">
        <v>12211.2</v>
      </c>
      <c r="R70" s="17">
        <v>580.79999999999995</v>
      </c>
      <c r="S70" s="17">
        <v>147.12</v>
      </c>
      <c r="T70" s="6">
        <v>0</v>
      </c>
      <c r="U70" s="7">
        <v>0</v>
      </c>
      <c r="V70" s="6">
        <v>0</v>
      </c>
      <c r="W70" s="6">
        <v>0</v>
      </c>
      <c r="X70" s="6">
        <v>4714.28</v>
      </c>
      <c r="Y70" s="6">
        <v>129.24</v>
      </c>
      <c r="Z70" s="6">
        <v>63.72</v>
      </c>
      <c r="AA70">
        <v>804</v>
      </c>
    </row>
    <row r="71" spans="1:27" ht="12" customHeight="1" x14ac:dyDescent="0.25">
      <c r="A71" s="4">
        <v>70</v>
      </c>
      <c r="B71" s="5"/>
      <c r="C71" s="12" t="s">
        <v>14</v>
      </c>
      <c r="D71" s="11"/>
      <c r="E71" s="11"/>
      <c r="F71" s="12" t="s">
        <v>14</v>
      </c>
      <c r="G71" s="11"/>
      <c r="H71" s="11"/>
      <c r="I71" s="9" t="s">
        <v>14</v>
      </c>
      <c r="J71" s="7">
        <v>151112.75</v>
      </c>
      <c r="K71" s="6">
        <v>0</v>
      </c>
      <c r="L71" s="6">
        <v>5769.28</v>
      </c>
      <c r="M71" s="6">
        <v>102.11</v>
      </c>
      <c r="N71" s="6">
        <v>0</v>
      </c>
      <c r="O71" s="6">
        <v>22749.96</v>
      </c>
      <c r="P71" s="6">
        <f t="shared" si="1"/>
        <v>179734.09999999998</v>
      </c>
      <c r="Q71" s="17">
        <v>12211.2</v>
      </c>
      <c r="R71" s="17">
        <v>580.79999999999995</v>
      </c>
      <c r="S71" s="17">
        <v>671.16</v>
      </c>
      <c r="T71" s="6">
        <v>0</v>
      </c>
      <c r="U71" s="7">
        <v>0</v>
      </c>
      <c r="V71" s="6">
        <v>0</v>
      </c>
      <c r="W71" s="6">
        <v>0</v>
      </c>
      <c r="X71" s="6">
        <v>21155.93</v>
      </c>
      <c r="Y71" s="6">
        <v>594.72</v>
      </c>
      <c r="Z71" s="6">
        <v>292.92</v>
      </c>
      <c r="AA71">
        <v>0</v>
      </c>
    </row>
    <row r="72" spans="1:27" ht="12" customHeight="1" x14ac:dyDescent="0.25">
      <c r="A72" s="4">
        <v>71</v>
      </c>
      <c r="B72" s="5"/>
      <c r="C72" s="11"/>
      <c r="D72" s="11"/>
      <c r="E72" s="11"/>
      <c r="F72" s="12" t="s">
        <v>14</v>
      </c>
      <c r="G72" s="11"/>
      <c r="H72" s="11"/>
      <c r="I72" s="9" t="s">
        <v>14</v>
      </c>
      <c r="J72" s="7">
        <v>52001.279999999999</v>
      </c>
      <c r="K72" s="6">
        <v>0</v>
      </c>
      <c r="L72" s="6">
        <v>834.28</v>
      </c>
      <c r="M72" s="6">
        <v>110.63</v>
      </c>
      <c r="N72" s="6">
        <v>1200.77</v>
      </c>
      <c r="O72" s="6"/>
      <c r="P72" s="6">
        <f t="shared" si="1"/>
        <v>54146.959999999992</v>
      </c>
      <c r="Q72" s="17">
        <v>12211.2</v>
      </c>
      <c r="R72" s="17">
        <v>580.79999999999995</v>
      </c>
      <c r="S72" s="17">
        <v>229.8</v>
      </c>
      <c r="T72" s="6">
        <v>0</v>
      </c>
      <c r="U72" s="7">
        <v>0</v>
      </c>
      <c r="V72" s="6">
        <v>0</v>
      </c>
      <c r="W72" s="6">
        <v>0</v>
      </c>
      <c r="X72" s="6">
        <v>6483.91</v>
      </c>
      <c r="Y72" s="6">
        <v>200.88</v>
      </c>
      <c r="Z72" s="6">
        <v>98.88</v>
      </c>
      <c r="AA72">
        <v>1200.77</v>
      </c>
    </row>
    <row r="73" spans="1:27" ht="12" customHeight="1" x14ac:dyDescent="0.25">
      <c r="A73" s="4">
        <v>72</v>
      </c>
      <c r="B73" s="5" t="s">
        <v>3</v>
      </c>
      <c r="C73" s="11"/>
      <c r="D73" s="11"/>
      <c r="E73" s="11"/>
      <c r="F73" s="11"/>
      <c r="G73" s="12" t="s">
        <v>14</v>
      </c>
      <c r="H73" s="11"/>
      <c r="I73" s="9" t="s">
        <v>14</v>
      </c>
      <c r="J73" s="7">
        <v>13665.5</v>
      </c>
      <c r="K73" s="6">
        <v>1618.83</v>
      </c>
      <c r="L73" s="6">
        <v>0</v>
      </c>
      <c r="M73" s="6">
        <v>110.61</v>
      </c>
      <c r="N73" s="6">
        <v>0</v>
      </c>
      <c r="O73" s="6"/>
      <c r="P73" s="6">
        <f t="shared" si="1"/>
        <v>15394.94</v>
      </c>
      <c r="Q73" s="17">
        <v>3124.8</v>
      </c>
      <c r="R73" s="17">
        <v>163.19999999999999</v>
      </c>
      <c r="S73" s="17">
        <v>61.28</v>
      </c>
      <c r="T73" s="6">
        <v>0</v>
      </c>
      <c r="U73" s="7">
        <v>0</v>
      </c>
      <c r="V73" s="6">
        <v>0</v>
      </c>
      <c r="W73" s="6">
        <v>0</v>
      </c>
      <c r="X73" s="6">
        <v>0</v>
      </c>
      <c r="Y73" s="6">
        <v>40.68</v>
      </c>
      <c r="Z73" s="6">
        <v>20.04</v>
      </c>
      <c r="AA73">
        <v>0</v>
      </c>
    </row>
    <row r="74" spans="1:27" s="7" customFormat="1" ht="12" customHeight="1" x14ac:dyDescent="0.25">
      <c r="B74" s="7" t="s">
        <v>25</v>
      </c>
      <c r="J74" s="7">
        <f t="shared" ref="J74:Q74" si="2">SUM(J2:J73)</f>
        <v>4146425.2599999993</v>
      </c>
      <c r="K74" s="7">
        <f t="shared" si="2"/>
        <v>967177.10000000021</v>
      </c>
      <c r="L74" s="7">
        <f t="shared" si="2"/>
        <v>36013.300000000003</v>
      </c>
      <c r="M74" s="7">
        <f t="shared" si="2"/>
        <v>11204.730000000001</v>
      </c>
      <c r="N74" s="7">
        <f t="shared" si="2"/>
        <v>38346.21</v>
      </c>
      <c r="O74" s="7">
        <f t="shared" si="2"/>
        <v>43874.96</v>
      </c>
      <c r="P74" s="7">
        <f t="shared" si="2"/>
        <v>5243041.5600000005</v>
      </c>
      <c r="Q74" s="7">
        <f t="shared" si="2"/>
        <v>830161.76999999955</v>
      </c>
      <c r="R74" s="7">
        <f>SUM(R2:R73)</f>
        <v>41090.700000000004</v>
      </c>
      <c r="S74" s="7">
        <f>SUM(S2:S73)</f>
        <v>18530.629999999986</v>
      </c>
      <c r="T74" s="7">
        <f>SUM(T2:T73)</f>
        <v>0</v>
      </c>
      <c r="U74" s="7">
        <f>SUM(U2:U72)</f>
        <v>781402.96000000008</v>
      </c>
      <c r="V74" s="7">
        <f>SUM(V2:V72)</f>
        <v>0</v>
      </c>
      <c r="W74" s="7">
        <f>SUM(W2:W72)</f>
        <v>201202.39</v>
      </c>
      <c r="X74" s="7">
        <f>SUM(X2:X73)</f>
        <v>189954.67000000004</v>
      </c>
      <c r="Y74" s="7">
        <f>SUM(Y2:Y73)</f>
        <v>16454.169999999995</v>
      </c>
      <c r="Z74" s="7">
        <f>SUM(Z2:Z73)</f>
        <v>8105.0700000000015</v>
      </c>
      <c r="AA74" s="7">
        <v>38346.21</v>
      </c>
    </row>
    <row r="75" spans="1:27" ht="12" customHeight="1" x14ac:dyDescent="0.25">
      <c r="A75" s="1"/>
      <c r="B75" s="1"/>
      <c r="C75" s="9"/>
      <c r="D75" s="9"/>
      <c r="E75" s="9"/>
      <c r="F75" s="9"/>
      <c r="G75" s="9"/>
      <c r="H75" s="9"/>
      <c r="I75" s="9"/>
      <c r="J75" s="20"/>
      <c r="K75" s="20"/>
      <c r="L75" s="20"/>
      <c r="M75" s="20"/>
      <c r="N75" s="20"/>
      <c r="O75" s="20"/>
      <c r="P75" s="20"/>
      <c r="Q75" s="20"/>
      <c r="R75" s="1"/>
    </row>
    <row r="76" spans="1:27" x14ac:dyDescent="0.25">
      <c r="I76" s="1" t="s">
        <v>27</v>
      </c>
      <c r="J76" s="21">
        <f>SUMIF($D$2:$D$73,"x",J$2:J$73)</f>
        <v>228266.74</v>
      </c>
      <c r="K76" s="21">
        <f t="shared" ref="K76:AA76" si="3">SUMIF($D$2:$D$73,"x",K$2:K$73)</f>
        <v>0</v>
      </c>
      <c r="L76" s="21">
        <f t="shared" si="3"/>
        <v>5131.76</v>
      </c>
      <c r="M76" s="21">
        <f t="shared" si="3"/>
        <v>4410.3099999999995</v>
      </c>
      <c r="N76" s="21">
        <f t="shared" si="3"/>
        <v>4194.8099999999995</v>
      </c>
      <c r="O76" s="21">
        <f t="shared" si="3"/>
        <v>4750</v>
      </c>
      <c r="P76" s="21">
        <f t="shared" si="3"/>
        <v>246753.62000000002</v>
      </c>
      <c r="Q76" s="21">
        <f t="shared" si="3"/>
        <v>42595.199999999997</v>
      </c>
      <c r="R76" s="21">
        <f t="shared" si="3"/>
        <v>1996.8</v>
      </c>
      <c r="S76" s="21">
        <f t="shared" si="3"/>
        <v>1004.3000000000001</v>
      </c>
      <c r="T76" s="21">
        <f t="shared" si="3"/>
        <v>0</v>
      </c>
      <c r="U76" s="21">
        <f t="shared" si="3"/>
        <v>41843.759999999995</v>
      </c>
      <c r="V76" s="21">
        <f t="shared" si="3"/>
        <v>0</v>
      </c>
      <c r="W76" s="21">
        <f t="shared" si="3"/>
        <v>0</v>
      </c>
      <c r="X76" s="21">
        <f t="shared" si="3"/>
        <v>17938.96</v>
      </c>
      <c r="Y76" s="21">
        <f t="shared" si="3"/>
        <v>889.54</v>
      </c>
      <c r="Z76" s="21">
        <f t="shared" si="3"/>
        <v>438.1</v>
      </c>
      <c r="AA76" s="21">
        <f t="shared" si="3"/>
        <v>4194.8099999999995</v>
      </c>
    </row>
    <row r="77" spans="1:27" x14ac:dyDescent="0.25">
      <c r="I77" s="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x14ac:dyDescent="0.25">
      <c r="I78" s="1" t="s">
        <v>28</v>
      </c>
      <c r="J78" s="21">
        <f>SUMIF($E$2:$E$73,"x",J$2:J$73)</f>
        <v>186227.88</v>
      </c>
      <c r="K78" s="21">
        <f t="shared" ref="K78:AA78" si="4">SUMIF($E$2:$E$73,"x",K$2:K$73)</f>
        <v>0</v>
      </c>
      <c r="L78" s="21">
        <f t="shared" si="4"/>
        <v>3580.02</v>
      </c>
      <c r="M78" s="21">
        <f t="shared" si="4"/>
        <v>218.99</v>
      </c>
      <c r="N78" s="21">
        <f t="shared" si="4"/>
        <v>4643.58</v>
      </c>
      <c r="O78" s="21">
        <f t="shared" si="4"/>
        <v>9750</v>
      </c>
      <c r="P78" s="21">
        <f t="shared" si="4"/>
        <v>204420.47</v>
      </c>
      <c r="Q78" s="21">
        <f t="shared" si="4"/>
        <v>24422.400000000001</v>
      </c>
      <c r="R78" s="21">
        <f t="shared" si="4"/>
        <v>1161.5999999999999</v>
      </c>
      <c r="S78" s="21">
        <f t="shared" si="4"/>
        <v>832.07999999999993</v>
      </c>
      <c r="T78" s="21">
        <f t="shared" si="4"/>
        <v>0</v>
      </c>
      <c r="U78" s="21">
        <f t="shared" si="4"/>
        <v>58547.68</v>
      </c>
      <c r="V78" s="21">
        <f t="shared" si="4"/>
        <v>0</v>
      </c>
      <c r="W78" s="21">
        <f t="shared" si="4"/>
        <v>0</v>
      </c>
      <c r="X78" s="21">
        <f t="shared" si="4"/>
        <v>7449.15</v>
      </c>
      <c r="Y78" s="21">
        <f t="shared" si="4"/>
        <v>738.12</v>
      </c>
      <c r="Z78" s="21">
        <f t="shared" si="4"/>
        <v>363.6</v>
      </c>
      <c r="AA78" s="21">
        <f t="shared" si="4"/>
        <v>4643.58</v>
      </c>
    </row>
    <row r="79" spans="1:27" x14ac:dyDescent="0.25">
      <c r="I79" s="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x14ac:dyDescent="0.25">
      <c r="I80" s="22" t="s">
        <v>10</v>
      </c>
      <c r="J80" s="21">
        <f>SUMIF($F$2:$F$73,"x",J$2:J$73)</f>
        <v>983775.51000000013</v>
      </c>
      <c r="K80" s="21">
        <f t="shared" ref="K80:AA80" si="5">SUMIF($F$2:$F$73,"x",K$2:K$73)</f>
        <v>0</v>
      </c>
      <c r="L80" s="21">
        <f t="shared" si="5"/>
        <v>21230.48</v>
      </c>
      <c r="M80" s="21">
        <f t="shared" si="5"/>
        <v>3117.9399999999996</v>
      </c>
      <c r="N80" s="21">
        <f t="shared" si="5"/>
        <v>19556.7</v>
      </c>
      <c r="O80" s="21">
        <f t="shared" si="5"/>
        <v>43874.96</v>
      </c>
      <c r="P80" s="21">
        <f t="shared" si="5"/>
        <v>1071555.5900000001</v>
      </c>
      <c r="Q80" s="21">
        <f t="shared" si="5"/>
        <v>142254.39999999999</v>
      </c>
      <c r="R80" s="21">
        <f t="shared" si="5"/>
        <v>6712</v>
      </c>
      <c r="S80" s="21">
        <f t="shared" si="5"/>
        <v>4317.16</v>
      </c>
      <c r="T80" s="21">
        <f t="shared" si="5"/>
        <v>0</v>
      </c>
      <c r="U80" s="21">
        <f t="shared" si="5"/>
        <v>179843.43</v>
      </c>
      <c r="V80" s="21">
        <f t="shared" si="5"/>
        <v>0</v>
      </c>
      <c r="W80" s="21">
        <f t="shared" si="5"/>
        <v>0</v>
      </c>
      <c r="X80" s="21">
        <f t="shared" si="5"/>
        <v>80529.84</v>
      </c>
      <c r="Y80" s="21">
        <f t="shared" si="5"/>
        <v>3819.41</v>
      </c>
      <c r="Z80" s="21">
        <f t="shared" si="5"/>
        <v>1881.2000000000003</v>
      </c>
      <c r="AA80" s="21">
        <f t="shared" si="5"/>
        <v>19556.7</v>
      </c>
    </row>
    <row r="81" spans="9:27" x14ac:dyDescent="0.25">
      <c r="I81" s="1" t="s">
        <v>11</v>
      </c>
      <c r="J81" s="21">
        <f>SUMIF($G$2:$G$73,"x",J$2:J$73)</f>
        <v>3162649.7499999995</v>
      </c>
      <c r="K81" s="21">
        <f t="shared" ref="K81:AA81" si="6">SUMIF($G$2:$G$73,"x",K$2:K$73)</f>
        <v>967177.10000000021</v>
      </c>
      <c r="L81" s="21">
        <f t="shared" si="6"/>
        <v>14782.82</v>
      </c>
      <c r="M81" s="21">
        <f t="shared" si="6"/>
        <v>8086.7899999999981</v>
      </c>
      <c r="N81" s="21">
        <f t="shared" si="6"/>
        <v>18789.510000000002</v>
      </c>
      <c r="O81" s="21">
        <f t="shared" si="6"/>
        <v>0</v>
      </c>
      <c r="P81" s="21">
        <f t="shared" si="6"/>
        <v>4171485.9700000007</v>
      </c>
      <c r="Q81" s="21">
        <f t="shared" si="6"/>
        <v>687907.36999999988</v>
      </c>
      <c r="R81" s="21">
        <f t="shared" si="6"/>
        <v>34378.699999999997</v>
      </c>
      <c r="S81" s="21">
        <f t="shared" si="6"/>
        <v>14213.470000000003</v>
      </c>
      <c r="T81" s="21">
        <f t="shared" si="6"/>
        <v>0</v>
      </c>
      <c r="U81" s="21">
        <f t="shared" si="6"/>
        <v>601559.53</v>
      </c>
      <c r="V81" s="21">
        <f t="shared" si="6"/>
        <v>0</v>
      </c>
      <c r="W81" s="21">
        <f t="shared" si="6"/>
        <v>201202.39</v>
      </c>
      <c r="X81" s="21">
        <f t="shared" si="6"/>
        <v>109424.83</v>
      </c>
      <c r="Y81" s="21">
        <f t="shared" si="6"/>
        <v>12634.759999999997</v>
      </c>
      <c r="Z81" s="21">
        <f t="shared" si="6"/>
        <v>6223.8700000000017</v>
      </c>
      <c r="AA81" s="21">
        <f t="shared" si="6"/>
        <v>18789.510000000002</v>
      </c>
    </row>
    <row r="82" spans="9:27" x14ac:dyDescent="0.25">
      <c r="I8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9:27" x14ac:dyDescent="0.25">
      <c r="I83" s="1" t="s">
        <v>29</v>
      </c>
      <c r="J83" s="21">
        <f>SUMIF($H$2:$H$73,"x",J$2:J$73)</f>
        <v>2004487.6099999994</v>
      </c>
      <c r="K83" s="21">
        <f t="shared" ref="K83:AA83" si="7">SUMIF($H$2:$H$73,"x",K$2:K$73)</f>
        <v>815469.84</v>
      </c>
      <c r="L83" s="21">
        <f t="shared" si="7"/>
        <v>194.99</v>
      </c>
      <c r="M83" s="21">
        <f t="shared" si="7"/>
        <v>3278.5799999999995</v>
      </c>
      <c r="N83" s="21">
        <f t="shared" si="7"/>
        <v>1067.44</v>
      </c>
      <c r="O83" s="21">
        <f t="shared" si="7"/>
        <v>0</v>
      </c>
      <c r="P83" s="21">
        <f t="shared" si="7"/>
        <v>2824498.4600000004</v>
      </c>
      <c r="Q83" s="21">
        <f t="shared" si="7"/>
        <v>370672.17000000004</v>
      </c>
      <c r="R83" s="21">
        <f t="shared" si="7"/>
        <v>19341.900000000001</v>
      </c>
      <c r="S83" s="21">
        <f t="shared" si="7"/>
        <v>9257.9300000000039</v>
      </c>
      <c r="T83" s="21">
        <f t="shared" si="7"/>
        <v>0</v>
      </c>
      <c r="U83" s="21">
        <f t="shared" si="7"/>
        <v>445753.92999999982</v>
      </c>
      <c r="V83" s="21">
        <f t="shared" si="7"/>
        <v>0</v>
      </c>
      <c r="W83" s="21">
        <f t="shared" si="7"/>
        <v>201202.39</v>
      </c>
      <c r="X83" s="21">
        <f t="shared" si="7"/>
        <v>0</v>
      </c>
      <c r="Y83" s="21">
        <f t="shared" si="7"/>
        <v>8191.8799999999956</v>
      </c>
      <c r="Z83" s="21">
        <f t="shared" si="7"/>
        <v>4035.5000000000005</v>
      </c>
      <c r="AA83" s="21">
        <f t="shared" si="7"/>
        <v>1067.44</v>
      </c>
    </row>
    <row r="84" spans="9:27" x14ac:dyDescent="0.25">
      <c r="I84" s="1" t="s">
        <v>30</v>
      </c>
      <c r="J84" s="21">
        <f>SUMIF($I$2:$I$73,"x",J$2:J$73)</f>
        <v>2141937.6499999994</v>
      </c>
      <c r="K84" s="21">
        <f t="shared" ref="K84:AA84" si="8">SUMIF($I$2:$I$73,"x",K$2:K$73)</f>
        <v>151707.25999999995</v>
      </c>
      <c r="L84" s="21">
        <f t="shared" si="8"/>
        <v>35818.310000000005</v>
      </c>
      <c r="M84" s="21">
        <f t="shared" si="8"/>
        <v>7926.1499999999978</v>
      </c>
      <c r="N84" s="21">
        <f t="shared" si="8"/>
        <v>37278.770000000004</v>
      </c>
      <c r="O84" s="21">
        <f t="shared" si="8"/>
        <v>43874.96</v>
      </c>
      <c r="P84" s="21">
        <f t="shared" si="8"/>
        <v>2418543.0999999996</v>
      </c>
      <c r="Q84" s="21">
        <f t="shared" si="8"/>
        <v>459489.60000000021</v>
      </c>
      <c r="R84" s="21">
        <f t="shared" si="8"/>
        <v>21748.799999999988</v>
      </c>
      <c r="S84" s="21">
        <f t="shared" si="8"/>
        <v>9272.6999999999989</v>
      </c>
      <c r="T84" s="21">
        <f t="shared" si="8"/>
        <v>0</v>
      </c>
      <c r="U84" s="21">
        <f t="shared" si="8"/>
        <v>335649.03</v>
      </c>
      <c r="V84" s="21">
        <f t="shared" si="8"/>
        <v>0</v>
      </c>
      <c r="W84" s="21">
        <f t="shared" si="8"/>
        <v>0</v>
      </c>
      <c r="X84" s="21">
        <f t="shared" si="8"/>
        <v>189954.67000000004</v>
      </c>
      <c r="Y84" s="21">
        <f t="shared" si="8"/>
        <v>8262.2899999999991</v>
      </c>
      <c r="Z84" s="21">
        <f t="shared" si="8"/>
        <v>4069.5700000000006</v>
      </c>
      <c r="AA84" s="21">
        <f t="shared" si="8"/>
        <v>37278.770000000004</v>
      </c>
    </row>
  </sheetData>
  <autoFilter ref="A1:AA74" xr:uid="{00000000-0001-0000-0000-000000000000}"/>
  <pageMargins left="0" right="0" top="0.25" bottom="0.25" header="0" footer="0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i-net Clear Reports 19.2.597</dc:creator>
  <cp:lastModifiedBy>Jeff Williams</cp:lastModifiedBy>
  <dcterms:created xsi:type="dcterms:W3CDTF">2016-01-14T08:18:05Z</dcterms:created>
  <dcterms:modified xsi:type="dcterms:W3CDTF">2021-10-27T22:03:10Z</dcterms:modified>
</cp:coreProperties>
</file>