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3033885C-B6E9-442F-8616-FFB5FDF69814}" xr6:coauthVersionLast="47" xr6:coauthVersionMax="47" xr10:uidLastSave="{00000000-0000-0000-0000-000000000000}"/>
  <bookViews>
    <workbookView xWindow="-2892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30" i="1" s="1"/>
  <c r="J28" i="1"/>
  <c r="J30" i="1" s="1"/>
  <c r="I30" i="1"/>
  <c r="H30" i="1"/>
  <c r="L30" i="1" l="1"/>
</calcChain>
</file>

<file path=xl/sharedStrings.xml><?xml version="1.0" encoding="utf-8"?>
<sst xmlns="http://schemas.openxmlformats.org/spreadsheetml/2006/main" count="66" uniqueCount="46">
  <si>
    <t>Jackson Purchase Energy Corporation</t>
  </si>
  <si>
    <t>Case No. 2021-00358</t>
  </si>
  <si>
    <t>Line No.</t>
  </si>
  <si>
    <t>(a)</t>
  </si>
  <si>
    <t>(b)</t>
  </si>
  <si>
    <t>(d)</t>
  </si>
  <si>
    <t>(f)</t>
  </si>
  <si>
    <t>(g)</t>
  </si>
  <si>
    <t>Item 39 - Rate Case Costs</t>
  </si>
  <si>
    <t>Legal</t>
  </si>
  <si>
    <t>Consultants</t>
  </si>
  <si>
    <t>Description</t>
  </si>
  <si>
    <t>(c)</t>
  </si>
  <si>
    <t>Incurred to date</t>
  </si>
  <si>
    <t xml:space="preserve">Goss Samford </t>
  </si>
  <si>
    <t>Catalyst Consulting</t>
  </si>
  <si>
    <t>Total</t>
  </si>
  <si>
    <t xml:space="preserve">Date </t>
  </si>
  <si>
    <t>of Invoice</t>
  </si>
  <si>
    <t>Vendor</t>
  </si>
  <si>
    <t>Number</t>
  </si>
  <si>
    <t xml:space="preserve">Hours </t>
  </si>
  <si>
    <t>Worked</t>
  </si>
  <si>
    <t>Rate</t>
  </si>
  <si>
    <t>Per Hour</t>
  </si>
  <si>
    <t>(e)</t>
  </si>
  <si>
    <t xml:space="preserve">Account </t>
  </si>
  <si>
    <t>Estimate of remaining work</t>
  </si>
  <si>
    <t>(h)</t>
  </si>
  <si>
    <t>(i)</t>
  </si>
  <si>
    <t>(j)</t>
  </si>
  <si>
    <t>Sum(g to j)</t>
  </si>
  <si>
    <t>TOTAL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</si>
  <si>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</si>
  <si>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</si>
  <si>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</si>
  <si>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</si>
  <si>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</si>
  <si>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</si>
  <si>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</si>
  <si>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</si>
  <si>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Invoice Number</t>
  </si>
  <si>
    <t>or Service Month</t>
  </si>
  <si>
    <t>n/a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</si>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</sst>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/>
    <xf numFmtId="44" fontId="0" fillId="0" borderId="0" xfId="2" applyFont="1"/>
    <xf numFmtId="43" fontId="0" fillId="0" borderId="0" xfId="1" applyFont="1"/>
    <xf numFmtId="0" fontId="0" fillId="0" borderId="5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4" fontId="0" fillId="0" borderId="0" xfId="0" applyNumberFormat="1"/>
    <xf numFmtId="44" fontId="0" fillId="0" borderId="5" xfId="2" applyNumberFormat="1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L59"/>
  <sheetViews>
    <sheetView tabSelected="1" zoomScaleNormal="100" workbookViewId="0">
      <selection activeCell="J36" sqref="J36"/>
    </sheetView>
  </sheetViews>
  <sheetFormatPr defaultRowHeight="15" x14ac:dyDescent="0.25"/>
  <cols>
    <col min="2" max="2" width="15" customWidth="1"/>
    <col min="3" max="7" width="21.5703125" customWidth="1"/>
    <col min="8" max="11" width="18.7109375" customWidth="1"/>
    <col min="12" max="12" width="20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</row>
    <row r="2" spans="1:12" x14ac:dyDescent="0.25">
      <c r="A2" s="1" t="s">
        <v>1</v>
      </c>
      <c r="B2" s="1"/>
      <c r="C2" s="1"/>
      <c r="D2" s="1"/>
      <c r="E2" s="1"/>
      <c r="F2" s="1"/>
      <c r="G2" s="1"/>
    </row>
    <row r="3" spans="1:12" x14ac:dyDescent="0.25">
      <c r="A3" s="1" t="s">
        <v>8</v>
      </c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6" spans="1:12" x14ac:dyDescent="0.25">
      <c r="A6" s="3"/>
      <c r="B6" s="3"/>
    </row>
    <row r="7" spans="1:12" x14ac:dyDescent="0.25">
      <c r="A7" s="3"/>
      <c r="B7" s="3"/>
      <c r="C7" s="3"/>
      <c r="D7" s="3"/>
      <c r="E7" s="3"/>
      <c r="F7" s="3"/>
      <c r="G7" s="3"/>
    </row>
    <row r="8" spans="1:12" x14ac:dyDescent="0.25">
      <c r="A8" s="22"/>
      <c r="B8" s="25" t="s">
        <v>17</v>
      </c>
      <c r="C8" s="11" t="s">
        <v>19</v>
      </c>
      <c r="D8" s="25" t="s">
        <v>41</v>
      </c>
      <c r="E8" s="11" t="s">
        <v>21</v>
      </c>
      <c r="F8" s="25" t="s">
        <v>23</v>
      </c>
      <c r="G8" s="11" t="s">
        <v>26</v>
      </c>
      <c r="H8" s="31" t="s">
        <v>13</v>
      </c>
      <c r="I8" s="32"/>
      <c r="J8" s="29" t="s">
        <v>27</v>
      </c>
      <c r="K8" s="30"/>
      <c r="L8" s="8"/>
    </row>
    <row r="9" spans="1:12" x14ac:dyDescent="0.25">
      <c r="A9" s="9"/>
      <c r="B9" s="26" t="s">
        <v>18</v>
      </c>
      <c r="C9" s="10" t="s">
        <v>11</v>
      </c>
      <c r="D9" s="26" t="s">
        <v>42</v>
      </c>
      <c r="E9" s="10" t="s">
        <v>22</v>
      </c>
      <c r="F9" s="26" t="s">
        <v>24</v>
      </c>
      <c r="G9" s="10" t="s">
        <v>20</v>
      </c>
      <c r="H9" s="25" t="s">
        <v>9</v>
      </c>
      <c r="I9" s="25" t="s">
        <v>10</v>
      </c>
      <c r="J9" s="25" t="s">
        <v>9</v>
      </c>
      <c r="K9" s="25" t="s">
        <v>10</v>
      </c>
      <c r="L9" s="23" t="s">
        <v>16</v>
      </c>
    </row>
    <row r="10" spans="1:12" x14ac:dyDescent="0.25">
      <c r="A10" s="2" t="s">
        <v>2</v>
      </c>
      <c r="B10" s="27" t="s">
        <v>3</v>
      </c>
      <c r="C10" s="7" t="s">
        <v>4</v>
      </c>
      <c r="D10" s="27" t="s">
        <v>12</v>
      </c>
      <c r="E10" s="7" t="s">
        <v>5</v>
      </c>
      <c r="F10" s="27" t="s">
        <v>25</v>
      </c>
      <c r="G10" s="7" t="s">
        <v>6</v>
      </c>
      <c r="H10" s="27" t="s">
        <v>7</v>
      </c>
      <c r="I10" s="27" t="s">
        <v>28</v>
      </c>
      <c r="J10" s="28" t="s">
        <v>29</v>
      </c>
      <c r="K10" s="28" t="s">
        <v>30</v>
      </c>
      <c r="L10" s="24" t="s">
        <v>31</v>
      </c>
    </row>
    <row r="11" spans="1:12" x14ac:dyDescent="0.25">
      <c r="A11" s="6">
        <v>1</v>
      </c>
      <c r="B11" s="16">
        <v>44239</v>
      </c>
      <c r="C11" s="6" t="s">
        <v>14</v>
      </c>
      <c r="D11" s="6" t="s">
        <v>33</v>
      </c>
      <c r="E11" s="5">
        <v>3.1</v>
      </c>
      <c r="F11" s="17">
        <v>320</v>
      </c>
      <c r="G11" s="6">
        <v>186.2</v>
      </c>
      <c r="H11" s="13">
        <v>992</v>
      </c>
      <c r="I11" s="14"/>
    </row>
    <row r="12" spans="1:12" x14ac:dyDescent="0.25">
      <c r="A12" s="6">
        <v>2</v>
      </c>
      <c r="B12" s="16">
        <v>44266</v>
      </c>
      <c r="C12" s="6" t="s">
        <v>14</v>
      </c>
      <c r="D12" s="6" t="s">
        <v>34</v>
      </c>
      <c r="E12" s="5" t="s">
        <v>43</v>
      </c>
      <c r="F12" s="17" t="s">
        <v>43</v>
      </c>
      <c r="G12" s="6">
        <v>186.2</v>
      </c>
      <c r="H12" s="14">
        <v>11.98</v>
      </c>
      <c r="I12" s="14"/>
    </row>
    <row r="13" spans="1:12" x14ac:dyDescent="0.25">
      <c r="A13" s="6">
        <v>3</v>
      </c>
      <c r="B13" s="16">
        <v>44289</v>
      </c>
      <c r="C13" s="6" t="s">
        <v>14</v>
      </c>
      <c r="D13" s="5" t="s">
        <v>35</v>
      </c>
      <c r="E13" s="5">
        <v>0.5</v>
      </c>
      <c r="F13" s="17">
        <v>320</v>
      </c>
      <c r="G13" s="6">
        <v>186.2</v>
      </c>
      <c r="H13" s="14">
        <v>160</v>
      </c>
      <c r="I13" s="14"/>
    </row>
    <row r="14" spans="1:12" x14ac:dyDescent="0.25">
      <c r="A14" s="6">
        <v>4</v>
      </c>
      <c r="B14" s="16">
        <v>44326</v>
      </c>
      <c r="C14" s="6" t="s">
        <v>14</v>
      </c>
      <c r="D14" s="5" t="s">
        <v>36</v>
      </c>
      <c r="E14" s="5">
        <v>0.6</v>
      </c>
      <c r="F14" s="17">
        <v>320</v>
      </c>
      <c r="G14" s="6">
        <v>186.2</v>
      </c>
      <c r="H14" s="14">
        <v>192</v>
      </c>
      <c r="I14" s="14"/>
    </row>
    <row r="15" spans="1:12" x14ac:dyDescent="0.25">
      <c r="A15" s="6">
        <v>5</v>
      </c>
      <c r="B15" s="16">
        <v>44385</v>
      </c>
      <c r="C15" s="6" t="s">
        <v>14</v>
      </c>
      <c r="D15" s="5" t="s">
        <v>37</v>
      </c>
      <c r="E15" s="5">
        <v>1.2</v>
      </c>
      <c r="F15" s="17">
        <v>320</v>
      </c>
      <c r="G15" s="6">
        <v>186.2</v>
      </c>
      <c r="H15" s="14">
        <v>384</v>
      </c>
      <c r="I15" s="14"/>
    </row>
    <row r="16" spans="1:12" x14ac:dyDescent="0.25">
      <c r="A16" s="6">
        <v>6</v>
      </c>
      <c r="B16" s="16">
        <v>44418</v>
      </c>
      <c r="C16" s="6" t="s">
        <v>14</v>
      </c>
      <c r="D16" s="5" t="s">
        <v>38</v>
      </c>
      <c r="E16" s="5">
        <v>1.6</v>
      </c>
      <c r="F16" s="17">
        <v>320</v>
      </c>
      <c r="G16" s="6">
        <v>186.2</v>
      </c>
      <c r="H16" s="14">
        <v>512</v>
      </c>
      <c r="I16" s="14"/>
    </row>
    <row r="17" spans="1:12" x14ac:dyDescent="0.25">
      <c r="A17" s="6">
        <v>7</v>
      </c>
      <c r="B17" s="16">
        <v>44453</v>
      </c>
      <c r="C17" s="6" t="s">
        <v>14</v>
      </c>
      <c r="D17" s="6" t="s">
        <v>39</v>
      </c>
      <c r="E17" s="5">
        <v>9.9600000000000009</v>
      </c>
      <c r="F17" s="17">
        <v>320</v>
      </c>
      <c r="G17" s="6">
        <v>186.2</v>
      </c>
      <c r="H17" s="14">
        <v>3187.87</v>
      </c>
      <c r="I17" s="14"/>
    </row>
    <row r="18" spans="1:12" x14ac:dyDescent="0.25">
      <c r="A18" s="6">
        <v>8</v>
      </c>
      <c r="B18" s="16">
        <v>44475</v>
      </c>
      <c r="C18" s="6" t="s">
        <v>14</v>
      </c>
      <c r="D18" s="5" t="s">
        <v>40</v>
      </c>
      <c r="E18" s="5">
        <v>57.91</v>
      </c>
      <c r="F18" s="17">
        <v>320</v>
      </c>
      <c r="G18" s="6">
        <v>186.2</v>
      </c>
      <c r="H18" s="14">
        <v>18530.78</v>
      </c>
      <c r="I18" s="14"/>
    </row>
    <row r="19" spans="1:12" x14ac:dyDescent="0.25">
      <c r="A19" s="6">
        <v>9</v>
      </c>
      <c r="B19" s="16">
        <v>44317</v>
      </c>
      <c r="C19" s="5" t="s">
        <v>15</v>
      </c>
      <c r="D19" s="5">
        <v>210406</v>
      </c>
      <c r="E19" s="5">
        <v>3</v>
      </c>
      <c r="F19" s="17">
        <v>200</v>
      </c>
      <c r="G19" s="6">
        <v>186.2</v>
      </c>
      <c r="H19" s="14"/>
      <c r="I19" s="13">
        <v>600</v>
      </c>
    </row>
    <row r="20" spans="1:12" x14ac:dyDescent="0.25">
      <c r="A20" s="6">
        <v>10</v>
      </c>
      <c r="B20" s="16">
        <v>44348</v>
      </c>
      <c r="C20" s="5" t="s">
        <v>15</v>
      </c>
      <c r="D20" s="5">
        <v>210509</v>
      </c>
      <c r="E20" s="5">
        <v>47</v>
      </c>
      <c r="F20" s="17">
        <v>200</v>
      </c>
      <c r="G20" s="6">
        <v>186.2</v>
      </c>
      <c r="H20" s="14"/>
      <c r="I20" s="14">
        <v>9400</v>
      </c>
    </row>
    <row r="21" spans="1:12" x14ac:dyDescent="0.25">
      <c r="A21" s="6">
        <v>11</v>
      </c>
      <c r="B21" s="16">
        <v>44378</v>
      </c>
      <c r="C21" s="5" t="s">
        <v>15</v>
      </c>
      <c r="D21" s="6">
        <v>210610</v>
      </c>
      <c r="E21" s="6">
        <v>13</v>
      </c>
      <c r="F21" s="17">
        <v>200</v>
      </c>
      <c r="G21" s="6">
        <v>186.2</v>
      </c>
      <c r="H21" s="14"/>
      <c r="I21" s="14">
        <v>2600</v>
      </c>
    </row>
    <row r="22" spans="1:12" x14ac:dyDescent="0.25">
      <c r="A22" s="6">
        <v>12</v>
      </c>
      <c r="B22" s="16">
        <v>44440</v>
      </c>
      <c r="C22" s="5" t="s">
        <v>15</v>
      </c>
      <c r="D22" s="5">
        <v>210809</v>
      </c>
      <c r="E22" s="5">
        <v>29.5</v>
      </c>
      <c r="F22" s="17">
        <v>200</v>
      </c>
      <c r="G22" s="6">
        <v>186.2</v>
      </c>
      <c r="H22" s="14"/>
      <c r="I22" s="14">
        <v>6412.96</v>
      </c>
    </row>
    <row r="23" spans="1:12" x14ac:dyDescent="0.25">
      <c r="A23" s="6">
        <v>13</v>
      </c>
      <c r="B23" s="16">
        <v>44470</v>
      </c>
      <c r="C23" s="5" t="s">
        <v>15</v>
      </c>
      <c r="D23" s="5">
        <v>210908</v>
      </c>
      <c r="E23" s="5">
        <v>10</v>
      </c>
      <c r="F23" s="17">
        <v>200</v>
      </c>
      <c r="G23" s="6">
        <v>186.2</v>
      </c>
      <c r="H23" s="14"/>
      <c r="I23" s="14">
        <v>2000</v>
      </c>
    </row>
    <row r="24" spans="1:12" x14ac:dyDescent="0.25">
      <c r="A24" s="6">
        <v>14</v>
      </c>
      <c r="B24" s="16">
        <v>44515</v>
      </c>
      <c r="C24" s="5" t="s">
        <v>14</v>
      </c>
      <c r="D24" s="5" t="s">
        <v>44</v>
      </c>
      <c r="E24" s="5">
        <v>72.67</v>
      </c>
      <c r="F24" s="17">
        <v>320</v>
      </c>
      <c r="G24" s="6">
        <v>186.2</v>
      </c>
      <c r="H24" s="14">
        <v>23253.8</v>
      </c>
      <c r="I24" s="14"/>
    </row>
    <row r="25" spans="1:12" x14ac:dyDescent="0.25">
      <c r="A25" s="6">
        <v>15</v>
      </c>
      <c r="B25" s="16">
        <v>44905</v>
      </c>
      <c r="C25" s="5" t="s">
        <v>14</v>
      </c>
      <c r="D25" s="5" t="s">
        <v>45</v>
      </c>
      <c r="E25" s="5">
        <v>69.430000000000007</v>
      </c>
      <c r="F25" s="17">
        <v>320</v>
      </c>
      <c r="G25" s="6">
        <v>186.2</v>
      </c>
      <c r="H25" s="14">
        <v>22219.119999999999</v>
      </c>
      <c r="I25" s="14"/>
    </row>
    <row r="26" spans="1:12" x14ac:dyDescent="0.25">
      <c r="A26" s="6">
        <v>16</v>
      </c>
      <c r="B26" s="16">
        <v>44501</v>
      </c>
      <c r="C26" s="5" t="s">
        <v>15</v>
      </c>
      <c r="D26" s="5">
        <v>211009</v>
      </c>
      <c r="E26" s="5">
        <v>4.5</v>
      </c>
      <c r="F26" s="17">
        <v>200</v>
      </c>
      <c r="G26" s="6">
        <v>186.2</v>
      </c>
      <c r="H26" s="14"/>
      <c r="I26" s="14">
        <v>925.76</v>
      </c>
    </row>
    <row r="27" spans="1:12" x14ac:dyDescent="0.25">
      <c r="A27" s="6">
        <v>17</v>
      </c>
      <c r="B27" s="16">
        <v>44531</v>
      </c>
      <c r="C27" s="5" t="s">
        <v>15</v>
      </c>
      <c r="D27" s="5">
        <v>211106</v>
      </c>
      <c r="E27" s="5">
        <v>15</v>
      </c>
      <c r="F27" s="17">
        <v>200</v>
      </c>
      <c r="G27" s="6">
        <v>186.2</v>
      </c>
      <c r="H27" s="14"/>
      <c r="I27" s="14">
        <v>3000</v>
      </c>
    </row>
    <row r="28" spans="1:12" x14ac:dyDescent="0.25">
      <c r="A28" s="6">
        <v>18</v>
      </c>
      <c r="B28" s="16"/>
      <c r="C28" s="5" t="s">
        <v>14</v>
      </c>
      <c r="D28" s="5"/>
      <c r="E28" s="5"/>
      <c r="F28" s="17"/>
      <c r="G28" s="6">
        <v>186.2</v>
      </c>
      <c r="H28" s="14"/>
      <c r="I28" s="14"/>
      <c r="J28" s="13">
        <f>125000-69443.55</f>
        <v>55556.45</v>
      </c>
    </row>
    <row r="29" spans="1:12" x14ac:dyDescent="0.25">
      <c r="A29" s="15">
        <v>19</v>
      </c>
      <c r="B29" s="19"/>
      <c r="C29" s="15" t="s">
        <v>15</v>
      </c>
      <c r="D29" s="15"/>
      <c r="E29" s="15"/>
      <c r="F29" s="18"/>
      <c r="G29" s="15">
        <v>186.2</v>
      </c>
      <c r="H29" s="12"/>
      <c r="I29" s="12"/>
      <c r="J29" s="12"/>
      <c r="K29" s="21">
        <f>50000-24938.72</f>
        <v>25061.279999999999</v>
      </c>
      <c r="L29" s="12"/>
    </row>
    <row r="30" spans="1:12" x14ac:dyDescent="0.25">
      <c r="A30" s="6">
        <v>20</v>
      </c>
      <c r="B30" s="6"/>
      <c r="C30" s="5" t="s">
        <v>32</v>
      </c>
      <c r="D30" s="5"/>
      <c r="E30" s="5"/>
      <c r="F30" s="5"/>
      <c r="G30" s="5"/>
      <c r="H30" s="20">
        <f>SUM(H11:H29)</f>
        <v>69443.549999999988</v>
      </c>
      <c r="I30" s="20">
        <f t="shared" ref="I30:K30" si="0">SUM(I11:I29)</f>
        <v>24938.719999999998</v>
      </c>
      <c r="J30" s="20">
        <f t="shared" si="0"/>
        <v>55556.45</v>
      </c>
      <c r="K30" s="20">
        <f t="shared" si="0"/>
        <v>25061.279999999999</v>
      </c>
      <c r="L30" s="13">
        <f>+SUM(H30:K30)</f>
        <v>174999.99999999997</v>
      </c>
    </row>
    <row r="31" spans="1:12" x14ac:dyDescent="0.25">
      <c r="A31" s="5"/>
      <c r="B31" s="5"/>
      <c r="C31" s="5"/>
      <c r="D31" s="5"/>
      <c r="E31" s="5"/>
      <c r="F31" s="5"/>
      <c r="G31" s="5"/>
    </row>
    <row r="32" spans="1:12" x14ac:dyDescent="0.25">
      <c r="A32" s="5"/>
      <c r="B32" s="5"/>
      <c r="C32" s="5"/>
      <c r="D32" s="5"/>
      <c r="E32" s="5"/>
      <c r="F32" s="5"/>
      <c r="G32" s="5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5"/>
      <c r="B44" s="5"/>
      <c r="C44" s="5"/>
      <c r="D44" s="5"/>
      <c r="E44" s="5"/>
      <c r="F44" s="5"/>
      <c r="G44" s="5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5"/>
      <c r="B54" s="5"/>
      <c r="C54" s="5"/>
      <c r="D54" s="5"/>
      <c r="E54" s="5"/>
      <c r="F54" s="5"/>
      <c r="G54" s="5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5"/>
      <c r="B59" s="5"/>
      <c r="C59" s="5"/>
      <c r="D59" s="5"/>
      <c r="E59" s="5"/>
      <c r="F59" s="5"/>
      <c r="G59" s="5"/>
    </row>
  </sheetData>
  <mergeCells count="2">
    <mergeCell ref="J8:K8"/>
    <mergeCell ref="H8:I8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2022-01-04T14:51:25Z</cp:lastPrinted>
  <dcterms:created xsi:type="dcterms:W3CDTF">2021-10-19T13:15:57Z</dcterms:created>
  <dcterms:modified xsi:type="dcterms:W3CDTF">2022-01-04T14:51:41Z</dcterms:modified>
</cp:coreProperties>
</file>