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BFE47CD9-FF5A-4A84-8D46-8D8E6F76B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C12" i="1"/>
  <c r="D19" i="1" s="1"/>
  <c r="D16" i="1"/>
  <c r="E16" i="1"/>
  <c r="F16" i="1"/>
  <c r="D17" i="1"/>
  <c r="E17" i="1"/>
  <c r="F17" i="1"/>
  <c r="D18" i="1"/>
  <c r="E18" i="1"/>
  <c r="F18" i="1"/>
  <c r="E19" i="1"/>
  <c r="F19" i="1"/>
  <c r="E15" i="1"/>
  <c r="F15" i="1"/>
  <c r="D15" i="1"/>
</calcChain>
</file>

<file path=xl/sharedStrings.xml><?xml version="1.0" encoding="utf-8"?>
<sst xmlns="http://schemas.openxmlformats.org/spreadsheetml/2006/main" count="30" uniqueCount="26">
  <si>
    <t>Jackson Purchase Energy Corporation</t>
  </si>
  <si>
    <t>Vice President of Human Resources</t>
  </si>
  <si>
    <t>Vice President of Engineerging &amp; Operations</t>
  </si>
  <si>
    <t>Total Compensation</t>
  </si>
  <si>
    <t xml:space="preserve">Notes - </t>
  </si>
  <si>
    <t>Salaries*</t>
  </si>
  <si>
    <t xml:space="preserve">No. of Employees </t>
  </si>
  <si>
    <t>Reporting to:</t>
  </si>
  <si>
    <t>Case No. 2021-00358</t>
  </si>
  <si>
    <t>Salaries &amp; Other Compensation of Vice Presidents/CEO</t>
  </si>
  <si>
    <t>President/CEO</t>
  </si>
  <si>
    <t>Current</t>
  </si>
  <si>
    <t>Vice President of  Technology/now VP Operations</t>
  </si>
  <si>
    <t>Vice President of Finance</t>
  </si>
  <si>
    <t>All VP's report to the CEO, the CEO reports to the Board</t>
  </si>
  <si>
    <t>VP of Finance was open all of 2017 and filled in April 2018</t>
  </si>
  <si>
    <t>VP of Human Resources was an open position during 2017-2018, hired in 2019</t>
  </si>
  <si>
    <t>VP o Engineering &amp; Operations is no longer a position at JPEC</t>
  </si>
  <si>
    <t>VP of Technology was promoted to position in December 2018</t>
  </si>
  <si>
    <t>Vice President of Engineering &amp; Operations</t>
  </si>
  <si>
    <t>Item 24</t>
  </si>
  <si>
    <t>Current CEO was hired in October 2018, Previous CEO salary is listed in 2017</t>
  </si>
  <si>
    <t>no longer a position at JP</t>
  </si>
  <si>
    <t xml:space="preserve">Salaries are adjusted in July of each year </t>
  </si>
  <si>
    <t>Percentage Increase from previous year: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</si>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</sst>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1" applyNumberFormat="1" applyFont="1"/>
    <xf numFmtId="164" fontId="0" fillId="0" borderId="0" xfId="1" applyNumberFormat="1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165" fontId="0" fillId="0" borderId="0" xfId="2" applyNumberFormat="1" applyFont="1" applyBorder="1"/>
    <xf numFmtId="164" fontId="0" fillId="0" borderId="0" xfId="1" applyNumberFormat="1" applyFon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14" fontId="0" fillId="0" borderId="0" xfId="3" applyNumberFormat="1" applyFont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43" fontId="0" fillId="0" borderId="0" xfId="1" applyFont="1" applyBorder="1"/>
    <xf numFmtId="0" fontId="0" fillId="0" borderId="0" xfId="0" applyFill="1" applyBorder="1"/>
    <xf numFmtId="166" fontId="0" fillId="0" borderId="0" xfId="3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0" xfId="3" applyNumberFormat="1" applyFont="1" applyBorder="1"/>
    <xf numFmtId="10" fontId="0" fillId="0" borderId="0" xfId="3" applyNumberFormat="1" applyFont="1" applyBorder="1"/>
    <xf numFmtId="10" fontId="0" fillId="0" borderId="0" xfId="3" applyNumberFormat="1" applyFont="1" applyBorder="1" applyAlignment="1">
      <alignment horizontal="center"/>
    </xf>
    <xf numFmtId="167" fontId="0" fillId="0" borderId="0" xfId="1" applyNumberFormat="1" applyFont="1" applyBorder="1"/>
    <xf numFmtId="0" fontId="0" fillId="0" borderId="1" xfId="0" applyBorder="1"/>
    <xf numFmtId="0" fontId="2" fillId="0" borderId="1" xfId="0" applyFont="1" applyFill="1" applyBorder="1"/>
    <xf numFmtId="44" fontId="0" fillId="0" borderId="0" xfId="2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Normal="100" workbookViewId="0">
      <selection activeCell="F26" sqref="F26"/>
    </sheetView>
  </sheetViews>
  <sheetFormatPr defaultRowHeight="15" x14ac:dyDescent="0.25"/>
  <cols>
    <col min="2" max="2" width="50.28515625" customWidth="1"/>
    <col min="3" max="6" width="15.7109375" customWidth="1"/>
    <col min="7" max="7" width="1.5703125" customWidth="1"/>
    <col min="8" max="11" width="15.7109375" customWidth="1"/>
    <col min="12" max="12" width="1.42578125" customWidth="1"/>
    <col min="13" max="13" width="24.7109375" bestFit="1" customWidth="1"/>
  </cols>
  <sheetData>
    <row r="1" spans="1:13" x14ac:dyDescent="0.25">
      <c r="A1" s="1" t="s">
        <v>0</v>
      </c>
      <c r="B1" s="1"/>
    </row>
    <row r="2" spans="1:13" x14ac:dyDescent="0.25">
      <c r="A2" s="1" t="s">
        <v>8</v>
      </c>
      <c r="B2" s="1"/>
    </row>
    <row r="3" spans="1:13" x14ac:dyDescent="0.25">
      <c r="A3" s="1" t="s">
        <v>20</v>
      </c>
      <c r="B3" s="1"/>
    </row>
    <row r="4" spans="1:13" x14ac:dyDescent="0.25">
      <c r="A4" s="1" t="s">
        <v>9</v>
      </c>
      <c r="B4" s="1"/>
    </row>
    <row r="5" spans="1:13" x14ac:dyDescent="0.25">
      <c r="A5" s="1"/>
      <c r="M5" s="3" t="s">
        <v>11</v>
      </c>
    </row>
    <row r="6" spans="1:13" x14ac:dyDescent="0.25">
      <c r="C6" s="21" t="s">
        <v>5</v>
      </c>
      <c r="D6" s="22"/>
      <c r="E6" s="22"/>
      <c r="F6" s="23"/>
      <c r="H6" s="21" t="s">
        <v>3</v>
      </c>
      <c r="I6" s="22"/>
      <c r="J6" s="22"/>
      <c r="K6" s="23"/>
      <c r="M6" s="3" t="s">
        <v>6</v>
      </c>
    </row>
    <row r="7" spans="1:13" x14ac:dyDescent="0.25">
      <c r="A7" s="7"/>
      <c r="B7" s="28" t="s">
        <v>25</v>
      </c>
      <c r="C7" s="2">
        <v>2017</v>
      </c>
      <c r="D7" s="2">
        <v>2018</v>
      </c>
      <c r="E7" s="2">
        <v>2019</v>
      </c>
      <c r="F7" s="2">
        <v>2020</v>
      </c>
      <c r="H7" s="2">
        <v>2017</v>
      </c>
      <c r="I7" s="2">
        <v>2018</v>
      </c>
      <c r="J7" s="2">
        <v>2019</v>
      </c>
      <c r="K7" s="2">
        <v>2020</v>
      </c>
      <c r="M7" s="2" t="s">
        <v>7</v>
      </c>
    </row>
    <row r="8" spans="1:13" x14ac:dyDescent="0.25">
      <c r="A8" s="7"/>
      <c r="B8" s="7" t="s">
        <v>13</v>
      </c>
      <c r="C8" s="18">
        <v>0</v>
      </c>
      <c r="D8" s="18">
        <v>145000</v>
      </c>
      <c r="E8" s="18">
        <v>150000</v>
      </c>
      <c r="F8" s="18">
        <v>154501</v>
      </c>
      <c r="G8" s="19"/>
      <c r="H8" s="19"/>
      <c r="I8" s="19">
        <v>109586</v>
      </c>
      <c r="J8" s="19">
        <v>152562</v>
      </c>
      <c r="K8" s="19">
        <v>162293</v>
      </c>
      <c r="M8" s="20">
        <v>6</v>
      </c>
    </row>
    <row r="9" spans="1:13" x14ac:dyDescent="0.25">
      <c r="A9" s="7"/>
      <c r="B9" s="7" t="s">
        <v>1</v>
      </c>
      <c r="C9" s="14">
        <v>0</v>
      </c>
      <c r="D9" s="14">
        <v>0</v>
      </c>
      <c r="E9" s="14">
        <v>100000</v>
      </c>
      <c r="F9" s="14">
        <v>108000</v>
      </c>
      <c r="H9" s="6"/>
      <c r="I9" s="6"/>
      <c r="J9" s="6">
        <v>78997</v>
      </c>
      <c r="K9" s="6">
        <f>1143.81+104511</f>
        <v>105654.81</v>
      </c>
      <c r="M9" s="20">
        <v>9</v>
      </c>
    </row>
    <row r="10" spans="1:13" x14ac:dyDescent="0.25">
      <c r="A10" s="8"/>
      <c r="B10" s="7" t="s">
        <v>19</v>
      </c>
      <c r="C10" s="14">
        <v>129958</v>
      </c>
      <c r="D10" s="14">
        <v>145000</v>
      </c>
      <c r="E10" s="14">
        <v>149000</v>
      </c>
      <c r="F10" s="14">
        <v>154961</v>
      </c>
      <c r="H10" s="6">
        <v>141914</v>
      </c>
      <c r="I10" s="6">
        <v>156730</v>
      </c>
      <c r="J10" s="6">
        <v>161618</v>
      </c>
      <c r="K10" s="6">
        <v>164399</v>
      </c>
      <c r="M10" s="20" t="s">
        <v>22</v>
      </c>
    </row>
    <row r="11" spans="1:13" x14ac:dyDescent="0.25">
      <c r="A11" s="8"/>
      <c r="B11" s="16" t="s">
        <v>12</v>
      </c>
      <c r="C11" s="14">
        <v>0</v>
      </c>
      <c r="D11" s="14">
        <v>102733</v>
      </c>
      <c r="E11" s="14">
        <v>115733</v>
      </c>
      <c r="F11" s="14">
        <v>124992</v>
      </c>
      <c r="H11" s="6"/>
      <c r="I11" s="6">
        <v>102190</v>
      </c>
      <c r="J11" s="6">
        <v>118942</v>
      </c>
      <c r="K11" s="6">
        <v>135270</v>
      </c>
      <c r="M11" s="20">
        <v>48</v>
      </c>
    </row>
    <row r="12" spans="1:13" x14ac:dyDescent="0.25">
      <c r="A12" s="8"/>
      <c r="B12" s="16" t="s">
        <v>10</v>
      </c>
      <c r="C12" s="10">
        <f>75.722*2080</f>
        <v>157501.75999999998</v>
      </c>
      <c r="D12" s="14">
        <v>270000</v>
      </c>
      <c r="E12" s="14">
        <v>284378.12</v>
      </c>
      <c r="F12" s="14">
        <v>294377</v>
      </c>
      <c r="H12" s="6">
        <v>171322</v>
      </c>
      <c r="I12" s="6">
        <v>62474</v>
      </c>
      <c r="J12" s="6">
        <v>279803.75</v>
      </c>
      <c r="K12" s="6">
        <v>289813</v>
      </c>
      <c r="M12" s="20">
        <v>4</v>
      </c>
    </row>
    <row r="13" spans="1:13" x14ac:dyDescent="0.25">
      <c r="A13" s="8"/>
      <c r="B13" s="7"/>
      <c r="C13" s="11"/>
      <c r="D13" s="15"/>
      <c r="E13" s="24"/>
      <c r="F13" s="15"/>
    </row>
    <row r="14" spans="1:13" x14ac:dyDescent="0.25">
      <c r="A14" s="8"/>
      <c r="B14" s="29" t="s">
        <v>24</v>
      </c>
      <c r="C14" s="26"/>
      <c r="D14" s="27"/>
      <c r="E14" s="24"/>
      <c r="F14" s="25"/>
    </row>
    <row r="15" spans="1:13" x14ac:dyDescent="0.25">
      <c r="A15" s="8"/>
      <c r="B15" s="7" t="s">
        <v>13</v>
      </c>
      <c r="C15" s="17"/>
      <c r="D15" s="17">
        <f>IF(C8=0,0,(D8-C8)/C8)</f>
        <v>0</v>
      </c>
      <c r="E15" s="17">
        <f t="shared" ref="E15:F15" si="0">IF(D8=0,0,(E8-D8)/D8)</f>
        <v>3.4482758620689655E-2</v>
      </c>
      <c r="F15" s="17">
        <f t="shared" si="0"/>
        <v>3.0006666666666668E-2</v>
      </c>
    </row>
    <row r="16" spans="1:13" x14ac:dyDescent="0.25">
      <c r="A16" s="8"/>
      <c r="B16" s="7" t="s">
        <v>1</v>
      </c>
      <c r="C16" s="17"/>
      <c r="D16" s="17">
        <f t="shared" ref="D16:F16" si="1">IF(C9=0,0,(D9-C9)/C9)</f>
        <v>0</v>
      </c>
      <c r="E16" s="17">
        <f t="shared" si="1"/>
        <v>0</v>
      </c>
      <c r="F16" s="17">
        <f t="shared" si="1"/>
        <v>0.08</v>
      </c>
    </row>
    <row r="17" spans="1:8" x14ac:dyDescent="0.25">
      <c r="A17" s="8"/>
      <c r="B17" s="7" t="s">
        <v>2</v>
      </c>
      <c r="C17" s="17">
        <v>4.2000000000000003E-2</v>
      </c>
      <c r="D17" s="17">
        <f t="shared" ref="D17:F17" si="2">IF(C10=0,0,(D10-C10)/C10)</f>
        <v>0.1157450868742209</v>
      </c>
      <c r="E17" s="17">
        <f t="shared" si="2"/>
        <v>2.7586206896551724E-2</v>
      </c>
      <c r="F17" s="17">
        <f t="shared" si="2"/>
        <v>4.0006711409395976E-2</v>
      </c>
    </row>
    <row r="18" spans="1:8" x14ac:dyDescent="0.25">
      <c r="A18" s="8"/>
      <c r="B18" s="16" t="s">
        <v>12</v>
      </c>
      <c r="C18" s="17"/>
      <c r="D18" s="17">
        <f t="shared" ref="D18:F18" si="3">IF(C11=0,0,(D11-C11)/C11)</f>
        <v>0</v>
      </c>
      <c r="E18" s="17">
        <f t="shared" si="3"/>
        <v>0.12654161759123164</v>
      </c>
      <c r="F18" s="17">
        <f t="shared" si="3"/>
        <v>8.000311060803747E-2</v>
      </c>
    </row>
    <row r="19" spans="1:8" x14ac:dyDescent="0.25">
      <c r="A19" s="8"/>
      <c r="B19" s="16" t="s">
        <v>10</v>
      </c>
      <c r="C19" s="17"/>
      <c r="D19" s="17">
        <f t="shared" ref="D19:F19" si="4">IF(C12=0,0,(D12-C12)/C12)</f>
        <v>0.71426655803719297</v>
      </c>
      <c r="E19" s="17">
        <f t="shared" si="4"/>
        <v>5.3252296296296277E-2</v>
      </c>
      <c r="F19" s="17">
        <f t="shared" si="4"/>
        <v>3.5160510942262385E-2</v>
      </c>
    </row>
    <row r="20" spans="1:8" x14ac:dyDescent="0.25">
      <c r="A20" s="8"/>
      <c r="B20" s="16"/>
      <c r="C20" s="11"/>
      <c r="D20" s="12"/>
      <c r="E20" s="12"/>
      <c r="F20" s="12"/>
    </row>
    <row r="21" spans="1:8" x14ac:dyDescent="0.25">
      <c r="A21" s="13"/>
      <c r="B21" s="16" t="s">
        <v>4</v>
      </c>
      <c r="C21" s="30"/>
      <c r="D21" s="30"/>
      <c r="E21" s="30"/>
      <c r="F21" s="30"/>
      <c r="H21" s="4"/>
    </row>
    <row r="22" spans="1:8" x14ac:dyDescent="0.25">
      <c r="A22" s="8"/>
      <c r="B22" s="16" t="s">
        <v>23</v>
      </c>
      <c r="C22" s="14"/>
      <c r="D22" s="14"/>
      <c r="E22" s="14"/>
      <c r="F22" s="14"/>
      <c r="H22" s="4"/>
    </row>
    <row r="23" spans="1:8" x14ac:dyDescent="0.25">
      <c r="A23" s="8"/>
      <c r="B23" s="16" t="s">
        <v>15</v>
      </c>
      <c r="C23" s="9"/>
      <c r="D23" s="9"/>
      <c r="E23" s="9"/>
      <c r="F23" s="9"/>
    </row>
    <row r="24" spans="1:8" x14ac:dyDescent="0.25">
      <c r="A24" s="8"/>
      <c r="B24" s="16" t="s">
        <v>16</v>
      </c>
      <c r="C24" s="15"/>
      <c r="D24" s="15"/>
      <c r="E24" s="15"/>
      <c r="F24" s="15"/>
    </row>
    <row r="25" spans="1:8" x14ac:dyDescent="0.25">
      <c r="A25" s="8"/>
      <c r="B25" s="16" t="s">
        <v>17</v>
      </c>
      <c r="C25" s="15"/>
      <c r="D25" s="15"/>
      <c r="E25" s="15"/>
      <c r="F25" s="15"/>
    </row>
    <row r="26" spans="1:8" x14ac:dyDescent="0.25">
      <c r="A26" s="7"/>
      <c r="B26" s="16" t="s">
        <v>18</v>
      </c>
      <c r="C26" s="7"/>
      <c r="D26" s="7"/>
      <c r="E26" s="7"/>
      <c r="F26" s="7"/>
    </row>
    <row r="27" spans="1:8" x14ac:dyDescent="0.25">
      <c r="A27" s="7"/>
      <c r="B27" s="16" t="s">
        <v>21</v>
      </c>
      <c r="C27" s="7"/>
      <c r="D27" s="7"/>
      <c r="E27" s="7"/>
      <c r="F27" s="7"/>
    </row>
    <row r="28" spans="1:8" x14ac:dyDescent="0.25">
      <c r="A28" s="8"/>
      <c r="B28" s="16" t="s">
        <v>14</v>
      </c>
      <c r="C28" s="9"/>
      <c r="D28" s="9"/>
      <c r="E28" s="9"/>
      <c r="F28" s="9"/>
    </row>
    <row r="29" spans="1:8" x14ac:dyDescent="0.25">
      <c r="A29" s="3"/>
      <c r="C29" s="6"/>
      <c r="D29" s="6"/>
      <c r="E29" s="6"/>
      <c r="F29" s="6"/>
    </row>
    <row r="30" spans="1:8" x14ac:dyDescent="0.25">
      <c r="A30" s="3"/>
      <c r="C30" s="5"/>
      <c r="D30" s="5"/>
      <c r="E30" s="5"/>
      <c r="F30" s="5"/>
    </row>
  </sheetData>
  <mergeCells count="2">
    <mergeCell ref="C6:F6"/>
    <mergeCell ref="H6:K6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2019-03-14T22:30:44Z</cp:lastPrinted>
  <dcterms:created xsi:type="dcterms:W3CDTF">2019-03-14T13:36:19Z</dcterms:created>
  <dcterms:modified xsi:type="dcterms:W3CDTF">2021-10-21T21:53:36Z</dcterms:modified>
</cp:coreProperties>
</file>