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E2BAEC1C-53B5-4FCA-83EF-2461FB2CDBDC}" xr6:coauthVersionLast="47" xr6:coauthVersionMax="47" xr10:uidLastSave="{00000000-0000-0000-0000-000000000000}"/>
  <bookViews>
    <workbookView xWindow="-28920" yWindow="-120" windowWidth="29040" windowHeight="15840" xr2:uid="{364797D9-5599-41FF-B5A8-475B9B6A1E40}"/>
  </bookViews>
  <sheets>
    <sheet name="Sheet1" sheetId="1" r:id="rId1"/>
  </sheets>
  <definedNames>
    <definedName name="_xlnm.Print_Area" localSheetId="0">Sheet1!$A$58:$N$77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I57" i="1"/>
  <c r="H57" i="1"/>
  <c r="G57" i="1"/>
  <c r="F57" i="1"/>
  <c r="E57" i="1"/>
  <c r="D57" i="1"/>
  <c r="C57" i="1"/>
  <c r="B57" i="1"/>
  <c r="N56" i="1"/>
  <c r="D76" i="1" s="1"/>
  <c r="N55" i="1"/>
  <c r="D75" i="1" s="1"/>
  <c r="N54" i="1"/>
  <c r="D74" i="1" s="1"/>
  <c r="N53" i="1"/>
  <c r="D73" i="1" s="1"/>
  <c r="N52" i="1"/>
  <c r="D72" i="1" s="1"/>
  <c r="N51" i="1"/>
  <c r="D71" i="1" s="1"/>
  <c r="N50" i="1"/>
  <c r="D70" i="1" s="1"/>
  <c r="N49" i="1"/>
  <c r="D69" i="1" s="1"/>
  <c r="N48" i="1"/>
  <c r="D68" i="1" s="1"/>
  <c r="N47" i="1"/>
  <c r="D67" i="1" s="1"/>
  <c r="N46" i="1"/>
  <c r="D66" i="1" s="1"/>
  <c r="N45" i="1"/>
  <c r="D65" i="1" s="1"/>
  <c r="N44" i="1"/>
  <c r="D64" i="1" s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C76" i="1" s="1"/>
  <c r="N37" i="1"/>
  <c r="C75" i="1" s="1"/>
  <c r="N36" i="1"/>
  <c r="C74" i="1" s="1"/>
  <c r="N35" i="1"/>
  <c r="C73" i="1" s="1"/>
  <c r="N34" i="1"/>
  <c r="C72" i="1" s="1"/>
  <c r="N33" i="1"/>
  <c r="C71" i="1" s="1"/>
  <c r="N32" i="1"/>
  <c r="C70" i="1" s="1"/>
  <c r="N31" i="1"/>
  <c r="C69" i="1" s="1"/>
  <c r="N30" i="1"/>
  <c r="C68" i="1" s="1"/>
  <c r="N29" i="1"/>
  <c r="C67" i="1" s="1"/>
  <c r="N28" i="1"/>
  <c r="C66" i="1" s="1"/>
  <c r="N27" i="1"/>
  <c r="C65" i="1" s="1"/>
  <c r="N26" i="1"/>
  <c r="C64" i="1" s="1"/>
  <c r="C22" i="1"/>
  <c r="D22" i="1"/>
  <c r="E22" i="1"/>
  <c r="F22" i="1"/>
  <c r="G22" i="1"/>
  <c r="H22" i="1"/>
  <c r="I22" i="1"/>
  <c r="J22" i="1"/>
  <c r="K22" i="1"/>
  <c r="L22" i="1"/>
  <c r="M22" i="1"/>
  <c r="B22" i="1"/>
  <c r="N10" i="1"/>
  <c r="B65" i="1" s="1"/>
  <c r="N11" i="1"/>
  <c r="B66" i="1" s="1"/>
  <c r="N12" i="1"/>
  <c r="B67" i="1" s="1"/>
  <c r="N13" i="1"/>
  <c r="B68" i="1" s="1"/>
  <c r="N14" i="1"/>
  <c r="B69" i="1" s="1"/>
  <c r="N15" i="1"/>
  <c r="B70" i="1" s="1"/>
  <c r="N16" i="1"/>
  <c r="B71" i="1" s="1"/>
  <c r="N17" i="1"/>
  <c r="B72" i="1" s="1"/>
  <c r="N18" i="1"/>
  <c r="B73" i="1" s="1"/>
  <c r="N19" i="1"/>
  <c r="B74" i="1" s="1"/>
  <c r="N20" i="1"/>
  <c r="B75" i="1" s="1"/>
  <c r="N21" i="1"/>
  <c r="B76" i="1" s="1"/>
  <c r="N9" i="1"/>
  <c r="B64" i="1" s="1"/>
  <c r="D77" i="1" l="1"/>
  <c r="C77" i="1"/>
  <c r="B77" i="1"/>
  <c r="N39" i="1"/>
  <c r="N57" i="1"/>
  <c r="N22" i="1"/>
</calcChain>
</file>

<file path=xl/sharedStrings.xml><?xml version="1.0" encoding="utf-8"?>
<sst xmlns="http://schemas.openxmlformats.org/spreadsheetml/2006/main" count="102" uniqueCount="32">
  <si>
    <t>R - Residential</t>
  </si>
  <si>
    <t>C-1 Small Commercial Single Phase</t>
  </si>
  <si>
    <t>C-3 Small Commerical Three Phase</t>
  </si>
  <si>
    <t>OL - Outdoor Lighting</t>
  </si>
  <si>
    <t>D - Commercial and Industrial Demand &lt; 3,000 kW</t>
  </si>
  <si>
    <t>I-E - Large Commercial Existing</t>
  </si>
  <si>
    <t>L - Large Commercial and Industrial 3,000 - 5,000 kW</t>
  </si>
  <si>
    <t>COM-C Commercial Net Consumption</t>
  </si>
  <si>
    <t>COM-G Commercial Net Generation</t>
  </si>
  <si>
    <t>COM-N Commercial Net Meter</t>
  </si>
  <si>
    <t>NCON Net Meter Consumption</t>
  </si>
  <si>
    <t>NGEN - Net Meter Generation</t>
  </si>
  <si>
    <t>R-NET - Net Metered kWh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</si>
  <si>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</si>
  <si>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</si>
  <si>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</si>
  <si>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</si>
  <si>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</si>
  <si>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</si>
  <si>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</si>
  <si>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</si>
  <si>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</si>
  <si>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</si>
  <si>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</si>
  <si>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</si>
  <si>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</si>
  <si>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</si>
  <si>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Summary</t>
  </si>
  <si>
    <t>PSC 1 - Item 15</t>
  </si>
  <si>
    <t>Jackson Purchase Energy Corporation</t>
  </si>
  <si>
    <t>Case No. 2021-00358</t>
  </si>
  <si>
    <t>Item 15 - Meters by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</si>
</sst>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164" fontId="2" fillId="0" borderId="1" xfId="1" applyNumberFormat="1" applyFont="1" applyBorder="1"/>
    <xf numFmtId="0" fontId="4" fillId="2" borderId="2" xfId="0" applyFont="1" applyFill="1" applyBorder="1" applyAlignment="1">
      <alignment horizontal="center"/>
    </xf>
    <xf numFmtId="164" fontId="2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1795-C701-48EA-AEED-0E8424765DAD}">
  <dimension ref="A1:N77"/>
  <sheetViews>
    <sheetView tabSelected="1" topLeftCell="A49" zoomScaleNormal="100" workbookViewId="0">
      <selection activeCell="A60" sqref="A60"/>
    </sheetView>
  </sheetViews>
  <sheetFormatPr defaultRowHeight="14.25" x14ac:dyDescent="0.2"/>
  <cols>
    <col min="1" max="1" width="52" style="1" bestFit="1" customWidth="1"/>
    <col min="2" max="14" width="11.7109375" style="1" customWidth="1"/>
    <col min="15" max="16384" width="9.140625" style="1"/>
  </cols>
  <sheetData>
    <row r="1" spans="1:14" ht="15" x14ac:dyDescent="0.25">
      <c r="A1" s="8" t="s">
        <v>29</v>
      </c>
    </row>
    <row r="2" spans="1:14" ht="15" x14ac:dyDescent="0.25">
      <c r="A2" s="8" t="s">
        <v>30</v>
      </c>
    </row>
    <row r="3" spans="1:14" ht="15" x14ac:dyDescent="0.25">
      <c r="A3" s="8" t="s">
        <v>31</v>
      </c>
    </row>
    <row r="7" spans="1:14" ht="15" thickBot="1" x14ac:dyDescent="0.25"/>
    <row r="8" spans="1:14" ht="15.75" thickBot="1" x14ac:dyDescent="0.3">
      <c r="A8" s="5">
        <v>2018</v>
      </c>
      <c r="B8" s="9" t="s">
        <v>14</v>
      </c>
      <c r="C8" s="10" t="s">
        <v>15</v>
      </c>
      <c r="D8" s="10" t="s">
        <v>16</v>
      </c>
      <c r="E8" s="10" t="s">
        <v>17</v>
      </c>
      <c r="F8" s="10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</row>
    <row r="9" spans="1:14" x14ac:dyDescent="0.2">
      <c r="A9" s="1" t="s">
        <v>0</v>
      </c>
      <c r="B9" s="2">
        <v>25542</v>
      </c>
      <c r="C9" s="2">
        <v>25521</v>
      </c>
      <c r="D9" s="2">
        <v>25506</v>
      </c>
      <c r="E9" s="2">
        <v>25468</v>
      </c>
      <c r="F9" s="2">
        <v>25447</v>
      </c>
      <c r="G9" s="2">
        <v>25453</v>
      </c>
      <c r="H9" s="2">
        <v>25452</v>
      </c>
      <c r="I9" s="2">
        <v>25442</v>
      </c>
      <c r="J9" s="2">
        <v>25427</v>
      </c>
      <c r="K9" s="2">
        <v>25417</v>
      </c>
      <c r="L9" s="2">
        <v>25415</v>
      </c>
      <c r="M9" s="2">
        <v>25431</v>
      </c>
      <c r="N9" s="2">
        <f>IF(SUM(B9:M9)=0,0,AVERAGE(B9:M9))</f>
        <v>25460.083333333332</v>
      </c>
    </row>
    <row r="10" spans="1:14" x14ac:dyDescent="0.2">
      <c r="A10" s="1" t="s">
        <v>1</v>
      </c>
      <c r="B10" s="2">
        <v>3345</v>
      </c>
      <c r="C10" s="2">
        <v>3342</v>
      </c>
      <c r="D10" s="2">
        <v>3352</v>
      </c>
      <c r="E10" s="2">
        <v>3359</v>
      </c>
      <c r="F10" s="2">
        <v>3359</v>
      </c>
      <c r="G10" s="2">
        <v>3356</v>
      </c>
      <c r="H10" s="2">
        <v>3372</v>
      </c>
      <c r="I10" s="2">
        <v>3402</v>
      </c>
      <c r="J10" s="2">
        <v>3405</v>
      </c>
      <c r="K10" s="2">
        <v>3416</v>
      </c>
      <c r="L10" s="2">
        <v>3434</v>
      </c>
      <c r="M10" s="2">
        <v>3434</v>
      </c>
      <c r="N10" s="2">
        <f t="shared" ref="N10:N21" si="0">IF(SUM(B10:M10)=0,0,AVERAGE(B10:M10))</f>
        <v>3381.3333333333335</v>
      </c>
    </row>
    <row r="11" spans="1:14" x14ac:dyDescent="0.2">
      <c r="A11" s="1" t="s">
        <v>2</v>
      </c>
      <c r="B11" s="2">
        <v>466</v>
      </c>
      <c r="C11" s="2">
        <v>463</v>
      </c>
      <c r="D11" s="2">
        <v>463</v>
      </c>
      <c r="E11" s="2">
        <v>465</v>
      </c>
      <c r="F11" s="2">
        <v>465</v>
      </c>
      <c r="G11" s="2">
        <v>468</v>
      </c>
      <c r="H11" s="2">
        <v>468</v>
      </c>
      <c r="I11" s="2">
        <v>472</v>
      </c>
      <c r="J11" s="2">
        <v>480</v>
      </c>
      <c r="K11" s="2">
        <v>483</v>
      </c>
      <c r="L11" s="2">
        <v>484</v>
      </c>
      <c r="M11" s="2">
        <v>487</v>
      </c>
      <c r="N11" s="2">
        <f t="shared" si="0"/>
        <v>472</v>
      </c>
    </row>
    <row r="12" spans="1:14" x14ac:dyDescent="0.2">
      <c r="A12" s="1" t="s">
        <v>3</v>
      </c>
      <c r="B12" s="2">
        <v>93</v>
      </c>
      <c r="C12" s="2">
        <v>93</v>
      </c>
      <c r="D12" s="2">
        <v>93</v>
      </c>
      <c r="E12" s="2">
        <v>93</v>
      </c>
      <c r="F12" s="2">
        <v>92</v>
      </c>
      <c r="G12" s="2">
        <v>93</v>
      </c>
      <c r="H12" s="2">
        <v>93</v>
      </c>
      <c r="I12" s="2">
        <v>92</v>
      </c>
      <c r="J12" s="2">
        <v>91</v>
      </c>
      <c r="K12" s="2">
        <v>90</v>
      </c>
      <c r="L12" s="2">
        <v>88</v>
      </c>
      <c r="M12" s="2">
        <v>88</v>
      </c>
      <c r="N12" s="2">
        <f t="shared" si="0"/>
        <v>91.583333333333329</v>
      </c>
    </row>
    <row r="13" spans="1:14" x14ac:dyDescent="0.2">
      <c r="A13" s="1" t="s">
        <v>4</v>
      </c>
      <c r="B13" s="2">
        <v>617</v>
      </c>
      <c r="C13" s="2">
        <v>613</v>
      </c>
      <c r="D13" s="2">
        <v>614</v>
      </c>
      <c r="E13" s="2">
        <v>617</v>
      </c>
      <c r="F13" s="2">
        <v>615</v>
      </c>
      <c r="G13" s="2">
        <v>613</v>
      </c>
      <c r="H13" s="2">
        <v>615</v>
      </c>
      <c r="I13" s="2">
        <v>620</v>
      </c>
      <c r="J13" s="2">
        <v>620</v>
      </c>
      <c r="K13" s="2">
        <v>622</v>
      </c>
      <c r="L13" s="2">
        <v>621</v>
      </c>
      <c r="M13" s="2">
        <v>620</v>
      </c>
      <c r="N13" s="2">
        <f t="shared" si="0"/>
        <v>617.25</v>
      </c>
    </row>
    <row r="14" spans="1:14" x14ac:dyDescent="0.2">
      <c r="A14" s="1" t="s">
        <v>5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1</v>
      </c>
      <c r="L14" s="2">
        <v>1</v>
      </c>
      <c r="M14" s="2">
        <v>1</v>
      </c>
      <c r="N14" s="2">
        <f t="shared" si="0"/>
        <v>1.75</v>
      </c>
    </row>
    <row r="15" spans="1:14" x14ac:dyDescent="0.2">
      <c r="A15" s="1" t="s">
        <v>6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f t="shared" si="0"/>
        <v>1</v>
      </c>
    </row>
    <row r="16" spans="1:14" x14ac:dyDescent="0.2">
      <c r="A16" s="1" t="s">
        <v>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/>
      <c r="N16" s="2">
        <f t="shared" si="0"/>
        <v>0</v>
      </c>
    </row>
    <row r="17" spans="1:14" x14ac:dyDescent="0.2">
      <c r="A17" s="1" t="s">
        <v>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/>
      <c r="N17" s="2">
        <f t="shared" si="0"/>
        <v>0</v>
      </c>
    </row>
    <row r="18" spans="1:14" x14ac:dyDescent="0.2">
      <c r="A18" s="1" t="s">
        <v>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1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f t="shared" si="0"/>
        <v>1</v>
      </c>
    </row>
    <row r="19" spans="1:14" x14ac:dyDescent="0.2">
      <c r="A19" s="1" t="s">
        <v>10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f t="shared" si="0"/>
        <v>0.41666666666666669</v>
      </c>
    </row>
    <row r="20" spans="1:14" x14ac:dyDescent="0.2">
      <c r="A20" s="1" t="s">
        <v>11</v>
      </c>
      <c r="B20" s="2">
        <v>0</v>
      </c>
      <c r="C20" s="2">
        <v>0</v>
      </c>
      <c r="D20" s="2"/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f t="shared" si="0"/>
        <v>0.54545454545454541</v>
      </c>
    </row>
    <row r="21" spans="1:14" x14ac:dyDescent="0.2">
      <c r="A21" s="1" t="s">
        <v>12</v>
      </c>
      <c r="B21" s="4">
        <v>2</v>
      </c>
      <c r="C21" s="4">
        <v>2</v>
      </c>
      <c r="D21" s="4">
        <v>2</v>
      </c>
      <c r="E21" s="4">
        <v>5</v>
      </c>
      <c r="F21" s="4">
        <v>6</v>
      </c>
      <c r="G21" s="4">
        <v>6</v>
      </c>
      <c r="H21" s="4">
        <v>6</v>
      </c>
      <c r="I21" s="4">
        <v>6</v>
      </c>
      <c r="J21" s="4">
        <v>6</v>
      </c>
      <c r="K21" s="4">
        <v>6</v>
      </c>
      <c r="L21" s="4">
        <v>6</v>
      </c>
      <c r="M21" s="4">
        <v>7</v>
      </c>
      <c r="N21" s="4">
        <f t="shared" si="0"/>
        <v>5</v>
      </c>
    </row>
    <row r="22" spans="1:14" x14ac:dyDescent="0.2">
      <c r="A22" s="1" t="s">
        <v>13</v>
      </c>
      <c r="B22" s="2">
        <f>SUM(B9:B21)</f>
        <v>30068</v>
      </c>
      <c r="C22" s="2">
        <f t="shared" ref="C22:M22" si="1">SUM(C9:C21)</f>
        <v>30037</v>
      </c>
      <c r="D22" s="2">
        <f t="shared" si="1"/>
        <v>30033</v>
      </c>
      <c r="E22" s="2">
        <f t="shared" si="1"/>
        <v>30011</v>
      </c>
      <c r="F22" s="2">
        <f t="shared" si="1"/>
        <v>29987</v>
      </c>
      <c r="G22" s="2">
        <f t="shared" si="1"/>
        <v>29993</v>
      </c>
      <c r="H22" s="2">
        <f t="shared" si="1"/>
        <v>30010</v>
      </c>
      <c r="I22" s="2">
        <f t="shared" si="1"/>
        <v>30041</v>
      </c>
      <c r="J22" s="2">
        <f t="shared" si="1"/>
        <v>30036</v>
      </c>
      <c r="K22" s="2">
        <f t="shared" si="1"/>
        <v>30040</v>
      </c>
      <c r="L22" s="2">
        <f t="shared" si="1"/>
        <v>30054</v>
      </c>
      <c r="M22" s="2">
        <f t="shared" si="1"/>
        <v>30073</v>
      </c>
      <c r="N22" s="2">
        <f>IF(SUM(B22:M22)=0,0,AVERAGE(B22:M22))</f>
        <v>30031.916666666668</v>
      </c>
    </row>
    <row r="23" spans="1:14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thickBot="1" x14ac:dyDescent="0.25"/>
    <row r="25" spans="1:14" ht="15.75" thickBot="1" x14ac:dyDescent="0.3">
      <c r="A25" s="5">
        <v>2019</v>
      </c>
      <c r="B25" s="9" t="s">
        <v>14</v>
      </c>
      <c r="C25" s="10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  <c r="I25" s="10" t="s">
        <v>21</v>
      </c>
      <c r="J25" s="10" t="s">
        <v>22</v>
      </c>
      <c r="K25" s="10" t="s">
        <v>23</v>
      </c>
      <c r="L25" s="10" t="s">
        <v>24</v>
      </c>
      <c r="M25" s="10" t="s">
        <v>25</v>
      </c>
      <c r="N25" s="10" t="s">
        <v>26</v>
      </c>
    </row>
    <row r="26" spans="1:14" x14ac:dyDescent="0.2">
      <c r="A26" s="1" t="s">
        <v>0</v>
      </c>
      <c r="B26" s="2">
        <v>25419</v>
      </c>
      <c r="C26" s="2">
        <v>25427</v>
      </c>
      <c r="D26" s="2">
        <v>25414</v>
      </c>
      <c r="E26" s="2">
        <v>25398</v>
      </c>
      <c r="F26" s="2">
        <v>25366</v>
      </c>
      <c r="G26" s="2">
        <v>25386</v>
      </c>
      <c r="H26" s="2">
        <v>25410</v>
      </c>
      <c r="I26" s="2">
        <v>25388</v>
      </c>
      <c r="J26" s="2">
        <v>25367</v>
      </c>
      <c r="K26" s="2">
        <v>25366</v>
      </c>
      <c r="L26" s="2">
        <v>25371</v>
      </c>
      <c r="M26" s="2">
        <v>25338</v>
      </c>
      <c r="N26" s="2">
        <f>IF(SUM(B26:M26)=0,0,AVERAGE(B26:M26))</f>
        <v>25387.5</v>
      </c>
    </row>
    <row r="27" spans="1:14" x14ac:dyDescent="0.2">
      <c r="A27" s="1" t="s">
        <v>1</v>
      </c>
      <c r="B27" s="2">
        <v>3437</v>
      </c>
      <c r="C27" s="2">
        <v>3426</v>
      </c>
      <c r="D27" s="2">
        <v>3416</v>
      </c>
      <c r="E27" s="2">
        <v>3429</v>
      </c>
      <c r="F27" s="2">
        <v>3437</v>
      </c>
      <c r="G27" s="2">
        <v>3430</v>
      </c>
      <c r="H27" s="2">
        <v>3420</v>
      </c>
      <c r="I27" s="2">
        <v>3437</v>
      </c>
      <c r="J27" s="2">
        <v>3433</v>
      </c>
      <c r="K27" s="2">
        <v>3443</v>
      </c>
      <c r="L27" s="2">
        <v>3461</v>
      </c>
      <c r="M27" s="2">
        <v>3470</v>
      </c>
      <c r="N27" s="2">
        <f t="shared" ref="N27:N38" si="2">IF(SUM(B27:M27)=0,0,AVERAGE(B27:M27))</f>
        <v>3436.5833333333335</v>
      </c>
    </row>
    <row r="28" spans="1:14" x14ac:dyDescent="0.2">
      <c r="A28" s="1" t="s">
        <v>2</v>
      </c>
      <c r="B28" s="2">
        <v>485</v>
      </c>
      <c r="C28" s="2">
        <v>483</v>
      </c>
      <c r="D28" s="2">
        <v>484</v>
      </c>
      <c r="E28" s="2">
        <v>485</v>
      </c>
      <c r="F28" s="2">
        <v>483</v>
      </c>
      <c r="G28" s="2">
        <v>483</v>
      </c>
      <c r="H28" s="2">
        <v>486</v>
      </c>
      <c r="I28" s="2">
        <v>489</v>
      </c>
      <c r="J28" s="2">
        <v>491</v>
      </c>
      <c r="K28" s="2">
        <v>491</v>
      </c>
      <c r="L28" s="2">
        <v>492</v>
      </c>
      <c r="M28" s="2">
        <v>494</v>
      </c>
      <c r="N28" s="2">
        <f t="shared" si="2"/>
        <v>487.16666666666669</v>
      </c>
    </row>
    <row r="29" spans="1:14" x14ac:dyDescent="0.2">
      <c r="A29" s="1" t="s">
        <v>3</v>
      </c>
      <c r="B29" s="2">
        <v>89</v>
      </c>
      <c r="C29" s="2">
        <v>89</v>
      </c>
      <c r="D29" s="2">
        <v>89</v>
      </c>
      <c r="E29" s="2">
        <v>88</v>
      </c>
      <c r="F29" s="2">
        <v>88</v>
      </c>
      <c r="G29" s="2">
        <v>87</v>
      </c>
      <c r="H29" s="2">
        <v>85</v>
      </c>
      <c r="I29" s="2">
        <v>84</v>
      </c>
      <c r="J29" s="2">
        <v>86</v>
      </c>
      <c r="K29" s="2">
        <v>88</v>
      </c>
      <c r="L29" s="2">
        <v>89</v>
      </c>
      <c r="M29" s="2">
        <v>90</v>
      </c>
      <c r="N29" s="2">
        <f t="shared" si="2"/>
        <v>87.666666666666671</v>
      </c>
    </row>
    <row r="30" spans="1:14" x14ac:dyDescent="0.2">
      <c r="A30" s="1" t="s">
        <v>4</v>
      </c>
      <c r="B30" s="2">
        <v>614</v>
      </c>
      <c r="C30" s="2">
        <v>614</v>
      </c>
      <c r="D30" s="2">
        <v>613</v>
      </c>
      <c r="E30" s="2">
        <v>612</v>
      </c>
      <c r="F30" s="2">
        <v>611</v>
      </c>
      <c r="G30" s="2">
        <v>612</v>
      </c>
      <c r="H30" s="2">
        <v>609</v>
      </c>
      <c r="I30" s="2">
        <v>611</v>
      </c>
      <c r="J30" s="2">
        <v>614</v>
      </c>
      <c r="K30" s="2">
        <v>631</v>
      </c>
      <c r="L30" s="2">
        <v>632</v>
      </c>
      <c r="M30" s="2">
        <v>632</v>
      </c>
      <c r="N30" s="2">
        <f t="shared" si="2"/>
        <v>617.08333333333337</v>
      </c>
    </row>
    <row r="31" spans="1:14" x14ac:dyDescent="0.2">
      <c r="A31" s="1" t="s">
        <v>5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f t="shared" si="2"/>
        <v>1</v>
      </c>
    </row>
    <row r="32" spans="1:14" x14ac:dyDescent="0.2">
      <c r="A32" s="1" t="s">
        <v>6</v>
      </c>
      <c r="B32" s="2">
        <v>1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2"/>
        <v>0.16666666666666666</v>
      </c>
    </row>
    <row r="33" spans="1:14" x14ac:dyDescent="0.2">
      <c r="A33" s="1" t="s">
        <v>7</v>
      </c>
      <c r="B33" s="2">
        <v>0</v>
      </c>
      <c r="C33" s="2">
        <v>0</v>
      </c>
      <c r="D33" s="2">
        <v>0</v>
      </c>
      <c r="E33" s="2">
        <v>2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f t="shared" si="2"/>
        <v>1.5</v>
      </c>
    </row>
    <row r="34" spans="1:14" x14ac:dyDescent="0.2">
      <c r="A34" s="1" t="s">
        <v>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si="2"/>
        <v>0</v>
      </c>
    </row>
    <row r="35" spans="1:14" x14ac:dyDescent="0.2">
      <c r="A35" s="1" t="s">
        <v>9</v>
      </c>
      <c r="B35" s="2">
        <v>2</v>
      </c>
      <c r="C35" s="2">
        <v>2</v>
      </c>
      <c r="D35" s="2">
        <v>2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f t="shared" si="2"/>
        <v>2</v>
      </c>
    </row>
    <row r="36" spans="1:14" x14ac:dyDescent="0.2">
      <c r="A36" s="1" t="s">
        <v>10</v>
      </c>
      <c r="B36" s="2">
        <v>1</v>
      </c>
      <c r="C36" s="2">
        <v>1</v>
      </c>
      <c r="D36" s="2">
        <v>1</v>
      </c>
      <c r="E36" s="2">
        <v>8</v>
      </c>
      <c r="F36" s="2">
        <v>9</v>
      </c>
      <c r="G36" s="2">
        <v>9</v>
      </c>
      <c r="H36" s="2">
        <v>9</v>
      </c>
      <c r="I36" s="2">
        <v>9</v>
      </c>
      <c r="J36" s="2">
        <v>10</v>
      </c>
      <c r="K36" s="2">
        <v>10</v>
      </c>
      <c r="L36" s="2">
        <v>10</v>
      </c>
      <c r="M36" s="2">
        <v>10</v>
      </c>
      <c r="N36" s="2">
        <f t="shared" si="2"/>
        <v>7.25</v>
      </c>
    </row>
    <row r="37" spans="1:14" x14ac:dyDescent="0.2">
      <c r="A37" s="1" t="s">
        <v>11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2</v>
      </c>
      <c r="M37" s="2">
        <v>2</v>
      </c>
      <c r="N37" s="2">
        <f t="shared" si="2"/>
        <v>1.1666666666666667</v>
      </c>
    </row>
    <row r="38" spans="1:14" x14ac:dyDescent="0.2">
      <c r="A38" s="1" t="s">
        <v>12</v>
      </c>
      <c r="B38" s="4">
        <v>7</v>
      </c>
      <c r="C38" s="4">
        <v>7</v>
      </c>
      <c r="D38" s="4">
        <v>7</v>
      </c>
      <c r="E38" s="4">
        <v>2</v>
      </c>
      <c r="F38" s="4">
        <v>2</v>
      </c>
      <c r="G38" s="4">
        <v>2</v>
      </c>
      <c r="H38" s="4">
        <v>2</v>
      </c>
      <c r="I38" s="4">
        <v>3</v>
      </c>
      <c r="J38" s="4">
        <v>3</v>
      </c>
      <c r="K38" s="4">
        <v>3</v>
      </c>
      <c r="L38" s="4">
        <v>3</v>
      </c>
      <c r="M38" s="4">
        <v>3</v>
      </c>
      <c r="N38" s="4">
        <f t="shared" si="2"/>
        <v>3.6666666666666665</v>
      </c>
    </row>
    <row r="39" spans="1:14" x14ac:dyDescent="0.2">
      <c r="A39" s="1" t="s">
        <v>13</v>
      </c>
      <c r="B39" s="2">
        <f>SUM(B26:B38)</f>
        <v>30057</v>
      </c>
      <c r="C39" s="2">
        <f t="shared" ref="C39" si="3">SUM(C26:C38)</f>
        <v>30052</v>
      </c>
      <c r="D39" s="2">
        <f t="shared" ref="D39" si="4">SUM(D26:D38)</f>
        <v>30028</v>
      </c>
      <c r="E39" s="2">
        <f t="shared" ref="E39" si="5">SUM(E26:E38)</f>
        <v>30028</v>
      </c>
      <c r="F39" s="2">
        <f t="shared" ref="F39" si="6">SUM(F26:F38)</f>
        <v>30002</v>
      </c>
      <c r="G39" s="2">
        <f t="shared" ref="G39" si="7">SUM(G26:G38)</f>
        <v>30015</v>
      </c>
      <c r="H39" s="2">
        <f t="shared" ref="H39" si="8">SUM(H26:H38)</f>
        <v>30027</v>
      </c>
      <c r="I39" s="2">
        <f t="shared" ref="I39" si="9">SUM(I26:I38)</f>
        <v>30027</v>
      </c>
      <c r="J39" s="2">
        <f t="shared" ref="J39" si="10">SUM(J26:J38)</f>
        <v>30010</v>
      </c>
      <c r="K39" s="2">
        <f t="shared" ref="K39" si="11">SUM(K26:K38)</f>
        <v>30038</v>
      </c>
      <c r="L39" s="2">
        <f t="shared" ref="L39" si="12">SUM(L26:L38)</f>
        <v>30065</v>
      </c>
      <c r="M39" s="2">
        <f t="shared" ref="M39" si="13">SUM(M26:M38)</f>
        <v>30044</v>
      </c>
      <c r="N39" s="2">
        <f>IF(SUM(B39:M39)=0,0,AVERAGE(B39:M39))</f>
        <v>30032.75</v>
      </c>
    </row>
    <row r="42" spans="1:14" ht="15" thickBot="1" x14ac:dyDescent="0.25"/>
    <row r="43" spans="1:14" ht="15.75" thickBot="1" x14ac:dyDescent="0.3">
      <c r="A43" s="5">
        <v>2020</v>
      </c>
      <c r="B43" s="9" t="s">
        <v>14</v>
      </c>
      <c r="C43" s="10" t="s">
        <v>15</v>
      </c>
      <c r="D43" s="10" t="s">
        <v>16</v>
      </c>
      <c r="E43" s="10" t="s">
        <v>17</v>
      </c>
      <c r="F43" s="10" t="s">
        <v>18</v>
      </c>
      <c r="G43" s="10" t="s">
        <v>19</v>
      </c>
      <c r="H43" s="10" t="s">
        <v>20</v>
      </c>
      <c r="I43" s="10" t="s">
        <v>21</v>
      </c>
      <c r="J43" s="10" t="s">
        <v>22</v>
      </c>
      <c r="K43" s="10" t="s">
        <v>23</v>
      </c>
      <c r="L43" s="10" t="s">
        <v>24</v>
      </c>
      <c r="M43" s="10" t="s">
        <v>25</v>
      </c>
      <c r="N43" s="10" t="s">
        <v>26</v>
      </c>
    </row>
    <row r="44" spans="1:14" x14ac:dyDescent="0.2">
      <c r="A44" s="1" t="s">
        <v>0</v>
      </c>
      <c r="B44" s="2">
        <v>25345</v>
      </c>
      <c r="C44" s="2">
        <v>25353</v>
      </c>
      <c r="D44" s="2">
        <v>25354</v>
      </c>
      <c r="E44" s="2">
        <v>25383</v>
      </c>
      <c r="F44" s="2">
        <v>25418</v>
      </c>
      <c r="G44" s="2">
        <v>25447</v>
      </c>
      <c r="H44" s="2">
        <v>25466</v>
      </c>
      <c r="I44" s="2">
        <v>25495</v>
      </c>
      <c r="J44" s="2">
        <v>25496</v>
      </c>
      <c r="K44" s="2">
        <v>25520</v>
      </c>
      <c r="L44" s="2">
        <v>25511</v>
      </c>
      <c r="M44" s="2">
        <v>25528</v>
      </c>
      <c r="N44" s="2">
        <f>IF(SUM(B44:M44)=0,0,AVERAGE(B44:M44))</f>
        <v>25443</v>
      </c>
    </row>
    <row r="45" spans="1:14" x14ac:dyDescent="0.2">
      <c r="A45" s="1" t="s">
        <v>1</v>
      </c>
      <c r="B45" s="2">
        <v>3476</v>
      </c>
      <c r="C45" s="2">
        <v>3471</v>
      </c>
      <c r="D45" s="2">
        <v>3479</v>
      </c>
      <c r="E45" s="2">
        <v>3490</v>
      </c>
      <c r="F45" s="2">
        <v>3509</v>
      </c>
      <c r="G45" s="2">
        <v>3516</v>
      </c>
      <c r="H45" s="2">
        <v>3528</v>
      </c>
      <c r="I45" s="2">
        <v>3542</v>
      </c>
      <c r="J45" s="2">
        <v>3547</v>
      </c>
      <c r="K45" s="2">
        <v>3562</v>
      </c>
      <c r="L45" s="2">
        <v>3561</v>
      </c>
      <c r="M45" s="2">
        <v>3568</v>
      </c>
      <c r="N45" s="2">
        <f t="shared" ref="N45:N56" si="14">IF(SUM(B45:M45)=0,0,AVERAGE(B45:M45))</f>
        <v>3520.75</v>
      </c>
    </row>
    <row r="46" spans="1:14" x14ac:dyDescent="0.2">
      <c r="A46" s="1" t="s">
        <v>2</v>
      </c>
      <c r="B46" s="2">
        <v>493</v>
      </c>
      <c r="C46" s="2">
        <v>492</v>
      </c>
      <c r="D46" s="2">
        <v>490</v>
      </c>
      <c r="E46" s="2">
        <v>487</v>
      </c>
      <c r="F46" s="2">
        <v>486</v>
      </c>
      <c r="G46" s="2">
        <v>487</v>
      </c>
      <c r="H46" s="2">
        <v>488</v>
      </c>
      <c r="I46" s="2">
        <v>488</v>
      </c>
      <c r="J46" s="2">
        <v>492</v>
      </c>
      <c r="K46" s="2">
        <v>494</v>
      </c>
      <c r="L46" s="2">
        <v>492</v>
      </c>
      <c r="M46" s="2">
        <v>490</v>
      </c>
      <c r="N46" s="2">
        <f t="shared" si="14"/>
        <v>489.91666666666669</v>
      </c>
    </row>
    <row r="47" spans="1:14" x14ac:dyDescent="0.2">
      <c r="A47" s="1" t="s">
        <v>3</v>
      </c>
      <c r="B47" s="2">
        <v>93</v>
      </c>
      <c r="C47" s="2">
        <v>92</v>
      </c>
      <c r="D47" s="2">
        <v>92</v>
      </c>
      <c r="E47" s="2">
        <v>92</v>
      </c>
      <c r="F47" s="2">
        <v>92</v>
      </c>
      <c r="G47" s="2">
        <v>91</v>
      </c>
      <c r="H47" s="2">
        <v>92</v>
      </c>
      <c r="I47" s="2">
        <v>93</v>
      </c>
      <c r="J47" s="2">
        <v>93</v>
      </c>
      <c r="K47" s="2">
        <v>93</v>
      </c>
      <c r="L47" s="2">
        <v>98</v>
      </c>
      <c r="M47" s="2">
        <v>99</v>
      </c>
      <c r="N47" s="2">
        <f t="shared" si="14"/>
        <v>93.333333333333329</v>
      </c>
    </row>
    <row r="48" spans="1:14" x14ac:dyDescent="0.2">
      <c r="A48" s="1" t="s">
        <v>4</v>
      </c>
      <c r="B48" s="2">
        <v>628</v>
      </c>
      <c r="C48" s="2">
        <v>625</v>
      </c>
      <c r="D48" s="2">
        <v>628</v>
      </c>
      <c r="E48" s="2">
        <v>625</v>
      </c>
      <c r="F48" s="2">
        <v>626</v>
      </c>
      <c r="G48" s="2">
        <v>627</v>
      </c>
      <c r="H48" s="2">
        <v>631</v>
      </c>
      <c r="I48" s="2">
        <v>633</v>
      </c>
      <c r="J48" s="2">
        <v>632</v>
      </c>
      <c r="K48" s="2">
        <v>634</v>
      </c>
      <c r="L48" s="2">
        <v>634</v>
      </c>
      <c r="M48" s="2">
        <v>631</v>
      </c>
      <c r="N48" s="2">
        <f t="shared" si="14"/>
        <v>629.5</v>
      </c>
    </row>
    <row r="49" spans="1:14" x14ac:dyDescent="0.2">
      <c r="A49" s="1" t="s">
        <v>5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f t="shared" si="14"/>
        <v>1</v>
      </c>
    </row>
    <row r="50" spans="1:14" x14ac:dyDescent="0.2">
      <c r="A50" s="1" t="s">
        <v>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f t="shared" si="14"/>
        <v>0</v>
      </c>
    </row>
    <row r="51" spans="1:14" x14ac:dyDescent="0.2">
      <c r="A51" s="1" t="s">
        <v>7</v>
      </c>
      <c r="B51" s="2">
        <v>2</v>
      </c>
      <c r="C51" s="2">
        <v>2</v>
      </c>
      <c r="D51" s="2">
        <v>2</v>
      </c>
      <c r="E51" s="2">
        <v>2</v>
      </c>
      <c r="F51" s="2">
        <v>2</v>
      </c>
      <c r="G51" s="2">
        <v>2</v>
      </c>
      <c r="H51" s="2">
        <v>2</v>
      </c>
      <c r="I51" s="2">
        <v>2</v>
      </c>
      <c r="J51" s="2">
        <v>2</v>
      </c>
      <c r="K51" s="2">
        <v>2</v>
      </c>
      <c r="L51" s="2">
        <v>2</v>
      </c>
      <c r="M51" s="2">
        <v>2</v>
      </c>
      <c r="N51" s="2">
        <f t="shared" si="14"/>
        <v>2</v>
      </c>
    </row>
    <row r="52" spans="1:14" x14ac:dyDescent="0.2">
      <c r="A52" s="1" t="s">
        <v>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f t="shared" si="14"/>
        <v>0</v>
      </c>
    </row>
    <row r="53" spans="1:14" x14ac:dyDescent="0.2">
      <c r="A53" s="1" t="s">
        <v>9</v>
      </c>
      <c r="B53" s="2">
        <v>2</v>
      </c>
      <c r="C53" s="2">
        <v>5</v>
      </c>
      <c r="D53" s="2">
        <v>5</v>
      </c>
      <c r="E53" s="2">
        <v>5</v>
      </c>
      <c r="F53" s="2">
        <v>5</v>
      </c>
      <c r="G53" s="2">
        <v>5</v>
      </c>
      <c r="H53" s="2">
        <v>2</v>
      </c>
      <c r="I53" s="2">
        <v>2</v>
      </c>
      <c r="J53" s="2">
        <v>2</v>
      </c>
      <c r="K53" s="2">
        <v>2</v>
      </c>
      <c r="L53" s="2">
        <v>2</v>
      </c>
      <c r="M53" s="2">
        <v>2</v>
      </c>
      <c r="N53" s="2">
        <f t="shared" si="14"/>
        <v>3.25</v>
      </c>
    </row>
    <row r="54" spans="1:14" x14ac:dyDescent="0.2">
      <c r="A54" s="1" t="s">
        <v>10</v>
      </c>
      <c r="B54" s="2">
        <v>10</v>
      </c>
      <c r="C54" s="2">
        <v>10</v>
      </c>
      <c r="D54" s="2">
        <v>10</v>
      </c>
      <c r="E54" s="2">
        <v>10</v>
      </c>
      <c r="F54" s="2">
        <v>10</v>
      </c>
      <c r="G54" s="2">
        <v>11</v>
      </c>
      <c r="H54" s="2">
        <v>11</v>
      </c>
      <c r="I54" s="2">
        <v>11</v>
      </c>
      <c r="J54" s="2">
        <v>11</v>
      </c>
      <c r="K54" s="2">
        <v>11</v>
      </c>
      <c r="L54" s="2">
        <v>11</v>
      </c>
      <c r="M54" s="2">
        <v>11</v>
      </c>
      <c r="N54" s="2">
        <f t="shared" si="14"/>
        <v>10.583333333333334</v>
      </c>
    </row>
    <row r="55" spans="1:14" x14ac:dyDescent="0.2">
      <c r="A55" s="1" t="s">
        <v>11</v>
      </c>
      <c r="B55" s="2">
        <v>2</v>
      </c>
      <c r="C55" s="2">
        <v>2</v>
      </c>
      <c r="D55" s="2">
        <v>2</v>
      </c>
      <c r="E55" s="2">
        <v>2</v>
      </c>
      <c r="F55" s="2">
        <v>2</v>
      </c>
      <c r="G55" s="2">
        <v>2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f t="shared" si="14"/>
        <v>1.5</v>
      </c>
    </row>
    <row r="56" spans="1:14" x14ac:dyDescent="0.2">
      <c r="A56" s="1" t="s">
        <v>12</v>
      </c>
      <c r="B56" s="4">
        <v>3</v>
      </c>
      <c r="C56" s="4">
        <v>3</v>
      </c>
      <c r="D56" s="4">
        <v>3</v>
      </c>
      <c r="E56" s="4">
        <v>3</v>
      </c>
      <c r="F56" s="4">
        <v>4</v>
      </c>
      <c r="G56" s="4">
        <v>4</v>
      </c>
      <c r="H56" s="4">
        <v>4</v>
      </c>
      <c r="I56" s="4">
        <v>4</v>
      </c>
      <c r="J56" s="4">
        <v>4</v>
      </c>
      <c r="K56" s="4">
        <v>4</v>
      </c>
      <c r="L56" s="4">
        <v>4</v>
      </c>
      <c r="M56" s="4">
        <v>4</v>
      </c>
      <c r="N56" s="4">
        <f t="shared" si="14"/>
        <v>3.6666666666666665</v>
      </c>
    </row>
    <row r="57" spans="1:14" x14ac:dyDescent="0.2">
      <c r="A57" s="1" t="s">
        <v>13</v>
      </c>
      <c r="B57" s="2">
        <f>SUM(B44:B56)</f>
        <v>30055</v>
      </c>
      <c r="C57" s="2">
        <f t="shared" ref="C57" si="15">SUM(C44:C56)</f>
        <v>30056</v>
      </c>
      <c r="D57" s="2">
        <f t="shared" ref="D57" si="16">SUM(D44:D56)</f>
        <v>30066</v>
      </c>
      <c r="E57" s="2">
        <f t="shared" ref="E57" si="17">SUM(E44:E56)</f>
        <v>30100</v>
      </c>
      <c r="F57" s="2">
        <f t="shared" ref="F57" si="18">SUM(F44:F56)</f>
        <v>30155</v>
      </c>
      <c r="G57" s="2">
        <f t="shared" ref="G57" si="19">SUM(G44:G56)</f>
        <v>30193</v>
      </c>
      <c r="H57" s="2">
        <f t="shared" ref="H57" si="20">SUM(H44:H56)</f>
        <v>30226</v>
      </c>
      <c r="I57" s="2">
        <f t="shared" ref="I57" si="21">SUM(I44:I56)</f>
        <v>30272</v>
      </c>
      <c r="J57" s="2">
        <f t="shared" ref="J57" si="22">SUM(J44:J56)</f>
        <v>30281</v>
      </c>
      <c r="K57" s="2">
        <f t="shared" ref="K57" si="23">SUM(K44:K56)</f>
        <v>30324</v>
      </c>
      <c r="L57" s="2">
        <f t="shared" ref="L57" si="24">SUM(L44:L56)</f>
        <v>30317</v>
      </c>
      <c r="M57" s="2">
        <f t="shared" ref="M57" si="25">SUM(M44:M56)</f>
        <v>30337</v>
      </c>
      <c r="N57" s="2">
        <f>IF(SUM(B57:M57)=0,0,AVERAGE(B57:M57))</f>
        <v>30198.5</v>
      </c>
    </row>
    <row r="59" spans="1:14" ht="15" x14ac:dyDescent="0.25">
      <c r="A59" s="8" t="s">
        <v>29</v>
      </c>
    </row>
    <row r="60" spans="1:14" ht="15" x14ac:dyDescent="0.25">
      <c r="A60" s="8" t="s">
        <v>30</v>
      </c>
    </row>
    <row r="61" spans="1:14" ht="15" x14ac:dyDescent="0.25">
      <c r="A61" s="8" t="s">
        <v>28</v>
      </c>
    </row>
    <row r="63" spans="1:14" ht="15" x14ac:dyDescent="0.25">
      <c r="A63" s="8" t="s">
        <v>27</v>
      </c>
      <c r="B63" s="7">
        <v>2018</v>
      </c>
      <c r="C63" s="7">
        <v>2019</v>
      </c>
      <c r="D63" s="7">
        <v>2020</v>
      </c>
    </row>
    <row r="64" spans="1:14" x14ac:dyDescent="0.2">
      <c r="A64" s="1" t="s">
        <v>0</v>
      </c>
      <c r="B64" s="3">
        <f>+N9</f>
        <v>25460.083333333332</v>
      </c>
      <c r="C64" s="3">
        <f>+N26</f>
        <v>25387.5</v>
      </c>
      <c r="D64" s="3">
        <f>+N44</f>
        <v>25443</v>
      </c>
    </row>
    <row r="65" spans="1:4" x14ac:dyDescent="0.2">
      <c r="A65" s="1" t="s">
        <v>1</v>
      </c>
      <c r="B65" s="3">
        <f>+N10</f>
        <v>3381.3333333333335</v>
      </c>
      <c r="C65" s="3">
        <f>+N27</f>
        <v>3436.5833333333335</v>
      </c>
      <c r="D65" s="3">
        <f>+N45</f>
        <v>3520.75</v>
      </c>
    </row>
    <row r="66" spans="1:4" x14ac:dyDescent="0.2">
      <c r="A66" s="1" t="s">
        <v>2</v>
      </c>
      <c r="B66" s="3">
        <f>+N11</f>
        <v>472</v>
      </c>
      <c r="C66" s="3">
        <f>+N28</f>
        <v>487.16666666666669</v>
      </c>
      <c r="D66" s="3">
        <f>+N46</f>
        <v>489.91666666666669</v>
      </c>
    </row>
    <row r="67" spans="1:4" x14ac:dyDescent="0.2">
      <c r="A67" s="1" t="s">
        <v>3</v>
      </c>
      <c r="B67" s="3">
        <f>+N12</f>
        <v>91.583333333333329</v>
      </c>
      <c r="C67" s="3">
        <f>+N29</f>
        <v>87.666666666666671</v>
      </c>
      <c r="D67" s="3">
        <f>+N47</f>
        <v>93.333333333333329</v>
      </c>
    </row>
    <row r="68" spans="1:4" x14ac:dyDescent="0.2">
      <c r="A68" s="1" t="s">
        <v>4</v>
      </c>
      <c r="B68" s="3">
        <f>+N13</f>
        <v>617.25</v>
      </c>
      <c r="C68" s="3">
        <f>+N30</f>
        <v>617.08333333333337</v>
      </c>
      <c r="D68" s="3">
        <f>+N48</f>
        <v>629.5</v>
      </c>
    </row>
    <row r="69" spans="1:4" x14ac:dyDescent="0.2">
      <c r="A69" s="1" t="s">
        <v>5</v>
      </c>
      <c r="B69" s="3">
        <f>+N14</f>
        <v>1.75</v>
      </c>
      <c r="C69" s="3">
        <f>+N31</f>
        <v>1</v>
      </c>
      <c r="D69" s="3">
        <f>+N49</f>
        <v>1</v>
      </c>
    </row>
    <row r="70" spans="1:4" x14ac:dyDescent="0.2">
      <c r="A70" s="1" t="s">
        <v>6</v>
      </c>
      <c r="B70" s="3">
        <f>+N15</f>
        <v>1</v>
      </c>
      <c r="C70" s="3">
        <f>+N32</f>
        <v>0.16666666666666666</v>
      </c>
      <c r="D70" s="3">
        <f>+N50</f>
        <v>0</v>
      </c>
    </row>
    <row r="71" spans="1:4" x14ac:dyDescent="0.2">
      <c r="A71" s="1" t="s">
        <v>7</v>
      </c>
      <c r="B71" s="3">
        <f>+N16</f>
        <v>0</v>
      </c>
      <c r="C71" s="3">
        <f>+N33</f>
        <v>1.5</v>
      </c>
      <c r="D71" s="3">
        <f>+N51</f>
        <v>2</v>
      </c>
    </row>
    <row r="72" spans="1:4" x14ac:dyDescent="0.2">
      <c r="A72" s="1" t="s">
        <v>8</v>
      </c>
      <c r="B72" s="3">
        <f>+N17</f>
        <v>0</v>
      </c>
      <c r="C72" s="3">
        <f>+N34</f>
        <v>0</v>
      </c>
      <c r="D72" s="3">
        <f>+N52</f>
        <v>0</v>
      </c>
    </row>
    <row r="73" spans="1:4" x14ac:dyDescent="0.2">
      <c r="A73" s="1" t="s">
        <v>9</v>
      </c>
      <c r="B73" s="3">
        <f>+N18</f>
        <v>1</v>
      </c>
      <c r="C73" s="3">
        <f>+N35</f>
        <v>2</v>
      </c>
      <c r="D73" s="3">
        <f>+N53</f>
        <v>3.25</v>
      </c>
    </row>
    <row r="74" spans="1:4" x14ac:dyDescent="0.2">
      <c r="A74" s="1" t="s">
        <v>10</v>
      </c>
      <c r="B74" s="3">
        <f>+N19</f>
        <v>0.41666666666666669</v>
      </c>
      <c r="C74" s="3">
        <f>+N36</f>
        <v>7.25</v>
      </c>
      <c r="D74" s="3">
        <f>+N54</f>
        <v>10.583333333333334</v>
      </c>
    </row>
    <row r="75" spans="1:4" x14ac:dyDescent="0.2">
      <c r="A75" s="1" t="s">
        <v>11</v>
      </c>
      <c r="B75" s="3">
        <f>+N20</f>
        <v>0.54545454545454541</v>
      </c>
      <c r="C75" s="3">
        <f>+N37</f>
        <v>1.1666666666666667</v>
      </c>
      <c r="D75" s="3">
        <f>+N55</f>
        <v>1.5</v>
      </c>
    </row>
    <row r="76" spans="1:4" x14ac:dyDescent="0.2">
      <c r="A76" s="1" t="s">
        <v>12</v>
      </c>
      <c r="B76" s="6">
        <f>+N21</f>
        <v>5</v>
      </c>
      <c r="C76" s="6">
        <f>+N38</f>
        <v>3.6666666666666665</v>
      </c>
      <c r="D76" s="6">
        <f>+N56</f>
        <v>3.6666666666666665</v>
      </c>
    </row>
    <row r="77" spans="1:4" x14ac:dyDescent="0.2">
      <c r="A77" s="1" t="s">
        <v>13</v>
      </c>
      <c r="B77" s="11">
        <f>SUM(B64:B76)</f>
        <v>30031.96212121212</v>
      </c>
      <c r="C77" s="11">
        <f t="shared" ref="C77:D77" si="26">SUM(C64:C76)</f>
        <v>30032.750000000004</v>
      </c>
      <c r="D77" s="11">
        <f t="shared" si="26"/>
        <v>30198.5</v>
      </c>
    </row>
  </sheetData>
  <phoneticPr fontId="3" type="noConversion"/>
  <pageMargins left="0.7" right="0.7" top="0.75" bottom="0.75" header="0.3" footer="0.3"/>
  <pageSetup scale="59" orientation="landscape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dcterms:created xsi:type="dcterms:W3CDTF">2021-10-21T18:29:44Z</dcterms:created>
  <dcterms:modified xsi:type="dcterms:W3CDTF">2021-10-25T15:54:55Z</dcterms:modified>
</cp:coreProperties>
</file>