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SC\Rate Case\Rate Case 2021\Data Requests\PSC 1\"/>
    </mc:Choice>
  </mc:AlternateContent>
  <xr:revisionPtr revIDLastSave="0" documentId="13_ncr:1_{C0DD9C22-6C4C-4322-8369-42613676738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 - 1" sheetId="1" r:id="rId1"/>
  </sheets>
  <definedNames>
    <definedName name="_xlnm._FilterDatabase" localSheetId="0" hidden="1">'Sheet - 1'!$A$1:$AA$83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5" i="1" l="1"/>
  <c r="O85" i="1"/>
  <c r="N87" i="1"/>
  <c r="O87" i="1"/>
  <c r="N89" i="1"/>
  <c r="O89" i="1"/>
  <c r="N90" i="1"/>
  <c r="O90" i="1"/>
  <c r="N92" i="1"/>
  <c r="O92" i="1"/>
  <c r="N93" i="1"/>
  <c r="O93" i="1"/>
  <c r="N83" i="1"/>
  <c r="O83" i="1"/>
  <c r="N3" i="1"/>
  <c r="N4" i="1"/>
  <c r="N5" i="1"/>
  <c r="P5" i="1" s="1"/>
  <c r="N6" i="1"/>
  <c r="N7" i="1"/>
  <c r="P7" i="1" s="1"/>
  <c r="N8" i="1"/>
  <c r="N9" i="1"/>
  <c r="N10" i="1"/>
  <c r="N11" i="1"/>
  <c r="N12" i="1"/>
  <c r="N13" i="1"/>
  <c r="P13" i="1" s="1"/>
  <c r="N14" i="1"/>
  <c r="N15" i="1"/>
  <c r="P15" i="1" s="1"/>
  <c r="N16" i="1"/>
  <c r="N17" i="1"/>
  <c r="N18" i="1"/>
  <c r="N19" i="1"/>
  <c r="N20" i="1"/>
  <c r="N21" i="1"/>
  <c r="P21" i="1" s="1"/>
  <c r="N22" i="1"/>
  <c r="N23" i="1"/>
  <c r="P23" i="1" s="1"/>
  <c r="N24" i="1"/>
  <c r="N25" i="1"/>
  <c r="N26" i="1"/>
  <c r="N27" i="1"/>
  <c r="N28" i="1"/>
  <c r="N29" i="1"/>
  <c r="P29" i="1" s="1"/>
  <c r="N30" i="1"/>
  <c r="N31" i="1"/>
  <c r="P31" i="1" s="1"/>
  <c r="N32" i="1"/>
  <c r="N33" i="1"/>
  <c r="N34" i="1"/>
  <c r="N35" i="1"/>
  <c r="N36" i="1"/>
  <c r="N37" i="1"/>
  <c r="P37" i="1" s="1"/>
  <c r="N38" i="1"/>
  <c r="N39" i="1"/>
  <c r="P39" i="1" s="1"/>
  <c r="N40" i="1"/>
  <c r="N41" i="1"/>
  <c r="N42" i="1"/>
  <c r="N43" i="1"/>
  <c r="N44" i="1"/>
  <c r="N45" i="1"/>
  <c r="P45" i="1" s="1"/>
  <c r="N46" i="1"/>
  <c r="N47" i="1"/>
  <c r="P47" i="1" s="1"/>
  <c r="N48" i="1"/>
  <c r="N49" i="1"/>
  <c r="N50" i="1"/>
  <c r="N51" i="1"/>
  <c r="N52" i="1"/>
  <c r="N53" i="1"/>
  <c r="P53" i="1" s="1"/>
  <c r="N54" i="1"/>
  <c r="N55" i="1"/>
  <c r="P55" i="1" s="1"/>
  <c r="N56" i="1"/>
  <c r="N57" i="1"/>
  <c r="N58" i="1"/>
  <c r="N59" i="1"/>
  <c r="N60" i="1"/>
  <c r="N61" i="1"/>
  <c r="P61" i="1" s="1"/>
  <c r="N62" i="1"/>
  <c r="N63" i="1"/>
  <c r="P63" i="1" s="1"/>
  <c r="N64" i="1"/>
  <c r="N65" i="1"/>
  <c r="N66" i="1"/>
  <c r="N67" i="1"/>
  <c r="N68" i="1"/>
  <c r="N69" i="1"/>
  <c r="P69" i="1" s="1"/>
  <c r="N70" i="1"/>
  <c r="N71" i="1"/>
  <c r="P71" i="1" s="1"/>
  <c r="N72" i="1"/>
  <c r="N73" i="1"/>
  <c r="N74" i="1"/>
  <c r="N75" i="1"/>
  <c r="N76" i="1"/>
  <c r="N77" i="1"/>
  <c r="P77" i="1" s="1"/>
  <c r="N78" i="1"/>
  <c r="N79" i="1"/>
  <c r="P79" i="1" s="1"/>
  <c r="N80" i="1"/>
  <c r="N81" i="1"/>
  <c r="N82" i="1"/>
  <c r="N2" i="1"/>
  <c r="P3" i="1"/>
  <c r="P4" i="1"/>
  <c r="P6" i="1"/>
  <c r="P8" i="1"/>
  <c r="P9" i="1"/>
  <c r="P10" i="1"/>
  <c r="P11" i="1"/>
  <c r="P12" i="1"/>
  <c r="P14" i="1"/>
  <c r="P16" i="1"/>
  <c r="P17" i="1"/>
  <c r="P18" i="1"/>
  <c r="P19" i="1"/>
  <c r="P20" i="1"/>
  <c r="P22" i="1"/>
  <c r="P24" i="1"/>
  <c r="P25" i="1"/>
  <c r="P26" i="1"/>
  <c r="P27" i="1"/>
  <c r="P28" i="1"/>
  <c r="P30" i="1"/>
  <c r="P32" i="1"/>
  <c r="P33" i="1"/>
  <c r="P34" i="1"/>
  <c r="P35" i="1"/>
  <c r="P36" i="1"/>
  <c r="P38" i="1"/>
  <c r="P40" i="1"/>
  <c r="P41" i="1"/>
  <c r="P42" i="1"/>
  <c r="P43" i="1"/>
  <c r="P44" i="1"/>
  <c r="P46" i="1"/>
  <c r="P48" i="1"/>
  <c r="P49" i="1"/>
  <c r="P50" i="1"/>
  <c r="P51" i="1"/>
  <c r="P52" i="1"/>
  <c r="P54" i="1"/>
  <c r="P56" i="1"/>
  <c r="P57" i="1"/>
  <c r="P58" i="1"/>
  <c r="P59" i="1"/>
  <c r="P60" i="1"/>
  <c r="P62" i="1"/>
  <c r="P64" i="1"/>
  <c r="P65" i="1"/>
  <c r="P66" i="1"/>
  <c r="P67" i="1"/>
  <c r="P68" i="1"/>
  <c r="P70" i="1"/>
  <c r="P72" i="1"/>
  <c r="P73" i="1"/>
  <c r="P74" i="1"/>
  <c r="P75" i="1"/>
  <c r="P76" i="1"/>
  <c r="P78" i="1"/>
  <c r="P80" i="1"/>
  <c r="P81" i="1"/>
  <c r="P82" i="1"/>
  <c r="P2" i="1"/>
  <c r="AB85" i="1"/>
  <c r="AB87" i="1"/>
  <c r="AB89" i="1"/>
  <c r="AB90" i="1"/>
  <c r="AB92" i="1"/>
  <c r="AB93" i="1"/>
  <c r="J85" i="1" l="1"/>
  <c r="K92" i="1"/>
  <c r="L92" i="1"/>
  <c r="M92" i="1"/>
  <c r="Q92" i="1"/>
  <c r="R92" i="1"/>
  <c r="S92" i="1"/>
  <c r="T92" i="1"/>
  <c r="U92" i="1"/>
  <c r="V92" i="1"/>
  <c r="W92" i="1"/>
  <c r="X92" i="1"/>
  <c r="Y92" i="1"/>
  <c r="Z92" i="1"/>
  <c r="AA92" i="1"/>
  <c r="K93" i="1"/>
  <c r="L93" i="1"/>
  <c r="M93" i="1"/>
  <c r="Q93" i="1"/>
  <c r="R93" i="1"/>
  <c r="S93" i="1"/>
  <c r="T93" i="1"/>
  <c r="U93" i="1"/>
  <c r="V93" i="1"/>
  <c r="W93" i="1"/>
  <c r="X93" i="1"/>
  <c r="Y93" i="1"/>
  <c r="Z93" i="1"/>
  <c r="AA93" i="1"/>
  <c r="K89" i="1"/>
  <c r="L89" i="1"/>
  <c r="M89" i="1"/>
  <c r="Q89" i="1"/>
  <c r="R89" i="1"/>
  <c r="S89" i="1"/>
  <c r="T89" i="1"/>
  <c r="U89" i="1"/>
  <c r="V89" i="1"/>
  <c r="W89" i="1"/>
  <c r="X89" i="1"/>
  <c r="Y89" i="1"/>
  <c r="Z89" i="1"/>
  <c r="AA89" i="1"/>
  <c r="K90" i="1"/>
  <c r="L90" i="1"/>
  <c r="M90" i="1"/>
  <c r="Q90" i="1"/>
  <c r="R90" i="1"/>
  <c r="S90" i="1"/>
  <c r="T90" i="1"/>
  <c r="U90" i="1"/>
  <c r="V90" i="1"/>
  <c r="W90" i="1"/>
  <c r="X90" i="1"/>
  <c r="Y90" i="1"/>
  <c r="Z90" i="1"/>
  <c r="AA90" i="1"/>
  <c r="J89" i="1"/>
  <c r="J90" i="1"/>
  <c r="J93" i="1"/>
  <c r="J92" i="1"/>
  <c r="K87" i="1"/>
  <c r="L87" i="1"/>
  <c r="M87" i="1"/>
  <c r="Q87" i="1"/>
  <c r="R87" i="1"/>
  <c r="S87" i="1"/>
  <c r="T87" i="1"/>
  <c r="U87" i="1"/>
  <c r="V87" i="1"/>
  <c r="W87" i="1"/>
  <c r="X87" i="1"/>
  <c r="Y87" i="1"/>
  <c r="Z87" i="1"/>
  <c r="AA87" i="1"/>
  <c r="J87" i="1"/>
  <c r="K85" i="1"/>
  <c r="L85" i="1"/>
  <c r="M85" i="1"/>
  <c r="Q85" i="1"/>
  <c r="R85" i="1"/>
  <c r="S85" i="1"/>
  <c r="T85" i="1"/>
  <c r="U85" i="1"/>
  <c r="V85" i="1"/>
  <c r="W85" i="1"/>
  <c r="X85" i="1"/>
  <c r="Y85" i="1"/>
  <c r="Z85" i="1"/>
  <c r="AA85" i="1"/>
  <c r="AA83" i="1"/>
  <c r="Q83" i="1"/>
  <c r="R83" i="1"/>
  <c r="S83" i="1"/>
  <c r="T83" i="1"/>
  <c r="U83" i="1"/>
  <c r="V83" i="1"/>
  <c r="W83" i="1"/>
  <c r="X83" i="1"/>
  <c r="Y83" i="1"/>
  <c r="Z83" i="1"/>
  <c r="M83" i="1"/>
  <c r="L83" i="1"/>
  <c r="P87" i="1" l="1"/>
  <c r="P89" i="1"/>
  <c r="P92" i="1"/>
  <c r="P90" i="1"/>
  <c r="P85" i="1"/>
  <c r="P93" i="1"/>
  <c r="P83" i="1"/>
</calcChain>
</file>

<file path=xl/sharedStrings.xml><?xml version="1.0" encoding="utf-8"?>
<sst xmlns="http://schemas.openxmlformats.org/spreadsheetml/2006/main" count="210" uniqueCount="33">
  <si>
    <t>Empl</t>
  </si>
  <si>
    <t>Name</t>
  </si>
  <si>
    <t>OT Amount</t>
  </si>
  <si>
    <t>Corp Officer</t>
  </si>
  <si>
    <t>Manager</t>
  </si>
  <si>
    <t>Supervisor</t>
  </si>
  <si>
    <t>Exempt</t>
  </si>
  <si>
    <t>Non-Exempt</t>
  </si>
  <si>
    <t>Union</t>
  </si>
  <si>
    <t>Non-Union</t>
  </si>
  <si>
    <t>Reg Salary</t>
  </si>
  <si>
    <t>Vac Payout</t>
  </si>
  <si>
    <t>Bonus</t>
  </si>
  <si>
    <t>Total Comp</t>
  </si>
  <si>
    <t>Employer Paid Healthcare</t>
  </si>
  <si>
    <t>Employee Paid Healthcare</t>
  </si>
  <si>
    <t>Employer Paid Life Insurance</t>
  </si>
  <si>
    <t>Employee Paid Life Insurance</t>
  </si>
  <si>
    <t>Employer Paid Defined Benefit</t>
  </si>
  <si>
    <t>Employee Paid Defined Benefit</t>
  </si>
  <si>
    <t>Employer Paid IBEW Defined Benefit</t>
  </si>
  <si>
    <t>Employer Long-term Disability</t>
  </si>
  <si>
    <t>Employee Long-term Disability</t>
  </si>
  <si>
    <t>total</t>
  </si>
  <si>
    <t>x</t>
  </si>
  <si>
    <t>Ermployer Definced Contribution 401(k)</t>
  </si>
  <si>
    <t>Employer Contribution 457(b)</t>
  </si>
  <si>
    <t>manager</t>
  </si>
  <si>
    <t>Supervisors</t>
  </si>
  <si>
    <t>BU</t>
  </si>
  <si>
    <t>Non-BU</t>
  </si>
  <si>
    <t>Sick Payout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</si>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</sst>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;\-0;0"/>
    <numFmt numFmtId="165" formatCode="#,##0.00;\-#,##0.00;0.00"/>
  </numFmts>
  <fonts count="7" x14ac:knownFonts="1">
    <font>
      <sz val="11"/>
      <color theme="1"/>
      <name val="Calibri"/>
      <family val="2"/>
      <scheme val="minor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z val="9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left" vertical="top"/>
    </xf>
    <xf numFmtId="16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left" vertical="top"/>
    </xf>
    <xf numFmtId="4" fontId="1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4" fontId="1" fillId="0" borderId="2" xfId="0" applyNumberFormat="1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 vertical="top"/>
    </xf>
    <xf numFmtId="4" fontId="1" fillId="0" borderId="0" xfId="0" applyNumberFormat="1" applyFont="1" applyBorder="1" applyAlignment="1">
      <alignment horizontal="right" vertical="top"/>
    </xf>
    <xf numFmtId="165" fontId="1" fillId="0" borderId="0" xfId="0" applyNumberFormat="1" applyFont="1" applyBorder="1" applyAlignment="1">
      <alignment horizontal="right" vertical="top"/>
    </xf>
    <xf numFmtId="44" fontId="0" fillId="0" borderId="0" xfId="1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4" fontId="4" fillId="0" borderId="0" xfId="0" applyNumberFormat="1" applyFont="1" applyAlignment="1">
      <alignment horizontal="center" vertical="top"/>
    </xf>
    <xf numFmtId="0" fontId="0" fillId="0" borderId="0" xfId="0"/>
    <xf numFmtId="165" fontId="4" fillId="0" borderId="0" xfId="0" applyNumberFormat="1" applyFont="1" applyAlignment="1">
      <alignment horizontal="righ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3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1.42578125" defaultRowHeight="15" x14ac:dyDescent="0.25"/>
  <cols>
    <col min="1" max="1" width="4.42578125" customWidth="1"/>
    <col min="2" max="2" width="20.140625" customWidth="1"/>
    <col min="3" max="8" width="8.7109375" customWidth="1"/>
    <col min="9" max="9" width="17" bestFit="1" customWidth="1"/>
    <col min="10" max="10" width="16.85546875" bestFit="1" customWidth="1"/>
    <col min="11" max="11" width="16.28515625" bestFit="1" customWidth="1"/>
    <col min="12" max="12" width="13.7109375" bestFit="1" customWidth="1"/>
    <col min="13" max="13" width="12.5703125" bestFit="1" customWidth="1"/>
    <col min="14" max="15" width="13.7109375" style="27" bestFit="1" customWidth="1"/>
    <col min="16" max="16" width="16.85546875" bestFit="1" customWidth="1"/>
    <col min="17" max="17" width="14.85546875" bestFit="1" customWidth="1"/>
    <col min="18" max="18" width="13.7109375" bestFit="1" customWidth="1"/>
    <col min="19" max="19" width="13.28515625" bestFit="1" customWidth="1"/>
    <col min="20" max="20" width="12.5703125" bestFit="1" customWidth="1"/>
    <col min="21" max="21" width="14.85546875" bestFit="1" customWidth="1"/>
    <col min="22" max="22" width="12.5703125" bestFit="1" customWidth="1"/>
    <col min="23" max="23" width="14" bestFit="1" customWidth="1"/>
    <col min="24" max="24" width="16.5703125" bestFit="1" customWidth="1"/>
    <col min="25" max="25" width="13.28515625" bestFit="1" customWidth="1"/>
    <col min="26" max="26" width="12.5703125" bestFit="1" customWidth="1"/>
    <col min="27" max="27" width="13.28515625" bestFit="1" customWidth="1"/>
    <col min="28" max="28" width="13.7109375" bestFit="1" customWidth="1"/>
  </cols>
  <sheetData>
    <row r="1" spans="1:28" ht="48.75" customHeight="1" x14ac:dyDescent="0.25">
      <c r="A1" s="2" t="s">
        <v>0</v>
      </c>
      <c r="B1" s="3" t="s">
        <v>1</v>
      </c>
      <c r="C1" s="10" t="s">
        <v>3</v>
      </c>
      <c r="D1" s="10" t="s">
        <v>4</v>
      </c>
      <c r="E1" s="10" t="s">
        <v>5</v>
      </c>
      <c r="F1" s="10" t="s">
        <v>6</v>
      </c>
      <c r="G1" s="10" t="s">
        <v>7</v>
      </c>
      <c r="H1" s="10" t="s">
        <v>8</v>
      </c>
      <c r="I1" s="10" t="s">
        <v>9</v>
      </c>
      <c r="J1" s="16" t="s">
        <v>10</v>
      </c>
      <c r="K1" s="16" t="s">
        <v>2</v>
      </c>
      <c r="L1" s="16" t="s">
        <v>11</v>
      </c>
      <c r="M1" s="11" t="s">
        <v>12</v>
      </c>
      <c r="N1" s="11" t="s">
        <v>31</v>
      </c>
      <c r="O1" s="11" t="s">
        <v>32</v>
      </c>
      <c r="P1" s="2" t="s">
        <v>13</v>
      </c>
      <c r="Q1" s="12" t="s">
        <v>14</v>
      </c>
      <c r="R1" s="12" t="s">
        <v>15</v>
      </c>
      <c r="S1" s="12" t="s">
        <v>16</v>
      </c>
      <c r="T1" s="13" t="s">
        <v>17</v>
      </c>
      <c r="U1" s="13" t="s">
        <v>18</v>
      </c>
      <c r="V1" s="13" t="s">
        <v>19</v>
      </c>
      <c r="W1" s="14" t="s">
        <v>20</v>
      </c>
      <c r="X1" s="13" t="s">
        <v>25</v>
      </c>
      <c r="Y1" s="15" t="s">
        <v>21</v>
      </c>
      <c r="Z1" s="15" t="s">
        <v>22</v>
      </c>
      <c r="AA1" s="15" t="s">
        <v>26</v>
      </c>
    </row>
    <row r="2" spans="1:28" ht="12" customHeight="1" x14ac:dyDescent="0.25">
      <c r="A2" s="4">
        <v>1</v>
      </c>
      <c r="B2" s="5"/>
      <c r="C2" s="18"/>
      <c r="D2" s="18"/>
      <c r="E2" s="18"/>
      <c r="F2" s="18"/>
      <c r="G2" s="18" t="s">
        <v>24</v>
      </c>
      <c r="H2" s="18"/>
      <c r="I2" s="18" t="s">
        <v>24</v>
      </c>
      <c r="J2" s="7">
        <v>38530.94</v>
      </c>
      <c r="K2" s="7">
        <v>1044.75</v>
      </c>
      <c r="L2" s="7">
        <v>0</v>
      </c>
      <c r="M2" s="7">
        <v>940.46</v>
      </c>
      <c r="N2" s="7">
        <f>+AB2</f>
        <v>0</v>
      </c>
      <c r="O2" s="7"/>
      <c r="P2" s="7">
        <f>SUM(J2:O2)</f>
        <v>40516.15</v>
      </c>
      <c r="Q2" s="7">
        <v>8537.6</v>
      </c>
      <c r="R2" s="7">
        <v>486.4</v>
      </c>
      <c r="S2" s="7">
        <v>129.6</v>
      </c>
      <c r="T2" s="7">
        <v>0</v>
      </c>
      <c r="U2" s="7">
        <v>10002</v>
      </c>
      <c r="V2" s="7">
        <v>0</v>
      </c>
      <c r="W2" s="7">
        <v>0</v>
      </c>
      <c r="X2" s="7">
        <v>1309.44</v>
      </c>
      <c r="Y2" s="7">
        <v>122.82</v>
      </c>
      <c r="Z2" s="7">
        <v>60.48</v>
      </c>
      <c r="AA2" s="7">
        <v>0</v>
      </c>
      <c r="AB2" s="28">
        <v>0</v>
      </c>
    </row>
    <row r="3" spans="1:28" ht="12.75" customHeight="1" x14ac:dyDescent="0.25">
      <c r="A3" s="4">
        <v>2</v>
      </c>
      <c r="B3" s="5"/>
      <c r="C3" s="18"/>
      <c r="D3" s="18" t="s">
        <v>24</v>
      </c>
      <c r="E3" s="18"/>
      <c r="F3" s="18" t="s">
        <v>24</v>
      </c>
      <c r="G3" s="18"/>
      <c r="H3" s="18"/>
      <c r="I3" s="18" t="s">
        <v>24</v>
      </c>
      <c r="J3" s="7">
        <v>107193.86</v>
      </c>
      <c r="K3" s="7">
        <v>0</v>
      </c>
      <c r="L3" s="7">
        <v>0</v>
      </c>
      <c r="M3" s="7">
        <v>163.89</v>
      </c>
      <c r="N3" s="7">
        <f t="shared" ref="N3:N66" si="0">+AB3</f>
        <v>4192</v>
      </c>
      <c r="O3" s="7">
        <v>4225</v>
      </c>
      <c r="P3" s="7">
        <f t="shared" ref="P3:P66" si="1">SUM(J3:O3)</f>
        <v>115774.75</v>
      </c>
      <c r="Q3" s="7">
        <v>12806.4</v>
      </c>
      <c r="R3" s="7">
        <v>729.6</v>
      </c>
      <c r="S3" s="7">
        <v>437.88</v>
      </c>
      <c r="T3" s="7">
        <v>0</v>
      </c>
      <c r="U3" s="7">
        <v>33615.919999999998</v>
      </c>
      <c r="V3" s="7">
        <v>0</v>
      </c>
      <c r="W3" s="7">
        <v>0</v>
      </c>
      <c r="X3" s="7">
        <v>4287.74</v>
      </c>
      <c r="Y3" s="7">
        <v>412.8</v>
      </c>
      <c r="Z3" s="7">
        <v>203.28</v>
      </c>
      <c r="AA3" s="7">
        <v>0</v>
      </c>
      <c r="AB3" s="28">
        <v>4192</v>
      </c>
    </row>
    <row r="4" spans="1:28" ht="12" customHeight="1" x14ac:dyDescent="0.25">
      <c r="A4" s="4">
        <v>3</v>
      </c>
      <c r="B4" s="5"/>
      <c r="C4" s="18"/>
      <c r="D4" s="18"/>
      <c r="E4" s="18" t="s">
        <v>24</v>
      </c>
      <c r="F4" s="18" t="s">
        <v>24</v>
      </c>
      <c r="G4" s="18"/>
      <c r="H4" s="18"/>
      <c r="I4" s="18" t="s">
        <v>24</v>
      </c>
      <c r="J4" s="7">
        <v>77294.850000000006</v>
      </c>
      <c r="K4" s="7">
        <v>0</v>
      </c>
      <c r="L4" s="7">
        <v>6160.02</v>
      </c>
      <c r="M4" s="7">
        <v>0</v>
      </c>
      <c r="N4" s="7">
        <f t="shared" si="0"/>
        <v>10557.34</v>
      </c>
      <c r="O4" s="7">
        <v>4225</v>
      </c>
      <c r="P4" s="7">
        <f t="shared" si="1"/>
        <v>98237.21</v>
      </c>
      <c r="Q4" s="7">
        <v>12806.4</v>
      </c>
      <c r="R4" s="7">
        <v>729.6</v>
      </c>
      <c r="S4" s="7">
        <v>368.6</v>
      </c>
      <c r="T4" s="7">
        <v>0</v>
      </c>
      <c r="U4" s="7">
        <v>28200.53</v>
      </c>
      <c r="V4" s="7">
        <v>0</v>
      </c>
      <c r="W4" s="7">
        <v>0</v>
      </c>
      <c r="X4" s="7">
        <v>3338.21</v>
      </c>
      <c r="Y4" s="7">
        <v>346.3</v>
      </c>
      <c r="Z4" s="7">
        <v>170.5</v>
      </c>
      <c r="AA4" s="7">
        <v>0</v>
      </c>
      <c r="AB4" s="28">
        <v>10557.34</v>
      </c>
    </row>
    <row r="5" spans="1:28" ht="12" customHeight="1" x14ac:dyDescent="0.25">
      <c r="A5" s="4">
        <v>4</v>
      </c>
      <c r="B5" s="5"/>
      <c r="C5" s="18"/>
      <c r="D5" s="18"/>
      <c r="E5" s="18"/>
      <c r="F5" s="18"/>
      <c r="G5" s="18" t="s">
        <v>24</v>
      </c>
      <c r="H5" s="18" t="s">
        <v>24</v>
      </c>
      <c r="I5" s="18"/>
      <c r="J5" s="7">
        <v>58817.919999999998</v>
      </c>
      <c r="K5" s="7">
        <v>4274.74</v>
      </c>
      <c r="L5" s="7">
        <v>0</v>
      </c>
      <c r="M5" s="7">
        <v>165.07</v>
      </c>
      <c r="N5" s="7">
        <f t="shared" si="0"/>
        <v>2772.48</v>
      </c>
      <c r="O5" s="7"/>
      <c r="P5" s="7">
        <f t="shared" si="1"/>
        <v>66030.209999999992</v>
      </c>
      <c r="Q5" s="7">
        <v>11562</v>
      </c>
      <c r="R5" s="7">
        <v>1974</v>
      </c>
      <c r="S5" s="7">
        <v>263.52</v>
      </c>
      <c r="T5" s="7">
        <v>0</v>
      </c>
      <c r="U5" s="7">
        <v>17471.2</v>
      </c>
      <c r="V5" s="7">
        <v>0</v>
      </c>
      <c r="W5" s="7">
        <v>5502.4</v>
      </c>
      <c r="X5" s="7">
        <v>0</v>
      </c>
      <c r="Y5" s="7">
        <v>249.6</v>
      </c>
      <c r="Z5" s="7">
        <v>122.88</v>
      </c>
      <c r="AA5" s="7">
        <v>0</v>
      </c>
      <c r="AB5" s="28">
        <v>2772.48</v>
      </c>
    </row>
    <row r="6" spans="1:28" ht="12" customHeight="1" x14ac:dyDescent="0.25">
      <c r="A6" s="4">
        <v>5</v>
      </c>
      <c r="B6" s="5"/>
      <c r="C6" s="18"/>
      <c r="D6" s="18"/>
      <c r="E6" s="18"/>
      <c r="F6" s="18"/>
      <c r="G6" s="18" t="s">
        <v>24</v>
      </c>
      <c r="H6" s="18"/>
      <c r="I6" s="18" t="s">
        <v>24</v>
      </c>
      <c r="J6" s="7">
        <v>44790.53</v>
      </c>
      <c r="K6" s="7">
        <v>1160.4100000000001</v>
      </c>
      <c r="L6" s="7">
        <v>0</v>
      </c>
      <c r="M6" s="7">
        <v>166.01</v>
      </c>
      <c r="N6" s="7">
        <f t="shared" si="0"/>
        <v>0</v>
      </c>
      <c r="O6" s="7"/>
      <c r="P6" s="7">
        <f t="shared" si="1"/>
        <v>46116.950000000004</v>
      </c>
      <c r="Q6" s="7">
        <v>12806.4</v>
      </c>
      <c r="R6" s="7">
        <v>729.6</v>
      </c>
      <c r="S6" s="7">
        <v>196.56</v>
      </c>
      <c r="T6" s="7">
        <v>0</v>
      </c>
      <c r="U6" s="7">
        <v>15092.8</v>
      </c>
      <c r="V6" s="7">
        <v>0</v>
      </c>
      <c r="W6" s="7">
        <v>0</v>
      </c>
      <c r="X6" s="7">
        <v>1791.56</v>
      </c>
      <c r="Y6" s="7">
        <v>185.28</v>
      </c>
      <c r="Z6" s="7">
        <v>91.32</v>
      </c>
      <c r="AA6" s="7">
        <v>0</v>
      </c>
      <c r="AB6" s="28">
        <v>0</v>
      </c>
    </row>
    <row r="7" spans="1:28" ht="12" customHeight="1" x14ac:dyDescent="0.25">
      <c r="A7" s="4">
        <v>6</v>
      </c>
      <c r="B7" s="5"/>
      <c r="C7" s="18"/>
      <c r="D7" s="18"/>
      <c r="E7" s="18"/>
      <c r="F7" s="18"/>
      <c r="G7" s="18" t="s">
        <v>24</v>
      </c>
      <c r="H7" s="18" t="s">
        <v>24</v>
      </c>
      <c r="I7" s="18"/>
      <c r="J7" s="7">
        <v>80534.09</v>
      </c>
      <c r="K7" s="7">
        <v>36642.78</v>
      </c>
      <c r="L7" s="7">
        <v>0</v>
      </c>
      <c r="M7" s="7">
        <v>164.21</v>
      </c>
      <c r="N7" s="7">
        <f t="shared" si="0"/>
        <v>81.03</v>
      </c>
      <c r="O7" s="7"/>
      <c r="P7" s="7">
        <f t="shared" si="1"/>
        <v>117422.11</v>
      </c>
      <c r="Q7" s="7">
        <v>11562</v>
      </c>
      <c r="R7" s="7">
        <v>1974</v>
      </c>
      <c r="S7" s="7">
        <v>375.24</v>
      </c>
      <c r="T7" s="7">
        <v>0</v>
      </c>
      <c r="U7" s="7">
        <v>24636.16</v>
      </c>
      <c r="V7" s="7">
        <v>0</v>
      </c>
      <c r="W7" s="7">
        <v>7758.88</v>
      </c>
      <c r="X7" s="7">
        <v>0</v>
      </c>
      <c r="Y7" s="7">
        <v>351.96</v>
      </c>
      <c r="Z7" s="7">
        <v>173.28</v>
      </c>
      <c r="AA7" s="7">
        <v>0</v>
      </c>
      <c r="AB7" s="28">
        <v>81.03</v>
      </c>
    </row>
    <row r="8" spans="1:28" ht="12" customHeight="1" x14ac:dyDescent="0.25">
      <c r="A8" s="4">
        <v>7</v>
      </c>
      <c r="B8" s="5"/>
      <c r="C8" s="18"/>
      <c r="D8" s="18"/>
      <c r="E8" s="18"/>
      <c r="F8" s="18"/>
      <c r="G8" s="18" t="s">
        <v>24</v>
      </c>
      <c r="H8" s="18" t="s">
        <v>24</v>
      </c>
      <c r="I8" s="18"/>
      <c r="J8" s="7">
        <v>57739.7</v>
      </c>
      <c r="K8" s="7">
        <v>51015.73</v>
      </c>
      <c r="L8" s="7">
        <v>2517.6</v>
      </c>
      <c r="M8" s="7">
        <v>164.38</v>
      </c>
      <c r="N8" s="7">
        <f t="shared" si="0"/>
        <v>0</v>
      </c>
      <c r="O8" s="7"/>
      <c r="P8" s="7">
        <f t="shared" si="1"/>
        <v>111437.41</v>
      </c>
      <c r="Q8" s="7">
        <v>11562</v>
      </c>
      <c r="R8" s="7">
        <v>1974</v>
      </c>
      <c r="S8" s="7">
        <v>290.39999999999998</v>
      </c>
      <c r="T8" s="7">
        <v>0</v>
      </c>
      <c r="U8" s="7">
        <v>19038.64</v>
      </c>
      <c r="V8" s="7">
        <v>0</v>
      </c>
      <c r="W8" s="7">
        <v>5996.06</v>
      </c>
      <c r="X8" s="7">
        <v>0</v>
      </c>
      <c r="Y8" s="7">
        <v>271.92</v>
      </c>
      <c r="Z8" s="7">
        <v>133.91999999999999</v>
      </c>
      <c r="AA8" s="7">
        <v>0</v>
      </c>
      <c r="AB8" s="28">
        <v>0</v>
      </c>
    </row>
    <row r="9" spans="1:28" ht="12" customHeight="1" x14ac:dyDescent="0.25">
      <c r="A9" s="4">
        <v>8</v>
      </c>
      <c r="B9" s="5"/>
      <c r="C9" s="18"/>
      <c r="D9" s="18"/>
      <c r="E9" s="18"/>
      <c r="F9" s="18" t="s">
        <v>24</v>
      </c>
      <c r="G9" s="18"/>
      <c r="H9" s="18"/>
      <c r="I9" s="18" t="s">
        <v>24</v>
      </c>
      <c r="J9" s="7">
        <v>77563</v>
      </c>
      <c r="K9" s="7">
        <v>0</v>
      </c>
      <c r="L9" s="7">
        <v>0</v>
      </c>
      <c r="M9" s="7">
        <v>165.9</v>
      </c>
      <c r="N9" s="7">
        <f t="shared" si="0"/>
        <v>0</v>
      </c>
      <c r="O9" s="7"/>
      <c r="P9" s="7">
        <f t="shared" si="1"/>
        <v>77728.899999999994</v>
      </c>
      <c r="Q9" s="7">
        <v>12806.4</v>
      </c>
      <c r="R9" s="7">
        <v>729.6</v>
      </c>
      <c r="S9" s="7">
        <v>348.48</v>
      </c>
      <c r="T9" s="7">
        <v>0</v>
      </c>
      <c r="U9" s="7">
        <v>26582.799999999999</v>
      </c>
      <c r="V9" s="7">
        <v>0</v>
      </c>
      <c r="W9" s="7">
        <v>0</v>
      </c>
      <c r="X9" s="7">
        <v>3102.74</v>
      </c>
      <c r="Y9" s="7">
        <v>326.39999999999998</v>
      </c>
      <c r="Z9" s="7">
        <v>160.80000000000001</v>
      </c>
      <c r="AA9" s="7">
        <v>0</v>
      </c>
      <c r="AB9" s="28">
        <v>0</v>
      </c>
    </row>
    <row r="10" spans="1:28" ht="12" customHeight="1" x14ac:dyDescent="0.25">
      <c r="A10" s="4">
        <v>9</v>
      </c>
      <c r="B10" s="5"/>
      <c r="C10" s="18"/>
      <c r="D10" s="18" t="s">
        <v>24</v>
      </c>
      <c r="E10" s="18"/>
      <c r="F10" s="18" t="s">
        <v>24</v>
      </c>
      <c r="G10" s="18"/>
      <c r="H10" s="18"/>
      <c r="I10" s="19" t="s">
        <v>24</v>
      </c>
      <c r="J10" s="7">
        <v>2803.86</v>
      </c>
      <c r="K10" s="7">
        <v>0</v>
      </c>
      <c r="L10" s="7">
        <v>0</v>
      </c>
      <c r="M10" s="7">
        <v>497.99</v>
      </c>
      <c r="N10" s="7">
        <f t="shared" si="0"/>
        <v>4842.72</v>
      </c>
      <c r="O10" s="7"/>
      <c r="P10" s="7">
        <f t="shared" si="1"/>
        <v>8144.5700000000006</v>
      </c>
      <c r="Q10" s="7">
        <v>2134.4</v>
      </c>
      <c r="R10" s="7">
        <v>121.6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112.15</v>
      </c>
      <c r="Y10" s="7">
        <v>0</v>
      </c>
      <c r="Z10" s="7">
        <v>0</v>
      </c>
      <c r="AA10" s="7">
        <v>0</v>
      </c>
      <c r="AB10" s="28">
        <v>4842.72</v>
      </c>
    </row>
    <row r="11" spans="1:28" ht="12" customHeight="1" x14ac:dyDescent="0.25">
      <c r="A11" s="4">
        <v>10</v>
      </c>
      <c r="B11" s="5"/>
      <c r="C11" s="18"/>
      <c r="D11" s="18"/>
      <c r="E11" s="18"/>
      <c r="F11" s="18"/>
      <c r="G11" s="18" t="s">
        <v>24</v>
      </c>
      <c r="H11" s="18" t="s">
        <v>24</v>
      </c>
      <c r="I11" s="19"/>
      <c r="J11" s="7">
        <v>81455.100000000006</v>
      </c>
      <c r="K11" s="7">
        <v>46227.83</v>
      </c>
      <c r="L11" s="7">
        <v>0</v>
      </c>
      <c r="M11" s="7">
        <v>164.19</v>
      </c>
      <c r="N11" s="7">
        <f t="shared" si="0"/>
        <v>0</v>
      </c>
      <c r="O11" s="7"/>
      <c r="P11" s="7">
        <f t="shared" si="1"/>
        <v>127847.12000000001</v>
      </c>
      <c r="Q11" s="7">
        <v>11562</v>
      </c>
      <c r="R11" s="7">
        <v>1974</v>
      </c>
      <c r="S11" s="7">
        <v>375.24</v>
      </c>
      <c r="T11" s="7">
        <v>0</v>
      </c>
      <c r="U11" s="7">
        <v>24636.16</v>
      </c>
      <c r="V11" s="7">
        <v>0</v>
      </c>
      <c r="W11" s="7">
        <v>7758.88</v>
      </c>
      <c r="X11" s="7">
        <v>0</v>
      </c>
      <c r="Y11" s="7">
        <v>351.96</v>
      </c>
      <c r="Z11" s="7">
        <v>173.28</v>
      </c>
      <c r="AA11" s="7">
        <v>0</v>
      </c>
      <c r="AB11" s="28">
        <v>0</v>
      </c>
    </row>
    <row r="12" spans="1:28" ht="12" customHeight="1" x14ac:dyDescent="0.25">
      <c r="A12" s="4">
        <v>11</v>
      </c>
      <c r="B12" s="5"/>
      <c r="C12" s="18"/>
      <c r="D12" s="18"/>
      <c r="E12" s="18"/>
      <c r="F12" s="18"/>
      <c r="G12" s="18" t="s">
        <v>24</v>
      </c>
      <c r="H12" s="18" t="s">
        <v>24</v>
      </c>
      <c r="I12" s="19"/>
      <c r="J12" s="7">
        <v>83628.06</v>
      </c>
      <c r="K12" s="7">
        <v>20351.990000000002</v>
      </c>
      <c r="L12" s="7">
        <v>1615.36</v>
      </c>
      <c r="M12" s="7">
        <v>164.57</v>
      </c>
      <c r="N12" s="7">
        <f t="shared" si="0"/>
        <v>0</v>
      </c>
      <c r="O12" s="7"/>
      <c r="P12" s="7">
        <f t="shared" si="1"/>
        <v>105759.98000000001</v>
      </c>
      <c r="Q12" s="7">
        <v>11562</v>
      </c>
      <c r="R12" s="7">
        <v>1974</v>
      </c>
      <c r="S12" s="7">
        <v>375.24</v>
      </c>
      <c r="T12" s="7">
        <v>0</v>
      </c>
      <c r="U12" s="7">
        <v>24636.16</v>
      </c>
      <c r="V12" s="7">
        <v>0</v>
      </c>
      <c r="W12" s="7">
        <v>7758.88</v>
      </c>
      <c r="X12" s="7">
        <v>0</v>
      </c>
      <c r="Y12" s="7">
        <v>351.96</v>
      </c>
      <c r="Z12" s="7">
        <v>173.28</v>
      </c>
      <c r="AA12" s="7">
        <v>0</v>
      </c>
      <c r="AB12" s="28">
        <v>0</v>
      </c>
    </row>
    <row r="13" spans="1:28" ht="12" customHeight="1" x14ac:dyDescent="0.25">
      <c r="A13" s="4">
        <v>12</v>
      </c>
      <c r="B13" s="5"/>
      <c r="C13" s="18"/>
      <c r="D13" s="18"/>
      <c r="E13" s="18"/>
      <c r="F13" s="18"/>
      <c r="G13" s="18" t="s">
        <v>24</v>
      </c>
      <c r="H13" s="18" t="s">
        <v>24</v>
      </c>
      <c r="I13" s="19"/>
      <c r="J13" s="7">
        <v>82331.460000000006</v>
      </c>
      <c r="K13" s="7">
        <v>24820.26</v>
      </c>
      <c r="L13" s="7">
        <v>1628.8</v>
      </c>
      <c r="M13" s="7">
        <v>164.16</v>
      </c>
      <c r="N13" s="7">
        <f t="shared" si="0"/>
        <v>0</v>
      </c>
      <c r="O13" s="7"/>
      <c r="P13" s="7">
        <f t="shared" si="1"/>
        <v>108944.68000000001</v>
      </c>
      <c r="Q13" s="7">
        <v>11562</v>
      </c>
      <c r="R13" s="7">
        <v>1974</v>
      </c>
      <c r="S13" s="7">
        <v>375.24</v>
      </c>
      <c r="T13" s="7">
        <v>0</v>
      </c>
      <c r="U13" s="7">
        <v>24636.16</v>
      </c>
      <c r="V13" s="7">
        <v>0</v>
      </c>
      <c r="W13" s="7">
        <v>7758.88</v>
      </c>
      <c r="X13" s="7">
        <v>0</v>
      </c>
      <c r="Y13" s="7">
        <v>351.96</v>
      </c>
      <c r="Z13" s="7">
        <v>173.28</v>
      </c>
      <c r="AA13" s="7">
        <v>0</v>
      </c>
      <c r="AB13" s="28">
        <v>0</v>
      </c>
    </row>
    <row r="14" spans="1:28" ht="12" customHeight="1" x14ac:dyDescent="0.25">
      <c r="A14" s="4">
        <v>13</v>
      </c>
      <c r="B14" s="5"/>
      <c r="C14" s="18"/>
      <c r="D14" s="18"/>
      <c r="E14" s="18"/>
      <c r="F14" s="18"/>
      <c r="G14" s="18" t="s">
        <v>24</v>
      </c>
      <c r="H14" s="18" t="s">
        <v>24</v>
      </c>
      <c r="I14" s="19"/>
      <c r="J14" s="7">
        <v>73177.7</v>
      </c>
      <c r="K14" s="7">
        <v>52890.29</v>
      </c>
      <c r="L14" s="7">
        <v>0</v>
      </c>
      <c r="M14" s="7">
        <v>164.2</v>
      </c>
      <c r="N14" s="7">
        <f t="shared" si="0"/>
        <v>0</v>
      </c>
      <c r="O14" s="7"/>
      <c r="P14" s="7">
        <f t="shared" si="1"/>
        <v>126232.18999999999</v>
      </c>
      <c r="Q14" s="7">
        <v>11562</v>
      </c>
      <c r="R14" s="7">
        <v>1974</v>
      </c>
      <c r="S14" s="7">
        <v>339.6</v>
      </c>
      <c r="T14" s="7">
        <v>0</v>
      </c>
      <c r="U14" s="7">
        <v>22395.84</v>
      </c>
      <c r="V14" s="7">
        <v>0</v>
      </c>
      <c r="W14" s="7">
        <v>7053.4</v>
      </c>
      <c r="X14" s="7">
        <v>0</v>
      </c>
      <c r="Y14" s="7">
        <v>319.92</v>
      </c>
      <c r="Z14" s="7">
        <v>157.56</v>
      </c>
      <c r="AA14" s="7">
        <v>0</v>
      </c>
      <c r="AB14" s="28">
        <v>0</v>
      </c>
    </row>
    <row r="15" spans="1:28" ht="12" customHeight="1" x14ac:dyDescent="0.25">
      <c r="A15" s="4">
        <v>14</v>
      </c>
      <c r="B15" s="5"/>
      <c r="C15" s="18"/>
      <c r="D15" s="18"/>
      <c r="E15" s="18"/>
      <c r="F15" s="18"/>
      <c r="G15" s="18" t="s">
        <v>24</v>
      </c>
      <c r="H15" s="18" t="s">
        <v>24</v>
      </c>
      <c r="I15" s="19"/>
      <c r="J15" s="7">
        <v>83193.72</v>
      </c>
      <c r="K15" s="7">
        <v>20760.82</v>
      </c>
      <c r="L15" s="7">
        <v>715.04</v>
      </c>
      <c r="M15" s="7">
        <v>164.44</v>
      </c>
      <c r="N15" s="7">
        <f t="shared" si="0"/>
        <v>0</v>
      </c>
      <c r="O15" s="7"/>
      <c r="P15" s="7">
        <f t="shared" si="1"/>
        <v>104834.02</v>
      </c>
      <c r="Q15" s="7">
        <v>11562</v>
      </c>
      <c r="R15" s="7">
        <v>1974</v>
      </c>
      <c r="S15" s="7">
        <v>375.24</v>
      </c>
      <c r="T15" s="7">
        <v>0</v>
      </c>
      <c r="U15" s="7">
        <v>24636.16</v>
      </c>
      <c r="V15" s="7">
        <v>0</v>
      </c>
      <c r="W15" s="7">
        <v>7758.88</v>
      </c>
      <c r="X15" s="7">
        <v>0</v>
      </c>
      <c r="Y15" s="7">
        <v>351.96</v>
      </c>
      <c r="Z15" s="7">
        <v>173.28</v>
      </c>
      <c r="AA15" s="7">
        <v>0</v>
      </c>
      <c r="AB15" s="28">
        <v>0</v>
      </c>
    </row>
    <row r="16" spans="1:28" ht="12" customHeight="1" x14ac:dyDescent="0.25">
      <c r="A16" s="4">
        <v>15</v>
      </c>
      <c r="B16" s="5"/>
      <c r="C16" s="18"/>
      <c r="D16" s="18"/>
      <c r="E16" s="18"/>
      <c r="F16" s="18"/>
      <c r="G16" s="18" t="s">
        <v>24</v>
      </c>
      <c r="H16" s="18"/>
      <c r="I16" s="18" t="s">
        <v>24</v>
      </c>
      <c r="J16" s="7">
        <v>51476.38</v>
      </c>
      <c r="K16" s="7">
        <v>1713.86</v>
      </c>
      <c r="L16" s="7">
        <v>0</v>
      </c>
      <c r="M16" s="7">
        <v>165.05</v>
      </c>
      <c r="N16" s="7">
        <f t="shared" si="0"/>
        <v>1792.8</v>
      </c>
      <c r="O16" s="7"/>
      <c r="P16" s="7">
        <f t="shared" si="1"/>
        <v>55148.090000000004</v>
      </c>
      <c r="Q16" s="7">
        <v>12806.4</v>
      </c>
      <c r="R16" s="7">
        <v>729.6</v>
      </c>
      <c r="S16" s="7">
        <v>227.88</v>
      </c>
      <c r="T16" s="7">
        <v>0</v>
      </c>
      <c r="U16" s="7">
        <v>17354.560000000001</v>
      </c>
      <c r="V16" s="7">
        <v>0</v>
      </c>
      <c r="W16" s="7">
        <v>0</v>
      </c>
      <c r="X16" s="7">
        <v>2059.0300000000002</v>
      </c>
      <c r="Y16" s="7">
        <v>213.12</v>
      </c>
      <c r="Z16" s="7">
        <v>105</v>
      </c>
      <c r="AA16" s="7">
        <v>0</v>
      </c>
      <c r="AB16" s="28">
        <v>1792.8</v>
      </c>
    </row>
    <row r="17" spans="1:28" ht="12" customHeight="1" x14ac:dyDescent="0.25">
      <c r="A17" s="4">
        <v>16</v>
      </c>
      <c r="B17" s="5"/>
      <c r="C17" s="18"/>
      <c r="D17" s="18"/>
      <c r="E17" s="18"/>
      <c r="F17" s="18"/>
      <c r="G17" s="18" t="s">
        <v>24</v>
      </c>
      <c r="H17" s="18" t="s">
        <v>24</v>
      </c>
      <c r="I17" s="18"/>
      <c r="J17" s="7">
        <v>79897.27</v>
      </c>
      <c r="K17" s="7">
        <v>52761.78</v>
      </c>
      <c r="L17" s="7">
        <v>1791.68</v>
      </c>
      <c r="M17" s="7">
        <v>164.13</v>
      </c>
      <c r="N17" s="7">
        <f t="shared" si="0"/>
        <v>0</v>
      </c>
      <c r="O17" s="7"/>
      <c r="P17" s="7">
        <f t="shared" si="1"/>
        <v>134614.85999999999</v>
      </c>
      <c r="Q17" s="7">
        <v>11562</v>
      </c>
      <c r="R17" s="7">
        <v>1974</v>
      </c>
      <c r="S17" s="7">
        <v>375.24</v>
      </c>
      <c r="T17" s="7">
        <v>0</v>
      </c>
      <c r="U17" s="7">
        <v>24636.16</v>
      </c>
      <c r="V17" s="7">
        <v>0</v>
      </c>
      <c r="W17" s="7">
        <v>7758.88</v>
      </c>
      <c r="X17" s="7">
        <v>0</v>
      </c>
      <c r="Y17" s="7">
        <v>351.96</v>
      </c>
      <c r="Z17" s="7">
        <v>173.28</v>
      </c>
      <c r="AA17" s="7">
        <v>0</v>
      </c>
      <c r="AB17" s="28">
        <v>0</v>
      </c>
    </row>
    <row r="18" spans="1:28" ht="12" customHeight="1" x14ac:dyDescent="0.25">
      <c r="A18" s="4">
        <v>17</v>
      </c>
      <c r="B18" s="5"/>
      <c r="C18" s="18"/>
      <c r="D18" s="18"/>
      <c r="E18" s="18"/>
      <c r="F18" s="18"/>
      <c r="G18" s="18" t="s">
        <v>24</v>
      </c>
      <c r="H18" s="18" t="s">
        <v>24</v>
      </c>
      <c r="I18" s="18"/>
      <c r="J18" s="7">
        <v>76569.83</v>
      </c>
      <c r="K18" s="7">
        <v>42875.62</v>
      </c>
      <c r="L18" s="7">
        <v>0</v>
      </c>
      <c r="M18" s="7">
        <v>164.18</v>
      </c>
      <c r="N18" s="7">
        <f t="shared" si="0"/>
        <v>740.4</v>
      </c>
      <c r="O18" s="7"/>
      <c r="P18" s="7">
        <f t="shared" si="1"/>
        <v>120350.03</v>
      </c>
      <c r="Q18" s="7">
        <v>11562</v>
      </c>
      <c r="R18" s="7">
        <v>1974</v>
      </c>
      <c r="S18" s="7">
        <v>339.6</v>
      </c>
      <c r="T18" s="7">
        <v>0</v>
      </c>
      <c r="U18" s="7">
        <v>22395.84</v>
      </c>
      <c r="V18" s="7">
        <v>0</v>
      </c>
      <c r="W18" s="7">
        <v>7053.4</v>
      </c>
      <c r="X18" s="7">
        <v>0</v>
      </c>
      <c r="Y18" s="7">
        <v>319.92</v>
      </c>
      <c r="Z18" s="7">
        <v>157.56</v>
      </c>
      <c r="AA18" s="7">
        <v>0</v>
      </c>
      <c r="AB18" s="28">
        <v>740.4</v>
      </c>
    </row>
    <row r="19" spans="1:28" ht="12" customHeight="1" x14ac:dyDescent="0.25">
      <c r="A19" s="4">
        <v>18</v>
      </c>
      <c r="B19" s="5"/>
      <c r="C19" s="18"/>
      <c r="D19" s="18"/>
      <c r="E19" s="18"/>
      <c r="F19" s="18"/>
      <c r="G19" s="18" t="s">
        <v>24</v>
      </c>
      <c r="H19" s="18" t="s">
        <v>24</v>
      </c>
      <c r="I19" s="18"/>
      <c r="J19" s="7">
        <v>61626.82</v>
      </c>
      <c r="K19" s="7">
        <v>25126.12</v>
      </c>
      <c r="L19" s="7">
        <v>2423.19</v>
      </c>
      <c r="M19" s="7">
        <v>164.38</v>
      </c>
      <c r="N19" s="7">
        <f t="shared" si="0"/>
        <v>110.15</v>
      </c>
      <c r="O19" s="7"/>
      <c r="P19" s="7">
        <f t="shared" si="1"/>
        <v>89450.66</v>
      </c>
      <c r="Q19" s="7">
        <v>11562</v>
      </c>
      <c r="R19" s="7">
        <v>1974</v>
      </c>
      <c r="S19" s="7">
        <v>290.39999999999998</v>
      </c>
      <c r="T19" s="7">
        <v>0</v>
      </c>
      <c r="U19" s="7">
        <v>19038.64</v>
      </c>
      <c r="V19" s="7">
        <v>0</v>
      </c>
      <c r="W19" s="7">
        <v>5996.06</v>
      </c>
      <c r="X19" s="7">
        <v>0</v>
      </c>
      <c r="Y19" s="7">
        <v>271.92</v>
      </c>
      <c r="Z19" s="7">
        <v>133.91999999999999</v>
      </c>
      <c r="AA19" s="7">
        <v>0</v>
      </c>
      <c r="AB19" s="28">
        <v>110.15</v>
      </c>
    </row>
    <row r="20" spans="1:28" ht="12" customHeight="1" x14ac:dyDescent="0.25">
      <c r="A20" s="4">
        <v>19</v>
      </c>
      <c r="B20" s="5"/>
      <c r="C20" s="18"/>
      <c r="D20" s="18"/>
      <c r="E20" s="18"/>
      <c r="F20" s="18"/>
      <c r="G20" s="18" t="s">
        <v>24</v>
      </c>
      <c r="H20" s="18" t="s">
        <v>24</v>
      </c>
      <c r="I20" s="18"/>
      <c r="J20" s="7">
        <v>80351.42</v>
      </c>
      <c r="K20" s="7">
        <v>46463.53</v>
      </c>
      <c r="L20" s="7">
        <v>3094.72</v>
      </c>
      <c r="M20" s="7">
        <v>164.23</v>
      </c>
      <c r="N20" s="7">
        <f t="shared" si="0"/>
        <v>651.52</v>
      </c>
      <c r="O20" s="7"/>
      <c r="P20" s="7">
        <f t="shared" si="1"/>
        <v>130725.42</v>
      </c>
      <c r="Q20" s="7">
        <v>11562</v>
      </c>
      <c r="R20" s="7">
        <v>1974</v>
      </c>
      <c r="S20" s="7">
        <v>375.24</v>
      </c>
      <c r="T20" s="7">
        <v>0</v>
      </c>
      <c r="U20" s="7">
        <v>24636.16</v>
      </c>
      <c r="V20" s="7">
        <v>0</v>
      </c>
      <c r="W20" s="7">
        <v>7758.88</v>
      </c>
      <c r="X20" s="7">
        <v>0</v>
      </c>
      <c r="Y20" s="7">
        <v>351.96</v>
      </c>
      <c r="Z20" s="7">
        <v>173.28</v>
      </c>
      <c r="AA20" s="7">
        <v>0</v>
      </c>
      <c r="AB20" s="28">
        <v>651.52</v>
      </c>
    </row>
    <row r="21" spans="1:28" ht="12" customHeight="1" x14ac:dyDescent="0.25">
      <c r="A21" s="4">
        <v>20</v>
      </c>
      <c r="B21" s="5"/>
      <c r="C21" s="18"/>
      <c r="D21" s="18"/>
      <c r="E21" s="18"/>
      <c r="F21" s="18"/>
      <c r="G21" s="18" t="s">
        <v>24</v>
      </c>
      <c r="H21" s="18"/>
      <c r="I21" s="18" t="s">
        <v>24</v>
      </c>
      <c r="J21" s="7">
        <v>45708.26</v>
      </c>
      <c r="K21" s="7">
        <v>3254.62</v>
      </c>
      <c r="L21" s="7">
        <v>1768</v>
      </c>
      <c r="M21" s="7">
        <v>166.02</v>
      </c>
      <c r="N21" s="7">
        <f t="shared" si="0"/>
        <v>950.3</v>
      </c>
      <c r="O21" s="7"/>
      <c r="P21" s="7">
        <f t="shared" si="1"/>
        <v>51847.200000000004</v>
      </c>
      <c r="Q21" s="7">
        <v>12806.4</v>
      </c>
      <c r="R21" s="7">
        <v>729.6</v>
      </c>
      <c r="S21" s="7">
        <v>201</v>
      </c>
      <c r="T21" s="7">
        <v>0</v>
      </c>
      <c r="U21" s="7">
        <v>15401.44</v>
      </c>
      <c r="V21" s="7">
        <v>0</v>
      </c>
      <c r="W21" s="7">
        <v>0</v>
      </c>
      <c r="X21" s="7">
        <v>1828.34</v>
      </c>
      <c r="Y21" s="7">
        <v>189.12</v>
      </c>
      <c r="Z21" s="7">
        <v>93.12</v>
      </c>
      <c r="AA21" s="7">
        <v>0</v>
      </c>
      <c r="AB21" s="28">
        <v>950.3</v>
      </c>
    </row>
    <row r="22" spans="1:28" ht="12" customHeight="1" x14ac:dyDescent="0.25">
      <c r="A22" s="4">
        <v>21</v>
      </c>
      <c r="B22" s="5"/>
      <c r="C22" s="18"/>
      <c r="D22" s="18"/>
      <c r="E22" s="18"/>
      <c r="F22" s="18"/>
      <c r="G22" s="18" t="s">
        <v>24</v>
      </c>
      <c r="H22" s="18"/>
      <c r="I22" s="18" t="s">
        <v>24</v>
      </c>
      <c r="J22" s="7">
        <v>77287.89</v>
      </c>
      <c r="K22" s="7">
        <v>28738.98</v>
      </c>
      <c r="L22" s="7">
        <v>74.77</v>
      </c>
      <c r="M22" s="7">
        <v>165.91</v>
      </c>
      <c r="N22" s="7">
        <f t="shared" si="0"/>
        <v>3571.2</v>
      </c>
      <c r="O22" s="7"/>
      <c r="P22" s="7">
        <f t="shared" si="1"/>
        <v>109838.75</v>
      </c>
      <c r="Q22" s="7">
        <v>12806.4</v>
      </c>
      <c r="R22" s="7">
        <v>729.6</v>
      </c>
      <c r="S22" s="7">
        <v>303.83999999999997</v>
      </c>
      <c r="T22" s="7">
        <v>0</v>
      </c>
      <c r="U22" s="7">
        <v>23457.759999999998</v>
      </c>
      <c r="V22" s="7">
        <v>0</v>
      </c>
      <c r="W22" s="7">
        <v>0</v>
      </c>
      <c r="X22" s="7">
        <v>3091.42</v>
      </c>
      <c r="Y22" s="7">
        <v>288</v>
      </c>
      <c r="Z22" s="7">
        <v>141.84</v>
      </c>
      <c r="AA22" s="7">
        <v>0</v>
      </c>
      <c r="AB22" s="28">
        <v>3571.2</v>
      </c>
    </row>
    <row r="23" spans="1:28" ht="12" customHeight="1" x14ac:dyDescent="0.25">
      <c r="A23" s="4">
        <v>22</v>
      </c>
      <c r="B23" s="5"/>
      <c r="C23" s="18"/>
      <c r="D23" s="18"/>
      <c r="E23" s="18"/>
      <c r="F23" s="18"/>
      <c r="G23" s="18" t="s">
        <v>24</v>
      </c>
      <c r="H23" s="18" t="s">
        <v>24</v>
      </c>
      <c r="I23" s="18"/>
      <c r="J23" s="7">
        <v>75753.740000000005</v>
      </c>
      <c r="K23" s="7">
        <v>36369.42</v>
      </c>
      <c r="L23" s="7">
        <v>2517.36</v>
      </c>
      <c r="M23" s="7">
        <v>164.32</v>
      </c>
      <c r="N23" s="7">
        <f t="shared" si="0"/>
        <v>0</v>
      </c>
      <c r="O23" s="7"/>
      <c r="P23" s="7">
        <f t="shared" si="1"/>
        <v>114804.84000000001</v>
      </c>
      <c r="Q23" s="7">
        <v>11562</v>
      </c>
      <c r="R23" s="7">
        <v>1974</v>
      </c>
      <c r="S23" s="7">
        <v>339.6</v>
      </c>
      <c r="T23" s="7">
        <v>0</v>
      </c>
      <c r="U23" s="7">
        <v>22395.84</v>
      </c>
      <c r="V23" s="7">
        <v>0</v>
      </c>
      <c r="W23" s="7">
        <v>7053.4</v>
      </c>
      <c r="X23" s="7">
        <v>0</v>
      </c>
      <c r="Y23" s="7">
        <v>319.92</v>
      </c>
      <c r="Z23" s="7">
        <v>157.56</v>
      </c>
      <c r="AA23" s="7">
        <v>0</v>
      </c>
      <c r="AB23" s="28">
        <v>0</v>
      </c>
    </row>
    <row r="24" spans="1:28" ht="12" customHeight="1" x14ac:dyDescent="0.25">
      <c r="A24" s="4">
        <v>23</v>
      </c>
      <c r="B24" s="5"/>
      <c r="C24" s="18"/>
      <c r="D24" s="18"/>
      <c r="E24" s="18"/>
      <c r="F24" s="18"/>
      <c r="G24" s="18" t="s">
        <v>24</v>
      </c>
      <c r="H24" s="18"/>
      <c r="I24" s="18" t="s">
        <v>24</v>
      </c>
      <c r="J24" s="7">
        <v>56025.18</v>
      </c>
      <c r="K24" s="7">
        <v>5648.43</v>
      </c>
      <c r="L24" s="7">
        <v>2065.6</v>
      </c>
      <c r="M24" s="7">
        <v>165.92</v>
      </c>
      <c r="N24" s="7">
        <f t="shared" si="0"/>
        <v>2065.6</v>
      </c>
      <c r="O24" s="7"/>
      <c r="P24" s="7">
        <f t="shared" si="1"/>
        <v>65970.73</v>
      </c>
      <c r="Q24" s="7">
        <v>12806.4</v>
      </c>
      <c r="R24" s="7">
        <v>729.6</v>
      </c>
      <c r="S24" s="7">
        <v>236.76</v>
      </c>
      <c r="T24" s="7">
        <v>0</v>
      </c>
      <c r="U24" s="7">
        <v>18173.04</v>
      </c>
      <c r="V24" s="7">
        <v>0</v>
      </c>
      <c r="W24" s="7">
        <v>0</v>
      </c>
      <c r="X24" s="7">
        <v>2241.0700000000002</v>
      </c>
      <c r="Y24" s="7">
        <v>223.08</v>
      </c>
      <c r="Z24" s="7">
        <v>109.92</v>
      </c>
      <c r="AA24" s="7">
        <v>0</v>
      </c>
      <c r="AB24" s="28">
        <v>2065.6</v>
      </c>
    </row>
    <row r="25" spans="1:28" ht="12" customHeight="1" x14ac:dyDescent="0.25">
      <c r="A25" s="4">
        <v>24</v>
      </c>
      <c r="B25" s="5"/>
      <c r="C25" s="18"/>
      <c r="D25" s="18"/>
      <c r="E25" s="18"/>
      <c r="F25" s="18"/>
      <c r="G25" s="18" t="s">
        <v>24</v>
      </c>
      <c r="H25" s="18"/>
      <c r="I25" s="18" t="s">
        <v>24</v>
      </c>
      <c r="J25" s="7">
        <v>60715.18</v>
      </c>
      <c r="K25" s="7">
        <v>21091.16</v>
      </c>
      <c r="L25" s="7">
        <v>2240.8000000000002</v>
      </c>
      <c r="M25" s="7">
        <v>164.14</v>
      </c>
      <c r="N25" s="7">
        <f t="shared" si="0"/>
        <v>2688.96</v>
      </c>
      <c r="O25" s="7"/>
      <c r="P25" s="7">
        <f t="shared" si="1"/>
        <v>86900.24</v>
      </c>
      <c r="Q25" s="7">
        <v>12806.4</v>
      </c>
      <c r="R25" s="7">
        <v>729.6</v>
      </c>
      <c r="S25" s="7">
        <v>84</v>
      </c>
      <c r="T25" s="7">
        <v>0</v>
      </c>
      <c r="U25" s="7">
        <v>19716.8</v>
      </c>
      <c r="V25" s="7">
        <v>0</v>
      </c>
      <c r="W25" s="7">
        <v>0</v>
      </c>
      <c r="X25" s="7">
        <v>2428.7399999999998</v>
      </c>
      <c r="Y25" s="7">
        <v>242.04</v>
      </c>
      <c r="Z25" s="7">
        <v>119.28</v>
      </c>
      <c r="AA25" s="7">
        <v>0</v>
      </c>
      <c r="AB25" s="28">
        <v>2688.96</v>
      </c>
    </row>
    <row r="26" spans="1:28" ht="12" customHeight="1" x14ac:dyDescent="0.25">
      <c r="A26" s="4">
        <v>25</v>
      </c>
      <c r="B26" s="5"/>
      <c r="C26" s="18"/>
      <c r="D26" s="18"/>
      <c r="E26" s="18"/>
      <c r="F26" s="18"/>
      <c r="G26" s="18" t="s">
        <v>24</v>
      </c>
      <c r="H26" s="18" t="s">
        <v>24</v>
      </c>
      <c r="I26" s="18"/>
      <c r="J26" s="7">
        <v>76548.13</v>
      </c>
      <c r="K26" s="7">
        <v>24717.39</v>
      </c>
      <c r="L26" s="7">
        <v>173.62</v>
      </c>
      <c r="M26" s="7">
        <v>164.41</v>
      </c>
      <c r="N26" s="7">
        <f t="shared" si="0"/>
        <v>0</v>
      </c>
      <c r="O26" s="7"/>
      <c r="P26" s="7">
        <f t="shared" si="1"/>
        <v>101603.55</v>
      </c>
      <c r="Q26" s="7">
        <v>11562</v>
      </c>
      <c r="R26" s="7">
        <v>1974</v>
      </c>
      <c r="S26" s="7">
        <v>339.6</v>
      </c>
      <c r="T26" s="7">
        <v>0</v>
      </c>
      <c r="U26" s="7">
        <v>22395.84</v>
      </c>
      <c r="V26" s="7">
        <v>0</v>
      </c>
      <c r="W26" s="7">
        <v>7053.4</v>
      </c>
      <c r="X26" s="7">
        <v>0</v>
      </c>
      <c r="Y26" s="7">
        <v>319.92</v>
      </c>
      <c r="Z26" s="7">
        <v>157.56</v>
      </c>
      <c r="AA26" s="7">
        <v>0</v>
      </c>
      <c r="AB26" s="28">
        <v>0</v>
      </c>
    </row>
    <row r="27" spans="1:28" ht="12" customHeight="1" x14ac:dyDescent="0.25">
      <c r="A27" s="4">
        <v>26</v>
      </c>
      <c r="B27" s="5"/>
      <c r="C27" s="18"/>
      <c r="D27" s="18"/>
      <c r="E27" s="18"/>
      <c r="F27" s="18"/>
      <c r="G27" s="18" t="s">
        <v>24</v>
      </c>
      <c r="H27" s="18" t="s">
        <v>24</v>
      </c>
      <c r="I27" s="18"/>
      <c r="J27" s="7">
        <v>75412.86</v>
      </c>
      <c r="K27" s="7">
        <v>20469.47</v>
      </c>
      <c r="L27" s="7">
        <v>173.62</v>
      </c>
      <c r="M27" s="7">
        <v>164.19</v>
      </c>
      <c r="N27" s="7">
        <f t="shared" si="0"/>
        <v>0</v>
      </c>
      <c r="O27" s="7"/>
      <c r="P27" s="7">
        <f t="shared" si="1"/>
        <v>96220.14</v>
      </c>
      <c r="Q27" s="7">
        <v>11562</v>
      </c>
      <c r="R27" s="7">
        <v>1974</v>
      </c>
      <c r="S27" s="7">
        <v>339.6</v>
      </c>
      <c r="T27" s="7">
        <v>0</v>
      </c>
      <c r="U27" s="7">
        <v>22395.84</v>
      </c>
      <c r="V27" s="7">
        <v>0</v>
      </c>
      <c r="W27" s="7">
        <v>7053.4</v>
      </c>
      <c r="X27" s="7">
        <v>0</v>
      </c>
      <c r="Y27" s="7">
        <v>319.92</v>
      </c>
      <c r="Z27" s="7">
        <v>157.56</v>
      </c>
      <c r="AA27" s="7">
        <v>0</v>
      </c>
      <c r="AB27" s="28">
        <v>0</v>
      </c>
    </row>
    <row r="28" spans="1:28" ht="12.75" customHeight="1" x14ac:dyDescent="0.25">
      <c r="A28" s="4">
        <v>27</v>
      </c>
      <c r="B28" s="5"/>
      <c r="C28" s="18"/>
      <c r="D28" s="18"/>
      <c r="E28" s="18"/>
      <c r="F28" s="18"/>
      <c r="G28" s="18" t="s">
        <v>24</v>
      </c>
      <c r="H28" s="18"/>
      <c r="I28" s="18" t="s">
        <v>24</v>
      </c>
      <c r="J28" s="7">
        <v>37193.57</v>
      </c>
      <c r="K28" s="7">
        <v>3186.23</v>
      </c>
      <c r="L28" s="7">
        <v>0</v>
      </c>
      <c r="M28" s="7">
        <v>166.02</v>
      </c>
      <c r="N28" s="7">
        <f t="shared" si="0"/>
        <v>0</v>
      </c>
      <c r="O28" s="7"/>
      <c r="P28" s="7">
        <f t="shared" si="1"/>
        <v>40545.82</v>
      </c>
      <c r="Q28" s="7">
        <v>12806.4</v>
      </c>
      <c r="R28" s="7">
        <v>729.6</v>
      </c>
      <c r="S28" s="7">
        <v>160.91999999999999</v>
      </c>
      <c r="T28" s="7">
        <v>0</v>
      </c>
      <c r="U28" s="7">
        <v>0</v>
      </c>
      <c r="V28" s="7">
        <v>0</v>
      </c>
      <c r="W28" s="7">
        <v>0</v>
      </c>
      <c r="X28" s="7">
        <v>5201.87</v>
      </c>
      <c r="Y28" s="7">
        <v>149.16</v>
      </c>
      <c r="Z28" s="7">
        <v>73.44</v>
      </c>
      <c r="AA28" s="7">
        <v>0</v>
      </c>
      <c r="AB28" s="28">
        <v>0</v>
      </c>
    </row>
    <row r="29" spans="1:28" ht="12" customHeight="1" x14ac:dyDescent="0.25">
      <c r="A29" s="4">
        <v>28</v>
      </c>
      <c r="B29" s="5"/>
      <c r="C29" s="18"/>
      <c r="D29" s="18"/>
      <c r="E29" s="18"/>
      <c r="F29" s="18"/>
      <c r="G29" s="18" t="s">
        <v>24</v>
      </c>
      <c r="H29" s="18"/>
      <c r="I29" s="18" t="s">
        <v>24</v>
      </c>
      <c r="J29" s="7">
        <v>58749.26</v>
      </c>
      <c r="K29" s="7">
        <v>25431.64</v>
      </c>
      <c r="L29" s="7">
        <v>504.94</v>
      </c>
      <c r="M29" s="7">
        <v>166.03</v>
      </c>
      <c r="N29" s="7">
        <f t="shared" si="0"/>
        <v>0</v>
      </c>
      <c r="O29" s="7"/>
      <c r="P29" s="7">
        <f t="shared" si="1"/>
        <v>84851.87</v>
      </c>
      <c r="Q29" s="7">
        <v>12806.4</v>
      </c>
      <c r="R29" s="7">
        <v>729.6</v>
      </c>
      <c r="S29" s="7">
        <v>254.64</v>
      </c>
      <c r="T29" s="7">
        <v>0</v>
      </c>
      <c r="U29" s="7">
        <v>19508.64</v>
      </c>
      <c r="V29" s="7">
        <v>0</v>
      </c>
      <c r="W29" s="7">
        <v>0</v>
      </c>
      <c r="X29" s="7">
        <v>2349.84</v>
      </c>
      <c r="Y29" s="7">
        <v>239.52</v>
      </c>
      <c r="Z29" s="7">
        <v>117.96</v>
      </c>
      <c r="AA29" s="7">
        <v>0</v>
      </c>
      <c r="AB29" s="28">
        <v>0</v>
      </c>
    </row>
    <row r="30" spans="1:28" ht="12" customHeight="1" x14ac:dyDescent="0.25">
      <c r="A30" s="4">
        <v>29</v>
      </c>
      <c r="B30" s="5"/>
      <c r="C30" s="18"/>
      <c r="D30" s="18"/>
      <c r="E30" s="18"/>
      <c r="F30" s="18" t="s">
        <v>24</v>
      </c>
      <c r="G30" s="18"/>
      <c r="H30" s="18" t="s">
        <v>24</v>
      </c>
      <c r="I30" s="18"/>
      <c r="J30" s="7">
        <v>24631.64</v>
      </c>
      <c r="K30" s="7">
        <v>0</v>
      </c>
      <c r="L30" s="7">
        <v>2296.71</v>
      </c>
      <c r="M30" s="7">
        <v>0</v>
      </c>
      <c r="N30" s="7">
        <f t="shared" si="0"/>
        <v>2897.6</v>
      </c>
      <c r="O30" s="7"/>
      <c r="P30" s="7">
        <f t="shared" si="1"/>
        <v>29825.949999999997</v>
      </c>
      <c r="Q30" s="7">
        <v>6403.2</v>
      </c>
      <c r="R30" s="7">
        <v>364.8</v>
      </c>
      <c r="S30" s="7">
        <v>113.2</v>
      </c>
      <c r="T30" s="7">
        <v>0</v>
      </c>
      <c r="U30" s="7">
        <v>8669.58</v>
      </c>
      <c r="V30" s="7">
        <v>0</v>
      </c>
      <c r="W30" s="7">
        <v>0</v>
      </c>
      <c r="X30" s="7">
        <v>1077.19</v>
      </c>
      <c r="Y30" s="7">
        <v>106.44</v>
      </c>
      <c r="Z30" s="7">
        <v>52.44</v>
      </c>
      <c r="AA30" s="7">
        <v>0</v>
      </c>
      <c r="AB30" s="28">
        <v>2897.6</v>
      </c>
    </row>
    <row r="31" spans="1:28" ht="12" customHeight="1" x14ac:dyDescent="0.25">
      <c r="A31" s="4">
        <v>30</v>
      </c>
      <c r="B31" s="5"/>
      <c r="C31" s="18"/>
      <c r="D31" s="18"/>
      <c r="E31" s="18"/>
      <c r="F31" s="18"/>
      <c r="G31" s="18" t="s">
        <v>24</v>
      </c>
      <c r="H31" s="18" t="s">
        <v>24</v>
      </c>
      <c r="I31" s="18"/>
      <c r="J31" s="7">
        <v>73598.47</v>
      </c>
      <c r="K31" s="7">
        <v>36701.379999999997</v>
      </c>
      <c r="L31" s="7">
        <v>0</v>
      </c>
      <c r="M31" s="7">
        <v>164.18</v>
      </c>
      <c r="N31" s="7">
        <f t="shared" si="0"/>
        <v>2565.36</v>
      </c>
      <c r="O31" s="7"/>
      <c r="P31" s="7">
        <f t="shared" si="1"/>
        <v>113029.39</v>
      </c>
      <c r="Q31" s="7">
        <v>11562</v>
      </c>
      <c r="R31" s="7">
        <v>1974</v>
      </c>
      <c r="S31" s="7">
        <v>339.6</v>
      </c>
      <c r="T31" s="7">
        <v>0</v>
      </c>
      <c r="U31" s="7">
        <v>22395.84</v>
      </c>
      <c r="V31" s="7">
        <v>0</v>
      </c>
      <c r="W31" s="7">
        <v>7053.4</v>
      </c>
      <c r="X31" s="7">
        <v>0</v>
      </c>
      <c r="Y31" s="7">
        <v>319.92</v>
      </c>
      <c r="Z31" s="7">
        <v>157.56</v>
      </c>
      <c r="AA31" s="7">
        <v>0</v>
      </c>
      <c r="AB31" s="28">
        <v>2565.36</v>
      </c>
    </row>
    <row r="32" spans="1:28" ht="12" customHeight="1" x14ac:dyDescent="0.25">
      <c r="A32" s="4">
        <v>31</v>
      </c>
      <c r="B32" s="5"/>
      <c r="C32" s="18"/>
      <c r="D32" s="18"/>
      <c r="E32" s="18"/>
      <c r="F32" s="18"/>
      <c r="G32" s="18" t="s">
        <v>24</v>
      </c>
      <c r="H32" s="18" t="s">
        <v>24</v>
      </c>
      <c r="I32" s="18"/>
      <c r="J32" s="7">
        <v>71877.919999999998</v>
      </c>
      <c r="K32" s="7">
        <v>18056.82</v>
      </c>
      <c r="L32" s="7">
        <v>938.83</v>
      </c>
      <c r="M32" s="7">
        <v>164.48</v>
      </c>
      <c r="N32" s="7">
        <f t="shared" si="0"/>
        <v>2702.46</v>
      </c>
      <c r="O32" s="7"/>
      <c r="P32" s="7">
        <f t="shared" si="1"/>
        <v>93740.51</v>
      </c>
      <c r="Q32" s="7">
        <v>11562</v>
      </c>
      <c r="R32" s="7">
        <v>1974</v>
      </c>
      <c r="S32" s="7">
        <v>321.72000000000003</v>
      </c>
      <c r="T32" s="7">
        <v>0</v>
      </c>
      <c r="U32" s="7">
        <v>9624.56</v>
      </c>
      <c r="V32" s="7">
        <v>0</v>
      </c>
      <c r="W32" s="7">
        <v>6734.84</v>
      </c>
      <c r="X32" s="7">
        <v>0</v>
      </c>
      <c r="Y32" s="7">
        <v>303.95999999999998</v>
      </c>
      <c r="Z32" s="7">
        <v>149.63999999999999</v>
      </c>
      <c r="AA32" s="7">
        <v>0</v>
      </c>
      <c r="AB32" s="28">
        <v>2702.46</v>
      </c>
    </row>
    <row r="33" spans="1:28" ht="12.75" customHeight="1" x14ac:dyDescent="0.25">
      <c r="A33" s="4">
        <v>32</v>
      </c>
      <c r="B33" s="5"/>
      <c r="C33" s="18"/>
      <c r="D33" s="18"/>
      <c r="E33" s="18"/>
      <c r="F33" s="18"/>
      <c r="G33" s="18" t="s">
        <v>24</v>
      </c>
      <c r="H33" s="18"/>
      <c r="I33" s="18" t="s">
        <v>24</v>
      </c>
      <c r="J33" s="7">
        <v>45118.04</v>
      </c>
      <c r="K33" s="7">
        <v>10308.879999999999</v>
      </c>
      <c r="L33" s="7">
        <v>841.62</v>
      </c>
      <c r="M33" s="7">
        <v>163.93</v>
      </c>
      <c r="N33" s="7">
        <f t="shared" si="0"/>
        <v>0</v>
      </c>
      <c r="O33" s="7"/>
      <c r="P33" s="7">
        <f t="shared" si="1"/>
        <v>56432.47</v>
      </c>
      <c r="Q33" s="7">
        <v>12806.4</v>
      </c>
      <c r="R33" s="7">
        <v>729.6</v>
      </c>
      <c r="S33" s="7">
        <v>192.12</v>
      </c>
      <c r="T33" s="7">
        <v>0</v>
      </c>
      <c r="U33" s="7">
        <v>0</v>
      </c>
      <c r="V33" s="7">
        <v>0</v>
      </c>
      <c r="W33" s="7">
        <v>0</v>
      </c>
      <c r="X33" s="7">
        <v>6316.6</v>
      </c>
      <c r="Y33" s="7">
        <v>180.96</v>
      </c>
      <c r="Z33" s="7">
        <v>89.16</v>
      </c>
      <c r="AA33" s="7">
        <v>0</v>
      </c>
      <c r="AB33" s="28">
        <v>0</v>
      </c>
    </row>
    <row r="34" spans="1:28" ht="12" customHeight="1" x14ac:dyDescent="0.25">
      <c r="A34" s="4">
        <v>33</v>
      </c>
      <c r="B34" s="5"/>
      <c r="C34" s="18"/>
      <c r="D34" s="18"/>
      <c r="E34" s="18"/>
      <c r="F34" s="18"/>
      <c r="G34" s="18" t="s">
        <v>24</v>
      </c>
      <c r="H34" s="18" t="s">
        <v>24</v>
      </c>
      <c r="I34" s="18"/>
      <c r="J34" s="7">
        <v>12279.74</v>
      </c>
      <c r="K34" s="7">
        <v>3502.91</v>
      </c>
      <c r="L34" s="7">
        <v>246.05</v>
      </c>
      <c r="M34" s="7">
        <v>0</v>
      </c>
      <c r="N34" s="7">
        <f t="shared" si="0"/>
        <v>4645.12</v>
      </c>
      <c r="O34" s="7"/>
      <c r="P34" s="7">
        <f t="shared" si="1"/>
        <v>20673.82</v>
      </c>
      <c r="Q34" s="7">
        <v>4060.8</v>
      </c>
      <c r="R34" s="7">
        <v>451.2</v>
      </c>
      <c r="S34" s="7">
        <v>56.6</v>
      </c>
      <c r="T34" s="7">
        <v>0</v>
      </c>
      <c r="U34" s="7">
        <v>1688.3</v>
      </c>
      <c r="V34" s="7">
        <v>0</v>
      </c>
      <c r="W34" s="7">
        <v>1219.3399999999999</v>
      </c>
      <c r="X34" s="7">
        <v>0</v>
      </c>
      <c r="Y34" s="7">
        <v>53.32</v>
      </c>
      <c r="Z34" s="7">
        <v>26.26</v>
      </c>
      <c r="AA34" s="7">
        <v>0</v>
      </c>
      <c r="AB34" s="28">
        <v>4645.12</v>
      </c>
    </row>
    <row r="35" spans="1:28" ht="12" customHeight="1" x14ac:dyDescent="0.25">
      <c r="A35" s="4">
        <v>34</v>
      </c>
      <c r="B35" s="5"/>
      <c r="C35" s="18"/>
      <c r="D35" s="18"/>
      <c r="E35" s="18"/>
      <c r="F35" s="18"/>
      <c r="G35" s="18" t="s">
        <v>24</v>
      </c>
      <c r="H35" s="18"/>
      <c r="I35" s="18" t="s">
        <v>24</v>
      </c>
      <c r="J35" s="7">
        <v>37594.870000000003</v>
      </c>
      <c r="K35" s="7">
        <v>1390.87</v>
      </c>
      <c r="L35" s="7">
        <v>0</v>
      </c>
      <c r="M35" s="7">
        <v>166.02</v>
      </c>
      <c r="N35" s="7">
        <f t="shared" si="0"/>
        <v>0</v>
      </c>
      <c r="O35" s="7"/>
      <c r="P35" s="7">
        <f t="shared" si="1"/>
        <v>39151.760000000002</v>
      </c>
      <c r="Q35" s="7">
        <v>12806.4</v>
      </c>
      <c r="R35" s="7">
        <v>729.6</v>
      </c>
      <c r="S35" s="7">
        <v>165.24</v>
      </c>
      <c r="T35" s="7">
        <v>0</v>
      </c>
      <c r="U35" s="7">
        <v>0</v>
      </c>
      <c r="V35" s="7">
        <v>0</v>
      </c>
      <c r="W35" s="7">
        <v>0</v>
      </c>
      <c r="X35" s="7">
        <v>5263.36</v>
      </c>
      <c r="Y35" s="7">
        <v>154.80000000000001</v>
      </c>
      <c r="Z35" s="7">
        <v>76.2</v>
      </c>
      <c r="AA35" s="7">
        <v>0</v>
      </c>
      <c r="AB35" s="28">
        <v>0</v>
      </c>
    </row>
    <row r="36" spans="1:28" ht="12" customHeight="1" x14ac:dyDescent="0.25">
      <c r="A36" s="4">
        <v>35</v>
      </c>
      <c r="B36" s="5"/>
      <c r="C36" s="18"/>
      <c r="D36" s="18"/>
      <c r="E36" s="18"/>
      <c r="F36" s="18"/>
      <c r="G36" s="18" t="s">
        <v>24</v>
      </c>
      <c r="H36" s="18" t="s">
        <v>24</v>
      </c>
      <c r="I36" s="18"/>
      <c r="J36" s="7">
        <v>75205.77</v>
      </c>
      <c r="K36" s="7">
        <v>17833.28</v>
      </c>
      <c r="L36" s="7">
        <v>0</v>
      </c>
      <c r="M36" s="7">
        <v>164.36</v>
      </c>
      <c r="N36" s="7">
        <f t="shared" si="0"/>
        <v>0</v>
      </c>
      <c r="O36" s="7"/>
      <c r="P36" s="7">
        <f t="shared" si="1"/>
        <v>93203.41</v>
      </c>
      <c r="Q36" s="7">
        <v>11562</v>
      </c>
      <c r="R36" s="7">
        <v>1974</v>
      </c>
      <c r="S36" s="7">
        <v>339.6</v>
      </c>
      <c r="T36" s="7">
        <v>0</v>
      </c>
      <c r="U36" s="7">
        <v>10129.84</v>
      </c>
      <c r="V36" s="7">
        <v>0</v>
      </c>
      <c r="W36" s="7">
        <v>7053.4</v>
      </c>
      <c r="X36" s="7">
        <v>0</v>
      </c>
      <c r="Y36" s="7">
        <v>319.92</v>
      </c>
      <c r="Z36" s="7">
        <v>157.56</v>
      </c>
      <c r="AA36" s="7">
        <v>0</v>
      </c>
      <c r="AB36" s="28">
        <v>0</v>
      </c>
    </row>
    <row r="37" spans="1:28" ht="12" customHeight="1" x14ac:dyDescent="0.25">
      <c r="A37" s="4">
        <v>36</v>
      </c>
      <c r="B37" s="5"/>
      <c r="C37" s="18"/>
      <c r="D37" s="18"/>
      <c r="E37" s="18"/>
      <c r="F37" s="18"/>
      <c r="G37" s="18" t="s">
        <v>24</v>
      </c>
      <c r="H37" s="18" t="s">
        <v>24</v>
      </c>
      <c r="I37" s="18"/>
      <c r="J37" s="7">
        <v>63848</v>
      </c>
      <c r="K37" s="7">
        <v>6091.24</v>
      </c>
      <c r="L37" s="7">
        <v>1321.74</v>
      </c>
      <c r="M37" s="7">
        <v>166</v>
      </c>
      <c r="N37" s="7">
        <f t="shared" si="0"/>
        <v>755.28</v>
      </c>
      <c r="O37" s="7"/>
      <c r="P37" s="7">
        <f t="shared" si="1"/>
        <v>72182.260000000009</v>
      </c>
      <c r="Q37" s="7">
        <v>11562</v>
      </c>
      <c r="R37" s="7">
        <v>1974</v>
      </c>
      <c r="S37" s="7">
        <v>290.39999999999998</v>
      </c>
      <c r="T37" s="7">
        <v>0</v>
      </c>
      <c r="U37" s="7">
        <v>8611.36</v>
      </c>
      <c r="V37" s="7">
        <v>0</v>
      </c>
      <c r="W37" s="7">
        <v>5996.06</v>
      </c>
      <c r="X37" s="7">
        <v>0</v>
      </c>
      <c r="Y37" s="7">
        <v>271.92</v>
      </c>
      <c r="Z37" s="7">
        <v>133.91999999999999</v>
      </c>
      <c r="AA37" s="7">
        <v>0</v>
      </c>
      <c r="AB37" s="28">
        <v>755.28</v>
      </c>
    </row>
    <row r="38" spans="1:28" ht="12" customHeight="1" x14ac:dyDescent="0.25">
      <c r="A38" s="4">
        <v>37</v>
      </c>
      <c r="B38" s="5"/>
      <c r="C38" s="18"/>
      <c r="D38" s="18"/>
      <c r="E38" s="18"/>
      <c r="F38" s="18"/>
      <c r="G38" s="18" t="s">
        <v>24</v>
      </c>
      <c r="H38" s="18" t="s">
        <v>24</v>
      </c>
      <c r="I38" s="18"/>
      <c r="J38" s="7">
        <v>74878.66</v>
      </c>
      <c r="K38" s="7">
        <v>30858.41</v>
      </c>
      <c r="L38" s="7">
        <v>496.07</v>
      </c>
      <c r="M38" s="7">
        <v>164.17</v>
      </c>
      <c r="N38" s="7">
        <f t="shared" si="0"/>
        <v>0</v>
      </c>
      <c r="O38" s="7"/>
      <c r="P38" s="7">
        <f t="shared" si="1"/>
        <v>106397.31000000001</v>
      </c>
      <c r="Q38" s="7">
        <v>11562</v>
      </c>
      <c r="R38" s="7">
        <v>1974</v>
      </c>
      <c r="S38" s="7">
        <v>339.6</v>
      </c>
      <c r="T38" s="7">
        <v>0</v>
      </c>
      <c r="U38" s="7">
        <v>10129.84</v>
      </c>
      <c r="V38" s="7">
        <v>0</v>
      </c>
      <c r="W38" s="7">
        <v>7053.4</v>
      </c>
      <c r="X38" s="7">
        <v>0</v>
      </c>
      <c r="Y38" s="7">
        <v>319.92</v>
      </c>
      <c r="Z38" s="7">
        <v>157.56</v>
      </c>
      <c r="AA38" s="7">
        <v>0</v>
      </c>
      <c r="AB38" s="28">
        <v>0</v>
      </c>
    </row>
    <row r="39" spans="1:28" ht="12" customHeight="1" x14ac:dyDescent="0.25">
      <c r="A39" s="4">
        <v>38</v>
      </c>
      <c r="B39" s="5"/>
      <c r="C39" s="18"/>
      <c r="D39" s="18"/>
      <c r="E39" s="18"/>
      <c r="F39" s="18"/>
      <c r="G39" s="18" t="s">
        <v>24</v>
      </c>
      <c r="H39" s="18"/>
      <c r="I39" s="18" t="s">
        <v>24</v>
      </c>
      <c r="J39" s="7">
        <v>47227.35</v>
      </c>
      <c r="K39" s="7">
        <v>4828.84</v>
      </c>
      <c r="L39" s="7">
        <v>0</v>
      </c>
      <c r="M39" s="7">
        <v>166.02</v>
      </c>
      <c r="N39" s="7">
        <f t="shared" si="0"/>
        <v>0</v>
      </c>
      <c r="O39" s="7"/>
      <c r="P39" s="7">
        <f t="shared" si="1"/>
        <v>52222.21</v>
      </c>
      <c r="Q39" s="7">
        <v>12806.4</v>
      </c>
      <c r="R39" s="7">
        <v>729.6</v>
      </c>
      <c r="S39" s="7">
        <v>183.24</v>
      </c>
      <c r="T39" s="7">
        <v>0</v>
      </c>
      <c r="U39" s="7">
        <v>0</v>
      </c>
      <c r="V39" s="7">
        <v>0</v>
      </c>
      <c r="W39" s="7">
        <v>0</v>
      </c>
      <c r="X39" s="7">
        <v>6611.71</v>
      </c>
      <c r="Y39" s="7">
        <v>171.12</v>
      </c>
      <c r="Z39" s="7">
        <v>84.24</v>
      </c>
      <c r="AA39" s="7">
        <v>0</v>
      </c>
      <c r="AB39" s="28">
        <v>0</v>
      </c>
    </row>
    <row r="40" spans="1:28" ht="12" customHeight="1" x14ac:dyDescent="0.25">
      <c r="A40" s="4">
        <v>39</v>
      </c>
      <c r="B40" s="5"/>
      <c r="C40" s="18"/>
      <c r="D40" s="18"/>
      <c r="E40" s="18"/>
      <c r="F40" s="18"/>
      <c r="G40" s="18" t="s">
        <v>24</v>
      </c>
      <c r="H40" s="18"/>
      <c r="I40" s="18" t="s">
        <v>24</v>
      </c>
      <c r="J40" s="7">
        <v>54920.26</v>
      </c>
      <c r="K40" s="7">
        <v>5569.01</v>
      </c>
      <c r="L40" s="7">
        <v>1352.62</v>
      </c>
      <c r="M40" s="7">
        <v>165.92</v>
      </c>
      <c r="N40" s="7">
        <f t="shared" si="0"/>
        <v>953.63</v>
      </c>
      <c r="O40" s="7"/>
      <c r="P40" s="7">
        <f t="shared" si="1"/>
        <v>62961.440000000002</v>
      </c>
      <c r="Q40" s="7">
        <v>12806.4</v>
      </c>
      <c r="R40" s="7">
        <v>729.6</v>
      </c>
      <c r="S40" s="7">
        <v>232.32</v>
      </c>
      <c r="T40" s="7">
        <v>0</v>
      </c>
      <c r="U40" s="7">
        <v>0</v>
      </c>
      <c r="V40" s="7">
        <v>0</v>
      </c>
      <c r="W40" s="7">
        <v>0</v>
      </c>
      <c r="X40" s="7">
        <v>7688.82</v>
      </c>
      <c r="Y40" s="7">
        <v>216.6</v>
      </c>
      <c r="Z40" s="7">
        <v>106.68</v>
      </c>
      <c r="AA40" s="7">
        <v>0</v>
      </c>
      <c r="AB40" s="28">
        <v>953.63</v>
      </c>
    </row>
    <row r="41" spans="1:28" ht="12" customHeight="1" x14ac:dyDescent="0.25">
      <c r="A41" s="4">
        <v>40</v>
      </c>
      <c r="B41" s="5"/>
      <c r="C41" s="18"/>
      <c r="D41" s="18"/>
      <c r="E41" s="18"/>
      <c r="F41" s="18"/>
      <c r="G41" s="18" t="s">
        <v>24</v>
      </c>
      <c r="H41" s="18" t="s">
        <v>24</v>
      </c>
      <c r="I41" s="18"/>
      <c r="J41" s="7">
        <v>74703.320000000007</v>
      </c>
      <c r="K41" s="7">
        <v>40788.239999999998</v>
      </c>
      <c r="L41" s="7">
        <v>0.74</v>
      </c>
      <c r="M41" s="7">
        <v>164.26</v>
      </c>
      <c r="N41" s="7">
        <f t="shared" si="0"/>
        <v>0</v>
      </c>
      <c r="O41" s="7"/>
      <c r="P41" s="7">
        <f t="shared" si="1"/>
        <v>115656.56</v>
      </c>
      <c r="Q41" s="7">
        <v>11562</v>
      </c>
      <c r="R41" s="7">
        <v>1974</v>
      </c>
      <c r="S41" s="7">
        <v>339.6</v>
      </c>
      <c r="T41" s="7">
        <v>0</v>
      </c>
      <c r="U41" s="7">
        <v>10129.84</v>
      </c>
      <c r="V41" s="7">
        <v>0</v>
      </c>
      <c r="W41" s="7">
        <v>7053.4</v>
      </c>
      <c r="X41" s="7">
        <v>0</v>
      </c>
      <c r="Y41" s="7">
        <v>319.92</v>
      </c>
      <c r="Z41" s="7">
        <v>157.56</v>
      </c>
      <c r="AA41" s="7">
        <v>0</v>
      </c>
      <c r="AB41" s="28">
        <v>0</v>
      </c>
    </row>
    <row r="42" spans="1:28" ht="12" customHeight="1" x14ac:dyDescent="0.25">
      <c r="A42" s="4">
        <v>41</v>
      </c>
      <c r="B42" s="5"/>
      <c r="C42" s="18"/>
      <c r="D42" s="18"/>
      <c r="E42" s="18"/>
      <c r="F42" s="18"/>
      <c r="G42" s="18" t="s">
        <v>24</v>
      </c>
      <c r="H42" s="18"/>
      <c r="I42" s="18" t="s">
        <v>24</v>
      </c>
      <c r="J42" s="7">
        <v>45180.74</v>
      </c>
      <c r="K42" s="7">
        <v>2561.9</v>
      </c>
      <c r="L42" s="7">
        <v>1354.8</v>
      </c>
      <c r="M42" s="7">
        <v>166.02</v>
      </c>
      <c r="N42" s="7">
        <f t="shared" si="0"/>
        <v>2167.6799999999998</v>
      </c>
      <c r="O42" s="7"/>
      <c r="P42" s="7">
        <f t="shared" si="1"/>
        <v>51431.14</v>
      </c>
      <c r="Q42" s="7">
        <v>12806.4</v>
      </c>
      <c r="R42" s="7">
        <v>729.6</v>
      </c>
      <c r="S42" s="7">
        <v>178.68</v>
      </c>
      <c r="T42" s="7">
        <v>0</v>
      </c>
      <c r="U42" s="7">
        <v>0</v>
      </c>
      <c r="V42" s="7">
        <v>0</v>
      </c>
      <c r="W42" s="7">
        <v>0</v>
      </c>
      <c r="X42" s="7">
        <v>6325.31</v>
      </c>
      <c r="Y42" s="7">
        <v>165.36</v>
      </c>
      <c r="Z42" s="7">
        <v>81.48</v>
      </c>
      <c r="AA42" s="7">
        <v>0</v>
      </c>
      <c r="AB42" s="28">
        <v>2167.6799999999998</v>
      </c>
    </row>
    <row r="43" spans="1:28" ht="12" customHeight="1" x14ac:dyDescent="0.25">
      <c r="A43" s="4">
        <v>42</v>
      </c>
      <c r="B43" s="5"/>
      <c r="C43" s="18"/>
      <c r="D43" s="18"/>
      <c r="E43" s="18"/>
      <c r="F43" s="18"/>
      <c r="G43" s="18" t="s">
        <v>24</v>
      </c>
      <c r="H43" s="18"/>
      <c r="I43" s="18" t="s">
        <v>24</v>
      </c>
      <c r="J43" s="7">
        <v>36649.760000000002</v>
      </c>
      <c r="K43" s="7">
        <v>1262.05</v>
      </c>
      <c r="L43" s="7">
        <v>1011.36</v>
      </c>
      <c r="M43" s="7">
        <v>166.01</v>
      </c>
      <c r="N43" s="7">
        <f t="shared" si="0"/>
        <v>1733.76</v>
      </c>
      <c r="O43" s="7"/>
      <c r="P43" s="7">
        <f t="shared" si="1"/>
        <v>40822.94000000001</v>
      </c>
      <c r="Q43" s="7">
        <v>12806.4</v>
      </c>
      <c r="R43" s="7">
        <v>729.6</v>
      </c>
      <c r="S43" s="7">
        <v>165.24</v>
      </c>
      <c r="T43" s="7">
        <v>0</v>
      </c>
      <c r="U43" s="7">
        <v>0</v>
      </c>
      <c r="V43" s="7">
        <v>0</v>
      </c>
      <c r="W43" s="7">
        <v>0</v>
      </c>
      <c r="X43" s="7">
        <v>5130.9399999999996</v>
      </c>
      <c r="Y43" s="7">
        <v>152.63999999999999</v>
      </c>
      <c r="Z43" s="7">
        <v>75.239999999999995</v>
      </c>
      <c r="AA43" s="7">
        <v>0</v>
      </c>
      <c r="AB43" s="28">
        <v>1733.76</v>
      </c>
    </row>
    <row r="44" spans="1:28" ht="12" customHeight="1" x14ac:dyDescent="0.25">
      <c r="A44" s="4">
        <v>43</v>
      </c>
      <c r="B44" s="5"/>
      <c r="C44" s="18"/>
      <c r="D44" s="18" t="s">
        <v>24</v>
      </c>
      <c r="E44" s="18"/>
      <c r="F44" s="18" t="s">
        <v>24</v>
      </c>
      <c r="G44" s="18"/>
      <c r="H44" s="18"/>
      <c r="I44" s="18" t="s">
        <v>24</v>
      </c>
      <c r="J44" s="7">
        <v>85202</v>
      </c>
      <c r="K44" s="7">
        <v>0</v>
      </c>
      <c r="L44" s="7">
        <v>0</v>
      </c>
      <c r="M44" s="7">
        <v>165.95</v>
      </c>
      <c r="N44" s="7">
        <f t="shared" si="0"/>
        <v>1638.52</v>
      </c>
      <c r="O44" s="7"/>
      <c r="P44" s="7">
        <f t="shared" si="1"/>
        <v>87006.47</v>
      </c>
      <c r="Q44" s="7">
        <v>12806.4</v>
      </c>
      <c r="R44" s="7">
        <v>729.6</v>
      </c>
      <c r="S44" s="7">
        <v>384.24</v>
      </c>
      <c r="T44" s="7">
        <v>0</v>
      </c>
      <c r="U44" s="7">
        <v>0</v>
      </c>
      <c r="V44" s="7">
        <v>0</v>
      </c>
      <c r="W44" s="7">
        <v>0</v>
      </c>
      <c r="X44" s="7">
        <v>11928.28</v>
      </c>
      <c r="Y44" s="7">
        <v>361.08</v>
      </c>
      <c r="Z44" s="7">
        <v>177.84</v>
      </c>
      <c r="AA44" s="7">
        <v>0</v>
      </c>
      <c r="AB44" s="28">
        <v>1638.52</v>
      </c>
    </row>
    <row r="45" spans="1:28" ht="12" customHeight="1" x14ac:dyDescent="0.25">
      <c r="A45" s="4">
        <v>44</v>
      </c>
      <c r="B45" s="5"/>
      <c r="C45" s="18"/>
      <c r="D45" s="18"/>
      <c r="E45" s="18"/>
      <c r="F45" s="18"/>
      <c r="G45" s="18" t="s">
        <v>24</v>
      </c>
      <c r="H45" s="18"/>
      <c r="I45" s="18" t="s">
        <v>24</v>
      </c>
      <c r="J45" s="7">
        <v>39894.89</v>
      </c>
      <c r="K45" s="7">
        <v>654.1</v>
      </c>
      <c r="L45" s="7">
        <v>893</v>
      </c>
      <c r="M45" s="7">
        <v>165.98</v>
      </c>
      <c r="N45" s="7">
        <f t="shared" si="0"/>
        <v>0</v>
      </c>
      <c r="O45" s="7"/>
      <c r="P45" s="7">
        <f t="shared" si="1"/>
        <v>41607.97</v>
      </c>
      <c r="Q45" s="7">
        <v>12806.4</v>
      </c>
      <c r="R45" s="7">
        <v>729.6</v>
      </c>
      <c r="S45" s="7">
        <v>174.24</v>
      </c>
      <c r="T45" s="7">
        <v>0</v>
      </c>
      <c r="U45" s="7">
        <v>0</v>
      </c>
      <c r="V45" s="7">
        <v>0</v>
      </c>
      <c r="W45" s="7">
        <v>0</v>
      </c>
      <c r="X45" s="7">
        <v>5585.23</v>
      </c>
      <c r="Y45" s="7">
        <v>164.04</v>
      </c>
      <c r="Z45" s="7">
        <v>80.88</v>
      </c>
      <c r="AA45" s="7">
        <v>0</v>
      </c>
      <c r="AB45" s="28">
        <v>0</v>
      </c>
    </row>
    <row r="46" spans="1:28" ht="12" customHeight="1" x14ac:dyDescent="0.25">
      <c r="A46" s="4">
        <v>45</v>
      </c>
      <c r="B46" s="5"/>
      <c r="C46" s="18" t="s">
        <v>24</v>
      </c>
      <c r="D46" s="18"/>
      <c r="E46" s="18"/>
      <c r="F46" s="18" t="s">
        <v>24</v>
      </c>
      <c r="G46" s="18"/>
      <c r="H46" s="18"/>
      <c r="I46" s="18" t="s">
        <v>24</v>
      </c>
      <c r="J46" s="7">
        <v>146924.06</v>
      </c>
      <c r="K46" s="7">
        <v>0</v>
      </c>
      <c r="L46" s="7">
        <v>5157.72</v>
      </c>
      <c r="M46" s="7">
        <v>153.18</v>
      </c>
      <c r="N46" s="7">
        <f t="shared" si="0"/>
        <v>5157.72</v>
      </c>
      <c r="O46" s="7">
        <v>4225</v>
      </c>
      <c r="P46" s="7">
        <f t="shared" si="1"/>
        <v>161617.68</v>
      </c>
      <c r="Q46" s="7">
        <v>12806.4</v>
      </c>
      <c r="R46" s="7">
        <v>729.6</v>
      </c>
      <c r="S46" s="7">
        <v>647.88</v>
      </c>
      <c r="T46" s="7">
        <v>0</v>
      </c>
      <c r="U46" s="7">
        <v>0</v>
      </c>
      <c r="V46" s="7">
        <v>0</v>
      </c>
      <c r="W46" s="7">
        <v>0</v>
      </c>
      <c r="X46" s="7">
        <v>20569.57</v>
      </c>
      <c r="Y46" s="7">
        <v>614.52</v>
      </c>
      <c r="Z46" s="7">
        <v>302.76</v>
      </c>
      <c r="AA46" s="7">
        <v>0</v>
      </c>
      <c r="AB46" s="28">
        <v>5157.72</v>
      </c>
    </row>
    <row r="47" spans="1:28" ht="12" customHeight="1" x14ac:dyDescent="0.25">
      <c r="A47" s="4">
        <v>46</v>
      </c>
      <c r="B47" s="5"/>
      <c r="C47" s="18"/>
      <c r="D47" s="18" t="s">
        <v>24</v>
      </c>
      <c r="E47" s="18"/>
      <c r="F47" s="18" t="s">
        <v>24</v>
      </c>
      <c r="G47" s="20"/>
      <c r="H47" s="20"/>
      <c r="I47" s="20" t="s">
        <v>24</v>
      </c>
      <c r="J47" s="7">
        <v>59570.42</v>
      </c>
      <c r="K47" s="7">
        <v>0</v>
      </c>
      <c r="L47" s="7">
        <v>0</v>
      </c>
      <c r="M47" s="7">
        <v>166.02</v>
      </c>
      <c r="N47" s="7">
        <f t="shared" si="0"/>
        <v>0</v>
      </c>
      <c r="O47" s="7">
        <v>6500</v>
      </c>
      <c r="P47" s="7">
        <f t="shared" si="1"/>
        <v>66236.44</v>
      </c>
      <c r="Q47" s="7">
        <v>12806.4</v>
      </c>
      <c r="R47" s="7">
        <v>729.6</v>
      </c>
      <c r="S47" s="7">
        <v>201</v>
      </c>
      <c r="T47" s="7">
        <v>0</v>
      </c>
      <c r="U47" s="7">
        <v>0</v>
      </c>
      <c r="V47" s="7">
        <v>0</v>
      </c>
      <c r="W47" s="7">
        <v>0</v>
      </c>
      <c r="X47" s="7">
        <v>8339.76</v>
      </c>
      <c r="Y47" s="7">
        <v>189.84</v>
      </c>
      <c r="Z47" s="7">
        <v>93.48</v>
      </c>
      <c r="AA47" s="7">
        <v>0</v>
      </c>
      <c r="AB47" s="28">
        <v>0</v>
      </c>
    </row>
    <row r="48" spans="1:28" ht="12" customHeight="1" x14ac:dyDescent="0.25">
      <c r="A48" s="4">
        <v>47</v>
      </c>
      <c r="B48" s="5"/>
      <c r="C48" s="18"/>
      <c r="D48" s="18"/>
      <c r="E48" s="18"/>
      <c r="F48" s="18"/>
      <c r="G48" s="18" t="s">
        <v>24</v>
      </c>
      <c r="H48" s="18" t="s">
        <v>24</v>
      </c>
      <c r="I48" s="18"/>
      <c r="J48" s="7">
        <v>73344.25</v>
      </c>
      <c r="K48" s="7">
        <v>57023.79</v>
      </c>
      <c r="L48" s="7">
        <v>0</v>
      </c>
      <c r="M48" s="7">
        <v>164.19</v>
      </c>
      <c r="N48" s="7">
        <f t="shared" si="0"/>
        <v>0</v>
      </c>
      <c r="O48" s="7"/>
      <c r="P48" s="7">
        <f t="shared" si="1"/>
        <v>130532.23000000001</v>
      </c>
      <c r="Q48" s="7">
        <v>11562</v>
      </c>
      <c r="R48" s="7">
        <v>1974</v>
      </c>
      <c r="S48" s="7">
        <v>308.27999999999997</v>
      </c>
      <c r="T48" s="7">
        <v>0</v>
      </c>
      <c r="U48" s="7">
        <v>9217.1200000000008</v>
      </c>
      <c r="V48" s="7">
        <v>0</v>
      </c>
      <c r="W48" s="7">
        <v>6742.08</v>
      </c>
      <c r="X48" s="7">
        <v>0</v>
      </c>
      <c r="Y48" s="7">
        <v>291</v>
      </c>
      <c r="Z48" s="7">
        <v>143.4</v>
      </c>
      <c r="AA48" s="7">
        <v>0</v>
      </c>
      <c r="AB48" s="28">
        <v>0</v>
      </c>
    </row>
    <row r="49" spans="1:28" ht="12" customHeight="1" x14ac:dyDescent="0.25">
      <c r="A49" s="4">
        <v>48</v>
      </c>
      <c r="B49" s="5"/>
      <c r="C49" s="18"/>
      <c r="D49" s="18"/>
      <c r="E49" s="18"/>
      <c r="F49" s="18"/>
      <c r="G49" s="18" t="s">
        <v>24</v>
      </c>
      <c r="H49" s="18" t="s">
        <v>24</v>
      </c>
      <c r="I49" s="18"/>
      <c r="J49" s="7">
        <v>73691.13</v>
      </c>
      <c r="K49" s="7">
        <v>47119.39</v>
      </c>
      <c r="L49" s="7">
        <v>75.150000000000006</v>
      </c>
      <c r="M49" s="7">
        <v>164.17</v>
      </c>
      <c r="N49" s="7">
        <f t="shared" si="0"/>
        <v>0</v>
      </c>
      <c r="O49" s="7"/>
      <c r="P49" s="7">
        <f t="shared" si="1"/>
        <v>121049.84</v>
      </c>
      <c r="Q49" s="7">
        <v>11562</v>
      </c>
      <c r="R49" s="7">
        <v>1974</v>
      </c>
      <c r="S49" s="7">
        <v>308.27999999999997</v>
      </c>
      <c r="T49" s="7">
        <v>0</v>
      </c>
      <c r="U49" s="7">
        <v>9217.1200000000008</v>
      </c>
      <c r="V49" s="7">
        <v>0</v>
      </c>
      <c r="W49" s="7">
        <v>6742.08</v>
      </c>
      <c r="X49" s="7">
        <v>0</v>
      </c>
      <c r="Y49" s="7">
        <v>291</v>
      </c>
      <c r="Z49" s="7">
        <v>143.4</v>
      </c>
      <c r="AA49" s="7">
        <v>0</v>
      </c>
      <c r="AB49" s="28">
        <v>0</v>
      </c>
    </row>
    <row r="50" spans="1:28" ht="12" customHeight="1" x14ac:dyDescent="0.25">
      <c r="A50" s="4">
        <v>49</v>
      </c>
      <c r="B50" s="5"/>
      <c r="C50" s="18"/>
      <c r="D50" s="18"/>
      <c r="E50" s="18"/>
      <c r="F50" s="18"/>
      <c r="G50" s="18" t="s">
        <v>24</v>
      </c>
      <c r="H50" s="18" t="s">
        <v>24</v>
      </c>
      <c r="I50" s="18"/>
      <c r="J50" s="7">
        <v>70983.179999999993</v>
      </c>
      <c r="K50" s="7">
        <v>52304.61</v>
      </c>
      <c r="L50" s="7">
        <v>0</v>
      </c>
      <c r="M50" s="7">
        <v>164.13</v>
      </c>
      <c r="N50" s="7">
        <f t="shared" si="0"/>
        <v>0</v>
      </c>
      <c r="O50" s="7"/>
      <c r="P50" s="7">
        <f t="shared" si="1"/>
        <v>123451.92</v>
      </c>
      <c r="Q50" s="7">
        <v>11562</v>
      </c>
      <c r="R50" s="7">
        <v>1974</v>
      </c>
      <c r="S50" s="7">
        <v>308.27999999999997</v>
      </c>
      <c r="T50" s="7">
        <v>0</v>
      </c>
      <c r="U50" s="7">
        <v>9217.1200000000008</v>
      </c>
      <c r="V50" s="7">
        <v>0</v>
      </c>
      <c r="W50" s="7">
        <v>6742.08</v>
      </c>
      <c r="X50" s="7">
        <v>0</v>
      </c>
      <c r="Y50" s="7">
        <v>291</v>
      </c>
      <c r="Z50" s="7">
        <v>143.4</v>
      </c>
      <c r="AA50" s="7">
        <v>0</v>
      </c>
      <c r="AB50" s="28">
        <v>0</v>
      </c>
    </row>
    <row r="51" spans="1:28" ht="12" customHeight="1" x14ac:dyDescent="0.25">
      <c r="A51" s="4">
        <v>50</v>
      </c>
      <c r="B51" s="5"/>
      <c r="C51" s="18"/>
      <c r="D51" s="18"/>
      <c r="E51" s="18"/>
      <c r="F51" s="18"/>
      <c r="G51" s="18" t="s">
        <v>24</v>
      </c>
      <c r="H51" s="18" t="s">
        <v>24</v>
      </c>
      <c r="I51" s="18"/>
      <c r="J51" s="7">
        <v>42257.31</v>
      </c>
      <c r="K51" s="7">
        <v>26258.29</v>
      </c>
      <c r="L51" s="7">
        <v>0</v>
      </c>
      <c r="M51" s="7">
        <v>0</v>
      </c>
      <c r="N51" s="7">
        <f t="shared" si="0"/>
        <v>0</v>
      </c>
      <c r="O51" s="7"/>
      <c r="P51" s="7">
        <f t="shared" si="1"/>
        <v>68515.600000000006</v>
      </c>
      <c r="Q51" s="7">
        <v>8629.7000000000007</v>
      </c>
      <c r="R51" s="7">
        <v>1522.8</v>
      </c>
      <c r="S51" s="7">
        <v>179.83</v>
      </c>
      <c r="T51" s="7">
        <v>0</v>
      </c>
      <c r="U51" s="7">
        <v>5376.65</v>
      </c>
      <c r="V51" s="7">
        <v>0</v>
      </c>
      <c r="W51" s="7">
        <v>3592.58</v>
      </c>
      <c r="X51" s="7">
        <v>0</v>
      </c>
      <c r="Y51" s="7">
        <v>169.75</v>
      </c>
      <c r="Z51" s="7">
        <v>83.65</v>
      </c>
      <c r="AA51" s="7">
        <v>0</v>
      </c>
      <c r="AB51" s="28">
        <v>0</v>
      </c>
    </row>
    <row r="52" spans="1:28" ht="12" customHeight="1" x14ac:dyDescent="0.25">
      <c r="A52" s="4">
        <v>51</v>
      </c>
      <c r="B52" s="5"/>
      <c r="C52" s="18"/>
      <c r="D52" s="18"/>
      <c r="E52" s="18"/>
      <c r="F52" s="18"/>
      <c r="G52" s="18" t="s">
        <v>24</v>
      </c>
      <c r="H52" s="18"/>
      <c r="I52" s="18" t="s">
        <v>24</v>
      </c>
      <c r="J52" s="7">
        <v>35855.620000000003</v>
      </c>
      <c r="K52" s="7">
        <v>1732.14</v>
      </c>
      <c r="L52" s="7">
        <v>326.16000000000003</v>
      </c>
      <c r="M52" s="7">
        <v>166.03</v>
      </c>
      <c r="N52" s="7">
        <f t="shared" si="0"/>
        <v>398.64</v>
      </c>
      <c r="O52" s="7"/>
      <c r="P52" s="7">
        <f t="shared" si="1"/>
        <v>38478.590000000004</v>
      </c>
      <c r="Q52" s="7">
        <v>12806.4</v>
      </c>
      <c r="R52" s="7">
        <v>729.6</v>
      </c>
      <c r="S52" s="7">
        <v>156.36000000000001</v>
      </c>
      <c r="T52" s="7">
        <v>0</v>
      </c>
      <c r="U52" s="7">
        <v>0</v>
      </c>
      <c r="V52" s="7">
        <v>0</v>
      </c>
      <c r="W52" s="7">
        <v>0</v>
      </c>
      <c r="X52" s="7">
        <v>5019.75</v>
      </c>
      <c r="Y52" s="7">
        <v>144.84</v>
      </c>
      <c r="Z52" s="7">
        <v>71.28</v>
      </c>
      <c r="AA52" s="7">
        <v>0</v>
      </c>
      <c r="AB52" s="28">
        <v>398.64</v>
      </c>
    </row>
    <row r="53" spans="1:28" ht="12" customHeight="1" x14ac:dyDescent="0.25">
      <c r="A53" s="4">
        <v>52</v>
      </c>
      <c r="B53" s="5"/>
      <c r="C53" s="18"/>
      <c r="D53" s="18"/>
      <c r="E53" s="18"/>
      <c r="F53" s="18"/>
      <c r="G53" s="18" t="s">
        <v>24</v>
      </c>
      <c r="H53" s="18"/>
      <c r="I53" s="18" t="s">
        <v>24</v>
      </c>
      <c r="J53" s="7">
        <v>39352.14</v>
      </c>
      <c r="K53" s="7">
        <v>2497.7600000000002</v>
      </c>
      <c r="L53" s="7">
        <v>717.06</v>
      </c>
      <c r="M53" s="7">
        <v>164.24</v>
      </c>
      <c r="N53" s="7">
        <f t="shared" si="0"/>
        <v>649.23</v>
      </c>
      <c r="O53" s="7"/>
      <c r="P53" s="7">
        <f t="shared" si="1"/>
        <v>43380.43</v>
      </c>
      <c r="Q53" s="7">
        <v>12806.4</v>
      </c>
      <c r="R53" s="7">
        <v>729.6</v>
      </c>
      <c r="S53" s="7">
        <v>174.24</v>
      </c>
      <c r="T53" s="7">
        <v>0</v>
      </c>
      <c r="U53" s="7">
        <v>0</v>
      </c>
      <c r="V53" s="7">
        <v>0</v>
      </c>
      <c r="W53" s="7">
        <v>0</v>
      </c>
      <c r="X53" s="7">
        <v>5509.35</v>
      </c>
      <c r="Y53" s="7">
        <v>162.6</v>
      </c>
      <c r="Z53" s="7">
        <v>80.16</v>
      </c>
      <c r="AA53" s="7">
        <v>0</v>
      </c>
      <c r="AB53" s="28">
        <v>649.23</v>
      </c>
    </row>
    <row r="54" spans="1:28" ht="12.75" customHeight="1" x14ac:dyDescent="0.25">
      <c r="A54" s="4">
        <v>53</v>
      </c>
      <c r="B54" s="5"/>
      <c r="C54" s="18"/>
      <c r="D54" s="18" t="s">
        <v>24</v>
      </c>
      <c r="E54" s="18"/>
      <c r="F54" s="18" t="s">
        <v>24</v>
      </c>
      <c r="G54" s="18"/>
      <c r="H54" s="18"/>
      <c r="I54" s="18" t="s">
        <v>24</v>
      </c>
      <c r="J54" s="7">
        <v>67231.45</v>
      </c>
      <c r="K54" s="7">
        <v>0</v>
      </c>
      <c r="L54" s="7">
        <v>1156.51</v>
      </c>
      <c r="M54" s="7">
        <v>165.96</v>
      </c>
      <c r="N54" s="7">
        <f t="shared" si="0"/>
        <v>3469.54</v>
      </c>
      <c r="O54" s="7">
        <v>4225</v>
      </c>
      <c r="P54" s="7">
        <f t="shared" si="1"/>
        <v>76248.459999999992</v>
      </c>
      <c r="Q54" s="7">
        <v>12806.4</v>
      </c>
      <c r="R54" s="7">
        <v>729.6</v>
      </c>
      <c r="S54" s="7">
        <v>268.08</v>
      </c>
      <c r="T54" s="7">
        <v>0</v>
      </c>
      <c r="U54" s="7">
        <v>0</v>
      </c>
      <c r="V54" s="7">
        <v>0</v>
      </c>
      <c r="W54" s="7">
        <v>0</v>
      </c>
      <c r="X54" s="7">
        <v>9412.39</v>
      </c>
      <c r="Y54" s="7">
        <v>250.32</v>
      </c>
      <c r="Z54" s="7">
        <v>123.36</v>
      </c>
      <c r="AA54" s="7">
        <v>0</v>
      </c>
      <c r="AB54" s="28">
        <v>3469.54</v>
      </c>
    </row>
    <row r="55" spans="1:28" ht="12.75" customHeight="1" x14ac:dyDescent="0.25">
      <c r="A55" s="4">
        <v>54</v>
      </c>
      <c r="B55" s="5"/>
      <c r="C55" s="18"/>
      <c r="D55" s="18"/>
      <c r="E55" s="18"/>
      <c r="F55" s="18"/>
      <c r="G55" s="18" t="s">
        <v>24</v>
      </c>
      <c r="H55" s="18"/>
      <c r="I55" s="18" t="s">
        <v>24</v>
      </c>
      <c r="J55" s="7">
        <v>50091.41</v>
      </c>
      <c r="K55" s="7">
        <v>3762.53</v>
      </c>
      <c r="L55" s="7">
        <v>1060.6500000000001</v>
      </c>
      <c r="M55" s="7">
        <v>165.93</v>
      </c>
      <c r="N55" s="7">
        <f t="shared" si="0"/>
        <v>1319.92</v>
      </c>
      <c r="O55" s="7"/>
      <c r="P55" s="7">
        <f t="shared" si="1"/>
        <v>56400.44</v>
      </c>
      <c r="Q55" s="7">
        <v>12806.4</v>
      </c>
      <c r="R55" s="7">
        <v>729.6</v>
      </c>
      <c r="S55" s="7">
        <v>201</v>
      </c>
      <c r="T55" s="7">
        <v>0</v>
      </c>
      <c r="U55" s="7">
        <v>0</v>
      </c>
      <c r="V55" s="7">
        <v>0</v>
      </c>
      <c r="W55" s="7">
        <v>0</v>
      </c>
      <c r="X55" s="7">
        <v>7012.79</v>
      </c>
      <c r="Y55" s="7">
        <v>188.88</v>
      </c>
      <c r="Z55" s="7">
        <v>93</v>
      </c>
      <c r="AA55" s="7">
        <v>0</v>
      </c>
      <c r="AB55" s="28">
        <v>1319.92</v>
      </c>
    </row>
    <row r="56" spans="1:28" ht="12" customHeight="1" x14ac:dyDescent="0.25">
      <c r="A56" s="4">
        <v>55</v>
      </c>
      <c r="B56" s="5"/>
      <c r="C56" s="18"/>
      <c r="D56" s="18"/>
      <c r="E56" s="18"/>
      <c r="F56" s="18"/>
      <c r="G56" s="18" t="s">
        <v>24</v>
      </c>
      <c r="H56" s="18" t="s">
        <v>24</v>
      </c>
      <c r="I56" s="18"/>
      <c r="J56" s="7">
        <v>73094.42</v>
      </c>
      <c r="K56" s="7">
        <v>45845.61</v>
      </c>
      <c r="L56" s="7">
        <v>0</v>
      </c>
      <c r="M56" s="7">
        <v>164.13</v>
      </c>
      <c r="N56" s="7">
        <f t="shared" si="0"/>
        <v>740.4</v>
      </c>
      <c r="O56" s="7"/>
      <c r="P56" s="7">
        <f t="shared" si="1"/>
        <v>119844.56</v>
      </c>
      <c r="Q56" s="7">
        <v>11562</v>
      </c>
      <c r="R56" s="7">
        <v>1974</v>
      </c>
      <c r="S56" s="7">
        <v>339.6</v>
      </c>
      <c r="T56" s="7">
        <v>0</v>
      </c>
      <c r="U56" s="7">
        <v>10129.84</v>
      </c>
      <c r="V56" s="7">
        <v>0</v>
      </c>
      <c r="W56" s="7">
        <v>7053.4</v>
      </c>
      <c r="X56" s="7">
        <v>0</v>
      </c>
      <c r="Y56" s="7">
        <v>319.92</v>
      </c>
      <c r="Z56" s="7">
        <v>157.56</v>
      </c>
      <c r="AA56" s="7">
        <v>0</v>
      </c>
      <c r="AB56" s="28">
        <v>740.4</v>
      </c>
    </row>
    <row r="57" spans="1:28" ht="12" customHeight="1" x14ac:dyDescent="0.25">
      <c r="A57" s="4">
        <v>56</v>
      </c>
      <c r="B57" s="5"/>
      <c r="C57" s="18" t="s">
        <v>24</v>
      </c>
      <c r="D57" s="18"/>
      <c r="E57" s="18" t="s">
        <v>24</v>
      </c>
      <c r="F57" s="25" t="s">
        <v>24</v>
      </c>
      <c r="G57" s="20"/>
      <c r="H57" s="20"/>
      <c r="I57" s="20" t="s">
        <v>24</v>
      </c>
      <c r="J57" s="7">
        <v>108983.28</v>
      </c>
      <c r="K57" s="7">
        <v>0</v>
      </c>
      <c r="L57" s="7">
        <v>4451.28</v>
      </c>
      <c r="M57" s="7">
        <v>165.77</v>
      </c>
      <c r="N57" s="7">
        <f t="shared" si="0"/>
        <v>5341.54</v>
      </c>
      <c r="O57" s="7"/>
      <c r="P57" s="7">
        <f t="shared" si="1"/>
        <v>118941.87</v>
      </c>
      <c r="Q57" s="7">
        <v>12806.4</v>
      </c>
      <c r="R57" s="7">
        <v>729.6</v>
      </c>
      <c r="S57" s="7">
        <v>415.56</v>
      </c>
      <c r="T57" s="7">
        <v>0</v>
      </c>
      <c r="U57" s="7">
        <v>0</v>
      </c>
      <c r="V57" s="7">
        <v>0</v>
      </c>
      <c r="W57" s="7">
        <v>0</v>
      </c>
      <c r="X57" s="7">
        <v>15257.68</v>
      </c>
      <c r="Y57" s="7">
        <v>393</v>
      </c>
      <c r="Z57" s="7">
        <v>193.56</v>
      </c>
      <c r="AA57" s="7">
        <v>0</v>
      </c>
      <c r="AB57" s="28">
        <v>5341.54</v>
      </c>
    </row>
    <row r="58" spans="1:28" ht="12" customHeight="1" x14ac:dyDescent="0.25">
      <c r="A58" s="4">
        <v>57</v>
      </c>
      <c r="B58" s="5"/>
      <c r="C58" s="18"/>
      <c r="D58" s="18"/>
      <c r="E58" s="18"/>
      <c r="F58" s="18"/>
      <c r="G58" s="18" t="s">
        <v>24</v>
      </c>
      <c r="H58" s="18" t="s">
        <v>24</v>
      </c>
      <c r="I58" s="18"/>
      <c r="J58" s="7">
        <v>39919.160000000003</v>
      </c>
      <c r="K58" s="7">
        <v>14148.74</v>
      </c>
      <c r="L58" s="7">
        <v>0</v>
      </c>
      <c r="M58" s="7">
        <v>0</v>
      </c>
      <c r="N58" s="7">
        <f t="shared" si="0"/>
        <v>0</v>
      </c>
      <c r="O58" s="7"/>
      <c r="P58" s="7">
        <f t="shared" si="1"/>
        <v>54067.9</v>
      </c>
      <c r="Q58" s="7">
        <v>10546.8</v>
      </c>
      <c r="R58" s="7">
        <v>1861.2</v>
      </c>
      <c r="S58" s="7">
        <v>154.16999999999999</v>
      </c>
      <c r="T58" s="7">
        <v>0</v>
      </c>
      <c r="U58" s="7">
        <v>4557.66</v>
      </c>
      <c r="V58" s="7">
        <v>0</v>
      </c>
      <c r="W58" s="7">
        <v>3396.12</v>
      </c>
      <c r="X58" s="7">
        <v>0</v>
      </c>
      <c r="Y58" s="7">
        <v>143.91</v>
      </c>
      <c r="Z58" s="7">
        <v>70.92</v>
      </c>
      <c r="AA58" s="7">
        <v>0</v>
      </c>
      <c r="AB58" s="28">
        <v>0</v>
      </c>
    </row>
    <row r="59" spans="1:28" ht="12" customHeight="1" x14ac:dyDescent="0.25">
      <c r="A59" s="4">
        <v>58</v>
      </c>
      <c r="B59" s="5"/>
      <c r="C59" s="18"/>
      <c r="D59" s="18"/>
      <c r="E59" s="18"/>
      <c r="F59" s="18"/>
      <c r="G59" s="18" t="s">
        <v>24</v>
      </c>
      <c r="H59" s="18" t="s">
        <v>24</v>
      </c>
      <c r="I59" s="18"/>
      <c r="J59" s="7">
        <v>50102.400000000001</v>
      </c>
      <c r="K59" s="7">
        <v>10333.77</v>
      </c>
      <c r="L59" s="7">
        <v>0</v>
      </c>
      <c r="M59" s="7">
        <v>164.18</v>
      </c>
      <c r="N59" s="7">
        <f t="shared" si="0"/>
        <v>0</v>
      </c>
      <c r="O59" s="7"/>
      <c r="P59" s="7">
        <f t="shared" si="1"/>
        <v>60600.35</v>
      </c>
      <c r="Q59" s="7">
        <v>11562</v>
      </c>
      <c r="R59" s="7">
        <v>1974</v>
      </c>
      <c r="S59" s="7">
        <v>205.56</v>
      </c>
      <c r="T59" s="7">
        <v>0</v>
      </c>
      <c r="U59" s="7">
        <v>6076.88</v>
      </c>
      <c r="V59" s="7">
        <v>0</v>
      </c>
      <c r="W59" s="7">
        <v>4295</v>
      </c>
      <c r="X59" s="7">
        <v>0</v>
      </c>
      <c r="Y59" s="7">
        <v>191.88</v>
      </c>
      <c r="Z59" s="7">
        <v>94.56</v>
      </c>
      <c r="AA59" s="7">
        <v>0</v>
      </c>
      <c r="AB59" s="28">
        <v>0</v>
      </c>
    </row>
    <row r="60" spans="1:28" ht="12" customHeight="1" x14ac:dyDescent="0.25">
      <c r="A60" s="4">
        <v>59</v>
      </c>
      <c r="B60" s="5"/>
      <c r="C60" s="18"/>
      <c r="D60" s="18"/>
      <c r="E60" s="18"/>
      <c r="F60" s="18"/>
      <c r="G60" s="18" t="s">
        <v>24</v>
      </c>
      <c r="H60" s="18" t="s">
        <v>24</v>
      </c>
      <c r="I60" s="18"/>
      <c r="J60" s="7">
        <v>61038.93</v>
      </c>
      <c r="K60" s="7">
        <v>22733.19</v>
      </c>
      <c r="L60" s="7">
        <v>0</v>
      </c>
      <c r="M60" s="7">
        <v>164.44</v>
      </c>
      <c r="N60" s="7">
        <f t="shared" si="0"/>
        <v>0</v>
      </c>
      <c r="O60" s="7"/>
      <c r="P60" s="7">
        <f t="shared" si="1"/>
        <v>83936.56</v>
      </c>
      <c r="Q60" s="7">
        <v>11562</v>
      </c>
      <c r="R60" s="7">
        <v>1974</v>
      </c>
      <c r="S60" s="7">
        <v>254.64</v>
      </c>
      <c r="T60" s="7">
        <v>0</v>
      </c>
      <c r="U60" s="7">
        <v>7598.16</v>
      </c>
      <c r="V60" s="7">
        <v>0</v>
      </c>
      <c r="W60" s="7">
        <v>5371.7</v>
      </c>
      <c r="X60" s="7">
        <v>0</v>
      </c>
      <c r="Y60" s="7">
        <v>240</v>
      </c>
      <c r="Z60" s="7">
        <v>118.2</v>
      </c>
      <c r="AA60" s="7">
        <v>0</v>
      </c>
      <c r="AB60" s="28">
        <v>0</v>
      </c>
    </row>
    <row r="61" spans="1:28" ht="12" customHeight="1" x14ac:dyDescent="0.25">
      <c r="A61" s="4">
        <v>60</v>
      </c>
      <c r="B61" s="5"/>
      <c r="C61" s="18"/>
      <c r="D61" s="18"/>
      <c r="E61" s="18"/>
      <c r="F61" s="18"/>
      <c r="G61" s="18" t="s">
        <v>24</v>
      </c>
      <c r="H61" s="18" t="s">
        <v>24</v>
      </c>
      <c r="I61" s="18"/>
      <c r="J61" s="7">
        <v>29978.799999999999</v>
      </c>
      <c r="K61" s="7">
        <v>7242.42</v>
      </c>
      <c r="L61" s="7">
        <v>0</v>
      </c>
      <c r="M61" s="7">
        <v>0</v>
      </c>
      <c r="N61" s="7">
        <f t="shared" si="0"/>
        <v>0</v>
      </c>
      <c r="O61" s="7"/>
      <c r="P61" s="7">
        <f t="shared" si="1"/>
        <v>37221.22</v>
      </c>
      <c r="Q61" s="7">
        <v>8629.2000000000007</v>
      </c>
      <c r="R61" s="7">
        <v>1522.8</v>
      </c>
      <c r="S61" s="7">
        <v>119.91</v>
      </c>
      <c r="T61" s="7">
        <v>0</v>
      </c>
      <c r="U61" s="7">
        <v>3544.85</v>
      </c>
      <c r="V61" s="7">
        <v>0</v>
      </c>
      <c r="W61" s="7">
        <v>2682.06</v>
      </c>
      <c r="X61" s="7">
        <v>0</v>
      </c>
      <c r="Y61" s="7">
        <v>111.93</v>
      </c>
      <c r="Z61" s="7">
        <v>55.16</v>
      </c>
      <c r="AA61" s="7">
        <v>0</v>
      </c>
      <c r="AB61" s="28">
        <v>0</v>
      </c>
    </row>
    <row r="62" spans="1:28" ht="12" customHeight="1" x14ac:dyDescent="0.25">
      <c r="A62" s="4">
        <v>61</v>
      </c>
      <c r="B62" s="5"/>
      <c r="C62" s="18" t="s">
        <v>24</v>
      </c>
      <c r="D62" s="18"/>
      <c r="E62" s="18"/>
      <c r="F62" s="18" t="s">
        <v>24</v>
      </c>
      <c r="G62" s="18"/>
      <c r="H62" s="18"/>
      <c r="I62" s="18" t="s">
        <v>24</v>
      </c>
      <c r="J62" s="7">
        <v>147404.44</v>
      </c>
      <c r="K62" s="7">
        <v>0</v>
      </c>
      <c r="L62" s="7">
        <v>386.54</v>
      </c>
      <c r="M62" s="7">
        <v>155.36000000000001</v>
      </c>
      <c r="N62" s="7">
        <f t="shared" si="0"/>
        <v>4615.42</v>
      </c>
      <c r="O62" s="7"/>
      <c r="P62" s="7">
        <f t="shared" si="1"/>
        <v>152561.76</v>
      </c>
      <c r="Q62" s="7">
        <v>12806.4</v>
      </c>
      <c r="R62" s="7">
        <v>729.6</v>
      </c>
      <c r="S62" s="7">
        <v>647.88</v>
      </c>
      <c r="T62" s="7">
        <v>0</v>
      </c>
      <c r="U62" s="7">
        <v>0</v>
      </c>
      <c r="V62" s="7">
        <v>0</v>
      </c>
      <c r="W62" s="7">
        <v>0</v>
      </c>
      <c r="X62" s="7">
        <v>20636.78</v>
      </c>
      <c r="Y62" s="7">
        <v>614.52</v>
      </c>
      <c r="Z62" s="7">
        <v>302.76</v>
      </c>
      <c r="AA62" s="7">
        <v>0</v>
      </c>
      <c r="AB62" s="28">
        <v>4615.42</v>
      </c>
    </row>
    <row r="63" spans="1:28" ht="12" customHeight="1" x14ac:dyDescent="0.25">
      <c r="A63" s="4">
        <v>62</v>
      </c>
      <c r="B63" s="5"/>
      <c r="C63" s="18"/>
      <c r="D63" s="18"/>
      <c r="E63" s="18"/>
      <c r="F63" s="18"/>
      <c r="G63" s="18" t="s">
        <v>24</v>
      </c>
      <c r="H63" s="18"/>
      <c r="I63" s="18" t="s">
        <v>24</v>
      </c>
      <c r="J63" s="7">
        <v>43271.12</v>
      </c>
      <c r="K63" s="7">
        <v>809.61</v>
      </c>
      <c r="L63" s="7">
        <v>0</v>
      </c>
      <c r="M63" s="7">
        <v>166.02</v>
      </c>
      <c r="N63" s="7">
        <f t="shared" si="0"/>
        <v>0</v>
      </c>
      <c r="O63" s="7"/>
      <c r="P63" s="7">
        <f t="shared" si="1"/>
        <v>44246.75</v>
      </c>
      <c r="Q63" s="7">
        <v>12806.4</v>
      </c>
      <c r="R63" s="7">
        <v>729.6</v>
      </c>
      <c r="S63" s="7">
        <v>183.24</v>
      </c>
      <c r="T63" s="7">
        <v>0</v>
      </c>
      <c r="U63" s="7">
        <v>0</v>
      </c>
      <c r="V63" s="7">
        <v>0</v>
      </c>
      <c r="W63" s="7">
        <v>0</v>
      </c>
      <c r="X63" s="7">
        <v>6058.15</v>
      </c>
      <c r="Y63" s="7">
        <v>173.4</v>
      </c>
      <c r="Z63" s="7">
        <v>85.44</v>
      </c>
      <c r="AA63" s="7">
        <v>0</v>
      </c>
      <c r="AB63" s="28">
        <v>0</v>
      </c>
    </row>
    <row r="64" spans="1:28" ht="12" customHeight="1" x14ac:dyDescent="0.25">
      <c r="A64" s="4">
        <v>63</v>
      </c>
      <c r="B64" s="5"/>
      <c r="C64" s="18"/>
      <c r="D64" s="18"/>
      <c r="E64" s="18"/>
      <c r="F64" s="18"/>
      <c r="G64" s="18" t="s">
        <v>24</v>
      </c>
      <c r="H64" s="18"/>
      <c r="I64" s="18" t="s">
        <v>24</v>
      </c>
      <c r="J64" s="7">
        <v>55999.74</v>
      </c>
      <c r="K64" s="7">
        <v>5364.9</v>
      </c>
      <c r="L64" s="7">
        <v>555.76</v>
      </c>
      <c r="M64" s="7">
        <v>166.02</v>
      </c>
      <c r="N64" s="7">
        <f t="shared" si="0"/>
        <v>2106.81</v>
      </c>
      <c r="O64" s="7"/>
      <c r="P64" s="7">
        <f t="shared" si="1"/>
        <v>64193.229999999996</v>
      </c>
      <c r="Q64" s="7">
        <v>12806.4</v>
      </c>
      <c r="R64" s="7">
        <v>729.6</v>
      </c>
      <c r="S64" s="7">
        <v>205.56</v>
      </c>
      <c r="T64" s="7">
        <v>0</v>
      </c>
      <c r="U64" s="7">
        <v>0</v>
      </c>
      <c r="V64" s="7">
        <v>0</v>
      </c>
      <c r="W64" s="7">
        <v>0</v>
      </c>
      <c r="X64" s="7">
        <v>5746.85</v>
      </c>
      <c r="Y64" s="7">
        <v>0</v>
      </c>
      <c r="Z64" s="7">
        <v>0</v>
      </c>
      <c r="AA64" s="7">
        <v>0</v>
      </c>
      <c r="AB64" s="28">
        <v>2106.81</v>
      </c>
    </row>
    <row r="65" spans="1:28" ht="12" customHeight="1" x14ac:dyDescent="0.25">
      <c r="A65" s="4">
        <v>64</v>
      </c>
      <c r="B65" s="5"/>
      <c r="C65" s="18" t="s">
        <v>24</v>
      </c>
      <c r="D65" s="18"/>
      <c r="E65" s="18"/>
      <c r="F65" s="18" t="s">
        <v>24</v>
      </c>
      <c r="G65" s="18"/>
      <c r="H65" s="18"/>
      <c r="I65" s="18" t="s">
        <v>24</v>
      </c>
      <c r="J65" s="7">
        <v>276912.52</v>
      </c>
      <c r="K65" s="7">
        <v>0</v>
      </c>
      <c r="L65" s="7">
        <v>2734.4</v>
      </c>
      <c r="M65" s="7">
        <v>156.83000000000001</v>
      </c>
      <c r="N65" s="7">
        <f t="shared" si="0"/>
        <v>0</v>
      </c>
      <c r="O65" s="7"/>
      <c r="P65" s="7">
        <f t="shared" si="1"/>
        <v>279803.75000000006</v>
      </c>
      <c r="Q65" s="7">
        <v>12806.4</v>
      </c>
      <c r="R65" s="7">
        <v>729.6</v>
      </c>
      <c r="S65" s="7">
        <v>1206.3599999999999</v>
      </c>
      <c r="T65" s="7">
        <v>0</v>
      </c>
      <c r="U65" s="7">
        <v>0</v>
      </c>
      <c r="V65" s="7">
        <v>0</v>
      </c>
      <c r="W65" s="7">
        <v>0</v>
      </c>
      <c r="X65" s="7">
        <v>38767.58</v>
      </c>
      <c r="Y65" s="7">
        <v>1144.32</v>
      </c>
      <c r="Z65" s="7">
        <v>563.64</v>
      </c>
      <c r="AA65" s="7">
        <v>18400</v>
      </c>
      <c r="AB65" s="28">
        <v>0</v>
      </c>
    </row>
    <row r="66" spans="1:28" ht="12" customHeight="1" x14ac:dyDescent="0.25">
      <c r="A66" s="4">
        <v>65</v>
      </c>
      <c r="B66" s="5"/>
      <c r="C66" s="18"/>
      <c r="D66" s="18"/>
      <c r="E66" s="18"/>
      <c r="F66" s="18" t="s">
        <v>24</v>
      </c>
      <c r="G66" s="18"/>
      <c r="H66" s="18"/>
      <c r="I66" s="18" t="s">
        <v>24</v>
      </c>
      <c r="J66" s="7">
        <v>41684.1</v>
      </c>
      <c r="K66" s="7">
        <v>0</v>
      </c>
      <c r="L66" s="7">
        <v>0</v>
      </c>
      <c r="M66" s="7">
        <v>0</v>
      </c>
      <c r="N66" s="7">
        <f t="shared" si="0"/>
        <v>0</v>
      </c>
      <c r="O66" s="7"/>
      <c r="P66" s="7">
        <f t="shared" si="1"/>
        <v>41684.1</v>
      </c>
      <c r="Q66" s="7">
        <v>10672</v>
      </c>
      <c r="R66" s="7">
        <v>608</v>
      </c>
      <c r="S66" s="7">
        <v>169.76</v>
      </c>
      <c r="T66" s="7">
        <v>0</v>
      </c>
      <c r="U66" s="7">
        <v>0</v>
      </c>
      <c r="V66" s="7">
        <v>0</v>
      </c>
      <c r="W66" s="7">
        <v>0</v>
      </c>
      <c r="X66" s="7">
        <v>5626.77</v>
      </c>
      <c r="Y66" s="7">
        <v>160.24</v>
      </c>
      <c r="Z66" s="7">
        <v>78.959999999999994</v>
      </c>
      <c r="AA66" s="7">
        <v>0</v>
      </c>
      <c r="AB66" s="28">
        <v>0</v>
      </c>
    </row>
    <row r="67" spans="1:28" ht="12" customHeight="1" x14ac:dyDescent="0.25">
      <c r="A67" s="4">
        <v>66</v>
      </c>
      <c r="B67" s="5"/>
      <c r="C67" s="18"/>
      <c r="D67" s="18"/>
      <c r="E67" s="18"/>
      <c r="F67" s="18"/>
      <c r="G67" s="20" t="s">
        <v>24</v>
      </c>
      <c r="H67" s="20"/>
      <c r="I67" s="20" t="s">
        <v>24</v>
      </c>
      <c r="J67" s="7">
        <v>54134.32</v>
      </c>
      <c r="K67" s="7">
        <v>1077.3499999999999</v>
      </c>
      <c r="L67" s="7">
        <v>0</v>
      </c>
      <c r="M67" s="7">
        <v>166.03</v>
      </c>
      <c r="N67" s="7">
        <f t="shared" ref="N67:N82" si="2">+AB67</f>
        <v>0</v>
      </c>
      <c r="O67" s="7"/>
      <c r="P67" s="7">
        <f t="shared" ref="P67:P82" si="3">SUM(J67:O67)</f>
        <v>55377.7</v>
      </c>
      <c r="Q67" s="7">
        <v>10672</v>
      </c>
      <c r="R67" s="7">
        <v>608</v>
      </c>
      <c r="S67" s="7">
        <v>225.28</v>
      </c>
      <c r="T67" s="7">
        <v>0</v>
      </c>
      <c r="U67" s="7">
        <v>0</v>
      </c>
      <c r="V67" s="7">
        <v>0</v>
      </c>
      <c r="W67" s="7">
        <v>0</v>
      </c>
      <c r="X67" s="7">
        <v>3207.54</v>
      </c>
      <c r="Y67" s="7">
        <v>190.8</v>
      </c>
      <c r="Z67" s="7">
        <v>94</v>
      </c>
      <c r="AA67" s="7">
        <v>0</v>
      </c>
      <c r="AB67" s="28">
        <v>0</v>
      </c>
    </row>
    <row r="68" spans="1:28" ht="12" customHeight="1" x14ac:dyDescent="0.25">
      <c r="A68" s="4">
        <v>67</v>
      </c>
      <c r="B68" s="5"/>
      <c r="C68" s="18"/>
      <c r="D68" s="18"/>
      <c r="E68" s="18"/>
      <c r="F68" s="18"/>
      <c r="G68" s="20" t="s">
        <v>24</v>
      </c>
      <c r="H68" s="20"/>
      <c r="I68" s="20" t="s">
        <v>24</v>
      </c>
      <c r="J68" s="7">
        <v>65142.09</v>
      </c>
      <c r="K68" s="7">
        <v>3070.38</v>
      </c>
      <c r="L68" s="7">
        <v>0</v>
      </c>
      <c r="M68" s="7">
        <v>166.02</v>
      </c>
      <c r="N68" s="7">
        <f t="shared" si="2"/>
        <v>0</v>
      </c>
      <c r="O68" s="7"/>
      <c r="P68" s="7">
        <f t="shared" si="3"/>
        <v>68378.490000000005</v>
      </c>
      <c r="Q68" s="7">
        <v>10672</v>
      </c>
      <c r="R68" s="7">
        <v>608</v>
      </c>
      <c r="S68" s="7">
        <v>266.2</v>
      </c>
      <c r="T68" s="7">
        <v>0</v>
      </c>
      <c r="U68" s="7">
        <v>0</v>
      </c>
      <c r="V68" s="7">
        <v>0</v>
      </c>
      <c r="W68" s="7">
        <v>0</v>
      </c>
      <c r="X68" s="7">
        <v>3863.33</v>
      </c>
      <c r="Y68" s="7">
        <v>229.6</v>
      </c>
      <c r="Z68" s="7">
        <v>113.1</v>
      </c>
      <c r="AA68" s="7">
        <v>0</v>
      </c>
      <c r="AB68" s="28">
        <v>0</v>
      </c>
    </row>
    <row r="69" spans="1:28" ht="12" customHeight="1" x14ac:dyDescent="0.25">
      <c r="A69" s="4">
        <v>68</v>
      </c>
      <c r="B69" s="5"/>
      <c r="C69" s="18"/>
      <c r="D69" s="18"/>
      <c r="E69" s="18"/>
      <c r="F69" s="18"/>
      <c r="G69" s="20" t="s">
        <v>24</v>
      </c>
      <c r="H69" s="20"/>
      <c r="I69" s="20" t="s">
        <v>24</v>
      </c>
      <c r="J69" s="7">
        <v>48385.04</v>
      </c>
      <c r="K69" s="7">
        <v>5220.87</v>
      </c>
      <c r="L69" s="7">
        <v>0</v>
      </c>
      <c r="M69" s="7">
        <v>166.02</v>
      </c>
      <c r="N69" s="7">
        <f t="shared" si="2"/>
        <v>0</v>
      </c>
      <c r="O69" s="7"/>
      <c r="P69" s="7">
        <f t="shared" si="3"/>
        <v>53771.93</v>
      </c>
      <c r="Q69" s="7">
        <v>10672</v>
      </c>
      <c r="R69" s="7">
        <v>608</v>
      </c>
      <c r="S69" s="7">
        <v>204.82</v>
      </c>
      <c r="T69" s="7">
        <v>0</v>
      </c>
      <c r="U69" s="7">
        <v>0</v>
      </c>
      <c r="V69" s="7">
        <v>0</v>
      </c>
      <c r="W69" s="7">
        <v>0</v>
      </c>
      <c r="X69" s="7">
        <v>3069.52</v>
      </c>
      <c r="Y69" s="7">
        <v>176.6</v>
      </c>
      <c r="Z69" s="7">
        <v>87</v>
      </c>
      <c r="AA69" s="7">
        <v>0</v>
      </c>
      <c r="AB69" s="28">
        <v>0</v>
      </c>
    </row>
    <row r="70" spans="1:28" ht="12" customHeight="1" x14ac:dyDescent="0.25">
      <c r="A70" s="4">
        <v>69</v>
      </c>
      <c r="B70" s="5"/>
      <c r="C70" s="18" t="s">
        <v>24</v>
      </c>
      <c r="D70" s="18"/>
      <c r="E70" s="18"/>
      <c r="F70" s="18" t="s">
        <v>24</v>
      </c>
      <c r="G70" s="20"/>
      <c r="H70" s="20"/>
      <c r="I70" s="20" t="s">
        <v>24</v>
      </c>
      <c r="J70" s="7">
        <v>78154.33</v>
      </c>
      <c r="K70" s="7">
        <v>0</v>
      </c>
      <c r="L70" s="7">
        <v>129.81</v>
      </c>
      <c r="M70" s="7">
        <v>166.02</v>
      </c>
      <c r="N70" s="7">
        <f t="shared" si="2"/>
        <v>0</v>
      </c>
      <c r="O70" s="7">
        <v>547.29</v>
      </c>
      <c r="P70" s="7">
        <f t="shared" si="3"/>
        <v>78997.45</v>
      </c>
      <c r="Q70" s="7">
        <v>9604.7999999999993</v>
      </c>
      <c r="R70" s="7">
        <v>547.20000000000005</v>
      </c>
      <c r="S70" s="7">
        <v>316.5</v>
      </c>
      <c r="T70" s="7">
        <v>0</v>
      </c>
      <c r="U70" s="7">
        <v>0</v>
      </c>
      <c r="V70" s="7">
        <v>0</v>
      </c>
      <c r="W70" s="7">
        <v>0</v>
      </c>
      <c r="X70" s="7">
        <v>4307.68</v>
      </c>
      <c r="Y70" s="7">
        <v>270.18</v>
      </c>
      <c r="Z70" s="7">
        <v>133.11000000000001</v>
      </c>
      <c r="AA70" s="7">
        <v>0</v>
      </c>
      <c r="AB70" s="28">
        <v>0</v>
      </c>
    </row>
    <row r="71" spans="1:28" ht="12" customHeight="1" x14ac:dyDescent="0.25">
      <c r="A71" s="4">
        <v>70</v>
      </c>
      <c r="B71" s="5"/>
      <c r="C71" s="18"/>
      <c r="D71" s="18" t="s">
        <v>24</v>
      </c>
      <c r="E71" s="18"/>
      <c r="F71" s="18" t="s">
        <v>24</v>
      </c>
      <c r="G71" s="20"/>
      <c r="H71" s="20"/>
      <c r="I71" s="20" t="s">
        <v>24</v>
      </c>
      <c r="J71" s="7">
        <v>52265.87</v>
      </c>
      <c r="K71" s="7">
        <v>0</v>
      </c>
      <c r="L71" s="7">
        <v>1041.1300000000001</v>
      </c>
      <c r="M71" s="7">
        <v>166.03</v>
      </c>
      <c r="N71" s="7">
        <f t="shared" si="2"/>
        <v>2471.52</v>
      </c>
      <c r="O71" s="7"/>
      <c r="P71" s="7">
        <f t="shared" si="3"/>
        <v>55944.549999999996</v>
      </c>
      <c r="Q71" s="7">
        <v>9604.7999999999993</v>
      </c>
      <c r="R71" s="7">
        <v>547.20000000000005</v>
      </c>
      <c r="S71" s="7">
        <v>234.6</v>
      </c>
      <c r="T71" s="7">
        <v>0</v>
      </c>
      <c r="U71" s="7">
        <v>0</v>
      </c>
      <c r="V71" s="7">
        <v>0</v>
      </c>
      <c r="W71" s="7">
        <v>0</v>
      </c>
      <c r="X71" s="7">
        <v>2768.16</v>
      </c>
      <c r="Y71" s="7">
        <v>200.25</v>
      </c>
      <c r="Z71" s="7">
        <v>98.64</v>
      </c>
      <c r="AA71" s="7">
        <v>0</v>
      </c>
      <c r="AB71" s="28">
        <v>2471.52</v>
      </c>
    </row>
    <row r="72" spans="1:28" ht="12" customHeight="1" x14ac:dyDescent="0.25">
      <c r="A72" s="4">
        <v>71</v>
      </c>
      <c r="B72" s="5"/>
      <c r="C72" s="18"/>
      <c r="D72" s="18"/>
      <c r="E72" s="18"/>
      <c r="F72" s="18"/>
      <c r="G72" s="20" t="s">
        <v>24</v>
      </c>
      <c r="H72" s="20"/>
      <c r="I72" s="20" t="s">
        <v>24</v>
      </c>
      <c r="J72" s="7">
        <v>20728.599999999999</v>
      </c>
      <c r="K72" s="7">
        <v>1664.07</v>
      </c>
      <c r="L72" s="7">
        <v>0</v>
      </c>
      <c r="M72" s="7">
        <v>166.02</v>
      </c>
      <c r="N72" s="7">
        <f t="shared" si="2"/>
        <v>907.2</v>
      </c>
      <c r="O72" s="7"/>
      <c r="P72" s="7">
        <f t="shared" si="3"/>
        <v>23465.89</v>
      </c>
      <c r="Q72" s="7">
        <v>7470.4</v>
      </c>
      <c r="R72" s="7">
        <v>425.6</v>
      </c>
      <c r="S72" s="7">
        <v>98.32</v>
      </c>
      <c r="T72" s="7">
        <v>0</v>
      </c>
      <c r="U72" s="7">
        <v>0</v>
      </c>
      <c r="V72" s="7">
        <v>0</v>
      </c>
      <c r="W72" s="7">
        <v>0</v>
      </c>
      <c r="X72" s="7">
        <v>714.99</v>
      </c>
      <c r="Y72" s="7">
        <v>80.709999999999994</v>
      </c>
      <c r="Z72" s="7">
        <v>39.76</v>
      </c>
      <c r="AA72" s="7">
        <v>0</v>
      </c>
      <c r="AB72">
        <v>907.2</v>
      </c>
    </row>
    <row r="73" spans="1:28" ht="12" customHeight="1" x14ac:dyDescent="0.25">
      <c r="A73" s="4">
        <v>72</v>
      </c>
      <c r="B73" s="5"/>
      <c r="C73" s="18"/>
      <c r="D73" s="18"/>
      <c r="E73" s="18"/>
      <c r="F73" s="18"/>
      <c r="G73" s="26" t="s">
        <v>24</v>
      </c>
      <c r="H73" s="20" t="s">
        <v>24</v>
      </c>
      <c r="I73" s="20"/>
      <c r="J73" s="7">
        <v>29638.04</v>
      </c>
      <c r="K73" s="7">
        <v>25386.79</v>
      </c>
      <c r="L73" s="7">
        <v>0</v>
      </c>
      <c r="M73" s="7">
        <v>0</v>
      </c>
      <c r="N73" s="7">
        <f t="shared" si="2"/>
        <v>1451.6</v>
      </c>
      <c r="O73" s="7"/>
      <c r="P73" s="7">
        <f t="shared" si="3"/>
        <v>56476.43</v>
      </c>
      <c r="Q73" s="7">
        <v>5752.8</v>
      </c>
      <c r="R73" s="7">
        <v>1015.2</v>
      </c>
      <c r="S73" s="7">
        <v>141.5</v>
      </c>
      <c r="T73" s="7">
        <v>0</v>
      </c>
      <c r="U73" s="7">
        <v>0</v>
      </c>
      <c r="V73" s="7">
        <v>0</v>
      </c>
      <c r="W73" s="7">
        <v>870.96</v>
      </c>
      <c r="X73" s="7">
        <v>0</v>
      </c>
      <c r="Y73" s="7">
        <v>106.64</v>
      </c>
      <c r="Z73" s="7">
        <v>52.52</v>
      </c>
      <c r="AA73" s="7">
        <v>0</v>
      </c>
      <c r="AB73">
        <v>1451.6</v>
      </c>
    </row>
    <row r="74" spans="1:28" ht="12" customHeight="1" x14ac:dyDescent="0.25">
      <c r="A74" s="4">
        <v>73</v>
      </c>
      <c r="B74" s="5"/>
      <c r="C74" s="18"/>
      <c r="D74" s="18"/>
      <c r="E74" s="18"/>
      <c r="F74" s="18"/>
      <c r="G74" s="20" t="s">
        <v>24</v>
      </c>
      <c r="H74" s="20"/>
      <c r="I74" s="20" t="s">
        <v>24</v>
      </c>
      <c r="J74" s="7">
        <v>12629.03</v>
      </c>
      <c r="K74" s="7">
        <v>320.25</v>
      </c>
      <c r="L74" s="7">
        <v>0</v>
      </c>
      <c r="M74" s="7">
        <v>0</v>
      </c>
      <c r="N74" s="7">
        <f t="shared" si="2"/>
        <v>0</v>
      </c>
      <c r="O74" s="7"/>
      <c r="P74" s="7">
        <f t="shared" si="3"/>
        <v>12949.28</v>
      </c>
      <c r="Q74" s="7">
        <v>5336</v>
      </c>
      <c r="R74" s="7">
        <v>304</v>
      </c>
      <c r="S74" s="7">
        <v>67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47.04</v>
      </c>
      <c r="Z74" s="7">
        <v>23.19</v>
      </c>
      <c r="AA74" s="7">
        <v>0</v>
      </c>
      <c r="AB74">
        <v>0</v>
      </c>
    </row>
    <row r="75" spans="1:28" ht="12" customHeight="1" x14ac:dyDescent="0.25">
      <c r="A75" s="4">
        <v>74</v>
      </c>
      <c r="B75" s="5"/>
      <c r="C75" s="18"/>
      <c r="D75" s="18"/>
      <c r="E75" s="18"/>
      <c r="F75" s="18"/>
      <c r="G75" s="20" t="s">
        <v>24</v>
      </c>
      <c r="H75" s="20"/>
      <c r="I75" s="20" t="s">
        <v>24</v>
      </c>
      <c r="J75" s="7">
        <v>27048</v>
      </c>
      <c r="K75" s="7">
        <v>2775</v>
      </c>
      <c r="L75" s="7">
        <v>0</v>
      </c>
      <c r="M75" s="7">
        <v>166.02</v>
      </c>
      <c r="N75" s="7">
        <f t="shared" si="2"/>
        <v>0</v>
      </c>
      <c r="O75" s="7"/>
      <c r="P75" s="7">
        <f t="shared" si="3"/>
        <v>29989.02</v>
      </c>
      <c r="Q75" s="7">
        <v>5336</v>
      </c>
      <c r="R75" s="7">
        <v>304</v>
      </c>
      <c r="S75" s="7">
        <v>111.72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88.15</v>
      </c>
      <c r="Z75" s="7">
        <v>43.4</v>
      </c>
      <c r="AA75" s="7">
        <v>0</v>
      </c>
      <c r="AB75">
        <v>0</v>
      </c>
    </row>
    <row r="76" spans="1:28" ht="12" customHeight="1" x14ac:dyDescent="0.25">
      <c r="A76" s="4">
        <v>75</v>
      </c>
      <c r="B76" s="5"/>
      <c r="C76" s="18"/>
      <c r="D76" s="18"/>
      <c r="E76" s="18"/>
      <c r="F76" s="18"/>
      <c r="G76" s="20" t="s">
        <v>24</v>
      </c>
      <c r="H76" s="20"/>
      <c r="I76" s="20" t="s">
        <v>24</v>
      </c>
      <c r="J76" s="7">
        <v>16335.85</v>
      </c>
      <c r="K76" s="7">
        <v>211.97</v>
      </c>
      <c r="L76" s="7">
        <v>0</v>
      </c>
      <c r="M76" s="7">
        <v>166.01</v>
      </c>
      <c r="N76" s="7">
        <f t="shared" si="2"/>
        <v>0</v>
      </c>
      <c r="O76" s="7"/>
      <c r="P76" s="7">
        <f t="shared" si="3"/>
        <v>16713.829999999998</v>
      </c>
      <c r="Q76" s="7">
        <v>5336</v>
      </c>
      <c r="R76" s="7">
        <v>304</v>
      </c>
      <c r="S76" s="7">
        <v>73.739999999999995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>
        <v>0</v>
      </c>
    </row>
    <row r="77" spans="1:28" ht="12" customHeight="1" x14ac:dyDescent="0.25">
      <c r="A77" s="4">
        <v>76</v>
      </c>
      <c r="B77" s="5"/>
      <c r="C77" s="18"/>
      <c r="D77" s="18"/>
      <c r="E77" s="18"/>
      <c r="F77" s="18"/>
      <c r="G77" s="20" t="s">
        <v>24</v>
      </c>
      <c r="H77" s="20" t="s">
        <v>24</v>
      </c>
      <c r="I77" s="20"/>
      <c r="J77" s="7">
        <v>22063.84</v>
      </c>
      <c r="K77" s="7">
        <v>10910.12</v>
      </c>
      <c r="L77" s="7">
        <v>0</v>
      </c>
      <c r="M77" s="7">
        <v>166</v>
      </c>
      <c r="N77" s="7">
        <f t="shared" si="2"/>
        <v>0</v>
      </c>
      <c r="O77" s="7"/>
      <c r="P77" s="7">
        <f t="shared" si="3"/>
        <v>33139.96</v>
      </c>
      <c r="Q77" s="7">
        <v>4794</v>
      </c>
      <c r="R77" s="7">
        <v>846</v>
      </c>
      <c r="S77" s="7">
        <v>102.78</v>
      </c>
      <c r="T77" s="7">
        <v>0</v>
      </c>
      <c r="U77" s="7">
        <v>0</v>
      </c>
      <c r="V77" s="7">
        <v>0</v>
      </c>
      <c r="W77" s="7">
        <v>573.94000000000005</v>
      </c>
      <c r="X77" s="7">
        <v>0</v>
      </c>
      <c r="Y77" s="7">
        <v>79.95</v>
      </c>
      <c r="Z77" s="7">
        <v>39.4</v>
      </c>
      <c r="AA77" s="7">
        <v>0</v>
      </c>
      <c r="AB77">
        <v>0</v>
      </c>
    </row>
    <row r="78" spans="1:28" ht="12" customHeight="1" x14ac:dyDescent="0.25">
      <c r="A78" s="4">
        <v>77</v>
      </c>
      <c r="B78" s="5"/>
      <c r="C78" s="18"/>
      <c r="D78" s="18"/>
      <c r="E78" s="18"/>
      <c r="F78" s="18"/>
      <c r="G78" s="20" t="s">
        <v>24</v>
      </c>
      <c r="H78" s="20" t="s">
        <v>24</v>
      </c>
      <c r="I78" s="20"/>
      <c r="J78" s="7">
        <v>29420.01</v>
      </c>
      <c r="K78" s="7">
        <v>17135.169999999998</v>
      </c>
      <c r="L78" s="7">
        <v>0</v>
      </c>
      <c r="M78" s="7">
        <v>164.02</v>
      </c>
      <c r="N78" s="7">
        <f t="shared" si="2"/>
        <v>0</v>
      </c>
      <c r="O78" s="7"/>
      <c r="P78" s="7">
        <f t="shared" si="3"/>
        <v>46719.19999999999</v>
      </c>
      <c r="Q78" s="7">
        <v>4794</v>
      </c>
      <c r="R78" s="7">
        <v>846</v>
      </c>
      <c r="S78" s="7">
        <v>136.32</v>
      </c>
      <c r="T78" s="7">
        <v>0</v>
      </c>
      <c r="U78" s="7">
        <v>1012.91</v>
      </c>
      <c r="V78" s="7">
        <v>0</v>
      </c>
      <c r="W78" s="7">
        <v>881.34</v>
      </c>
      <c r="X78" s="7">
        <v>0</v>
      </c>
      <c r="Y78" s="7">
        <v>127.99</v>
      </c>
      <c r="Z78" s="7">
        <v>63.05</v>
      </c>
      <c r="AA78" s="7">
        <v>0</v>
      </c>
      <c r="AB78">
        <v>0</v>
      </c>
    </row>
    <row r="79" spans="1:28" ht="12" customHeight="1" x14ac:dyDescent="0.25">
      <c r="A79" s="4">
        <v>78</v>
      </c>
      <c r="B79" s="5"/>
      <c r="C79" s="18"/>
      <c r="D79" s="18"/>
      <c r="E79" s="18"/>
      <c r="F79" s="18"/>
      <c r="G79" s="20" t="s">
        <v>24</v>
      </c>
      <c r="H79" s="20" t="s">
        <v>24</v>
      </c>
      <c r="I79" s="20"/>
      <c r="J79" s="7">
        <v>21885.21</v>
      </c>
      <c r="K79" s="7">
        <v>3885.54</v>
      </c>
      <c r="L79" s="7">
        <v>0</v>
      </c>
      <c r="M79" s="7">
        <v>164.01</v>
      </c>
      <c r="N79" s="7">
        <f t="shared" si="2"/>
        <v>0</v>
      </c>
      <c r="O79" s="7"/>
      <c r="P79" s="7">
        <f t="shared" si="3"/>
        <v>25934.76</v>
      </c>
      <c r="Q79" s="7">
        <v>3835.2</v>
      </c>
      <c r="R79" s="7">
        <v>676.8</v>
      </c>
      <c r="S79" s="7">
        <v>98.65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74.64</v>
      </c>
      <c r="Z79" s="7">
        <v>36.76</v>
      </c>
      <c r="AA79" s="7">
        <v>0</v>
      </c>
      <c r="AB79">
        <v>0</v>
      </c>
    </row>
    <row r="80" spans="1:28" ht="12" customHeight="1" x14ac:dyDescent="0.25">
      <c r="A80" s="4">
        <v>79</v>
      </c>
      <c r="B80" s="5"/>
      <c r="C80" s="18"/>
      <c r="D80" s="18" t="s">
        <v>24</v>
      </c>
      <c r="E80" s="18"/>
      <c r="F80" s="18" t="s">
        <v>24</v>
      </c>
      <c r="G80" s="20"/>
      <c r="H80" s="20"/>
      <c r="I80" s="20" t="s">
        <v>24</v>
      </c>
      <c r="J80" s="7">
        <v>32576.94</v>
      </c>
      <c r="K80" s="7">
        <v>0</v>
      </c>
      <c r="L80" s="7">
        <v>198.05</v>
      </c>
      <c r="M80" s="7">
        <v>166.02</v>
      </c>
      <c r="N80" s="7">
        <f t="shared" si="2"/>
        <v>0</v>
      </c>
      <c r="O80" s="7"/>
      <c r="P80" s="7">
        <f t="shared" si="3"/>
        <v>32941.009999999995</v>
      </c>
      <c r="Q80" s="7">
        <v>4268.8</v>
      </c>
      <c r="R80" s="7">
        <v>243.2</v>
      </c>
      <c r="S80" s="7">
        <v>143.35</v>
      </c>
      <c r="T80" s="7">
        <v>0</v>
      </c>
      <c r="U80" s="7">
        <v>0</v>
      </c>
      <c r="V80" s="7">
        <v>0</v>
      </c>
      <c r="W80" s="7">
        <v>0</v>
      </c>
      <c r="X80" s="7">
        <v>4560.82</v>
      </c>
      <c r="Y80" s="7">
        <v>135.99</v>
      </c>
      <c r="Z80" s="7">
        <v>66.959999999999994</v>
      </c>
      <c r="AA80" s="7">
        <v>0</v>
      </c>
      <c r="AB80">
        <v>0</v>
      </c>
    </row>
    <row r="81" spans="1:28" ht="12.75" customHeight="1" x14ac:dyDescent="0.25">
      <c r="A81" s="4">
        <v>80</v>
      </c>
      <c r="B81" s="5"/>
      <c r="C81" s="5"/>
      <c r="D81" s="5"/>
      <c r="E81" s="5"/>
      <c r="F81" s="5"/>
      <c r="G81" s="6" t="s">
        <v>24</v>
      </c>
      <c r="H81" s="6"/>
      <c r="I81" s="20" t="s">
        <v>24</v>
      </c>
      <c r="J81" s="7">
        <v>18809.349999999999</v>
      </c>
      <c r="K81" s="7">
        <v>112.09</v>
      </c>
      <c r="L81" s="7">
        <v>355.9</v>
      </c>
      <c r="M81" s="7">
        <v>166.01</v>
      </c>
      <c r="N81" s="7">
        <f t="shared" si="2"/>
        <v>0</v>
      </c>
      <c r="O81" s="7"/>
      <c r="P81" s="7">
        <f t="shared" si="3"/>
        <v>19443.349999999999</v>
      </c>
      <c r="Q81" s="7">
        <v>4268.8</v>
      </c>
      <c r="R81" s="7">
        <v>243.2</v>
      </c>
      <c r="S81" s="7">
        <v>83.75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62.72</v>
      </c>
      <c r="Z81" s="7">
        <v>30.92</v>
      </c>
      <c r="AA81" s="7">
        <v>0</v>
      </c>
      <c r="AB81">
        <v>0</v>
      </c>
    </row>
    <row r="82" spans="1:28" ht="12" customHeight="1" x14ac:dyDescent="0.25">
      <c r="A82" s="4">
        <v>81</v>
      </c>
      <c r="B82" s="5"/>
      <c r="C82" s="5"/>
      <c r="D82" s="5"/>
      <c r="E82" s="5"/>
      <c r="F82" s="5"/>
      <c r="G82" s="21" t="s">
        <v>24</v>
      </c>
      <c r="H82" s="21" t="s">
        <v>24</v>
      </c>
      <c r="I82" s="21"/>
      <c r="J82" s="22">
        <v>28946.080000000002</v>
      </c>
      <c r="K82" s="22">
        <v>6846.09</v>
      </c>
      <c r="L82" s="7">
        <v>0</v>
      </c>
      <c r="M82" s="7">
        <v>164.02</v>
      </c>
      <c r="N82" s="7">
        <f t="shared" si="2"/>
        <v>0</v>
      </c>
      <c r="O82" s="7"/>
      <c r="P82" s="7">
        <f t="shared" si="3"/>
        <v>35956.189999999995</v>
      </c>
      <c r="Q82" s="7">
        <v>2876.4</v>
      </c>
      <c r="R82" s="7">
        <v>507.6</v>
      </c>
      <c r="S82" s="7">
        <v>113.2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79.98</v>
      </c>
      <c r="Z82" s="7">
        <v>39.39</v>
      </c>
      <c r="AA82" s="7">
        <v>0</v>
      </c>
      <c r="AB82">
        <v>0</v>
      </c>
    </row>
    <row r="83" spans="1:28" ht="19.5" customHeight="1" x14ac:dyDescent="0.25">
      <c r="A83" s="1"/>
      <c r="B83" s="17" t="s">
        <v>23</v>
      </c>
      <c r="C83" s="1"/>
      <c r="D83" s="1"/>
      <c r="E83" s="1"/>
      <c r="F83" s="8"/>
      <c r="G83" s="22"/>
      <c r="H83" s="22"/>
      <c r="I83" s="22"/>
      <c r="J83" s="22">
        <v>4871034.49</v>
      </c>
      <c r="K83" s="22">
        <v>1153238.22</v>
      </c>
      <c r="L83" s="7">
        <f t="shared" ref="L83:Y83" si="4">SUM(L2:L82)</f>
        <v>58564.780000000013</v>
      </c>
      <c r="M83" s="7">
        <f t="shared" si="4"/>
        <v>12966.550000000008</v>
      </c>
      <c r="N83" s="7">
        <f t="shared" si="4"/>
        <v>83705.45</v>
      </c>
      <c r="O83" s="7">
        <f t="shared" si="4"/>
        <v>23947.29</v>
      </c>
      <c r="P83" s="7">
        <f t="shared" si="4"/>
        <v>6203456.7799999984</v>
      </c>
      <c r="Q83" s="7">
        <f t="shared" si="4"/>
        <v>861273.70000000065</v>
      </c>
      <c r="R83" s="7">
        <f t="shared" si="4"/>
        <v>90758.800000000032</v>
      </c>
      <c r="S83" s="7">
        <f t="shared" si="4"/>
        <v>21008.000000000004</v>
      </c>
      <c r="T83" s="7">
        <f t="shared" si="4"/>
        <v>0</v>
      </c>
      <c r="U83" s="7">
        <f t="shared" si="4"/>
        <v>714414.55999999994</v>
      </c>
      <c r="V83" s="7">
        <f t="shared" si="4"/>
        <v>0</v>
      </c>
      <c r="W83" s="7">
        <f t="shared" si="4"/>
        <v>198180.8599999999</v>
      </c>
      <c r="X83" s="7">
        <f t="shared" si="4"/>
        <v>259519.04999999996</v>
      </c>
      <c r="Y83" s="7">
        <f t="shared" si="4"/>
        <v>19414.430000000004</v>
      </c>
      <c r="Z83" s="7">
        <f>SUM(Z2:Z82)</f>
        <v>9562.489999999998</v>
      </c>
      <c r="AA83" s="7">
        <f>SUM(AA2:AA82)</f>
        <v>18400</v>
      </c>
      <c r="AB83">
        <v>83705.45</v>
      </c>
    </row>
    <row r="84" spans="1:28" ht="13.9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8" ht="13.9" customHeight="1" x14ac:dyDescent="0.25">
      <c r="A85" s="1"/>
      <c r="B85" s="1"/>
      <c r="C85" s="1"/>
      <c r="D85" s="1"/>
      <c r="E85" s="1"/>
      <c r="F85" s="1"/>
      <c r="G85" s="1"/>
      <c r="H85" s="1"/>
      <c r="I85" s="1" t="s">
        <v>27</v>
      </c>
      <c r="J85" s="23">
        <f>SUMIF($D$2:$D$82,"x",J$2:J$82)</f>
        <v>406844.4</v>
      </c>
      <c r="K85" s="23">
        <f t="shared" ref="K85:AB85" si="5">SUMIF($D$2:$D$82,"x",K$2:K$82)</f>
        <v>0</v>
      </c>
      <c r="L85" s="23">
        <f t="shared" si="5"/>
        <v>2395.6900000000005</v>
      </c>
      <c r="M85" s="23">
        <f t="shared" si="5"/>
        <v>1491.86</v>
      </c>
      <c r="N85" s="23">
        <f t="shared" si="5"/>
        <v>16614.300000000003</v>
      </c>
      <c r="O85" s="23">
        <f t="shared" si="5"/>
        <v>14950</v>
      </c>
      <c r="P85" s="23">
        <f t="shared" si="5"/>
        <v>442296.24999999994</v>
      </c>
      <c r="Q85" s="23">
        <f t="shared" si="5"/>
        <v>67233.600000000006</v>
      </c>
      <c r="R85" s="23">
        <f t="shared" si="5"/>
        <v>3830.3999999999996</v>
      </c>
      <c r="S85" s="23">
        <f t="shared" si="5"/>
        <v>1669.1499999999999</v>
      </c>
      <c r="T85" s="23">
        <f t="shared" si="5"/>
        <v>0</v>
      </c>
      <c r="U85" s="23">
        <f t="shared" si="5"/>
        <v>33615.919999999998</v>
      </c>
      <c r="V85" s="23">
        <f t="shared" si="5"/>
        <v>0</v>
      </c>
      <c r="W85" s="23">
        <f t="shared" si="5"/>
        <v>0</v>
      </c>
      <c r="X85" s="23">
        <f t="shared" si="5"/>
        <v>41409.299999999996</v>
      </c>
      <c r="Y85" s="23">
        <f t="shared" si="5"/>
        <v>1550.28</v>
      </c>
      <c r="Z85" s="23">
        <f t="shared" si="5"/>
        <v>763.56000000000006</v>
      </c>
      <c r="AA85" s="23">
        <f t="shared" si="5"/>
        <v>0</v>
      </c>
      <c r="AB85" s="23">
        <f t="shared" si="5"/>
        <v>16614.300000000003</v>
      </c>
    </row>
    <row r="86" spans="1:28" ht="13.9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23"/>
      <c r="K86" s="1"/>
      <c r="L86" s="1"/>
      <c r="AB86" s="27"/>
    </row>
    <row r="87" spans="1:28" ht="14.45" customHeight="1" x14ac:dyDescent="0.25">
      <c r="A87" s="1"/>
      <c r="B87" s="1"/>
      <c r="C87" s="1"/>
      <c r="D87" s="1"/>
      <c r="E87" s="1"/>
      <c r="F87" s="1"/>
      <c r="G87" s="1"/>
      <c r="H87" s="1"/>
      <c r="I87" s="1" t="s">
        <v>28</v>
      </c>
      <c r="J87" s="23">
        <f>SUMIF($E$2:$E$82,"x",J$2:J$82)</f>
        <v>186278.13</v>
      </c>
      <c r="K87" s="23">
        <f t="shared" ref="K87:AB87" si="6">SUMIF($E$2:$E$82,"x",K$2:K$82)</f>
        <v>0</v>
      </c>
      <c r="L87" s="23">
        <f t="shared" si="6"/>
        <v>10611.3</v>
      </c>
      <c r="M87" s="23">
        <f t="shared" si="6"/>
        <v>165.77</v>
      </c>
      <c r="N87" s="23">
        <f t="shared" si="6"/>
        <v>15898.880000000001</v>
      </c>
      <c r="O87" s="23">
        <f t="shared" si="6"/>
        <v>4225</v>
      </c>
      <c r="P87" s="23">
        <f t="shared" si="6"/>
        <v>217179.08000000002</v>
      </c>
      <c r="Q87" s="23">
        <f t="shared" si="6"/>
        <v>25612.799999999999</v>
      </c>
      <c r="R87" s="23">
        <f t="shared" si="6"/>
        <v>1459.2</v>
      </c>
      <c r="S87" s="23">
        <f t="shared" si="6"/>
        <v>784.16000000000008</v>
      </c>
      <c r="T87" s="23">
        <f t="shared" si="6"/>
        <v>0</v>
      </c>
      <c r="U87" s="23">
        <f t="shared" si="6"/>
        <v>28200.53</v>
      </c>
      <c r="V87" s="23">
        <f t="shared" si="6"/>
        <v>0</v>
      </c>
      <c r="W87" s="23">
        <f t="shared" si="6"/>
        <v>0</v>
      </c>
      <c r="X87" s="23">
        <f t="shared" si="6"/>
        <v>18595.89</v>
      </c>
      <c r="Y87" s="23">
        <f t="shared" si="6"/>
        <v>739.3</v>
      </c>
      <c r="Z87" s="23">
        <f t="shared" si="6"/>
        <v>364.06</v>
      </c>
      <c r="AA87" s="23">
        <f t="shared" si="6"/>
        <v>0</v>
      </c>
      <c r="AB87" s="23">
        <f t="shared" si="6"/>
        <v>15898.880000000001</v>
      </c>
    </row>
    <row r="88" spans="1:28" ht="14.4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23"/>
      <c r="K88" s="1"/>
      <c r="L88" s="1"/>
      <c r="AB88" s="27"/>
    </row>
    <row r="89" spans="1:28" ht="12" customHeight="1" x14ac:dyDescent="0.25">
      <c r="A89" s="1"/>
      <c r="B89" s="1"/>
      <c r="C89" s="1"/>
      <c r="D89" s="1"/>
      <c r="E89" s="1"/>
      <c r="F89" s="1"/>
      <c r="G89" s="9"/>
      <c r="H89" s="9"/>
      <c r="I89" s="24" t="s">
        <v>6</v>
      </c>
      <c r="J89" s="23">
        <f>SUMIF($F$2:$F$82,"x",J$2:J$82)</f>
        <v>1386396.6200000003</v>
      </c>
      <c r="K89" s="23">
        <f t="shared" ref="K89:AB89" si="7">SUMIF($F$2:$F$82,"x",K$2:K$82)</f>
        <v>0</v>
      </c>
      <c r="L89" s="23">
        <f t="shared" si="7"/>
        <v>23712.170000000006</v>
      </c>
      <c r="M89" s="23">
        <f t="shared" si="7"/>
        <v>2454.92</v>
      </c>
      <c r="N89" s="23">
        <f t="shared" si="7"/>
        <v>45183.92</v>
      </c>
      <c r="O89" s="23">
        <f t="shared" si="7"/>
        <v>23947.29</v>
      </c>
      <c r="P89" s="23">
        <f t="shared" si="7"/>
        <v>1481694.9200000002</v>
      </c>
      <c r="Q89" s="23">
        <f t="shared" si="7"/>
        <v>170751.99999999994</v>
      </c>
      <c r="R89" s="23">
        <f t="shared" si="7"/>
        <v>9728.0000000000036</v>
      </c>
      <c r="S89" s="23">
        <f t="shared" si="7"/>
        <v>5903.3700000000008</v>
      </c>
      <c r="T89" s="23">
        <f t="shared" si="7"/>
        <v>0</v>
      </c>
      <c r="U89" s="23">
        <f t="shared" si="7"/>
        <v>97068.83</v>
      </c>
      <c r="V89" s="23">
        <f t="shared" si="7"/>
        <v>0</v>
      </c>
      <c r="W89" s="23">
        <f t="shared" si="7"/>
        <v>0</v>
      </c>
      <c r="X89" s="23">
        <f t="shared" si="7"/>
        <v>154093.5</v>
      </c>
      <c r="Y89" s="23">
        <f t="shared" si="7"/>
        <v>5526.2</v>
      </c>
      <c r="Z89" s="23">
        <f t="shared" si="7"/>
        <v>2722.0899999999997</v>
      </c>
      <c r="AA89" s="23">
        <f t="shared" si="7"/>
        <v>18400</v>
      </c>
      <c r="AB89" s="23">
        <f t="shared" si="7"/>
        <v>45183.92</v>
      </c>
    </row>
    <row r="90" spans="1:28" x14ac:dyDescent="0.25">
      <c r="I90" s="1" t="s">
        <v>7</v>
      </c>
      <c r="J90" s="23">
        <f>SUMIF($G$2:$G$82,"x",J$2:J$82)</f>
        <v>3484637.87</v>
      </c>
      <c r="K90" s="23">
        <f t="shared" ref="K90:AB90" si="8">SUMIF($G$2:$G$82,"x",K$2:K$82)</f>
        <v>1153238.2200000004</v>
      </c>
      <c r="L90" s="23">
        <f t="shared" si="8"/>
        <v>34852.61</v>
      </c>
      <c r="M90" s="23">
        <f t="shared" si="8"/>
        <v>10511.630000000006</v>
      </c>
      <c r="N90" s="23">
        <f t="shared" si="8"/>
        <v>38521.529999999992</v>
      </c>
      <c r="O90" s="23">
        <f t="shared" si="8"/>
        <v>0</v>
      </c>
      <c r="P90" s="23">
        <f t="shared" si="8"/>
        <v>4721761.8599999994</v>
      </c>
      <c r="Q90" s="23">
        <f t="shared" si="8"/>
        <v>690521.7000000003</v>
      </c>
      <c r="R90" s="23">
        <f t="shared" si="8"/>
        <v>81030.8</v>
      </c>
      <c r="S90" s="23">
        <f t="shared" si="8"/>
        <v>15104.630000000003</v>
      </c>
      <c r="T90" s="23">
        <f t="shared" si="8"/>
        <v>0</v>
      </c>
      <c r="U90" s="23">
        <f t="shared" si="8"/>
        <v>617345.7300000001</v>
      </c>
      <c r="V90" s="23">
        <f t="shared" si="8"/>
        <v>0</v>
      </c>
      <c r="W90" s="23">
        <f t="shared" si="8"/>
        <v>198180.8599999999</v>
      </c>
      <c r="X90" s="23">
        <f t="shared" si="8"/>
        <v>105425.55</v>
      </c>
      <c r="Y90" s="23">
        <f t="shared" si="8"/>
        <v>13888.23</v>
      </c>
      <c r="Z90" s="23">
        <f t="shared" si="8"/>
        <v>6840.3999999999987</v>
      </c>
      <c r="AA90" s="23">
        <f t="shared" si="8"/>
        <v>0</v>
      </c>
      <c r="AB90" s="23">
        <f t="shared" si="8"/>
        <v>38521.529999999992</v>
      </c>
    </row>
    <row r="91" spans="1:28" x14ac:dyDescent="0.25">
      <c r="J91" s="23"/>
      <c r="AB91" s="27"/>
    </row>
    <row r="92" spans="1:28" x14ac:dyDescent="0.25">
      <c r="I92" s="1" t="s">
        <v>29</v>
      </c>
      <c r="J92" s="23">
        <f>SUMIF($H$2:$H$82,"x",J$2:J$82)</f>
        <v>2244424.0999999992</v>
      </c>
      <c r="K92" s="23">
        <f t="shared" ref="K92:AB92" si="9">SUMIF($H$2:$H$82,"x",K$2:K$82)</f>
        <v>1006773.5700000002</v>
      </c>
      <c r="L92" s="23">
        <f t="shared" si="9"/>
        <v>22026.280000000002</v>
      </c>
      <c r="M92" s="23">
        <f t="shared" si="9"/>
        <v>5095.8000000000011</v>
      </c>
      <c r="N92" s="23">
        <f t="shared" si="9"/>
        <v>20113.399999999998</v>
      </c>
      <c r="O92" s="23">
        <f t="shared" si="9"/>
        <v>0</v>
      </c>
      <c r="P92" s="23">
        <f t="shared" si="9"/>
        <v>3298433.15</v>
      </c>
      <c r="Q92" s="23">
        <f t="shared" si="9"/>
        <v>372496.10000000003</v>
      </c>
      <c r="R92" s="23">
        <f t="shared" si="9"/>
        <v>62912.4</v>
      </c>
      <c r="S92" s="23">
        <f t="shared" si="9"/>
        <v>10080.320000000002</v>
      </c>
      <c r="T92" s="23">
        <f t="shared" si="9"/>
        <v>0</v>
      </c>
      <c r="U92" s="23">
        <f t="shared" si="9"/>
        <v>487308.27000000008</v>
      </c>
      <c r="V92" s="23">
        <f t="shared" si="9"/>
        <v>0</v>
      </c>
      <c r="W92" s="23">
        <f t="shared" si="9"/>
        <v>198180.8599999999</v>
      </c>
      <c r="X92" s="23">
        <f t="shared" si="9"/>
        <v>1077.19</v>
      </c>
      <c r="Y92" s="23">
        <f t="shared" si="9"/>
        <v>9391.6699999999983</v>
      </c>
      <c r="Z92" s="23">
        <f t="shared" si="9"/>
        <v>4625.3500000000004</v>
      </c>
      <c r="AA92" s="23">
        <f t="shared" si="9"/>
        <v>0</v>
      </c>
      <c r="AB92" s="23">
        <f t="shared" si="9"/>
        <v>20113.399999999998</v>
      </c>
    </row>
    <row r="93" spans="1:28" x14ac:dyDescent="0.25">
      <c r="I93" s="1" t="s">
        <v>30</v>
      </c>
      <c r="J93" s="23">
        <f>SUMIF($I$2:$I$82,"x",J$2:J$82)</f>
        <v>2626610.39</v>
      </c>
      <c r="K93" s="23">
        <f t="shared" ref="K93:AB93" si="10">SUMIF($I$2:$I$82,"x",K$2:K$82)</f>
        <v>146464.65</v>
      </c>
      <c r="L93" s="23">
        <f t="shared" si="10"/>
        <v>36538.5</v>
      </c>
      <c r="M93" s="23">
        <f t="shared" si="10"/>
        <v>7870.7500000000036</v>
      </c>
      <c r="N93" s="23">
        <f t="shared" si="10"/>
        <v>63592.049999999988</v>
      </c>
      <c r="O93" s="23">
        <f t="shared" si="10"/>
        <v>23947.29</v>
      </c>
      <c r="P93" s="23">
        <f t="shared" si="10"/>
        <v>2905023.6300000004</v>
      </c>
      <c r="Q93" s="23">
        <f t="shared" si="10"/>
        <v>488777.60000000015</v>
      </c>
      <c r="R93" s="23">
        <f t="shared" si="10"/>
        <v>27846.399999999994</v>
      </c>
      <c r="S93" s="23">
        <f t="shared" si="10"/>
        <v>10927.68</v>
      </c>
      <c r="T93" s="23">
        <f t="shared" si="10"/>
        <v>0</v>
      </c>
      <c r="U93" s="23">
        <f t="shared" si="10"/>
        <v>227106.28999999998</v>
      </c>
      <c r="V93" s="23">
        <f t="shared" si="10"/>
        <v>0</v>
      </c>
      <c r="W93" s="23">
        <f t="shared" si="10"/>
        <v>0</v>
      </c>
      <c r="X93" s="23">
        <f t="shared" si="10"/>
        <v>258441.85999999996</v>
      </c>
      <c r="Y93" s="23">
        <f t="shared" si="10"/>
        <v>10022.759999999998</v>
      </c>
      <c r="Z93" s="23">
        <f t="shared" si="10"/>
        <v>4937.1400000000003</v>
      </c>
      <c r="AA93" s="23">
        <f t="shared" si="10"/>
        <v>18400</v>
      </c>
      <c r="AB93" s="23">
        <f t="shared" si="10"/>
        <v>63592.049999999988</v>
      </c>
    </row>
  </sheetData>
  <autoFilter ref="A1:AA83" xr:uid="{00000000-0001-0000-0000-000000000000}"/>
  <pageMargins left="0" right="0" top="0.25" bottom="0.25" header="0" footer="0"/>
  <pageSetup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- 1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i-net Clear Reports 19.2.597</dc:creator>
  <cp:lastModifiedBy>Jeff Williams</cp:lastModifiedBy>
  <dcterms:created xsi:type="dcterms:W3CDTF">2016-01-14T08:18:05Z</dcterms:created>
  <dcterms:modified xsi:type="dcterms:W3CDTF">2021-10-27T22:13:39Z</dcterms:modified>
</cp:coreProperties>
</file>