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East Bend Landfill Closure CPCN/Discovery/STAFF 1st Set Data Requests/"/>
    </mc:Choice>
  </mc:AlternateContent>
  <xr:revisionPtr revIDLastSave="0" documentId="13_ncr:1_{70CB2CA1-CE21-46BF-AB29-A19CC18A9F1A}" xr6:coauthVersionLast="45" xr6:coauthVersionMax="45" xr10:uidLastSave="{00000000-0000-0000-0000-000000000000}"/>
  <bookViews>
    <workbookView xWindow="28680" yWindow="-120" windowWidth="24240" windowHeight="13740" xr2:uid="{61CED18D-54E8-4A3A-9573-7220AA71417D}"/>
  </bookViews>
  <sheets>
    <sheet name="Post Closure Estim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0" i="1"/>
  <c r="E16" i="1" l="1"/>
  <c r="E13" i="1"/>
  <c r="E12" i="1"/>
  <c r="E11" i="1"/>
  <c r="E8" i="1"/>
  <c r="E9" i="1"/>
  <c r="E15" i="1"/>
  <c r="E17" i="1" l="1"/>
</calcChain>
</file>

<file path=xl/sharedStrings.xml><?xml version="1.0" encoding="utf-8"?>
<sst xmlns="http://schemas.openxmlformats.org/spreadsheetml/2006/main" count="26" uniqueCount="21">
  <si>
    <t>Post Closure Cost Estimate</t>
  </si>
  <si>
    <t>Adjusted to 2021 $'s</t>
  </si>
  <si>
    <t>Cost</t>
  </si>
  <si>
    <t>Groundwater Monitoring</t>
  </si>
  <si>
    <t>Estimated Annual Totals</t>
  </si>
  <si>
    <t>West Landfill, East Bend Station</t>
  </si>
  <si>
    <t>Well Monitoring</t>
  </si>
  <si>
    <t>Mowing</t>
  </si>
  <si>
    <t>Road and Ditch Maintenance</t>
  </si>
  <si>
    <t>Surface Water controls and features</t>
  </si>
  <si>
    <t>Soil Cover install</t>
  </si>
  <si>
    <t>Erosion remediations</t>
  </si>
  <si>
    <t>Inspections and reporting</t>
  </si>
  <si>
    <t>Overseeding and Mulch</t>
  </si>
  <si>
    <t>Unit
Cost</t>
  </si>
  <si>
    <t>Unit</t>
  </si>
  <si>
    <t>Quantity</t>
  </si>
  <si>
    <t>Acre</t>
  </si>
  <si>
    <t>Lump</t>
  </si>
  <si>
    <t>cy</t>
  </si>
  <si>
    <t>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</si>
</sst>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/dd/yy;@"/>
    <numFmt numFmtId="165" formatCode="\$#,##0"/>
    <numFmt numFmtId="166" formatCode="\$#,##0.00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>
      <alignment horizontal="left" vertical="top"/>
    </xf>
    <xf numFmtId="0" fontId="4" fillId="0" borderId="0" xfId="1" applyFont="1" applyAlignment="1">
      <alignment horizontal="right" vertical="top" wrapText="1" indent="1"/>
    </xf>
    <xf numFmtId="164" fontId="2" fillId="0" borderId="0" xfId="1" applyNumberFormat="1" applyFont="1" applyAlignment="1">
      <alignment horizontal="left" vertical="top" indent="1" shrinkToFit="1"/>
    </xf>
    <xf numFmtId="0" fontId="2" fillId="0" borderId="0" xfId="1" applyFont="1" applyAlignment="1">
      <alignment horizontal="left" wrapText="1"/>
    </xf>
    <xf numFmtId="0" fontId="4" fillId="0" borderId="0" xfId="1" applyFont="1" applyAlignment="1">
      <alignment horizontal="left" vertical="top" wrapText="1" indent="1"/>
    </xf>
    <xf numFmtId="165" fontId="2" fillId="0" borderId="2" xfId="1" applyNumberFormat="1" applyFont="1" applyBorder="1" applyAlignment="1">
      <alignment horizontal="right" vertical="center" shrinkToFit="1"/>
    </xf>
    <xf numFmtId="165" fontId="2" fillId="0" borderId="0" xfId="1" applyNumberFormat="1" applyFont="1" applyAlignment="1">
      <alignment horizontal="right" vertical="top" shrinkToFi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top" wrapText="1"/>
    </xf>
    <xf numFmtId="165" fontId="2" fillId="0" borderId="0" xfId="1" applyNumberFormat="1" applyFont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centerContinuous" vertical="top" wrapText="1"/>
    </xf>
    <xf numFmtId="0" fontId="2" fillId="0" borderId="0" xfId="1" applyFont="1" applyAlignment="1">
      <alignment horizontal="centerContinuous" vertical="top"/>
    </xf>
    <xf numFmtId="165" fontId="2" fillId="0" borderId="3" xfId="1" applyNumberFormat="1" applyFont="1" applyBorder="1" applyAlignment="1">
      <alignment vertical="top" wrapText="1"/>
    </xf>
    <xf numFmtId="0" fontId="2" fillId="0" borderId="0" xfId="1" applyFont="1" applyAlignment="1">
      <alignment horizontal="center" vertical="top"/>
    </xf>
    <xf numFmtId="0" fontId="4" fillId="0" borderId="7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6" fontId="2" fillId="0" borderId="0" xfId="1" applyNumberFormat="1" applyFont="1" applyAlignment="1">
      <alignment horizontal="right" vertical="top"/>
    </xf>
    <xf numFmtId="166" fontId="2" fillId="0" borderId="0" xfId="1" applyNumberFormat="1" applyFont="1" applyAlignment="1">
      <alignment horizontal="right" vertical="top" shrinkToFit="1"/>
    </xf>
    <xf numFmtId="6" fontId="2" fillId="0" borderId="0" xfId="1" applyNumberFormat="1" applyFont="1" applyAlignment="1">
      <alignment vertical="top" wrapText="1"/>
    </xf>
    <xf numFmtId="165" fontId="2" fillId="0" borderId="0" xfId="1" applyNumberFormat="1" applyFont="1" applyAlignment="1">
      <alignment horizontal="right" vertical="top"/>
    </xf>
    <xf numFmtId="0" fontId="4" fillId="0" borderId="0" xfId="1" applyFont="1" applyAlignment="1">
      <alignment horizontal="left" vertical="top" wrapText="1" indent="2"/>
    </xf>
    <xf numFmtId="0" fontId="2" fillId="0" borderId="1" xfId="1" applyFont="1" applyBorder="1" applyAlignment="1">
      <alignment horizontal="left" vertical="top" wrapText="1" indent="2"/>
    </xf>
    <xf numFmtId="0" fontId="4" fillId="0" borderId="4" xfId="1" applyFont="1" applyBorder="1" applyAlignment="1">
      <alignment horizontal="left" vertical="center" wrapText="1" indent="1"/>
    </xf>
    <xf numFmtId="0" fontId="4" fillId="0" borderId="6" xfId="1" applyFont="1" applyBorder="1" applyAlignment="1">
      <alignment horizontal="left" vertical="center" wrapText="1" indent="1"/>
    </xf>
    <xf numFmtId="0" fontId="4" fillId="0" borderId="5" xfId="1" applyFont="1" applyBorder="1" applyAlignment="1">
      <alignment horizontal="left" vertical="top" wrapText="1" indent="3"/>
    </xf>
    <xf numFmtId="0" fontId="4" fillId="0" borderId="1" xfId="1" applyFont="1" applyBorder="1" applyAlignment="1">
      <alignment horizontal="left" vertical="top" wrapText="1" indent="3"/>
    </xf>
  </cellXfs>
  <cellStyles count="2">
    <cellStyle name="Normal" xfId="0" builtinId="0"/>
    <cellStyle name="Normal 3" xfId="1" xr:uid="{484CA8C2-F28B-4FB2-B423-F35A4E538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05A5D-33AD-4566-90DA-886FE77FF9A4}">
  <dimension ref="A1:I18"/>
  <sheetViews>
    <sheetView tabSelected="1" view="pageLayout" zoomScaleNormal="100" workbookViewId="0">
      <selection activeCell="E2" sqref="E2"/>
    </sheetView>
  </sheetViews>
  <sheetFormatPr defaultColWidth="9.109375" defaultRowHeight="14.4" x14ac:dyDescent="0.3"/>
  <cols>
    <col min="1" max="1" width="31.44140625" style="1" bestFit="1" customWidth="1"/>
    <col min="2" max="2" width="12" style="1" customWidth="1"/>
    <col min="3" max="3" width="8.33203125" style="1" bestFit="1" customWidth="1"/>
    <col min="4" max="4" width="14.88671875" style="1" customWidth="1"/>
    <col min="5" max="5" width="13" style="1" customWidth="1"/>
    <col min="6" max="6" width="9.88671875" style="1" customWidth="1"/>
    <col min="7" max="7" width="32" style="1" customWidth="1"/>
    <col min="8" max="8" width="13" style="1" customWidth="1"/>
    <col min="9" max="9" width="25" style="1" customWidth="1"/>
    <col min="10" max="16384" width="9.109375" style="1"/>
  </cols>
  <sheetData>
    <row r="1" spans="1:9" ht="16.5" customHeight="1" x14ac:dyDescent="0.3">
      <c r="A1" s="13" t="s">
        <v>0</v>
      </c>
      <c r="B1" s="14"/>
      <c r="C1" s="13"/>
      <c r="D1" s="13"/>
      <c r="E1" s="13"/>
      <c r="F1" s="10"/>
      <c r="G1" s="2"/>
      <c r="H1" s="3"/>
    </row>
    <row r="2" spans="1:9" ht="16.5" customHeight="1" x14ac:dyDescent="0.3">
      <c r="A2" s="13" t="s">
        <v>5</v>
      </c>
      <c r="B2" s="14"/>
      <c r="C2" s="13"/>
      <c r="D2" s="13"/>
      <c r="E2" s="13"/>
      <c r="F2" s="10"/>
      <c r="G2" s="4"/>
      <c r="H2" s="5"/>
    </row>
    <row r="3" spans="1:9" ht="16.5" customHeight="1" x14ac:dyDescent="0.3">
      <c r="A3" s="13" t="s">
        <v>1</v>
      </c>
      <c r="B3" s="14"/>
      <c r="C3" s="13"/>
      <c r="D3" s="13"/>
      <c r="E3" s="13"/>
      <c r="F3" s="10"/>
      <c r="G3" s="4"/>
      <c r="H3" s="4"/>
    </row>
    <row r="4" spans="1:9" ht="16.5" customHeight="1" x14ac:dyDescent="0.3">
      <c r="A4" s="14"/>
      <c r="B4" s="13"/>
      <c r="C4" s="13"/>
      <c r="D4" s="13"/>
      <c r="E4" s="13"/>
      <c r="F4" s="12"/>
      <c r="G4" s="4"/>
      <c r="H4" s="4"/>
    </row>
    <row r="5" spans="1:9" ht="16.5" customHeight="1" x14ac:dyDescent="0.3">
      <c r="B5" s="12"/>
      <c r="C5" s="12"/>
      <c r="D5" s="12"/>
      <c r="E5" s="12"/>
      <c r="F5" s="12"/>
      <c r="G5" s="4"/>
      <c r="H5" s="4"/>
    </row>
    <row r="6" spans="1:9" ht="17.25" customHeight="1" x14ac:dyDescent="0.3">
      <c r="B6" s="23" t="s">
        <v>14</v>
      </c>
      <c r="C6" s="25" t="s">
        <v>15</v>
      </c>
      <c r="D6" s="27"/>
      <c r="E6" s="28"/>
    </row>
    <row r="7" spans="1:9" ht="16.5" customHeight="1" x14ac:dyDescent="0.3">
      <c r="B7" s="24"/>
      <c r="C7" s="26"/>
      <c r="D7" s="17" t="s">
        <v>16</v>
      </c>
      <c r="E7" s="18" t="s">
        <v>2</v>
      </c>
    </row>
    <row r="8" spans="1:9" ht="20.100000000000001" customHeight="1" x14ac:dyDescent="0.3">
      <c r="A8" s="1" t="s">
        <v>3</v>
      </c>
      <c r="B8" s="6">
        <v>75000</v>
      </c>
      <c r="C8" s="16" t="s">
        <v>18</v>
      </c>
      <c r="D8" s="16"/>
      <c r="E8" s="22">
        <f>B8</f>
        <v>75000</v>
      </c>
    </row>
    <row r="9" spans="1:9" ht="16.5" customHeight="1" x14ac:dyDescent="0.3">
      <c r="A9" s="1" t="s">
        <v>6</v>
      </c>
      <c r="B9" s="7">
        <v>206000</v>
      </c>
      <c r="C9" s="16" t="s">
        <v>18</v>
      </c>
      <c r="D9" s="16"/>
      <c r="E9" s="22">
        <f>B9</f>
        <v>206000</v>
      </c>
    </row>
    <row r="10" spans="1:9" ht="16.5" customHeight="1" x14ac:dyDescent="0.3">
      <c r="A10" s="1" t="s">
        <v>7</v>
      </c>
      <c r="B10" s="19">
        <v>200</v>
      </c>
      <c r="C10" s="16" t="s">
        <v>17</v>
      </c>
      <c r="D10" s="16">
        <v>300</v>
      </c>
      <c r="E10" s="19">
        <f>B10*D10</f>
        <v>60000</v>
      </c>
    </row>
    <row r="11" spans="1:9" ht="16.5" customHeight="1" x14ac:dyDescent="0.3">
      <c r="A11" s="1" t="s">
        <v>8</v>
      </c>
      <c r="B11" s="7">
        <v>150000</v>
      </c>
      <c r="C11" s="16" t="s">
        <v>18</v>
      </c>
      <c r="D11" s="16"/>
      <c r="E11" s="22">
        <f>B11</f>
        <v>150000</v>
      </c>
    </row>
    <row r="12" spans="1:9" ht="16.5" customHeight="1" x14ac:dyDescent="0.3">
      <c r="A12" s="1" t="s">
        <v>9</v>
      </c>
      <c r="B12" s="7">
        <v>150000</v>
      </c>
      <c r="C12" s="16" t="s">
        <v>18</v>
      </c>
      <c r="D12" s="16"/>
      <c r="E12" s="22">
        <f>B12</f>
        <v>150000</v>
      </c>
    </row>
    <row r="13" spans="1:9" ht="16.5" customHeight="1" x14ac:dyDescent="0.3">
      <c r="A13" s="1" t="s">
        <v>10</v>
      </c>
      <c r="B13" s="7">
        <v>250000</v>
      </c>
      <c r="C13" s="16" t="s">
        <v>18</v>
      </c>
      <c r="D13" s="16"/>
      <c r="E13" s="22">
        <f>B13</f>
        <v>250000</v>
      </c>
    </row>
    <row r="14" spans="1:9" ht="16.5" customHeight="1" x14ac:dyDescent="0.3">
      <c r="A14" s="1" t="s">
        <v>11</v>
      </c>
      <c r="B14" s="20">
        <v>100</v>
      </c>
      <c r="C14" s="16" t="s">
        <v>19</v>
      </c>
      <c r="D14" s="16">
        <v>750</v>
      </c>
      <c r="E14" s="19">
        <f>B14*D14</f>
        <v>75000</v>
      </c>
    </row>
    <row r="15" spans="1:9" ht="16.5" customHeight="1" x14ac:dyDescent="0.3">
      <c r="A15" s="1" t="s">
        <v>13</v>
      </c>
      <c r="B15" s="19">
        <v>6000</v>
      </c>
      <c r="C15" s="16" t="s">
        <v>17</v>
      </c>
      <c r="D15" s="16">
        <v>6.5</v>
      </c>
      <c r="E15" s="19">
        <f>B15*D15</f>
        <v>39000</v>
      </c>
      <c r="F15" s="8"/>
      <c r="G15" s="8"/>
      <c r="H15" s="8"/>
      <c r="I15" s="8"/>
    </row>
    <row r="16" spans="1:9" ht="16.5" customHeight="1" x14ac:dyDescent="0.3">
      <c r="A16" s="1" t="s">
        <v>12</v>
      </c>
      <c r="B16" s="21">
        <v>5000</v>
      </c>
      <c r="C16" s="16" t="s">
        <v>20</v>
      </c>
      <c r="D16" s="16">
        <v>4</v>
      </c>
      <c r="E16" s="19">
        <f>B16*D16</f>
        <v>20000</v>
      </c>
      <c r="F16" s="8"/>
      <c r="G16" s="8"/>
      <c r="H16" s="8"/>
      <c r="I16" s="8"/>
    </row>
    <row r="17" spans="3:9" ht="16.5" customHeight="1" x14ac:dyDescent="0.3">
      <c r="C17" s="10"/>
      <c r="D17" s="9" t="s">
        <v>4</v>
      </c>
      <c r="E17" s="15">
        <f>SUM(E8,E9,E10,E11,E12,E13,E14,E15,E16)</f>
        <v>1025000</v>
      </c>
      <c r="F17" s="10"/>
      <c r="G17" s="10"/>
      <c r="H17" s="10"/>
      <c r="I17" s="10"/>
    </row>
    <row r="18" spans="3:9" x14ac:dyDescent="0.3">
      <c r="E18" s="11"/>
    </row>
  </sheetData>
  <mergeCells count="3">
    <mergeCell ref="B6:B7"/>
    <mergeCell ref="C6:C7"/>
    <mergeCell ref="D6:E6"/>
  </mergeCells>
  <pageMargins left="1" right="0.7" top="1.5" bottom="0.75" header="0.75" footer="0.3"/>
  <pageSetup orientation="portrait" r:id="rId1"/>
  <headerFooter>
    <oddHeader>&amp;R&amp;"Times New Roman,Bold"&amp;10KyPSC Case No. 2021-00290
STAFF-DR-01-003 Attachment
Page 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Deller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0AF7FB1EB4374A84762FA639E0DB4C" ma:contentTypeVersion="4" ma:contentTypeDescription="Create a new document." ma:contentTypeScope="" ma:versionID="5b6342d75dbe6ea19faf288c4826c849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D91971-1C96-4770-AD15-083A2986A169}">
  <ds:schemaRefs>
    <ds:schemaRef ds:uri="2612a682-5ffb-4b9c-9555-017618935178"/>
    <ds:schemaRef ds:uri="http://purl.org/dc/dcmitype/"/>
    <ds:schemaRef ds:uri="http://schemas.microsoft.com/office/infopath/2007/PartnerControls"/>
    <ds:schemaRef ds:uri="3c9d8c27-8a6d-4d9e-a15e-ef5d28c114af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ABD4972-3B0C-4370-B202-FF8F1C5AFF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0B4E38-F247-476B-A287-439425E306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 Closure Estimate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Attachment ASD-3 rev1</dc:subject>
  <dc:creator>Cecil, Greg</dc:creator>
  <cp:lastModifiedBy>D'Ascenzo, Rocco</cp:lastModifiedBy>
  <cp:lastPrinted>2021-10-25T15:05:20Z</cp:lastPrinted>
  <dcterms:created xsi:type="dcterms:W3CDTF">2021-08-06T11:16:37Z</dcterms:created>
  <dcterms:modified xsi:type="dcterms:W3CDTF">2021-10-25T15:05:22Z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0x010100930AF7FB1EB4374A84762FA639E0DB4C</vt:lpwstr>
  </property>
</Properties>
</file>