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server2\kpsc cases\0.0 - BR 2021-00289 - LICSS Tariff\2nd IRs\LGL Rvw - 2021-09-24 1630\"/>
    </mc:Choice>
  </mc:AlternateContent>
  <bookViews>
    <workbookView xWindow="0" yWindow="0" windowWidth="28800" windowHeight="12430"/>
  </bookViews>
  <sheets>
    <sheet name="Sheet2" sheetId="2" r:id="rId1"/>
    <sheet name="Sheet1" sheetId="1" r:id="rId2"/>
  </sheets>
  <definedNames>
    <definedName name="_xlnm._FilterDatabase" localSheetId="1" hidden="1">Sheet1!$A$1:$AC$42</definedName>
    <definedName name="_xlnm.Print_Area" localSheetId="1">Sheet1!$E$3:$AC$42</definedName>
    <definedName name="_xlnm.Print_Area" localSheetId="0">Sheet2!$A$3:$I$20</definedName>
    <definedName name="_xlnm.Print_Titles" localSheetId="1">Sheet1!$A:$D,Sheet1!$1:$2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E18" i="2" l="1"/>
  <c r="E17" i="2"/>
  <c r="D18" i="2"/>
  <c r="D17" i="2"/>
  <c r="C18" i="2"/>
  <c r="C17" i="2"/>
  <c r="C15" i="2"/>
  <c r="C14" i="2"/>
  <c r="B18" i="2"/>
  <c r="B17" i="2"/>
  <c r="B15" i="2"/>
  <c r="B14" i="2"/>
</calcChain>
</file>

<file path=xl/sharedStrings.xml><?xml version="1.0" encoding="utf-8"?>
<sst xmlns="http://schemas.openxmlformats.org/spreadsheetml/2006/main" count="771" uniqueCount="71">
  <si>
    <t>Customer</t>
  </si>
  <si>
    <t>AREF</t>
  </si>
  <si>
    <t>Settlement</t>
  </si>
  <si>
    <t>START</t>
  </si>
  <si>
    <t>STOP</t>
  </si>
  <si>
    <t>Product</t>
  </si>
  <si>
    <t>POR</t>
  </si>
  <si>
    <t>POD</t>
  </si>
  <si>
    <t>Source</t>
  </si>
  <si>
    <t>Sink</t>
  </si>
  <si>
    <t>Out or Through</t>
  </si>
  <si>
    <t>Transaction Type</t>
  </si>
  <si>
    <t>Revenue Recipient</t>
  </si>
  <si>
    <t>Provider</t>
  </si>
  <si>
    <t>EAGL</t>
  </si>
  <si>
    <t>NL_EAGL_CENTURY</t>
  </si>
  <si>
    <t>TS0</t>
  </si>
  <si>
    <t>03/01/2015 00:00:00</t>
  </si>
  <si>
    <t>01/01/3000 00:00:00</t>
  </si>
  <si>
    <t>YRLY</t>
  </si>
  <si>
    <t>BREC</t>
  </si>
  <si>
    <t>GENERIC.NITS</t>
  </si>
  <si>
    <t>BREC.CENTURY</t>
  </si>
  <si>
    <t>NO</t>
  </si>
  <si>
    <t>0</t>
  </si>
  <si>
    <t>WITHIN</t>
  </si>
  <si>
    <t>BRPS</t>
  </si>
  <si>
    <t>MISO</t>
  </si>
  <si>
    <t>NL_EAGL_SEBREE</t>
  </si>
  <si>
    <t>BREC.SEBREE</t>
  </si>
  <si>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</si>
  <si>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</si>
  <si>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</si>
  <si>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</si>
  <si>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</si>
  <si>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</si>
  <si>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</si>
  <si>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</si>
  <si>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</si>
  <si>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</si>
  <si>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</si>
  <si>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</si>
  <si>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</si>
  <si>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</si>
  <si>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</si>
  <si>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Row Labels</t>
  </si>
  <si>
    <t>Reserved 
Capacity</t>
  </si>
  <si>
    <t>CA Peak
Load</t>
  </si>
  <si>
    <t>Network  
Load</t>
  </si>
  <si>
    <t>SCH 7/8/9 
Charge (Abs)</t>
  </si>
  <si>
    <t>SCH 7/8/9 
Revenue (Inc)</t>
  </si>
  <si>
    <t>SCH 1 
Charge (Abs)</t>
  </si>
  <si>
    <t>SCH 1 
Revenue (Abs)</t>
  </si>
  <si>
    <t>SCH 2 
Charge (Abs)</t>
  </si>
  <si>
    <t>SCH 2 
Revenue (Abs)</t>
  </si>
  <si>
    <t>SCH 26 
Charge (Abs)</t>
  </si>
  <si>
    <t>SCH 26 
Revenue (Inc)</t>
  </si>
  <si>
    <t>Control 
Area ID</t>
  </si>
  <si>
    <t>TLR 
Called</t>
  </si>
  <si>
    <t>Sch 26 
% BREC Revenue</t>
  </si>
  <si>
    <t>Sum of
 SCHEDULES 7/8/9 
Charge (Abs)</t>
  </si>
  <si>
    <t>Sum of
SCHEDULES 7/8/9 
Revenue (Inc)</t>
  </si>
  <si>
    <t>Sum of 
SCHEDULE 1 
Charge (Abs)</t>
  </si>
  <si>
    <t>Sum of
SCHEDULE 1 
Revenue (Abs)</t>
  </si>
  <si>
    <t>Sum of
SCHEDULE 2 
Charge (Abs)</t>
  </si>
  <si>
    <t>Sum of
SCHEDULE 2 
Revenue (Abs)</t>
  </si>
  <si>
    <t>Sum of
SCHEDULE 26 
Charge (Abs)</t>
  </si>
  <si>
    <t>Sum of
SCHEDULE 26 
Revenue (Inc)</t>
  </si>
  <si>
    <t>Schedules 7/8/9 
% Big Rivers Revenue</t>
  </si>
  <si>
    <t>Schedule 1 
% Big Rivers Revenue</t>
  </si>
  <si>
    <t>Schedule 2 
% Big Rivers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</si>
</sst>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 wrapText="1"/>
    </xf>
    <xf numFmtId="165" fontId="0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165" fontId="0" fillId="0" borderId="5" xfId="2" applyNumberFormat="1" applyFont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0" fontId="0" fillId="0" borderId="7" xfId="0" applyBorder="1"/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7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3">
    <cellStyle name="Comma" xfId="1" builtinId="3"/>
    <cellStyle name="Normal" xfId="0" builtinId="0"/>
    <cellStyle name="Percent" xfId="2" builtinId="5"/>
  </cellStyles>
  <dxfs count="189"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alignment horizontal="center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center" readingOrder="0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utor, Elizabeth" refreshedDate="44463.633036342595" createdVersion="5" refreshedVersion="5" minRefreshableVersion="3" recordCount="40">
  <cacheSource type="worksheet">
    <worksheetSource ref="A1:AC42" sheet="Sheet1"/>
  </cacheSource>
  <cacheFields count="29">
    <cacheField name="Year" numFmtId="0">
      <sharedItems containsSemiMixedTypes="0" containsString="0" containsNumber="1" containsInteger="1" minValue="2020" maxValue="2021" count="2">
        <n v="2020"/>
        <n v="2021"/>
      </sharedItems>
    </cacheField>
    <cacheField name="Month" numFmtId="0">
      <sharedItems/>
    </cacheField>
    <cacheField name="Customer" numFmtId="0">
      <sharedItems/>
    </cacheField>
    <cacheField name="AREF" numFmtId="0">
      <sharedItems count="2">
        <s v="NL_EAGL_CENTURY"/>
        <s v="NL_EAGL_SEBREE"/>
      </sharedItems>
    </cacheField>
    <cacheField name="Settlement" numFmtId="0">
      <sharedItems/>
    </cacheField>
    <cacheField name="START" numFmtId="0">
      <sharedItems/>
    </cacheField>
    <cacheField name="STOP" numFmtId="0">
      <sharedItems/>
    </cacheField>
    <cacheField name="Product" numFmtId="0">
      <sharedItems/>
    </cacheField>
    <cacheField name="POR" numFmtId="0">
      <sharedItems/>
    </cacheField>
    <cacheField name="POD" numFmtId="0">
      <sharedItems/>
    </cacheField>
    <cacheField name="Source" numFmtId="0">
      <sharedItems/>
    </cacheField>
    <cacheField name="Sink" numFmtId="0">
      <sharedItems/>
    </cacheField>
    <cacheField name="TLR Called" numFmtId="0">
      <sharedItems/>
    </cacheField>
    <cacheField name="Reserved Capacity" numFmtId="0">
      <sharedItems/>
    </cacheField>
    <cacheField name="CA Peak Load" numFmtId="0">
      <sharedItems containsSemiMixedTypes="0" containsString="0" containsNumber="1" containsInteger="1" minValue="1201" maxValue="1507"/>
    </cacheField>
    <cacheField name="Network Load" numFmtId="164">
      <sharedItems containsSemiMixedTypes="0" containsString="0" containsNumber="1" minValue="295.69" maxValue="395.04"/>
    </cacheField>
    <cacheField name="SCH 7/8/9 Charge (Abs)" numFmtId="43">
      <sharedItems containsSemiMixedTypes="0" containsString="0" containsNumber="1" minValue="485834.76" maxValue="693061.56"/>
    </cacheField>
    <cacheField name="SCH 7/8/9 Revenue (Inc)" numFmtId="43">
      <sharedItems containsSemiMixedTypes="0" containsString="0" containsNumber="1" minValue="485834.76" maxValue="693061.56"/>
    </cacheField>
    <cacheField name="SCH 1 Charge (Abs)" numFmtId="43">
      <sharedItems containsSemiMixedTypes="0" containsString="0" containsNumber="1" minValue="22561.759999999998" maxValue="31841.27"/>
    </cacheField>
    <cacheField name="SCH 1 Revenue (Abs)" numFmtId="43">
      <sharedItems containsSemiMixedTypes="0" containsString="0" containsNumber="1" minValue="22561.759999999998" maxValue="31841.27"/>
    </cacheField>
    <cacheField name="SCH 2 Charge (Abs)" numFmtId="43">
      <sharedItems containsSemiMixedTypes="0" containsString="0" containsNumber="1" minValue="44556.74" maxValue="223768.84"/>
    </cacheField>
    <cacheField name="SCH 2 Revenue (Abs)" numFmtId="43">
      <sharedItems containsSemiMixedTypes="0" containsString="0" containsNumber="1" minValue="23422.640000000003" maxValue="33997.79"/>
    </cacheField>
    <cacheField name="SCH 26 Charge (Abs)" numFmtId="43">
      <sharedItems containsSemiMixedTypes="0" containsString="0" containsNumber="1" minValue="0" maxValue="15083.85"/>
    </cacheField>
    <cacheField name="SCH 26 Revenue (Inc)" numFmtId="43">
      <sharedItems containsSemiMixedTypes="0" containsString="0" containsNumber="1" minValue="0" maxValue="34.9"/>
    </cacheField>
    <cacheField name="Out or Through" numFmtId="0">
      <sharedItems/>
    </cacheField>
    <cacheField name="Transaction Type" numFmtId="0">
      <sharedItems/>
    </cacheField>
    <cacheField name="Control Area ID" numFmtId="0">
      <sharedItems/>
    </cacheField>
    <cacheField name="Revenue Recipient" numFmtId="0">
      <sharedItems/>
    </cacheField>
    <cacheField name="Provid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s v="January"/>
    <s v="EAGL"/>
    <x v="0"/>
    <s v="TS0"/>
    <s v="03/01/2015 00:00:00"/>
    <s v="01/01/3000 00:00:00"/>
    <s v="YRLY"/>
    <s v="BREC"/>
    <s v="BREC"/>
    <s v="GENERIC.NITS"/>
    <s v="BREC.CENTURY"/>
    <s v="NO"/>
    <s v="0"/>
    <n v="1356"/>
    <n v="295.69"/>
    <n v="509404.72"/>
    <n v="509404.72"/>
    <n v="22769.83"/>
    <n v="22769.83"/>
    <n v="44556.74"/>
    <n v="25542.3"/>
    <n v="3425.49"/>
    <n v="0"/>
    <s v="NO"/>
    <s v="WITHIN"/>
    <s v="BREC"/>
    <s v="BRPS"/>
    <s v="MISO"/>
  </r>
  <r>
    <x v="0"/>
    <s v="January"/>
    <s v="EAGL"/>
    <x v="1"/>
    <s v="TS0"/>
    <s v="03/01/2015 00:00:00"/>
    <s v="01/01/3000 00:00:00"/>
    <s v="YRLY"/>
    <s v="BREC"/>
    <s v="BREC"/>
    <s v="GENERIC.NITS"/>
    <s v="BREC.SEBREE"/>
    <s v="NO"/>
    <s v="0"/>
    <n v="1356"/>
    <n v="393.27"/>
    <n v="677512.24"/>
    <n v="677512.24"/>
    <n v="30284.05"/>
    <n v="30284.05"/>
    <n v="59260.81"/>
    <n v="33971.47"/>
    <n v="4555.92"/>
    <n v="0"/>
    <s v="NO"/>
    <s v="WITHIN"/>
    <s v="BREC"/>
    <s v="BRPS"/>
    <s v="MISO"/>
  </r>
  <r>
    <x v="0"/>
    <s v="February"/>
    <s v="EAGL"/>
    <x v="0"/>
    <s v="TS0"/>
    <s v="03/01/2015 00:00:00"/>
    <s v="01/01/3000 00:00:00"/>
    <s v="YRLY"/>
    <s v="BREC"/>
    <s v="BREC"/>
    <s v="GENERIC.NITS"/>
    <s v="BREC.CENTURY"/>
    <s v="NO"/>
    <s v="0"/>
    <n v="1462"/>
    <n v="351.93"/>
    <n v="567177.41"/>
    <n v="567177.41"/>
    <n v="25352.2"/>
    <n v="25352.2"/>
    <n v="49610.02"/>
    <n v="28435.94"/>
    <n v="3813.98"/>
    <n v="0"/>
    <s v="NO"/>
    <s v="WITHIN"/>
    <s v="BREC"/>
    <s v="BRPS"/>
    <s v="MISO"/>
  </r>
  <r>
    <x v="0"/>
    <s v="February"/>
    <s v="EAGL"/>
    <x v="1"/>
    <s v="TS0"/>
    <s v="03/01/2015 00:00:00"/>
    <s v="01/01/3000 00:00:00"/>
    <s v="YRLY"/>
    <s v="BREC"/>
    <s v="BREC"/>
    <s v="GENERIC.NITS"/>
    <s v="BREC.SEBREE"/>
    <s v="NO"/>
    <s v="0"/>
    <n v="1462"/>
    <n v="395.04"/>
    <n v="636654.34"/>
    <n v="636654.34"/>
    <n v="28457.74"/>
    <n v="28457.74"/>
    <n v="55687.040000000001"/>
    <n v="31919.23"/>
    <n v="4281.18"/>
    <n v="0"/>
    <s v="NO"/>
    <s v="WITHIN"/>
    <s v="BREC"/>
    <s v="BRPS"/>
    <s v="MISO"/>
  </r>
  <r>
    <x v="0"/>
    <s v="March"/>
    <s v="EAGL"/>
    <x v="0"/>
    <s v="TS0"/>
    <s v="03/01/2015 00:00:00"/>
    <s v="01/01/3000 00:00:00"/>
    <s v="YRLY"/>
    <s v="BREC"/>
    <s v="BREC"/>
    <s v="GENERIC.NITS"/>
    <s v="BREC.CENTURY"/>
    <s v="NO"/>
    <s v="0"/>
    <n v="1255"/>
    <n v="351.99"/>
    <n v="606396.44999999995"/>
    <n v="606396.44999999995"/>
    <n v="27105.25"/>
    <n v="27105.25"/>
    <n v="53040.44"/>
    <n v="30402.12"/>
    <n v="4077.71"/>
    <n v="0"/>
    <s v="NO"/>
    <s v="WITHIN"/>
    <s v="BREC"/>
    <s v="BREC"/>
    <s v="MISO"/>
  </r>
  <r>
    <x v="0"/>
    <s v="March"/>
    <s v="EAGL"/>
    <x v="1"/>
    <s v="TS0"/>
    <s v="03/01/2015 00:00:00"/>
    <s v="01/01/3000 00:00:00"/>
    <s v="YRLY"/>
    <s v="BREC"/>
    <s v="BREC"/>
    <s v="GENERIC.NITS"/>
    <s v="BREC.SEBREE"/>
    <s v="NO"/>
    <s v="0"/>
    <n v="1255"/>
    <n v="393.62"/>
    <n v="678115.21"/>
    <n v="678115.21"/>
    <n v="30311"/>
    <n v="30311"/>
    <n v="59313.55"/>
    <n v="33997.79"/>
    <n v="4559.9799999999996"/>
    <n v="0"/>
    <s v="NO"/>
    <s v="WITHIN"/>
    <s v="BREC"/>
    <s v="BREC"/>
    <s v="MISO"/>
  </r>
  <r>
    <x v="0"/>
    <s v="April"/>
    <s v="EAGL"/>
    <x v="0"/>
    <s v="TS0"/>
    <s v="03/01/2015 00:00:00"/>
    <s v="01/01/3000 00:00:00"/>
    <s v="YRLY"/>
    <s v="BREC"/>
    <s v="BREC"/>
    <s v="GENERIC.NITS"/>
    <s v="BREC.CENTURY"/>
    <s v="NO"/>
    <s v="0"/>
    <n v="1201"/>
    <n v="346.04"/>
    <n v="576915.48"/>
    <n v="576915.48"/>
    <n v="25787.48"/>
    <n v="25787.48"/>
    <n v="50461.79"/>
    <n v="28930.33"/>
    <n v="3879.46"/>
    <n v="0"/>
    <s v="NO"/>
    <s v="WITHIN"/>
    <s v="BREC"/>
    <s v="BRPS"/>
    <s v="MISO"/>
  </r>
  <r>
    <x v="0"/>
    <s v="April"/>
    <s v="EAGL"/>
    <x v="1"/>
    <s v="TS0"/>
    <s v="03/01/2015 00:00:00"/>
    <s v="01/01/3000 00:00:00"/>
    <s v="YRLY"/>
    <s v="BREC"/>
    <s v="BREC"/>
    <s v="GENERIC.NITS"/>
    <s v="BREC.SEBREE"/>
    <s v="NO"/>
    <s v="0"/>
    <n v="1201"/>
    <n v="377.97"/>
    <n v="630148.94999999995"/>
    <n v="630148.94999999995"/>
    <n v="28166.959999999999"/>
    <n v="28166.959999999999"/>
    <n v="55118.03"/>
    <n v="31599.8"/>
    <n v="4237.43"/>
    <n v="0"/>
    <s v="NO"/>
    <s v="WITHIN"/>
    <s v="BREC"/>
    <s v="BRPS"/>
    <s v="MISO"/>
  </r>
  <r>
    <x v="0"/>
    <s v="May"/>
    <s v="EAGL"/>
    <x v="0"/>
    <s v="TS0"/>
    <s v="03/01/2015 00:00:00"/>
    <s v="01/01/3000 00:00:00"/>
    <s v="YRLY"/>
    <s v="BREC"/>
    <s v="BREC"/>
    <s v="GENERIC.NITS"/>
    <s v="BREC.CENTURY"/>
    <s v="NO"/>
    <s v="0"/>
    <n v="1293"/>
    <n v="385.24"/>
    <n v="663678.43000000005"/>
    <n v="663678.43000000005"/>
    <n v="29665.69"/>
    <n v="29665.69"/>
    <n v="58050.79"/>
    <n v="33277.15"/>
    <n v="4462.8999999999996"/>
    <n v="0"/>
    <s v="NO"/>
    <s v="WITHIN"/>
    <s v="BREC"/>
    <s v="BRPS"/>
    <s v="MISO"/>
  </r>
  <r>
    <x v="0"/>
    <s v="May"/>
    <s v="EAGL"/>
    <x v="1"/>
    <s v="TS0"/>
    <s v="03/01/2015 00:00:00"/>
    <s v="01/01/3000 00:00:00"/>
    <s v="YRLY"/>
    <s v="BREC"/>
    <s v="BREC"/>
    <s v="GENERIC.NITS"/>
    <s v="BREC.SEBREE"/>
    <s v="NO"/>
    <s v="0"/>
    <n v="1293"/>
    <n v="380.45"/>
    <n v="655426.38"/>
    <n v="655426.38"/>
    <n v="29296.83"/>
    <n v="29296.83"/>
    <n v="57329"/>
    <n v="32863.379999999997"/>
    <n v="4407.41"/>
    <n v="0"/>
    <s v="NO"/>
    <s v="WITHIN"/>
    <s v="BREC"/>
    <s v="BRPS"/>
    <s v="MISO"/>
  </r>
  <r>
    <x v="0"/>
    <s v="June"/>
    <s v="EAGL"/>
    <x v="0"/>
    <s v="TS0"/>
    <s v="03/01/2015 00:00:00"/>
    <s v="01/01/3000 00:00:00"/>
    <s v="YRLY"/>
    <s v="BREC"/>
    <s v="BREC"/>
    <s v="GENERIC.NITS"/>
    <s v="BREC.CENTURY"/>
    <s v="NO"/>
    <s v="0"/>
    <n v="1421"/>
    <n v="372.18"/>
    <n v="599145.71"/>
    <n v="599145.71"/>
    <n v="27913.64"/>
    <n v="27913.64"/>
    <n v="50552.39"/>
    <n v="28974.66"/>
    <n v="4037.56"/>
    <n v="0"/>
    <s v="NO"/>
    <s v="WITHIN"/>
    <s v="BREC"/>
    <s v="BRPS"/>
    <s v="MISO"/>
  </r>
  <r>
    <x v="0"/>
    <s v="June"/>
    <s v="EAGL"/>
    <x v="1"/>
    <s v="TS0"/>
    <s v="03/01/2015 00:00:00"/>
    <s v="01/01/3000 00:00:00"/>
    <s v="YRLY"/>
    <s v="BREC"/>
    <s v="BREC"/>
    <s v="GENERIC.NITS"/>
    <s v="BREC.SEBREE"/>
    <s v="NO"/>
    <s v="0"/>
    <n v="1421"/>
    <n v="378.12"/>
    <n v="608708.09"/>
    <n v="608708.09"/>
    <n v="28359.14"/>
    <n v="28359.14"/>
    <n v="51359.21"/>
    <n v="29437.11"/>
    <n v="4102"/>
    <n v="0"/>
    <s v="NO"/>
    <s v="WITHIN"/>
    <s v="BREC"/>
    <s v="BRPS"/>
    <s v="MISO"/>
  </r>
  <r>
    <x v="0"/>
    <s v="July"/>
    <s v="EAGL"/>
    <x v="0"/>
    <s v="TS0"/>
    <s v="03/01/2015 00:00:00"/>
    <s v="01/01/3000 00:00:00"/>
    <s v="YRLY"/>
    <s v="BREC"/>
    <s v="BREC"/>
    <s v="GENERIC.NITS"/>
    <s v="BREC.CENTURY"/>
    <s v="NO"/>
    <s v="0"/>
    <n v="1444"/>
    <n v="362.54"/>
    <n v="605028.01"/>
    <n v="605028.01"/>
    <n v="28096.99"/>
    <n v="28096.99"/>
    <n v="50884.45"/>
    <n v="29163.82"/>
    <n v="11080.14"/>
    <n v="0"/>
    <s v="NO"/>
    <s v="WITHIN"/>
    <s v="BREC"/>
    <s v="BRPS"/>
    <s v="MISO"/>
  </r>
  <r>
    <x v="0"/>
    <s v="July"/>
    <s v="EAGL"/>
    <x v="1"/>
    <s v="TS0"/>
    <s v="03/01/2015 00:00:00"/>
    <s v="01/01/3000 00:00:00"/>
    <s v="YRLY"/>
    <s v="BREC"/>
    <s v="BREC"/>
    <s v="GENERIC.NITS"/>
    <s v="BREC.SEBREE"/>
    <s v="NO"/>
    <s v="0"/>
    <n v="1444"/>
    <n v="357.97"/>
    <n v="597401.31999999995"/>
    <n v="597401.31999999995"/>
    <n v="27742.81"/>
    <n v="27742.81"/>
    <n v="50243.02"/>
    <n v="28796.2"/>
    <n v="10940.47"/>
    <n v="0"/>
    <s v="NO"/>
    <s v="WITHIN"/>
    <s v="BREC"/>
    <s v="BRPS"/>
    <s v="MISO"/>
  </r>
  <r>
    <x v="0"/>
    <s v="August"/>
    <s v="EAGL"/>
    <x v="0"/>
    <s v="TS0"/>
    <s v="03/01/2015 00:00:00"/>
    <s v="01/01/3000 00:00:00"/>
    <s v="YRLY"/>
    <s v="BREC"/>
    <s v="BREC"/>
    <s v="GENERIC.NITS"/>
    <s v="BREC.CENTURY"/>
    <s v="NO"/>
    <s v="0"/>
    <n v="1402"/>
    <n v="346.61"/>
    <n v="578443.09"/>
    <n v="578443.09"/>
    <n v="26862.41"/>
    <n v="26862.41"/>
    <n v="48648.58"/>
    <n v="27888.55"/>
    <n v="10593.28"/>
    <n v="0"/>
    <s v="NO"/>
    <s v="WITHIN"/>
    <s v="BREC"/>
    <s v="BRPS"/>
    <s v="MISO"/>
  </r>
  <r>
    <x v="0"/>
    <s v="August"/>
    <s v="EAGL"/>
    <x v="1"/>
    <s v="TS0"/>
    <s v="03/01/2015 00:00:00"/>
    <s v="01/01/3000 00:00:00"/>
    <s v="YRLY"/>
    <s v="BREC"/>
    <s v="BREC"/>
    <s v="GENERIC.NITS"/>
    <s v="BREC.SEBREE"/>
    <s v="NO"/>
    <s v="0"/>
    <n v="1402"/>
    <n v="364.63"/>
    <n v="608515.92000000004"/>
    <n v="608515.92000000004"/>
    <n v="28258.97"/>
    <n v="28258.97"/>
    <n v="51177.79"/>
    <n v="29338.45"/>
    <n v="11144.02"/>
    <n v="0"/>
    <s v="NO"/>
    <s v="WITHIN"/>
    <s v="BREC"/>
    <s v="BRPS"/>
    <s v="MISO"/>
  </r>
  <r>
    <x v="0"/>
    <s v="September"/>
    <s v="EAGL"/>
    <x v="0"/>
    <s v="TS0"/>
    <s v="03/01/2015 00:00:00"/>
    <s v="01/01/3000 00:00:00"/>
    <s v="YRLY"/>
    <s v="BREC"/>
    <s v="BREC"/>
    <s v="GENERIC.NITS"/>
    <s v="BREC.CENTURY"/>
    <s v="NO"/>
    <s v="0"/>
    <n v="1396"/>
    <n v="354.37"/>
    <n v="572316.23"/>
    <n v="572316.23"/>
    <n v="26577.88"/>
    <n v="26577.88"/>
    <n v="48133.3"/>
    <n v="27588.09"/>
    <n v="10481.08"/>
    <n v="0"/>
    <s v="NO"/>
    <s v="WITHIN"/>
    <s v="BREC"/>
    <s v="BRPS"/>
    <s v="MISO"/>
  </r>
  <r>
    <x v="0"/>
    <s v="September"/>
    <s v="EAGL"/>
    <x v="1"/>
    <s v="TS0"/>
    <s v="03/01/2015 00:00:00"/>
    <s v="01/01/3000 00:00:00"/>
    <s v="YRLY"/>
    <s v="BREC"/>
    <s v="BREC"/>
    <s v="GENERIC.NITS"/>
    <s v="BREC.SEBREE"/>
    <s v="NO"/>
    <s v="0"/>
    <n v="1396"/>
    <n v="368.47"/>
    <n v="595088.06999999995"/>
    <n v="595088.06999999995"/>
    <n v="27635.39"/>
    <n v="27635.39"/>
    <n v="50048.47"/>
    <n v="28685.79"/>
    <n v="10898.11"/>
    <n v="0"/>
    <s v="NO"/>
    <s v="WITHIN"/>
    <s v="BREC"/>
    <s v="BRPS"/>
    <s v="MISO"/>
  </r>
  <r>
    <x v="0"/>
    <s v="October"/>
    <s v="EAGL"/>
    <x v="0"/>
    <s v="TS0"/>
    <s v="03/01/2015 00:00:00"/>
    <s v="01/01/3000 00:00:00"/>
    <s v="YRLY"/>
    <s v="BREC"/>
    <s v="BREC"/>
    <s v="GENERIC.NITS"/>
    <s v="BREC.CENTURY"/>
    <s v="NO"/>
    <s v="0"/>
    <n v="1233"/>
    <n v="352.55"/>
    <n v="588356.11"/>
    <n v="588356.11"/>
    <n v="27322.76"/>
    <n v="27322.76"/>
    <n v="197929.2"/>
    <n v="28363.379999999997"/>
    <n v="0"/>
    <n v="0"/>
    <s v="NO"/>
    <s v="WITHIN"/>
    <s v="BREC"/>
    <s v="BRPS"/>
    <s v="MISO"/>
  </r>
  <r>
    <x v="0"/>
    <s v="October"/>
    <s v="EAGL"/>
    <x v="1"/>
    <s v="TS0"/>
    <s v="03/01/2015 00:00:00"/>
    <s v="01/01/3000 00:00:00"/>
    <s v="YRLY"/>
    <s v="BREC"/>
    <s v="BREC"/>
    <s v="GENERIC.NITS"/>
    <s v="BREC.SEBREE"/>
    <s v="NO"/>
    <s v="0"/>
    <n v="1233"/>
    <n v="373.76"/>
    <n v="623752.6"/>
    <n v="623752.6"/>
    <n v="28966.55"/>
    <n v="28966.55"/>
    <n v="209836.92"/>
    <n v="30069.760000000002"/>
    <n v="0"/>
    <n v="0"/>
    <s v="NO"/>
    <s v="WITHIN"/>
    <s v="BREC"/>
    <s v="BRPS"/>
    <s v="MISO"/>
  </r>
  <r>
    <x v="0"/>
    <s v="November"/>
    <s v="EAGL"/>
    <x v="0"/>
    <s v="TS0"/>
    <s v="03/01/2015 00:00:00"/>
    <s v="01/01/3000 00:00:00"/>
    <s v="YRLY"/>
    <s v="BREC"/>
    <s v="BREC"/>
    <s v="GENERIC.NITS"/>
    <s v="BREC.CENTURY"/>
    <s v="NO"/>
    <s v="0"/>
    <n v="1335"/>
    <n v="359.96"/>
    <n v="581344.21"/>
    <n v="581344.21"/>
    <n v="26997.14"/>
    <n v="26997.14"/>
    <n v="195570.32"/>
    <n v="28020.080000000002"/>
    <n v="0"/>
    <n v="0"/>
    <s v="NO"/>
    <s v="WITHIN"/>
    <s v="BREC"/>
    <s v="BRPS"/>
    <s v="MISO"/>
  </r>
  <r>
    <x v="0"/>
    <s v="November"/>
    <s v="EAGL"/>
    <x v="1"/>
    <s v="TS0"/>
    <s v="03/01/2015 00:00:00"/>
    <s v="01/01/3000 00:00:00"/>
    <s v="YRLY"/>
    <s v="BREC"/>
    <s v="BREC"/>
    <s v="GENERIC.NITS"/>
    <s v="BREC.SEBREE"/>
    <s v="NO"/>
    <s v="0"/>
    <n v="1335"/>
    <n v="376.84"/>
    <n v="608605.82999999996"/>
    <n v="608605.82999999996"/>
    <n v="28263.14"/>
    <n v="28263.14"/>
    <n v="204741.4"/>
    <n v="29334.049999999996"/>
    <n v="0"/>
    <n v="0"/>
    <s v="NO"/>
    <s v="WITHIN"/>
    <s v="BREC"/>
    <s v="BRPS"/>
    <s v="MISO"/>
  </r>
  <r>
    <x v="0"/>
    <s v="December"/>
    <s v="EAGL"/>
    <x v="0"/>
    <s v="TS0"/>
    <s v="03/01/2015 00:00:00"/>
    <s v="01/01/3000 00:00:00"/>
    <s v="YRLY"/>
    <s v="BREC"/>
    <s v="BREC"/>
    <s v="GENERIC.NITS"/>
    <s v="BREC.CENTURY"/>
    <s v="NO"/>
    <s v="0"/>
    <n v="1403"/>
    <n v="379.94"/>
    <n v="634066.15"/>
    <n v="634066.15"/>
    <n v="29445.5"/>
    <n v="29445.5"/>
    <n v="213306.52"/>
    <n v="30561.21"/>
    <n v="0"/>
    <n v="0"/>
    <s v="NO"/>
    <s v="WITHIN"/>
    <s v="BREC"/>
    <s v="BRPS"/>
    <s v="MISO"/>
  </r>
  <r>
    <x v="0"/>
    <s v="December"/>
    <s v="EAGL"/>
    <x v="1"/>
    <s v="TS0"/>
    <s v="03/01/2015 00:00:00"/>
    <s v="01/01/3000 00:00:00"/>
    <s v="YRLY"/>
    <s v="BREC"/>
    <s v="BREC"/>
    <s v="GENERIC.NITS"/>
    <s v="BREC.SEBREE"/>
    <s v="NO"/>
    <s v="0"/>
    <n v="1403"/>
    <n v="382.66"/>
    <n v="638605.43999999994"/>
    <n v="638605.43999999994"/>
    <n v="29656.3"/>
    <n v="29656.3"/>
    <n v="214833.6"/>
    <n v="30780.010000000002"/>
    <n v="0"/>
    <n v="0"/>
    <s v="NO"/>
    <s v="WITHIN"/>
    <s v="BREC"/>
    <s v="BRPS"/>
    <s v="MISO"/>
  </r>
  <r>
    <x v="1"/>
    <s v="January"/>
    <s v="EAGL"/>
    <x v="0"/>
    <s v="TS0"/>
    <s v="03/01/2015 00:00:00"/>
    <s v="01/01/3000 00:00:00"/>
    <s v="YRLY"/>
    <s v="BREC"/>
    <s v="BREC"/>
    <s v="GENERIC.NITS"/>
    <s v="BREC.CENTURY"/>
    <s v="NO"/>
    <s v="0"/>
    <n v="1375"/>
    <n v="373.71"/>
    <n v="625377.84"/>
    <n v="625377.84"/>
    <n v="29042.02"/>
    <n v="29042.02"/>
    <n v="210383.68"/>
    <n v="30145.09"/>
    <n v="0"/>
    <n v="0"/>
    <s v="NO"/>
    <s v="WITHIN"/>
    <s v="BREC"/>
    <s v="BRPS"/>
    <s v="MISO"/>
  </r>
  <r>
    <x v="1"/>
    <s v="January"/>
    <s v="EAGL"/>
    <x v="1"/>
    <s v="TS0"/>
    <s v="03/01/2015 00:00:00"/>
    <s v="01/01/3000 00:00:00"/>
    <s v="YRLY"/>
    <s v="BREC"/>
    <s v="BREC"/>
    <s v="GENERIC.NITS"/>
    <s v="BREC.SEBREE"/>
    <s v="NO"/>
    <s v="0"/>
    <n v="1375"/>
    <n v="390.73"/>
    <n v="653859.64"/>
    <n v="653859.64"/>
    <n v="30364.69"/>
    <n v="30364.69"/>
    <n v="219965.24"/>
    <n v="31518"/>
    <n v="0"/>
    <n v="0"/>
    <s v="NO"/>
    <s v="WITHIN"/>
    <s v="BREC"/>
    <s v="BRPS"/>
    <s v="MISO"/>
  </r>
  <r>
    <x v="1"/>
    <s v="February"/>
    <s v="EAGL"/>
    <x v="0"/>
    <s v="TS0"/>
    <s v="03/01/2015 00:00:00"/>
    <s v="01/01/3000 00:00:00"/>
    <s v="YRLY"/>
    <s v="BREC"/>
    <s v="BREC"/>
    <s v="GENERIC.NITS"/>
    <s v="BREC.CENTURY"/>
    <s v="NO"/>
    <s v="0"/>
    <n v="1477"/>
    <n v="362.13"/>
    <n v="547354.4"/>
    <n v="547354.4"/>
    <n v="25418.68"/>
    <n v="25418.68"/>
    <n v="184135.76"/>
    <n v="26383.170000000002"/>
    <n v="0"/>
    <n v="0"/>
    <s v="NO"/>
    <s v="WITHIN"/>
    <s v="BREC"/>
    <s v="BRPS"/>
    <s v="MISO"/>
  </r>
  <r>
    <x v="1"/>
    <s v="February"/>
    <s v="EAGL"/>
    <x v="1"/>
    <s v="TS0"/>
    <s v="03/01/2015 00:00:00"/>
    <s v="01/01/3000 00:00:00"/>
    <s v="YRLY"/>
    <s v="BREC"/>
    <s v="BREC"/>
    <s v="GENERIC.NITS"/>
    <s v="BREC.SEBREE"/>
    <s v="NO"/>
    <s v="0"/>
    <n v="1477"/>
    <n v="391.92"/>
    <n v="592381.56000000006"/>
    <n v="592381.56000000006"/>
    <n v="27509.7"/>
    <n v="27509.7"/>
    <n v="199283.4"/>
    <n v="28553.55"/>
    <n v="0"/>
    <n v="0"/>
    <s v="NO"/>
    <s v="WITHIN"/>
    <s v="BREC"/>
    <s v="BRPS"/>
    <s v="MISO"/>
  </r>
  <r>
    <x v="1"/>
    <s v="March"/>
    <s v="EAGL"/>
    <x v="0"/>
    <s v="TS0"/>
    <s v="03/01/2015 00:00:00"/>
    <s v="01/01/3000 00:00:00"/>
    <s v="YRLY"/>
    <s v="BREC"/>
    <s v="BREC"/>
    <s v="GENERIC.NITS"/>
    <s v="BREC.CENTURY"/>
    <s v="NO"/>
    <s v="0"/>
    <n v="1267"/>
    <n v="322.16000000000003"/>
    <n v="539112.48"/>
    <n v="539112.48"/>
    <n v="25035.93"/>
    <n v="25035.93"/>
    <n v="181363.12"/>
    <n v="25989.870000000003"/>
    <n v="0"/>
    <n v="0"/>
    <s v="NO"/>
    <s v="WITHIN"/>
    <s v="BREC"/>
    <s v="BRPS"/>
    <s v="MISO"/>
  </r>
  <r>
    <x v="1"/>
    <s v="March"/>
    <s v="EAGL"/>
    <x v="1"/>
    <s v="TS0"/>
    <s v="03/01/2015 00:00:00"/>
    <s v="01/01/3000 00:00:00"/>
    <s v="YRLY"/>
    <s v="BREC"/>
    <s v="BREC"/>
    <s v="GENERIC.NITS"/>
    <s v="BREC.SEBREE"/>
    <s v="NO"/>
    <s v="0"/>
    <n v="1267"/>
    <n v="394.35"/>
    <n v="659917.46"/>
    <n v="659917.46"/>
    <n v="30646.01"/>
    <n v="30646.01"/>
    <n v="222003.16"/>
    <n v="31813.72"/>
    <n v="0"/>
    <n v="0"/>
    <s v="NO"/>
    <s v="WITHIN"/>
    <s v="BREC"/>
    <s v="BRPS"/>
    <s v="MISO"/>
  </r>
  <r>
    <x v="1"/>
    <s v="April"/>
    <s v="EAGL"/>
    <x v="0"/>
    <s v="TS0"/>
    <s v="03/01/2015 00:00:00"/>
    <s v="01/01/3000 00:00:00"/>
    <s v="YRLY"/>
    <s v="BREC"/>
    <s v="BREC"/>
    <s v="GENERIC.NITS"/>
    <s v="BREC.CENTURY"/>
    <s v="NO"/>
    <s v="0"/>
    <n v="1222"/>
    <n v="300"/>
    <n v="485834.76"/>
    <n v="485834.76"/>
    <n v="22561.759999999998"/>
    <n v="22561.759999999998"/>
    <n v="163439.92000000001"/>
    <n v="23422.640000000003"/>
    <n v="0"/>
    <n v="0"/>
    <s v="NO"/>
    <s v="WITHIN"/>
    <s v="BREC"/>
    <s v="BRPS"/>
    <s v="MISO"/>
  </r>
  <r>
    <x v="1"/>
    <s v="April"/>
    <s v="EAGL"/>
    <x v="1"/>
    <s v="TS0"/>
    <s v="03/01/2015 00:00:00"/>
    <s v="01/01/3000 00:00:00"/>
    <s v="YRLY"/>
    <s v="BREC"/>
    <s v="BREC"/>
    <s v="GENERIC.NITS"/>
    <s v="BREC.SEBREE"/>
    <s v="NO"/>
    <s v="0"/>
    <n v="1222"/>
    <n v="389"/>
    <n v="629965.74"/>
    <n v="629965.74"/>
    <n v="29255.08"/>
    <n v="29255.08"/>
    <n v="211927.08"/>
    <n v="30371.329999999998"/>
    <n v="0"/>
    <n v="0"/>
    <s v="NO"/>
    <s v="WITHIN"/>
    <s v="BREC"/>
    <s v="BRPS"/>
    <s v="MISO"/>
  </r>
  <r>
    <x v="1"/>
    <s v="May"/>
    <s v="EAGL"/>
    <x v="0"/>
    <s v="TS0"/>
    <s v="03/01/2015 00:00:00"/>
    <s v="01/01/3000 00:00:00"/>
    <s v="YRLY"/>
    <s v="BREC"/>
    <s v="BREC"/>
    <s v="GENERIC.NITS"/>
    <s v="BREC.CENTURY"/>
    <s v="NO"/>
    <s v="0"/>
    <n v="1330"/>
    <n v="333.8"/>
    <n v="558591.22"/>
    <n v="558591.22"/>
    <n v="25940.51"/>
    <n v="25940.51"/>
    <n v="187915.96"/>
    <n v="26930.54"/>
    <n v="0"/>
    <n v="0"/>
    <s v="NO"/>
    <s v="WITHIN"/>
    <s v="BREC"/>
    <s v="BRPS"/>
    <s v="MISO"/>
  </r>
  <r>
    <x v="1"/>
    <s v="May"/>
    <s v="EAGL"/>
    <x v="1"/>
    <s v="TS0"/>
    <s v="03/01/2015 00:00:00"/>
    <s v="01/01/3000 00:00:00"/>
    <s v="YRLY"/>
    <s v="BREC"/>
    <s v="BREC"/>
    <s v="GENERIC.NITS"/>
    <s v="BREC.SEBREE"/>
    <s v="NO"/>
    <s v="0"/>
    <n v="1330"/>
    <n v="388"/>
    <n v="649291.17000000004"/>
    <n v="649291.17000000004"/>
    <n v="30152.54"/>
    <n v="30152.54"/>
    <n v="218428.36"/>
    <n v="31303.33"/>
    <n v="0"/>
    <n v="0"/>
    <s v="NO"/>
    <s v="WITHIN"/>
    <s v="BREC"/>
    <s v="BRPS"/>
    <s v="MISO"/>
  </r>
  <r>
    <x v="1"/>
    <s v="June"/>
    <s v="EAGL"/>
    <x v="0"/>
    <s v="TS0"/>
    <s v="03/01/2015 00:00:00"/>
    <s v="01/01/3000 00:00:00"/>
    <s v="YRLY"/>
    <s v="BREC"/>
    <s v="BREC"/>
    <s v="GENERIC.NITS"/>
    <s v="BREC.CENTURY"/>
    <s v="NO"/>
    <s v="0"/>
    <n v="1449"/>
    <n v="352.41"/>
    <n v="621060.11"/>
    <n v="621060.11"/>
    <n v="28533.31"/>
    <n v="28533.31"/>
    <n v="200521.72"/>
    <n v="28739.34"/>
    <n v="13516.8"/>
    <n v="31.28"/>
    <s v="NO"/>
    <s v="WITHIN"/>
    <s v="BREC"/>
    <s v="BRPS"/>
    <s v="MISO"/>
  </r>
  <r>
    <x v="1"/>
    <s v="June"/>
    <s v="EAGL"/>
    <x v="1"/>
    <s v="TS0"/>
    <s v="03/01/2015 00:00:00"/>
    <s v="01/01/3000 00:00:00"/>
    <s v="YRLY"/>
    <s v="BREC"/>
    <s v="BREC"/>
    <s v="GENERIC.NITS"/>
    <s v="BREC.SEBREE"/>
    <s v="NO"/>
    <s v="0"/>
    <n v="1449"/>
    <n v="384.47"/>
    <n v="677560.17"/>
    <n v="677560.17"/>
    <n v="31129.09"/>
    <n v="31129.09"/>
    <n v="218763.88"/>
    <n v="31353.87"/>
    <n v="14746.48"/>
    <n v="34.119999999999997"/>
    <s v="NO"/>
    <s v="WITHIN"/>
    <s v="BREC"/>
    <s v="BRPS"/>
    <s v="MISO"/>
  </r>
  <r>
    <x v="1"/>
    <s v="July"/>
    <s v="EAGL"/>
    <x v="0"/>
    <s v="TS0"/>
    <s v="03/01/2015 00:00:00"/>
    <s v="01/01/3000 00:00:00"/>
    <s v="YRLY"/>
    <s v="BREC"/>
    <s v="BREC"/>
    <s v="GENERIC.NITS"/>
    <s v="BREC.CENTURY"/>
    <s v="NO"/>
    <s v="0"/>
    <n v="1474"/>
    <n v="360.23"/>
    <n v="656002.85"/>
    <n v="656002.85"/>
    <n v="30138.69"/>
    <n v="30138.69"/>
    <n v="211803.68"/>
    <n v="30355.069999999996"/>
    <n v="14277.3"/>
    <n v="33.04"/>
    <s v="NO"/>
    <s v="WITHIN"/>
    <s v="BREC"/>
    <s v="BRPS"/>
    <s v="MISO"/>
  </r>
  <r>
    <x v="1"/>
    <s v="July"/>
    <s v="EAGL"/>
    <x v="1"/>
    <s v="TS0"/>
    <s v="03/01/2015 00:00:00"/>
    <s v="01/01/3000 00:00:00"/>
    <s v="YRLY"/>
    <s v="BREC"/>
    <s v="BREC"/>
    <s v="GENERIC.NITS"/>
    <s v="BREC.SEBREE"/>
    <s v="NO"/>
    <s v="0"/>
    <n v="1474"/>
    <n v="380.49"/>
    <n v="692897.66"/>
    <n v="692897.66"/>
    <n v="31833.74"/>
    <n v="31833.74"/>
    <n v="223715.92"/>
    <n v="32062.309999999998"/>
    <n v="15080.28"/>
    <n v="34.9"/>
    <s v="NO"/>
    <s v="WITHIN"/>
    <s v="BREC"/>
    <s v="BRPS"/>
    <s v="MISO"/>
  </r>
  <r>
    <x v="1"/>
    <s v="August"/>
    <s v="EAGL"/>
    <x v="0"/>
    <s v="TS0"/>
    <s v="03/01/2015 00:00:00"/>
    <s v="01/01/3000 00:00:00"/>
    <s v="YRLY"/>
    <s v="BREC"/>
    <s v="BREC"/>
    <s v="GENERIC.NITS"/>
    <s v="BREC.CENTURY"/>
    <s v="NO"/>
    <s v="0"/>
    <n v="1507"/>
    <n v="367.84"/>
    <n v="669861.17000000004"/>
    <n v="669861.17000000004"/>
    <n v="30775.38"/>
    <n v="30775.38"/>
    <n v="216278.12"/>
    <n v="31000.53"/>
    <n v="14578.91"/>
    <n v="33.74"/>
    <s v="NO"/>
    <s v="WITHIN"/>
    <s v="BREC"/>
    <s v="BRPS"/>
    <s v="MISO"/>
  </r>
  <r>
    <x v="1"/>
    <s v="August"/>
    <s v="EAGL"/>
    <x v="1"/>
    <s v="TS0"/>
    <s v="03/01/2015 00:00:00"/>
    <s v="01/01/3000 00:00:00"/>
    <s v="YRLY"/>
    <s v="BREC"/>
    <s v="BREC"/>
    <s v="GENERIC.NITS"/>
    <s v="BREC.SEBREE"/>
    <s v="NO"/>
    <s v="0"/>
    <n v="1507"/>
    <n v="380.58"/>
    <n v="693061.56"/>
    <n v="693061.56"/>
    <n v="31841.27"/>
    <n v="31841.27"/>
    <n v="223768.84"/>
    <n v="32074.229999999996"/>
    <n v="15083.85"/>
    <n v="34.9"/>
    <s v="NO"/>
    <s v="WITHIN"/>
    <s v="BREC"/>
    <s v="BRPS"/>
    <s v="MI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3:I10" firstHeaderRow="0" firstDataRow="1" firstDataCol="1"/>
  <pivotFields count="29"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showAll="0"/>
    <pivotField showAll="0"/>
    <pivotField showAll="0"/>
    <pivotField showAll="0"/>
  </pivotFields>
  <rowFields count="2">
    <field x="0"/>
    <field x="3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_x000a_ SCHEDULES 7/8/9 _x000a_Charge (Abs)" fld="16" baseField="0" baseItem="0"/>
    <dataField name="Sum of_x000a_SCHEDULES 7/8/9 _x000a_Revenue (Inc)" fld="17" baseField="0" baseItem="0"/>
    <dataField name="Sum of _x000a_SCHEDULE 1 _x000a_Charge (Abs)" fld="18" baseField="0" baseItem="0"/>
    <dataField name="Sum of_x000a_SCHEDULE 1 _x000a_Revenue (Abs)" fld="19" baseField="0" baseItem="0"/>
    <dataField name="Sum of_x000a_SCHEDULE 2 _x000a_Charge (Abs)" fld="20" baseField="0" baseItem="0"/>
    <dataField name="Sum of_x000a_SCHEDULE 2 _x000a_Revenue (Abs)" fld="21" baseField="0" baseItem="0"/>
    <dataField name="Sum of_x000a_SCHEDULE 26 _x000a_Charge (Abs)" fld="22" baseField="0" baseItem="0"/>
    <dataField name="Sum of_x000a_SCHEDULE 26 _x000a_Revenue (Inc)" fld="23" baseField="0" baseItem="0"/>
  </dataFields>
  <formats count="21">
    <format dxfId="188">
      <pivotArea outline="0" collapsedLevelsAreSubtotals="1" fieldPosition="0"/>
    </format>
    <format dxfId="187">
      <pivotArea dataOnly="0" labelOnly="1" fieldPosition="0">
        <references count="1">
          <reference field="0" count="0"/>
        </references>
      </pivotArea>
    </format>
    <format dxfId="186">
      <pivotArea collapsedLevelsAreSubtotals="1" fieldPosition="0">
        <references count="2">
          <reference field="4294967294" count="1" selected="0">
            <x v="0"/>
          </reference>
          <reference field="3" count="0"/>
        </references>
      </pivotArea>
    </format>
    <format dxfId="185">
      <pivotArea collapsedLevelsAreSubtotals="1" fieldPosition="0">
        <references count="2">
          <reference field="4294967294" count="1">
            <x v="1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4">
      <pivotArea collapsedLevelsAreSubtotals="1" fieldPosition="0">
        <references count="2">
          <reference field="4294967294" count="1" selected="0">
            <x v="1"/>
          </reference>
          <reference field="3" count="0"/>
        </references>
      </pivotArea>
    </format>
    <format dxfId="183">
      <pivotArea collapsedLevelsAreSubtotals="1" fieldPosition="0">
        <references count="2">
          <reference field="4294967294" count="1">
            <x v="2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2">
      <pivotArea collapsedLevelsAreSubtotals="1" fieldPosition="0">
        <references count="2">
          <reference field="4294967294" count="1" selected="0">
            <x v="2"/>
          </reference>
          <reference field="3" count="0"/>
        </references>
      </pivotArea>
    </format>
    <format dxfId="181">
      <pivotArea collapsedLevelsAreSubtotals="1" fieldPosition="0">
        <references count="2">
          <reference field="4294967294" count="1">
            <x v="3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0">
      <pivotArea collapsedLevelsAreSubtotals="1" fieldPosition="0">
        <references count="2">
          <reference field="4294967294" count="1" selected="0">
            <x v="3"/>
          </reference>
          <reference field="3" count="0"/>
        </references>
      </pivotArea>
    </format>
    <format dxfId="179">
      <pivotArea collapsedLevelsAreSubtotals="1" fieldPosition="0">
        <references count="2">
          <reference field="4294967294" count="1">
            <x v="4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8">
      <pivotArea collapsedLevelsAreSubtotals="1" fieldPosition="0">
        <references count="2">
          <reference field="4294967294" count="1" selected="0">
            <x v="4"/>
          </reference>
          <reference field="3" count="0"/>
        </references>
      </pivotArea>
    </format>
    <format dxfId="177">
      <pivotArea collapsedLevelsAreSubtotals="1" fieldPosition="0">
        <references count="2">
          <reference field="4294967294" count="1">
            <x v="5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6">
      <pivotArea collapsedLevelsAreSubtotals="1" fieldPosition="0">
        <references count="2">
          <reference field="4294967294" count="1" selected="0">
            <x v="5"/>
          </reference>
          <reference field="3" count="0"/>
        </references>
      </pivotArea>
    </format>
    <format dxfId="175">
      <pivotArea collapsedLevelsAreSubtotals="1" fieldPosition="0">
        <references count="2">
          <reference field="4294967294" count="1">
            <x v="6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4">
      <pivotArea collapsedLevelsAreSubtotals="1" fieldPosition="0">
        <references count="2">
          <reference field="4294967294" count="1" selected="0">
            <x v="6"/>
          </reference>
          <reference field="3" count="0"/>
        </references>
      </pivotArea>
    </format>
    <format dxfId="173">
      <pivotArea collapsedLevelsAreSubtotals="1" fieldPosition="0">
        <references count="2">
          <reference field="4294967294" count="1">
            <x v="7"/>
          </reference>
          <reference field="3" count="0" selected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2">
      <pivotArea collapsedLevelsAreSubtotals="1" fieldPosition="0">
        <references count="2">
          <reference field="4294967294" count="1" selected="0">
            <x v="7"/>
          </reference>
          <reference field="3" count="0"/>
        </references>
      </pivotArea>
    </format>
    <format dxfId="171">
      <pivotArea field="3" grandRow="1" outline="0" collapsedLevelsAreSubtotals="1" axis="axisRow" fieldPosition="1">
        <references count="1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70">
      <pivotArea collapsedLevelsAreSubtotals="1" fieldPosition="0">
        <references count="1">
          <reference field="0" count="1">
            <x v="0"/>
          </reference>
        </references>
      </pivotArea>
    </format>
    <format dxfId="16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6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view="pageBreakPreview" topLeftCell="A10" zoomScaleNormal="100" zoomScaleSheetLayoutView="100" workbookViewId="0">
      <selection activeCell="G15" sqref="G15"/>
    </sheetView>
  </sheetViews>
  <sheetFormatPr defaultRowHeight="14.5" x14ac:dyDescent="0.35"/>
  <cols>
    <col min="1" max="9" width="17.6328125" customWidth="1"/>
    <col min="10" max="10" width="2.36328125" customWidth="1"/>
    <col min="11" max="11" width="11.453125" customWidth="1"/>
    <col min="12" max="12" width="14.08984375" customWidth="1"/>
    <col min="13" max="13" width="13.36328125" customWidth="1"/>
    <col min="14" max="14" width="10.90625" customWidth="1"/>
    <col min="15" max="16" width="29.453125" customWidth="1"/>
    <col min="17" max="17" width="33.453125" bestFit="1" customWidth="1"/>
    <col min="18" max="18" width="34.54296875" bestFit="1" customWidth="1"/>
    <col min="19" max="19" width="29.6328125" bestFit="1" customWidth="1"/>
    <col min="20" max="20" width="31.453125" bestFit="1" customWidth="1"/>
    <col min="21" max="21" width="29.6328125" customWidth="1"/>
    <col min="22" max="22" width="31.453125" bestFit="1" customWidth="1"/>
    <col min="23" max="23" width="30.6328125" bestFit="1" customWidth="1"/>
    <col min="24" max="24" width="31.6328125" bestFit="1" customWidth="1"/>
  </cols>
  <sheetData>
    <row r="3" spans="1:14" ht="43.5" customHeight="1" x14ac:dyDescent="0.35">
      <c r="A3" s="2" t="s">
        <v>45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</row>
    <row r="4" spans="1:14" x14ac:dyDescent="0.35">
      <c r="A4" s="6">
        <v>2020</v>
      </c>
      <c r="B4" s="7">
        <v>14640806.390000001</v>
      </c>
      <c r="C4" s="7">
        <v>14640806.390000001</v>
      </c>
      <c r="D4" s="7">
        <v>669295.65</v>
      </c>
      <c r="E4" s="7">
        <v>669295.65</v>
      </c>
      <c r="F4" s="7">
        <v>2179693.38</v>
      </c>
      <c r="G4" s="7">
        <v>717940.66999999993</v>
      </c>
      <c r="H4" s="7">
        <v>114978.12000000001</v>
      </c>
      <c r="I4" s="7">
        <v>0</v>
      </c>
    </row>
    <row r="5" spans="1:14" x14ac:dyDescent="0.35">
      <c r="A5" s="5" t="s">
        <v>15</v>
      </c>
      <c r="B5" s="7">
        <v>7082272</v>
      </c>
      <c r="C5" s="7">
        <v>7082272</v>
      </c>
      <c r="D5" s="7">
        <v>323896.77</v>
      </c>
      <c r="E5" s="7">
        <v>323896.77</v>
      </c>
      <c r="F5" s="7">
        <v>1060744.54</v>
      </c>
      <c r="G5" s="7">
        <v>347147.63</v>
      </c>
      <c r="H5" s="7">
        <v>55851.600000000006</v>
      </c>
      <c r="I5" s="7">
        <v>0</v>
      </c>
    </row>
    <row r="6" spans="1:14" x14ac:dyDescent="0.35">
      <c r="A6" s="5" t="s">
        <v>28</v>
      </c>
      <c r="B6" s="7">
        <v>7558534.3900000006</v>
      </c>
      <c r="C6" s="7">
        <v>7558534.3900000006</v>
      </c>
      <c r="D6" s="7">
        <v>345398.88</v>
      </c>
      <c r="E6" s="7">
        <v>345398.88</v>
      </c>
      <c r="F6" s="7">
        <v>1118948.8400000001</v>
      </c>
      <c r="G6" s="7">
        <v>370793.04</v>
      </c>
      <c r="H6" s="7">
        <v>59126.520000000004</v>
      </c>
      <c r="I6" s="7">
        <v>0</v>
      </c>
    </row>
    <row r="7" spans="1:14" x14ac:dyDescent="0.35">
      <c r="A7" s="6">
        <v>2021</v>
      </c>
      <c r="B7" s="4">
        <v>9952129.790000001</v>
      </c>
      <c r="C7" s="4">
        <v>9952129.790000001</v>
      </c>
      <c r="D7" s="4">
        <v>460178.39999999997</v>
      </c>
      <c r="E7" s="4">
        <v>460178.39999999997</v>
      </c>
      <c r="F7" s="4">
        <v>3293697.84</v>
      </c>
      <c r="G7" s="4">
        <v>472016.58999999997</v>
      </c>
      <c r="H7" s="4">
        <v>87283.62</v>
      </c>
      <c r="I7" s="4">
        <v>201.98</v>
      </c>
    </row>
    <row r="8" spans="1:14" x14ac:dyDescent="0.35">
      <c r="A8" s="5" t="s">
        <v>15</v>
      </c>
      <c r="B8" s="7">
        <v>4703194.83</v>
      </c>
      <c r="C8" s="7">
        <v>4703194.83</v>
      </c>
      <c r="D8" s="7">
        <v>217446.28</v>
      </c>
      <c r="E8" s="7">
        <v>217446.28</v>
      </c>
      <c r="F8" s="7">
        <v>1555841.96</v>
      </c>
      <c r="G8" s="7">
        <v>222966.25</v>
      </c>
      <c r="H8" s="7">
        <v>42373.009999999995</v>
      </c>
      <c r="I8" s="7">
        <v>98.06</v>
      </c>
    </row>
    <row r="9" spans="1:14" x14ac:dyDescent="0.35">
      <c r="A9" s="5" t="s">
        <v>28</v>
      </c>
      <c r="B9" s="7">
        <v>5248934.9600000009</v>
      </c>
      <c r="C9" s="7">
        <v>5248934.9600000009</v>
      </c>
      <c r="D9" s="7">
        <v>242732.11999999997</v>
      </c>
      <c r="E9" s="7">
        <v>242732.11999999997</v>
      </c>
      <c r="F9" s="7">
        <v>1737855.8800000001</v>
      </c>
      <c r="G9" s="7">
        <v>249050.33999999997</v>
      </c>
      <c r="H9" s="7">
        <v>44910.61</v>
      </c>
      <c r="I9" s="7">
        <v>103.91999999999999</v>
      </c>
    </row>
    <row r="10" spans="1:14" x14ac:dyDescent="0.35">
      <c r="A10" s="3" t="s">
        <v>44</v>
      </c>
      <c r="B10" s="7">
        <v>24592936.18</v>
      </c>
      <c r="C10" s="7">
        <v>24592936.18</v>
      </c>
      <c r="D10" s="7">
        <v>1129474.05</v>
      </c>
      <c r="E10" s="7">
        <v>1129474.05</v>
      </c>
      <c r="F10" s="7">
        <v>5473391.2199999997</v>
      </c>
      <c r="G10" s="7">
        <v>1189957.2599999998</v>
      </c>
      <c r="H10" s="7">
        <v>202261.74</v>
      </c>
      <c r="I10" s="7">
        <v>201.98</v>
      </c>
      <c r="K10" s="9"/>
      <c r="L10" s="9"/>
      <c r="M10" s="9"/>
      <c r="N10" s="9"/>
    </row>
    <row r="12" spans="1:14" ht="43.5" x14ac:dyDescent="0.35">
      <c r="A12" s="17"/>
      <c r="B12" s="18" t="s">
        <v>68</v>
      </c>
      <c r="C12" s="18" t="s">
        <v>69</v>
      </c>
      <c r="D12" s="18" t="s">
        <v>70</v>
      </c>
      <c r="E12" s="19" t="s">
        <v>59</v>
      </c>
    </row>
    <row r="13" spans="1:14" x14ac:dyDescent="0.35">
      <c r="A13" s="10">
        <v>2020</v>
      </c>
      <c r="B13" s="11"/>
      <c r="C13" s="11"/>
      <c r="D13" s="11"/>
      <c r="E13" s="12"/>
    </row>
    <row r="14" spans="1:14" x14ac:dyDescent="0.35">
      <c r="A14" s="13" t="s">
        <v>15</v>
      </c>
      <c r="B14" s="11">
        <f>C5/B5</f>
        <v>1</v>
      </c>
      <c r="C14" s="11">
        <f>E5/D5</f>
        <v>1</v>
      </c>
      <c r="D14" s="11">
        <f>H5/G5</f>
        <v>0.16088717068297428</v>
      </c>
      <c r="E14" s="12">
        <v>0</v>
      </c>
    </row>
    <row r="15" spans="1:14" x14ac:dyDescent="0.35">
      <c r="A15" s="13" t="s">
        <v>28</v>
      </c>
      <c r="B15" s="11">
        <f>C6/B6</f>
        <v>1</v>
      </c>
      <c r="C15" s="11">
        <f>E6/D6</f>
        <v>1</v>
      </c>
      <c r="D15" s="11">
        <f>H6/G6</f>
        <v>0.15945962739753694</v>
      </c>
      <c r="E15" s="12">
        <v>0</v>
      </c>
    </row>
    <row r="16" spans="1:14" x14ac:dyDescent="0.35">
      <c r="A16" s="10">
        <v>2021</v>
      </c>
      <c r="B16" s="11"/>
      <c r="C16" s="11"/>
      <c r="D16" s="11"/>
      <c r="E16" s="12"/>
    </row>
    <row r="17" spans="1:5" x14ac:dyDescent="0.35">
      <c r="A17" s="13" t="s">
        <v>15</v>
      </c>
      <c r="B17" s="11">
        <f>C8/B8</f>
        <v>1</v>
      </c>
      <c r="C17" s="11">
        <f>E8/D8</f>
        <v>1</v>
      </c>
      <c r="D17" s="11">
        <f>H8/G8</f>
        <v>0.19004225975904424</v>
      </c>
      <c r="E17" s="12">
        <f>I8/H8</f>
        <v>2.3142089740615553E-3</v>
      </c>
    </row>
    <row r="18" spans="1:5" x14ac:dyDescent="0.35">
      <c r="A18" s="14" t="s">
        <v>28</v>
      </c>
      <c r="B18" s="15">
        <f>C9/B9</f>
        <v>1</v>
      </c>
      <c r="C18" s="15">
        <f>E9/D9</f>
        <v>1</v>
      </c>
      <c r="D18" s="15">
        <f>H9/G9</f>
        <v>0.18032743902297024</v>
      </c>
      <c r="E18" s="16">
        <f>I9/H9</f>
        <v>2.3139298263817835E-3</v>
      </c>
    </row>
  </sheetData>
  <printOptions horizontalCentered="1"/>
  <pageMargins left="0.25" right="0.25" top="1.875" bottom="1.25" header="0.875" footer="0.375"/>
  <pageSetup scale="80" pageOrder="overThenDown" orientation="landscape" r:id="rId2"/>
  <headerFooter>
    <oddHeader xml:space="preserve">&amp;C&amp;"Century Schoolbook,Bold"&amp;15Big Rivers Electric Corporation
Case No. 2021-00289
MISO Smelter-related Revenue Analysis
</oddHeader>
    <oddFooter>&amp;L&amp;"Century Schoolbook,Bold"&amp;14Case No. 2021-00289
Attachment for Response to KC 2-2d
Witness:  Mark J. Eacret
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view="pageBreakPreview" topLeftCell="A2" zoomScaleNormal="100" zoomScaleSheetLayoutView="100" workbookViewId="0">
      <selection activeCell="A2" sqref="A2"/>
    </sheetView>
  </sheetViews>
  <sheetFormatPr defaultRowHeight="14.5" x14ac:dyDescent="0.35"/>
  <cols>
    <col min="1" max="1" width="8.36328125" customWidth="1"/>
    <col min="2" max="2" width="13.36328125" customWidth="1"/>
    <col min="3" max="3" width="11.36328125" bestFit="1" customWidth="1"/>
    <col min="4" max="4" width="20.81640625" customWidth="1"/>
    <col min="5" max="5" width="13.36328125" customWidth="1"/>
    <col min="6" max="7" width="20.81640625" customWidth="1"/>
    <col min="8" max="10" width="10.81640625" customWidth="1"/>
    <col min="11" max="12" width="18.36328125" customWidth="1"/>
    <col min="13" max="14" width="13.36328125" customWidth="1"/>
    <col min="15" max="15" width="10.08984375" customWidth="1"/>
    <col min="16" max="16" width="15" bestFit="1" customWidth="1"/>
    <col min="17" max="24" width="16.81640625" customWidth="1"/>
    <col min="25" max="29" width="13.36328125" customWidth="1"/>
  </cols>
  <sheetData>
    <row r="1" spans="1:29" ht="32" customHeight="1" x14ac:dyDescent="0.35">
      <c r="A1" s="20" t="s">
        <v>31</v>
      </c>
      <c r="B1" s="20" t="s">
        <v>30</v>
      </c>
      <c r="C1" s="20" t="s">
        <v>0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8" t="s">
        <v>58</v>
      </c>
      <c r="N1" s="8" t="s">
        <v>46</v>
      </c>
      <c r="O1" s="8" t="s">
        <v>47</v>
      </c>
      <c r="P1" s="8" t="s">
        <v>48</v>
      </c>
      <c r="Q1" s="8" t="s">
        <v>49</v>
      </c>
      <c r="R1" s="8" t="s">
        <v>50</v>
      </c>
      <c r="S1" s="8" t="s">
        <v>51</v>
      </c>
      <c r="T1" s="8" t="s">
        <v>52</v>
      </c>
      <c r="U1" s="8" t="s">
        <v>53</v>
      </c>
      <c r="V1" s="8" t="s">
        <v>54</v>
      </c>
      <c r="W1" s="8" t="s">
        <v>55</v>
      </c>
      <c r="X1" s="8" t="s">
        <v>56</v>
      </c>
      <c r="Y1" s="8" t="s">
        <v>10</v>
      </c>
      <c r="Z1" s="8" t="s">
        <v>11</v>
      </c>
      <c r="AA1" s="8" t="s">
        <v>57</v>
      </c>
      <c r="AB1" s="8" t="s">
        <v>12</v>
      </c>
      <c r="AC1" s="8" t="s">
        <v>13</v>
      </c>
    </row>
    <row r="2" spans="1:29" ht="8" customHeigh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22" customFormat="1" ht="16" customHeight="1" x14ac:dyDescent="0.35">
      <c r="A3" s="21">
        <v>2020</v>
      </c>
      <c r="B3" s="26" t="s">
        <v>32</v>
      </c>
      <c r="C3" s="27" t="s">
        <v>14</v>
      </c>
      <c r="D3" s="27" t="s">
        <v>15</v>
      </c>
      <c r="E3" s="21" t="s">
        <v>16</v>
      </c>
      <c r="F3" s="21" t="s">
        <v>17</v>
      </c>
      <c r="G3" s="21" t="s">
        <v>18</v>
      </c>
      <c r="H3" s="21" t="s">
        <v>19</v>
      </c>
      <c r="I3" s="21" t="s">
        <v>20</v>
      </c>
      <c r="J3" s="21" t="s">
        <v>20</v>
      </c>
      <c r="K3" s="27" t="s">
        <v>21</v>
      </c>
      <c r="L3" s="27" t="s">
        <v>22</v>
      </c>
      <c r="M3" s="27" t="s">
        <v>23</v>
      </c>
      <c r="N3" s="27" t="s">
        <v>24</v>
      </c>
      <c r="O3" s="23">
        <v>1356</v>
      </c>
      <c r="P3" s="24">
        <v>295.69</v>
      </c>
      <c r="Q3" s="25">
        <v>509404.72</v>
      </c>
      <c r="R3" s="25">
        <v>509404.72</v>
      </c>
      <c r="S3" s="25">
        <v>22769.83</v>
      </c>
      <c r="T3" s="25">
        <v>22769.83</v>
      </c>
      <c r="U3" s="25">
        <v>44556.74</v>
      </c>
      <c r="V3" s="25">
        <v>25542.3</v>
      </c>
      <c r="W3" s="25">
        <v>3425.49</v>
      </c>
      <c r="X3" s="25">
        <v>0</v>
      </c>
      <c r="Y3" s="27" t="s">
        <v>23</v>
      </c>
      <c r="Z3" s="27" t="s">
        <v>25</v>
      </c>
      <c r="AA3" s="27" t="s">
        <v>20</v>
      </c>
      <c r="AB3" s="27" t="s">
        <v>26</v>
      </c>
      <c r="AC3" s="27" t="s">
        <v>27</v>
      </c>
    </row>
    <row r="4" spans="1:29" s="22" customFormat="1" ht="16" customHeight="1" x14ac:dyDescent="0.35">
      <c r="A4" s="21">
        <v>2020</v>
      </c>
      <c r="B4" s="26" t="s">
        <v>32</v>
      </c>
      <c r="C4" s="27" t="s">
        <v>14</v>
      </c>
      <c r="D4" s="27" t="s">
        <v>28</v>
      </c>
      <c r="E4" s="21" t="s">
        <v>16</v>
      </c>
      <c r="F4" s="21" t="s">
        <v>17</v>
      </c>
      <c r="G4" s="21" t="s">
        <v>18</v>
      </c>
      <c r="H4" s="21" t="s">
        <v>19</v>
      </c>
      <c r="I4" s="21" t="s">
        <v>20</v>
      </c>
      <c r="J4" s="21" t="s">
        <v>20</v>
      </c>
      <c r="K4" s="27" t="s">
        <v>21</v>
      </c>
      <c r="L4" s="27" t="s">
        <v>29</v>
      </c>
      <c r="M4" s="27" t="s">
        <v>23</v>
      </c>
      <c r="N4" s="27" t="s">
        <v>24</v>
      </c>
      <c r="O4" s="23">
        <v>1356</v>
      </c>
      <c r="P4" s="24">
        <v>393.27</v>
      </c>
      <c r="Q4" s="25">
        <v>677512.24</v>
      </c>
      <c r="R4" s="25">
        <v>677512.24</v>
      </c>
      <c r="S4" s="25">
        <v>30284.05</v>
      </c>
      <c r="T4" s="25">
        <v>30284.05</v>
      </c>
      <c r="U4" s="25">
        <v>59260.81</v>
      </c>
      <c r="V4" s="25">
        <v>33971.47</v>
      </c>
      <c r="W4" s="25">
        <v>4555.92</v>
      </c>
      <c r="X4" s="25">
        <v>0</v>
      </c>
      <c r="Y4" s="27" t="s">
        <v>23</v>
      </c>
      <c r="Z4" s="27" t="s">
        <v>25</v>
      </c>
      <c r="AA4" s="27" t="s">
        <v>20</v>
      </c>
      <c r="AB4" s="27" t="s">
        <v>26</v>
      </c>
      <c r="AC4" s="27" t="s">
        <v>27</v>
      </c>
    </row>
    <row r="5" spans="1:29" s="22" customFormat="1" ht="16" customHeight="1" x14ac:dyDescent="0.35">
      <c r="A5" s="21">
        <v>2020</v>
      </c>
      <c r="B5" s="27" t="s">
        <v>33</v>
      </c>
      <c r="C5" s="27" t="s">
        <v>14</v>
      </c>
      <c r="D5" s="27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3">
        <v>1462</v>
      </c>
      <c r="P5" s="24">
        <v>351.93</v>
      </c>
      <c r="Q5" s="25">
        <v>567177.41</v>
      </c>
      <c r="R5" s="25">
        <v>567177.41</v>
      </c>
      <c r="S5" s="25">
        <v>25352.2</v>
      </c>
      <c r="T5" s="25">
        <v>25352.2</v>
      </c>
      <c r="U5" s="25">
        <v>49610.02</v>
      </c>
      <c r="V5" s="25">
        <v>28435.94</v>
      </c>
      <c r="W5" s="25">
        <v>3813.98</v>
      </c>
      <c r="X5" s="25">
        <v>0</v>
      </c>
      <c r="Y5" s="27" t="s">
        <v>23</v>
      </c>
      <c r="Z5" s="27" t="s">
        <v>25</v>
      </c>
      <c r="AA5" s="27" t="s">
        <v>20</v>
      </c>
      <c r="AB5" s="27" t="s">
        <v>26</v>
      </c>
      <c r="AC5" s="27" t="s">
        <v>27</v>
      </c>
    </row>
    <row r="6" spans="1:29" s="22" customFormat="1" ht="16" customHeight="1" x14ac:dyDescent="0.35">
      <c r="A6" s="21">
        <v>2020</v>
      </c>
      <c r="B6" s="27" t="s">
        <v>33</v>
      </c>
      <c r="C6" s="27" t="s">
        <v>14</v>
      </c>
      <c r="D6" s="27" t="s">
        <v>28</v>
      </c>
      <c r="E6" s="21" t="s">
        <v>16</v>
      </c>
      <c r="F6" s="21" t="s">
        <v>17</v>
      </c>
      <c r="G6" s="21" t="s">
        <v>18</v>
      </c>
      <c r="H6" s="21" t="s">
        <v>19</v>
      </c>
      <c r="I6" s="21" t="s">
        <v>20</v>
      </c>
      <c r="J6" s="21" t="s">
        <v>20</v>
      </c>
      <c r="K6" s="27" t="s">
        <v>21</v>
      </c>
      <c r="L6" s="27" t="s">
        <v>29</v>
      </c>
      <c r="M6" s="27" t="s">
        <v>23</v>
      </c>
      <c r="N6" s="27" t="s">
        <v>24</v>
      </c>
      <c r="O6" s="23">
        <v>1462</v>
      </c>
      <c r="P6" s="24">
        <v>395.04</v>
      </c>
      <c r="Q6" s="25">
        <v>636654.34</v>
      </c>
      <c r="R6" s="25">
        <v>636654.34</v>
      </c>
      <c r="S6" s="25">
        <v>28457.74</v>
      </c>
      <c r="T6" s="25">
        <v>28457.74</v>
      </c>
      <c r="U6" s="25">
        <v>55687.040000000001</v>
      </c>
      <c r="V6" s="25">
        <v>31919.23</v>
      </c>
      <c r="W6" s="25">
        <v>4281.18</v>
      </c>
      <c r="X6" s="25">
        <v>0</v>
      </c>
      <c r="Y6" s="27" t="s">
        <v>23</v>
      </c>
      <c r="Z6" s="27" t="s">
        <v>25</v>
      </c>
      <c r="AA6" s="27" t="s">
        <v>20</v>
      </c>
      <c r="AB6" s="27" t="s">
        <v>26</v>
      </c>
      <c r="AC6" s="27" t="s">
        <v>27</v>
      </c>
    </row>
    <row r="7" spans="1:29" s="22" customFormat="1" ht="16" customHeight="1" x14ac:dyDescent="0.35">
      <c r="A7" s="21">
        <v>2020</v>
      </c>
      <c r="B7" s="27" t="s">
        <v>34</v>
      </c>
      <c r="C7" s="27" t="s">
        <v>14</v>
      </c>
      <c r="D7" s="27" t="s">
        <v>15</v>
      </c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20</v>
      </c>
      <c r="K7" s="27" t="s">
        <v>21</v>
      </c>
      <c r="L7" s="27" t="s">
        <v>22</v>
      </c>
      <c r="M7" s="27" t="s">
        <v>23</v>
      </c>
      <c r="N7" s="27" t="s">
        <v>24</v>
      </c>
      <c r="O7" s="23">
        <v>1255</v>
      </c>
      <c r="P7" s="24">
        <v>351.99</v>
      </c>
      <c r="Q7" s="25">
        <v>606396.44999999995</v>
      </c>
      <c r="R7" s="25">
        <v>606396.44999999995</v>
      </c>
      <c r="S7" s="25">
        <v>27105.25</v>
      </c>
      <c r="T7" s="25">
        <v>27105.25</v>
      </c>
      <c r="U7" s="25">
        <v>53040.44</v>
      </c>
      <c r="V7" s="25">
        <v>30402.12</v>
      </c>
      <c r="W7" s="25">
        <v>4077.71</v>
      </c>
      <c r="X7" s="25">
        <v>0</v>
      </c>
      <c r="Y7" s="27" t="s">
        <v>23</v>
      </c>
      <c r="Z7" s="27" t="s">
        <v>25</v>
      </c>
      <c r="AA7" s="27" t="s">
        <v>20</v>
      </c>
      <c r="AB7" s="27" t="s">
        <v>20</v>
      </c>
      <c r="AC7" s="27" t="s">
        <v>27</v>
      </c>
    </row>
    <row r="8" spans="1:29" s="22" customFormat="1" ht="16" customHeight="1" x14ac:dyDescent="0.35">
      <c r="A8" s="21">
        <v>2020</v>
      </c>
      <c r="B8" s="27" t="s">
        <v>34</v>
      </c>
      <c r="C8" s="27" t="s">
        <v>14</v>
      </c>
      <c r="D8" s="27" t="s">
        <v>28</v>
      </c>
      <c r="E8" s="21" t="s">
        <v>16</v>
      </c>
      <c r="F8" s="21" t="s">
        <v>17</v>
      </c>
      <c r="G8" s="21" t="s">
        <v>18</v>
      </c>
      <c r="H8" s="21" t="s">
        <v>19</v>
      </c>
      <c r="I8" s="21" t="s">
        <v>20</v>
      </c>
      <c r="J8" s="21" t="s">
        <v>20</v>
      </c>
      <c r="K8" s="27" t="s">
        <v>21</v>
      </c>
      <c r="L8" s="27" t="s">
        <v>29</v>
      </c>
      <c r="M8" s="27" t="s">
        <v>23</v>
      </c>
      <c r="N8" s="27" t="s">
        <v>24</v>
      </c>
      <c r="O8" s="23">
        <v>1255</v>
      </c>
      <c r="P8" s="24">
        <v>393.62</v>
      </c>
      <c r="Q8" s="25">
        <v>678115.21</v>
      </c>
      <c r="R8" s="25">
        <v>678115.21</v>
      </c>
      <c r="S8" s="25">
        <v>30311</v>
      </c>
      <c r="T8" s="25">
        <v>30311</v>
      </c>
      <c r="U8" s="25">
        <v>59313.55</v>
      </c>
      <c r="V8" s="25">
        <v>33997.79</v>
      </c>
      <c r="W8" s="25">
        <v>4559.9799999999996</v>
      </c>
      <c r="X8" s="25">
        <v>0</v>
      </c>
      <c r="Y8" s="27" t="s">
        <v>23</v>
      </c>
      <c r="Z8" s="27" t="s">
        <v>25</v>
      </c>
      <c r="AA8" s="27" t="s">
        <v>20</v>
      </c>
      <c r="AB8" s="27" t="s">
        <v>20</v>
      </c>
      <c r="AC8" s="27" t="s">
        <v>27</v>
      </c>
    </row>
    <row r="9" spans="1:29" s="22" customFormat="1" ht="16" customHeight="1" x14ac:dyDescent="0.35">
      <c r="A9" s="21">
        <v>2020</v>
      </c>
      <c r="B9" s="27" t="s">
        <v>35</v>
      </c>
      <c r="C9" s="27" t="s">
        <v>14</v>
      </c>
      <c r="D9" s="27" t="s">
        <v>15</v>
      </c>
      <c r="E9" s="21" t="s">
        <v>16</v>
      </c>
      <c r="F9" s="21" t="s">
        <v>17</v>
      </c>
      <c r="G9" s="21" t="s">
        <v>18</v>
      </c>
      <c r="H9" s="21" t="s">
        <v>19</v>
      </c>
      <c r="I9" s="21" t="s">
        <v>20</v>
      </c>
      <c r="J9" s="21" t="s">
        <v>20</v>
      </c>
      <c r="K9" s="27" t="s">
        <v>21</v>
      </c>
      <c r="L9" s="27" t="s">
        <v>22</v>
      </c>
      <c r="M9" s="27" t="s">
        <v>23</v>
      </c>
      <c r="N9" s="27" t="s">
        <v>24</v>
      </c>
      <c r="O9" s="23">
        <v>1201</v>
      </c>
      <c r="P9" s="24">
        <v>346.04</v>
      </c>
      <c r="Q9" s="25">
        <v>576915.48</v>
      </c>
      <c r="R9" s="25">
        <v>576915.48</v>
      </c>
      <c r="S9" s="25">
        <v>25787.48</v>
      </c>
      <c r="T9" s="25">
        <v>25787.48</v>
      </c>
      <c r="U9" s="25">
        <v>50461.79</v>
      </c>
      <c r="V9" s="25">
        <v>28930.33</v>
      </c>
      <c r="W9" s="25">
        <v>3879.46</v>
      </c>
      <c r="X9" s="25">
        <v>0</v>
      </c>
      <c r="Y9" s="27" t="s">
        <v>23</v>
      </c>
      <c r="Z9" s="27" t="s">
        <v>25</v>
      </c>
      <c r="AA9" s="27" t="s">
        <v>20</v>
      </c>
      <c r="AB9" s="27" t="s">
        <v>26</v>
      </c>
      <c r="AC9" s="27" t="s">
        <v>27</v>
      </c>
    </row>
    <row r="10" spans="1:29" s="22" customFormat="1" ht="16" customHeight="1" x14ac:dyDescent="0.35">
      <c r="A10" s="21">
        <v>2020</v>
      </c>
      <c r="B10" s="27" t="s">
        <v>35</v>
      </c>
      <c r="C10" s="27" t="s">
        <v>14</v>
      </c>
      <c r="D10" s="27" t="s">
        <v>28</v>
      </c>
      <c r="E10" s="21" t="s">
        <v>16</v>
      </c>
      <c r="F10" s="21" t="s">
        <v>17</v>
      </c>
      <c r="G10" s="21" t="s">
        <v>18</v>
      </c>
      <c r="H10" s="21" t="s">
        <v>19</v>
      </c>
      <c r="I10" s="21" t="s">
        <v>20</v>
      </c>
      <c r="J10" s="21" t="s">
        <v>20</v>
      </c>
      <c r="K10" s="27" t="s">
        <v>21</v>
      </c>
      <c r="L10" s="27" t="s">
        <v>29</v>
      </c>
      <c r="M10" s="27" t="s">
        <v>23</v>
      </c>
      <c r="N10" s="27" t="s">
        <v>24</v>
      </c>
      <c r="O10" s="23">
        <v>1201</v>
      </c>
      <c r="P10" s="24">
        <v>377.97</v>
      </c>
      <c r="Q10" s="25">
        <v>630148.94999999995</v>
      </c>
      <c r="R10" s="25">
        <v>630148.94999999995</v>
      </c>
      <c r="S10" s="25">
        <v>28166.959999999999</v>
      </c>
      <c r="T10" s="25">
        <v>28166.959999999999</v>
      </c>
      <c r="U10" s="25">
        <v>55118.03</v>
      </c>
      <c r="V10" s="25">
        <v>31599.8</v>
      </c>
      <c r="W10" s="25">
        <v>4237.43</v>
      </c>
      <c r="X10" s="25">
        <v>0</v>
      </c>
      <c r="Y10" s="27" t="s">
        <v>23</v>
      </c>
      <c r="Z10" s="27" t="s">
        <v>25</v>
      </c>
      <c r="AA10" s="27" t="s">
        <v>20</v>
      </c>
      <c r="AB10" s="27" t="s">
        <v>26</v>
      </c>
      <c r="AC10" s="27" t="s">
        <v>27</v>
      </c>
    </row>
    <row r="11" spans="1:29" s="22" customFormat="1" ht="16" customHeight="1" x14ac:dyDescent="0.35">
      <c r="A11" s="21">
        <v>2020</v>
      </c>
      <c r="B11" s="27" t="s">
        <v>36</v>
      </c>
      <c r="C11" s="27" t="s">
        <v>14</v>
      </c>
      <c r="D11" s="27" t="s">
        <v>15</v>
      </c>
      <c r="E11" s="21" t="s">
        <v>16</v>
      </c>
      <c r="F11" s="21" t="s">
        <v>17</v>
      </c>
      <c r="G11" s="21" t="s">
        <v>18</v>
      </c>
      <c r="H11" s="21" t="s">
        <v>19</v>
      </c>
      <c r="I11" s="21" t="s">
        <v>20</v>
      </c>
      <c r="J11" s="21" t="s">
        <v>20</v>
      </c>
      <c r="K11" s="27" t="s">
        <v>21</v>
      </c>
      <c r="L11" s="27" t="s">
        <v>22</v>
      </c>
      <c r="M11" s="27" t="s">
        <v>23</v>
      </c>
      <c r="N11" s="27" t="s">
        <v>24</v>
      </c>
      <c r="O11" s="23">
        <v>1293</v>
      </c>
      <c r="P11" s="24">
        <v>385.24</v>
      </c>
      <c r="Q11" s="25">
        <v>663678.43000000005</v>
      </c>
      <c r="R11" s="25">
        <v>663678.43000000005</v>
      </c>
      <c r="S11" s="25">
        <v>29665.69</v>
      </c>
      <c r="T11" s="25">
        <v>29665.69</v>
      </c>
      <c r="U11" s="25">
        <v>58050.79</v>
      </c>
      <c r="V11" s="25">
        <v>33277.15</v>
      </c>
      <c r="W11" s="25">
        <v>4462.8999999999996</v>
      </c>
      <c r="X11" s="25">
        <v>0</v>
      </c>
      <c r="Y11" s="27" t="s">
        <v>23</v>
      </c>
      <c r="Z11" s="27" t="s">
        <v>25</v>
      </c>
      <c r="AA11" s="27" t="s">
        <v>20</v>
      </c>
      <c r="AB11" s="27" t="s">
        <v>26</v>
      </c>
      <c r="AC11" s="27" t="s">
        <v>27</v>
      </c>
    </row>
    <row r="12" spans="1:29" s="22" customFormat="1" ht="16" customHeight="1" x14ac:dyDescent="0.35">
      <c r="A12" s="21">
        <v>2020</v>
      </c>
      <c r="B12" s="27" t="s">
        <v>36</v>
      </c>
      <c r="C12" s="27" t="s">
        <v>14</v>
      </c>
      <c r="D12" s="27" t="s">
        <v>28</v>
      </c>
      <c r="E12" s="21" t="s">
        <v>16</v>
      </c>
      <c r="F12" s="21" t="s">
        <v>17</v>
      </c>
      <c r="G12" s="21" t="s">
        <v>18</v>
      </c>
      <c r="H12" s="21" t="s">
        <v>19</v>
      </c>
      <c r="I12" s="21" t="s">
        <v>20</v>
      </c>
      <c r="J12" s="21" t="s">
        <v>20</v>
      </c>
      <c r="K12" s="27" t="s">
        <v>21</v>
      </c>
      <c r="L12" s="27" t="s">
        <v>29</v>
      </c>
      <c r="M12" s="27" t="s">
        <v>23</v>
      </c>
      <c r="N12" s="27" t="s">
        <v>24</v>
      </c>
      <c r="O12" s="23">
        <v>1293</v>
      </c>
      <c r="P12" s="24">
        <v>380.45</v>
      </c>
      <c r="Q12" s="25">
        <v>655426.38</v>
      </c>
      <c r="R12" s="25">
        <v>655426.38</v>
      </c>
      <c r="S12" s="25">
        <v>29296.83</v>
      </c>
      <c r="T12" s="25">
        <v>29296.83</v>
      </c>
      <c r="U12" s="25">
        <v>57329</v>
      </c>
      <c r="V12" s="25">
        <v>32863.379999999997</v>
      </c>
      <c r="W12" s="25">
        <v>4407.41</v>
      </c>
      <c r="X12" s="25">
        <v>0</v>
      </c>
      <c r="Y12" s="27" t="s">
        <v>23</v>
      </c>
      <c r="Z12" s="27" t="s">
        <v>25</v>
      </c>
      <c r="AA12" s="27" t="s">
        <v>20</v>
      </c>
      <c r="AB12" s="27" t="s">
        <v>26</v>
      </c>
      <c r="AC12" s="27" t="s">
        <v>27</v>
      </c>
    </row>
    <row r="13" spans="1:29" s="22" customFormat="1" ht="16" customHeight="1" x14ac:dyDescent="0.35">
      <c r="A13" s="21">
        <v>2020</v>
      </c>
      <c r="B13" s="27" t="s">
        <v>37</v>
      </c>
      <c r="C13" s="27" t="s">
        <v>14</v>
      </c>
      <c r="D13" s="27" t="s">
        <v>15</v>
      </c>
      <c r="E13" s="21" t="s">
        <v>16</v>
      </c>
      <c r="F13" s="21" t="s">
        <v>17</v>
      </c>
      <c r="G13" s="21" t="s">
        <v>18</v>
      </c>
      <c r="H13" s="21" t="s">
        <v>19</v>
      </c>
      <c r="I13" s="21" t="s">
        <v>20</v>
      </c>
      <c r="J13" s="21" t="s">
        <v>20</v>
      </c>
      <c r="K13" s="27" t="s">
        <v>21</v>
      </c>
      <c r="L13" s="27" t="s">
        <v>22</v>
      </c>
      <c r="M13" s="27" t="s">
        <v>23</v>
      </c>
      <c r="N13" s="27" t="s">
        <v>24</v>
      </c>
      <c r="O13" s="23">
        <v>1421</v>
      </c>
      <c r="P13" s="24">
        <v>372.18</v>
      </c>
      <c r="Q13" s="25">
        <v>599145.71</v>
      </c>
      <c r="R13" s="25">
        <v>599145.71</v>
      </c>
      <c r="S13" s="25">
        <v>27913.64</v>
      </c>
      <c r="T13" s="25">
        <v>27913.64</v>
      </c>
      <c r="U13" s="25">
        <v>50552.39</v>
      </c>
      <c r="V13" s="25">
        <v>28974.66</v>
      </c>
      <c r="W13" s="25">
        <v>4037.56</v>
      </c>
      <c r="X13" s="25">
        <v>0</v>
      </c>
      <c r="Y13" s="27" t="s">
        <v>23</v>
      </c>
      <c r="Z13" s="27" t="s">
        <v>25</v>
      </c>
      <c r="AA13" s="27" t="s">
        <v>20</v>
      </c>
      <c r="AB13" s="27" t="s">
        <v>26</v>
      </c>
      <c r="AC13" s="27" t="s">
        <v>27</v>
      </c>
    </row>
    <row r="14" spans="1:29" s="22" customFormat="1" ht="16" customHeight="1" x14ac:dyDescent="0.35">
      <c r="A14" s="21">
        <v>2020</v>
      </c>
      <c r="B14" s="27" t="s">
        <v>37</v>
      </c>
      <c r="C14" s="27" t="s">
        <v>14</v>
      </c>
      <c r="D14" s="27" t="s">
        <v>28</v>
      </c>
      <c r="E14" s="21" t="s">
        <v>16</v>
      </c>
      <c r="F14" s="21" t="s">
        <v>17</v>
      </c>
      <c r="G14" s="21" t="s">
        <v>18</v>
      </c>
      <c r="H14" s="21" t="s">
        <v>19</v>
      </c>
      <c r="I14" s="21" t="s">
        <v>20</v>
      </c>
      <c r="J14" s="21" t="s">
        <v>20</v>
      </c>
      <c r="K14" s="27" t="s">
        <v>21</v>
      </c>
      <c r="L14" s="27" t="s">
        <v>29</v>
      </c>
      <c r="M14" s="27" t="s">
        <v>23</v>
      </c>
      <c r="N14" s="27" t="s">
        <v>24</v>
      </c>
      <c r="O14" s="23">
        <v>1421</v>
      </c>
      <c r="P14" s="24">
        <v>378.12</v>
      </c>
      <c r="Q14" s="25">
        <v>608708.09</v>
      </c>
      <c r="R14" s="25">
        <v>608708.09</v>
      </c>
      <c r="S14" s="25">
        <v>28359.14</v>
      </c>
      <c r="T14" s="25">
        <v>28359.14</v>
      </c>
      <c r="U14" s="25">
        <v>51359.21</v>
      </c>
      <c r="V14" s="25">
        <v>29437.11</v>
      </c>
      <c r="W14" s="25">
        <v>4102</v>
      </c>
      <c r="X14" s="25">
        <v>0</v>
      </c>
      <c r="Y14" s="27" t="s">
        <v>23</v>
      </c>
      <c r="Z14" s="27" t="s">
        <v>25</v>
      </c>
      <c r="AA14" s="27" t="s">
        <v>20</v>
      </c>
      <c r="AB14" s="27" t="s">
        <v>26</v>
      </c>
      <c r="AC14" s="27" t="s">
        <v>27</v>
      </c>
    </row>
    <row r="15" spans="1:29" s="22" customFormat="1" ht="16" customHeight="1" x14ac:dyDescent="0.35">
      <c r="A15" s="21">
        <v>2020</v>
      </c>
      <c r="B15" s="27" t="s">
        <v>38</v>
      </c>
      <c r="C15" s="27" t="s">
        <v>14</v>
      </c>
      <c r="D15" s="27" t="s">
        <v>15</v>
      </c>
      <c r="E15" s="21" t="s">
        <v>16</v>
      </c>
      <c r="F15" s="21" t="s">
        <v>17</v>
      </c>
      <c r="G15" s="21" t="s">
        <v>18</v>
      </c>
      <c r="H15" s="21" t="s">
        <v>19</v>
      </c>
      <c r="I15" s="21" t="s">
        <v>20</v>
      </c>
      <c r="J15" s="21" t="s">
        <v>20</v>
      </c>
      <c r="K15" s="27" t="s">
        <v>21</v>
      </c>
      <c r="L15" s="27" t="s">
        <v>22</v>
      </c>
      <c r="M15" s="27" t="s">
        <v>23</v>
      </c>
      <c r="N15" s="27" t="s">
        <v>24</v>
      </c>
      <c r="O15" s="23">
        <v>1444</v>
      </c>
      <c r="P15" s="24">
        <v>362.54</v>
      </c>
      <c r="Q15" s="25">
        <v>605028.01</v>
      </c>
      <c r="R15" s="25">
        <v>605028.01</v>
      </c>
      <c r="S15" s="25">
        <v>28096.99</v>
      </c>
      <c r="T15" s="25">
        <v>28096.99</v>
      </c>
      <c r="U15" s="25">
        <v>50884.45</v>
      </c>
      <c r="V15" s="25">
        <v>29163.82</v>
      </c>
      <c r="W15" s="25">
        <v>11080.14</v>
      </c>
      <c r="X15" s="25">
        <v>0</v>
      </c>
      <c r="Y15" s="27" t="s">
        <v>23</v>
      </c>
      <c r="Z15" s="27" t="s">
        <v>25</v>
      </c>
      <c r="AA15" s="27" t="s">
        <v>20</v>
      </c>
      <c r="AB15" s="27" t="s">
        <v>26</v>
      </c>
      <c r="AC15" s="27" t="s">
        <v>27</v>
      </c>
    </row>
    <row r="16" spans="1:29" s="22" customFormat="1" ht="16" customHeight="1" x14ac:dyDescent="0.35">
      <c r="A16" s="21">
        <v>2020</v>
      </c>
      <c r="B16" s="27" t="s">
        <v>38</v>
      </c>
      <c r="C16" s="27" t="s">
        <v>14</v>
      </c>
      <c r="D16" s="27" t="s">
        <v>28</v>
      </c>
      <c r="E16" s="21" t="s">
        <v>16</v>
      </c>
      <c r="F16" s="21" t="s">
        <v>17</v>
      </c>
      <c r="G16" s="21" t="s">
        <v>18</v>
      </c>
      <c r="H16" s="21" t="s">
        <v>19</v>
      </c>
      <c r="I16" s="21" t="s">
        <v>20</v>
      </c>
      <c r="J16" s="21" t="s">
        <v>20</v>
      </c>
      <c r="K16" s="27" t="s">
        <v>21</v>
      </c>
      <c r="L16" s="27" t="s">
        <v>29</v>
      </c>
      <c r="M16" s="27" t="s">
        <v>23</v>
      </c>
      <c r="N16" s="27" t="s">
        <v>24</v>
      </c>
      <c r="O16" s="23">
        <v>1444</v>
      </c>
      <c r="P16" s="24">
        <v>357.97</v>
      </c>
      <c r="Q16" s="25">
        <v>597401.31999999995</v>
      </c>
      <c r="R16" s="25">
        <v>597401.31999999995</v>
      </c>
      <c r="S16" s="25">
        <v>27742.81</v>
      </c>
      <c r="T16" s="25">
        <v>27742.81</v>
      </c>
      <c r="U16" s="25">
        <v>50243.02</v>
      </c>
      <c r="V16" s="25">
        <v>28796.2</v>
      </c>
      <c r="W16" s="25">
        <v>10940.47</v>
      </c>
      <c r="X16" s="25">
        <v>0</v>
      </c>
      <c r="Y16" s="27" t="s">
        <v>23</v>
      </c>
      <c r="Z16" s="27" t="s">
        <v>25</v>
      </c>
      <c r="AA16" s="27" t="s">
        <v>20</v>
      </c>
      <c r="AB16" s="27" t="s">
        <v>26</v>
      </c>
      <c r="AC16" s="27" t="s">
        <v>27</v>
      </c>
    </row>
    <row r="17" spans="1:29" s="22" customFormat="1" ht="16" customHeight="1" x14ac:dyDescent="0.35">
      <c r="A17" s="21">
        <v>2020</v>
      </c>
      <c r="B17" s="27" t="s">
        <v>39</v>
      </c>
      <c r="C17" s="27" t="s">
        <v>14</v>
      </c>
      <c r="D17" s="27" t="s">
        <v>15</v>
      </c>
      <c r="E17" s="21" t="s">
        <v>16</v>
      </c>
      <c r="F17" s="21" t="s">
        <v>17</v>
      </c>
      <c r="G17" s="21" t="s">
        <v>18</v>
      </c>
      <c r="H17" s="21" t="s">
        <v>19</v>
      </c>
      <c r="I17" s="21" t="s">
        <v>20</v>
      </c>
      <c r="J17" s="21" t="s">
        <v>20</v>
      </c>
      <c r="K17" s="27" t="s">
        <v>21</v>
      </c>
      <c r="L17" s="27" t="s">
        <v>22</v>
      </c>
      <c r="M17" s="27" t="s">
        <v>23</v>
      </c>
      <c r="N17" s="27" t="s">
        <v>24</v>
      </c>
      <c r="O17" s="23">
        <v>1402</v>
      </c>
      <c r="P17" s="24">
        <v>346.61</v>
      </c>
      <c r="Q17" s="25">
        <v>578443.09</v>
      </c>
      <c r="R17" s="25">
        <v>578443.09</v>
      </c>
      <c r="S17" s="25">
        <v>26862.41</v>
      </c>
      <c r="T17" s="25">
        <v>26862.41</v>
      </c>
      <c r="U17" s="25">
        <v>48648.58</v>
      </c>
      <c r="V17" s="25">
        <v>27888.55</v>
      </c>
      <c r="W17" s="25">
        <v>10593.28</v>
      </c>
      <c r="X17" s="25">
        <v>0</v>
      </c>
      <c r="Y17" s="27" t="s">
        <v>23</v>
      </c>
      <c r="Z17" s="27" t="s">
        <v>25</v>
      </c>
      <c r="AA17" s="27" t="s">
        <v>20</v>
      </c>
      <c r="AB17" s="27" t="s">
        <v>26</v>
      </c>
      <c r="AC17" s="27" t="s">
        <v>27</v>
      </c>
    </row>
    <row r="18" spans="1:29" s="22" customFormat="1" ht="16" customHeight="1" x14ac:dyDescent="0.35">
      <c r="A18" s="21">
        <v>2020</v>
      </c>
      <c r="B18" s="27" t="s">
        <v>39</v>
      </c>
      <c r="C18" s="27" t="s">
        <v>14</v>
      </c>
      <c r="D18" s="27" t="s">
        <v>28</v>
      </c>
      <c r="E18" s="21" t="s">
        <v>16</v>
      </c>
      <c r="F18" s="21" t="s">
        <v>17</v>
      </c>
      <c r="G18" s="21" t="s">
        <v>18</v>
      </c>
      <c r="H18" s="21" t="s">
        <v>19</v>
      </c>
      <c r="I18" s="21" t="s">
        <v>20</v>
      </c>
      <c r="J18" s="21" t="s">
        <v>20</v>
      </c>
      <c r="K18" s="27" t="s">
        <v>21</v>
      </c>
      <c r="L18" s="27" t="s">
        <v>29</v>
      </c>
      <c r="M18" s="27" t="s">
        <v>23</v>
      </c>
      <c r="N18" s="27" t="s">
        <v>24</v>
      </c>
      <c r="O18" s="23">
        <v>1402</v>
      </c>
      <c r="P18" s="24">
        <v>364.63</v>
      </c>
      <c r="Q18" s="25">
        <v>608515.92000000004</v>
      </c>
      <c r="R18" s="25">
        <v>608515.92000000004</v>
      </c>
      <c r="S18" s="25">
        <v>28258.97</v>
      </c>
      <c r="T18" s="25">
        <v>28258.97</v>
      </c>
      <c r="U18" s="25">
        <v>51177.79</v>
      </c>
      <c r="V18" s="25">
        <v>29338.45</v>
      </c>
      <c r="W18" s="25">
        <v>11144.02</v>
      </c>
      <c r="X18" s="25">
        <v>0</v>
      </c>
      <c r="Y18" s="27" t="s">
        <v>23</v>
      </c>
      <c r="Z18" s="27" t="s">
        <v>25</v>
      </c>
      <c r="AA18" s="27" t="s">
        <v>20</v>
      </c>
      <c r="AB18" s="27" t="s">
        <v>26</v>
      </c>
      <c r="AC18" s="27" t="s">
        <v>27</v>
      </c>
    </row>
    <row r="19" spans="1:29" s="22" customFormat="1" ht="16" customHeight="1" x14ac:dyDescent="0.35">
      <c r="A19" s="21">
        <v>2020</v>
      </c>
      <c r="B19" s="27" t="s">
        <v>40</v>
      </c>
      <c r="C19" s="27" t="s">
        <v>14</v>
      </c>
      <c r="D19" s="27" t="s">
        <v>15</v>
      </c>
      <c r="E19" s="21" t="s">
        <v>16</v>
      </c>
      <c r="F19" s="21" t="s">
        <v>17</v>
      </c>
      <c r="G19" s="21" t="s">
        <v>18</v>
      </c>
      <c r="H19" s="21" t="s">
        <v>19</v>
      </c>
      <c r="I19" s="21" t="s">
        <v>20</v>
      </c>
      <c r="J19" s="21" t="s">
        <v>20</v>
      </c>
      <c r="K19" s="27" t="s">
        <v>21</v>
      </c>
      <c r="L19" s="27" t="s">
        <v>22</v>
      </c>
      <c r="M19" s="27" t="s">
        <v>23</v>
      </c>
      <c r="N19" s="27" t="s">
        <v>24</v>
      </c>
      <c r="O19" s="23">
        <v>1396</v>
      </c>
      <c r="P19" s="24">
        <v>354.37</v>
      </c>
      <c r="Q19" s="25">
        <v>572316.23</v>
      </c>
      <c r="R19" s="25">
        <v>572316.23</v>
      </c>
      <c r="S19" s="25">
        <v>26577.88</v>
      </c>
      <c r="T19" s="25">
        <v>26577.88</v>
      </c>
      <c r="U19" s="25">
        <v>48133.3</v>
      </c>
      <c r="V19" s="25">
        <v>27588.09</v>
      </c>
      <c r="W19" s="25">
        <v>10481.08</v>
      </c>
      <c r="X19" s="25">
        <v>0</v>
      </c>
      <c r="Y19" s="27" t="s">
        <v>23</v>
      </c>
      <c r="Z19" s="27" t="s">
        <v>25</v>
      </c>
      <c r="AA19" s="27" t="s">
        <v>20</v>
      </c>
      <c r="AB19" s="27" t="s">
        <v>26</v>
      </c>
      <c r="AC19" s="27" t="s">
        <v>27</v>
      </c>
    </row>
    <row r="20" spans="1:29" s="22" customFormat="1" ht="16" customHeight="1" x14ac:dyDescent="0.35">
      <c r="A20" s="21">
        <v>2020</v>
      </c>
      <c r="B20" s="27" t="s">
        <v>40</v>
      </c>
      <c r="C20" s="27" t="s">
        <v>14</v>
      </c>
      <c r="D20" s="27" t="s">
        <v>28</v>
      </c>
      <c r="E20" s="21" t="s">
        <v>16</v>
      </c>
      <c r="F20" s="21" t="s">
        <v>17</v>
      </c>
      <c r="G20" s="21" t="s">
        <v>18</v>
      </c>
      <c r="H20" s="21" t="s">
        <v>19</v>
      </c>
      <c r="I20" s="21" t="s">
        <v>20</v>
      </c>
      <c r="J20" s="21" t="s">
        <v>20</v>
      </c>
      <c r="K20" s="27" t="s">
        <v>21</v>
      </c>
      <c r="L20" s="27" t="s">
        <v>29</v>
      </c>
      <c r="M20" s="27" t="s">
        <v>23</v>
      </c>
      <c r="N20" s="27" t="s">
        <v>24</v>
      </c>
      <c r="O20" s="23">
        <v>1396</v>
      </c>
      <c r="P20" s="24">
        <v>368.47</v>
      </c>
      <c r="Q20" s="25">
        <v>595088.06999999995</v>
      </c>
      <c r="R20" s="25">
        <v>595088.06999999995</v>
      </c>
      <c r="S20" s="25">
        <v>27635.39</v>
      </c>
      <c r="T20" s="25">
        <v>27635.39</v>
      </c>
      <c r="U20" s="25">
        <v>50048.47</v>
      </c>
      <c r="V20" s="25">
        <v>28685.79</v>
      </c>
      <c r="W20" s="25">
        <v>10898.11</v>
      </c>
      <c r="X20" s="25">
        <v>0</v>
      </c>
      <c r="Y20" s="27" t="s">
        <v>23</v>
      </c>
      <c r="Z20" s="27" t="s">
        <v>25</v>
      </c>
      <c r="AA20" s="27" t="s">
        <v>20</v>
      </c>
      <c r="AB20" s="27" t="s">
        <v>26</v>
      </c>
      <c r="AC20" s="27" t="s">
        <v>27</v>
      </c>
    </row>
    <row r="21" spans="1:29" s="22" customFormat="1" ht="16" customHeight="1" x14ac:dyDescent="0.35">
      <c r="A21" s="21">
        <v>2020</v>
      </c>
      <c r="B21" s="27" t="s">
        <v>41</v>
      </c>
      <c r="C21" s="27" t="s">
        <v>14</v>
      </c>
      <c r="D21" s="27" t="s">
        <v>15</v>
      </c>
      <c r="E21" s="21" t="s">
        <v>16</v>
      </c>
      <c r="F21" s="21" t="s">
        <v>17</v>
      </c>
      <c r="G21" s="21" t="s">
        <v>18</v>
      </c>
      <c r="H21" s="21" t="s">
        <v>19</v>
      </c>
      <c r="I21" s="21" t="s">
        <v>20</v>
      </c>
      <c r="J21" s="21" t="s">
        <v>20</v>
      </c>
      <c r="K21" s="27" t="s">
        <v>21</v>
      </c>
      <c r="L21" s="27" t="s">
        <v>22</v>
      </c>
      <c r="M21" s="27" t="s">
        <v>23</v>
      </c>
      <c r="N21" s="27" t="s">
        <v>24</v>
      </c>
      <c r="O21" s="23">
        <v>1233</v>
      </c>
      <c r="P21" s="24">
        <v>352.55</v>
      </c>
      <c r="Q21" s="25">
        <v>588356.11</v>
      </c>
      <c r="R21" s="25">
        <v>588356.11</v>
      </c>
      <c r="S21" s="25">
        <v>27322.76</v>
      </c>
      <c r="T21" s="25">
        <v>27322.76</v>
      </c>
      <c r="U21" s="25">
        <v>197929.2</v>
      </c>
      <c r="V21" s="25">
        <v>28363.379999999997</v>
      </c>
      <c r="W21" s="25">
        <v>0</v>
      </c>
      <c r="X21" s="25">
        <v>0</v>
      </c>
      <c r="Y21" s="27" t="s">
        <v>23</v>
      </c>
      <c r="Z21" s="27" t="s">
        <v>25</v>
      </c>
      <c r="AA21" s="27" t="s">
        <v>20</v>
      </c>
      <c r="AB21" s="27" t="s">
        <v>26</v>
      </c>
      <c r="AC21" s="27" t="s">
        <v>27</v>
      </c>
    </row>
    <row r="22" spans="1:29" s="22" customFormat="1" ht="16" customHeight="1" x14ac:dyDescent="0.35">
      <c r="A22" s="21">
        <v>2020</v>
      </c>
      <c r="B22" s="27" t="s">
        <v>41</v>
      </c>
      <c r="C22" s="27" t="s">
        <v>14</v>
      </c>
      <c r="D22" s="27" t="s">
        <v>28</v>
      </c>
      <c r="E22" s="21" t="s">
        <v>16</v>
      </c>
      <c r="F22" s="21" t="s">
        <v>17</v>
      </c>
      <c r="G22" s="21" t="s">
        <v>18</v>
      </c>
      <c r="H22" s="21" t="s">
        <v>19</v>
      </c>
      <c r="I22" s="21" t="s">
        <v>20</v>
      </c>
      <c r="J22" s="21" t="s">
        <v>20</v>
      </c>
      <c r="K22" s="27" t="s">
        <v>21</v>
      </c>
      <c r="L22" s="27" t="s">
        <v>29</v>
      </c>
      <c r="M22" s="27" t="s">
        <v>23</v>
      </c>
      <c r="N22" s="27" t="s">
        <v>24</v>
      </c>
      <c r="O22" s="23">
        <v>1233</v>
      </c>
      <c r="P22" s="24">
        <v>373.76</v>
      </c>
      <c r="Q22" s="25">
        <v>623752.6</v>
      </c>
      <c r="R22" s="25">
        <v>623752.6</v>
      </c>
      <c r="S22" s="25">
        <v>28966.55</v>
      </c>
      <c r="T22" s="25">
        <v>28966.55</v>
      </c>
      <c r="U22" s="25">
        <v>209836.92</v>
      </c>
      <c r="V22" s="25">
        <v>30069.760000000002</v>
      </c>
      <c r="W22" s="25">
        <v>0</v>
      </c>
      <c r="X22" s="25">
        <v>0</v>
      </c>
      <c r="Y22" s="27" t="s">
        <v>23</v>
      </c>
      <c r="Z22" s="27" t="s">
        <v>25</v>
      </c>
      <c r="AA22" s="27" t="s">
        <v>20</v>
      </c>
      <c r="AB22" s="27" t="s">
        <v>26</v>
      </c>
      <c r="AC22" s="27" t="s">
        <v>27</v>
      </c>
    </row>
    <row r="23" spans="1:29" s="22" customFormat="1" ht="16" customHeight="1" x14ac:dyDescent="0.35">
      <c r="A23" s="21">
        <v>2020</v>
      </c>
      <c r="B23" s="27" t="s">
        <v>42</v>
      </c>
      <c r="C23" s="27" t="s">
        <v>14</v>
      </c>
      <c r="D23" s="27" t="s">
        <v>15</v>
      </c>
      <c r="E23" s="21" t="s">
        <v>16</v>
      </c>
      <c r="F23" s="21" t="s">
        <v>17</v>
      </c>
      <c r="G23" s="21" t="s">
        <v>18</v>
      </c>
      <c r="H23" s="21" t="s">
        <v>19</v>
      </c>
      <c r="I23" s="21" t="s">
        <v>20</v>
      </c>
      <c r="J23" s="21" t="s">
        <v>20</v>
      </c>
      <c r="K23" s="27" t="s">
        <v>21</v>
      </c>
      <c r="L23" s="27" t="s">
        <v>22</v>
      </c>
      <c r="M23" s="27" t="s">
        <v>23</v>
      </c>
      <c r="N23" s="27" t="s">
        <v>24</v>
      </c>
      <c r="O23" s="23">
        <v>1335</v>
      </c>
      <c r="P23" s="24">
        <v>359.96</v>
      </c>
      <c r="Q23" s="25">
        <v>581344.21</v>
      </c>
      <c r="R23" s="25">
        <v>581344.21</v>
      </c>
      <c r="S23" s="25">
        <v>26997.14</v>
      </c>
      <c r="T23" s="25">
        <v>26997.14</v>
      </c>
      <c r="U23" s="25">
        <v>195570.32</v>
      </c>
      <c r="V23" s="25">
        <v>28020.080000000002</v>
      </c>
      <c r="W23" s="25">
        <v>0</v>
      </c>
      <c r="X23" s="25">
        <v>0</v>
      </c>
      <c r="Y23" s="27" t="s">
        <v>23</v>
      </c>
      <c r="Z23" s="27" t="s">
        <v>25</v>
      </c>
      <c r="AA23" s="27" t="s">
        <v>20</v>
      </c>
      <c r="AB23" s="27" t="s">
        <v>26</v>
      </c>
      <c r="AC23" s="27" t="s">
        <v>27</v>
      </c>
    </row>
    <row r="24" spans="1:29" s="22" customFormat="1" ht="16" customHeight="1" x14ac:dyDescent="0.35">
      <c r="A24" s="21">
        <v>2020</v>
      </c>
      <c r="B24" s="27" t="s">
        <v>42</v>
      </c>
      <c r="C24" s="27" t="s">
        <v>14</v>
      </c>
      <c r="D24" s="27" t="s">
        <v>28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20</v>
      </c>
      <c r="J24" s="21" t="s">
        <v>20</v>
      </c>
      <c r="K24" s="27" t="s">
        <v>21</v>
      </c>
      <c r="L24" s="27" t="s">
        <v>29</v>
      </c>
      <c r="M24" s="27" t="s">
        <v>23</v>
      </c>
      <c r="N24" s="27" t="s">
        <v>24</v>
      </c>
      <c r="O24" s="23">
        <v>1335</v>
      </c>
      <c r="P24" s="24">
        <v>376.84</v>
      </c>
      <c r="Q24" s="25">
        <v>608605.82999999996</v>
      </c>
      <c r="R24" s="25">
        <v>608605.82999999996</v>
      </c>
      <c r="S24" s="25">
        <v>28263.14</v>
      </c>
      <c r="T24" s="25">
        <v>28263.14</v>
      </c>
      <c r="U24" s="25">
        <v>204741.4</v>
      </c>
      <c r="V24" s="25">
        <v>29334.049999999996</v>
      </c>
      <c r="W24" s="25">
        <v>0</v>
      </c>
      <c r="X24" s="25">
        <v>0</v>
      </c>
      <c r="Y24" s="27" t="s">
        <v>23</v>
      </c>
      <c r="Z24" s="27" t="s">
        <v>25</v>
      </c>
      <c r="AA24" s="27" t="s">
        <v>20</v>
      </c>
      <c r="AB24" s="27" t="s">
        <v>26</v>
      </c>
      <c r="AC24" s="27" t="s">
        <v>27</v>
      </c>
    </row>
    <row r="25" spans="1:29" s="22" customFormat="1" ht="16" customHeight="1" x14ac:dyDescent="0.35">
      <c r="A25" s="21">
        <v>2020</v>
      </c>
      <c r="B25" s="27" t="s">
        <v>43</v>
      </c>
      <c r="C25" s="27" t="s">
        <v>14</v>
      </c>
      <c r="D25" s="27" t="s">
        <v>15</v>
      </c>
      <c r="E25" s="21" t="s">
        <v>16</v>
      </c>
      <c r="F25" s="21" t="s">
        <v>17</v>
      </c>
      <c r="G25" s="21" t="s">
        <v>18</v>
      </c>
      <c r="H25" s="21" t="s">
        <v>19</v>
      </c>
      <c r="I25" s="21" t="s">
        <v>20</v>
      </c>
      <c r="J25" s="21" t="s">
        <v>20</v>
      </c>
      <c r="K25" s="27" t="s">
        <v>21</v>
      </c>
      <c r="L25" s="27" t="s">
        <v>22</v>
      </c>
      <c r="M25" s="27" t="s">
        <v>23</v>
      </c>
      <c r="N25" s="27" t="s">
        <v>24</v>
      </c>
      <c r="O25" s="23">
        <v>1403</v>
      </c>
      <c r="P25" s="24">
        <v>379.94</v>
      </c>
      <c r="Q25" s="25">
        <v>634066.15</v>
      </c>
      <c r="R25" s="25">
        <v>634066.15</v>
      </c>
      <c r="S25" s="25">
        <v>29445.5</v>
      </c>
      <c r="T25" s="25">
        <v>29445.5</v>
      </c>
      <c r="U25" s="25">
        <v>213306.52</v>
      </c>
      <c r="V25" s="25">
        <v>30561.21</v>
      </c>
      <c r="W25" s="25">
        <v>0</v>
      </c>
      <c r="X25" s="25">
        <v>0</v>
      </c>
      <c r="Y25" s="27" t="s">
        <v>23</v>
      </c>
      <c r="Z25" s="27" t="s">
        <v>25</v>
      </c>
      <c r="AA25" s="27" t="s">
        <v>20</v>
      </c>
      <c r="AB25" s="27" t="s">
        <v>26</v>
      </c>
      <c r="AC25" s="27" t="s">
        <v>27</v>
      </c>
    </row>
    <row r="26" spans="1:29" s="22" customFormat="1" ht="16" customHeight="1" x14ac:dyDescent="0.35">
      <c r="A26" s="21">
        <v>2020</v>
      </c>
      <c r="B26" s="27" t="s">
        <v>43</v>
      </c>
      <c r="C26" s="27" t="s">
        <v>14</v>
      </c>
      <c r="D26" s="27" t="s">
        <v>28</v>
      </c>
      <c r="E26" s="21" t="s">
        <v>16</v>
      </c>
      <c r="F26" s="21" t="s">
        <v>17</v>
      </c>
      <c r="G26" s="21" t="s">
        <v>18</v>
      </c>
      <c r="H26" s="21" t="s">
        <v>19</v>
      </c>
      <c r="I26" s="21" t="s">
        <v>20</v>
      </c>
      <c r="J26" s="21" t="s">
        <v>20</v>
      </c>
      <c r="K26" s="27" t="s">
        <v>21</v>
      </c>
      <c r="L26" s="27" t="s">
        <v>29</v>
      </c>
      <c r="M26" s="27" t="s">
        <v>23</v>
      </c>
      <c r="N26" s="27" t="s">
        <v>24</v>
      </c>
      <c r="O26" s="23">
        <v>1403</v>
      </c>
      <c r="P26" s="24">
        <v>382.66</v>
      </c>
      <c r="Q26" s="25">
        <v>638605.43999999994</v>
      </c>
      <c r="R26" s="25">
        <v>638605.43999999994</v>
      </c>
      <c r="S26" s="25">
        <v>29656.3</v>
      </c>
      <c r="T26" s="25">
        <v>29656.3</v>
      </c>
      <c r="U26" s="25">
        <v>214833.6</v>
      </c>
      <c r="V26" s="25">
        <v>30780.010000000002</v>
      </c>
      <c r="W26" s="25">
        <v>0</v>
      </c>
      <c r="X26" s="25">
        <v>0</v>
      </c>
      <c r="Y26" s="27" t="s">
        <v>23</v>
      </c>
      <c r="Z26" s="27" t="s">
        <v>25</v>
      </c>
      <c r="AA26" s="27" t="s">
        <v>20</v>
      </c>
      <c r="AB26" s="27" t="s">
        <v>26</v>
      </c>
      <c r="AC26" s="27" t="s">
        <v>27</v>
      </c>
    </row>
    <row r="27" spans="1:29" s="22" customFormat="1" ht="16" customHeight="1" x14ac:dyDescent="0.35">
      <c r="A27" s="21">
        <v>2021</v>
      </c>
      <c r="B27" s="27" t="s">
        <v>32</v>
      </c>
      <c r="C27" s="27" t="s">
        <v>14</v>
      </c>
      <c r="D27" s="27" t="s">
        <v>15</v>
      </c>
      <c r="E27" s="21" t="s">
        <v>16</v>
      </c>
      <c r="F27" s="21" t="s">
        <v>17</v>
      </c>
      <c r="G27" s="21" t="s">
        <v>18</v>
      </c>
      <c r="H27" s="21" t="s">
        <v>19</v>
      </c>
      <c r="I27" s="21" t="s">
        <v>20</v>
      </c>
      <c r="J27" s="21" t="s">
        <v>20</v>
      </c>
      <c r="K27" s="27" t="s">
        <v>21</v>
      </c>
      <c r="L27" s="27" t="s">
        <v>22</v>
      </c>
      <c r="M27" s="27" t="s">
        <v>23</v>
      </c>
      <c r="N27" s="27" t="s">
        <v>24</v>
      </c>
      <c r="O27" s="23">
        <v>1375</v>
      </c>
      <c r="P27" s="24">
        <v>373.71</v>
      </c>
      <c r="Q27" s="25">
        <v>625377.84</v>
      </c>
      <c r="R27" s="25">
        <v>625377.84</v>
      </c>
      <c r="S27" s="25">
        <v>29042.02</v>
      </c>
      <c r="T27" s="25">
        <v>29042.02</v>
      </c>
      <c r="U27" s="25">
        <v>210383.68</v>
      </c>
      <c r="V27" s="25">
        <v>30145.09</v>
      </c>
      <c r="W27" s="25">
        <v>0</v>
      </c>
      <c r="X27" s="25">
        <v>0</v>
      </c>
      <c r="Y27" s="27" t="s">
        <v>23</v>
      </c>
      <c r="Z27" s="27" t="s">
        <v>25</v>
      </c>
      <c r="AA27" s="27" t="s">
        <v>20</v>
      </c>
      <c r="AB27" s="27" t="s">
        <v>26</v>
      </c>
      <c r="AC27" s="27" t="s">
        <v>27</v>
      </c>
    </row>
    <row r="28" spans="1:29" s="22" customFormat="1" ht="16" customHeight="1" x14ac:dyDescent="0.35">
      <c r="A28" s="21">
        <v>2021</v>
      </c>
      <c r="B28" s="27" t="s">
        <v>32</v>
      </c>
      <c r="C28" s="27" t="s">
        <v>14</v>
      </c>
      <c r="D28" s="27" t="s">
        <v>28</v>
      </c>
      <c r="E28" s="21" t="s">
        <v>16</v>
      </c>
      <c r="F28" s="21" t="s">
        <v>17</v>
      </c>
      <c r="G28" s="21" t="s">
        <v>18</v>
      </c>
      <c r="H28" s="21" t="s">
        <v>19</v>
      </c>
      <c r="I28" s="21" t="s">
        <v>20</v>
      </c>
      <c r="J28" s="21" t="s">
        <v>20</v>
      </c>
      <c r="K28" s="27" t="s">
        <v>21</v>
      </c>
      <c r="L28" s="27" t="s">
        <v>29</v>
      </c>
      <c r="M28" s="27" t="s">
        <v>23</v>
      </c>
      <c r="N28" s="27" t="s">
        <v>24</v>
      </c>
      <c r="O28" s="23">
        <v>1375</v>
      </c>
      <c r="P28" s="24">
        <v>390.73</v>
      </c>
      <c r="Q28" s="25">
        <v>653859.64</v>
      </c>
      <c r="R28" s="25">
        <v>653859.64</v>
      </c>
      <c r="S28" s="25">
        <v>30364.69</v>
      </c>
      <c r="T28" s="25">
        <v>30364.69</v>
      </c>
      <c r="U28" s="25">
        <v>219965.24</v>
      </c>
      <c r="V28" s="25">
        <v>31518</v>
      </c>
      <c r="W28" s="25">
        <v>0</v>
      </c>
      <c r="X28" s="25">
        <v>0</v>
      </c>
      <c r="Y28" s="27" t="s">
        <v>23</v>
      </c>
      <c r="Z28" s="27" t="s">
        <v>25</v>
      </c>
      <c r="AA28" s="27" t="s">
        <v>20</v>
      </c>
      <c r="AB28" s="27" t="s">
        <v>26</v>
      </c>
      <c r="AC28" s="27" t="s">
        <v>27</v>
      </c>
    </row>
    <row r="29" spans="1:29" s="22" customFormat="1" ht="16" customHeight="1" x14ac:dyDescent="0.35">
      <c r="A29" s="21">
        <v>2021</v>
      </c>
      <c r="B29" s="27" t="s">
        <v>33</v>
      </c>
      <c r="C29" s="27" t="s">
        <v>14</v>
      </c>
      <c r="D29" s="27" t="s">
        <v>15</v>
      </c>
      <c r="E29" s="21" t="s">
        <v>16</v>
      </c>
      <c r="F29" s="21" t="s">
        <v>17</v>
      </c>
      <c r="G29" s="21" t="s">
        <v>18</v>
      </c>
      <c r="H29" s="21" t="s">
        <v>19</v>
      </c>
      <c r="I29" s="21" t="s">
        <v>20</v>
      </c>
      <c r="J29" s="21" t="s">
        <v>20</v>
      </c>
      <c r="K29" s="27" t="s">
        <v>21</v>
      </c>
      <c r="L29" s="27" t="s">
        <v>22</v>
      </c>
      <c r="M29" s="27" t="s">
        <v>23</v>
      </c>
      <c r="N29" s="27" t="s">
        <v>24</v>
      </c>
      <c r="O29" s="23">
        <v>1477</v>
      </c>
      <c r="P29" s="24">
        <v>362.13</v>
      </c>
      <c r="Q29" s="25">
        <v>547354.4</v>
      </c>
      <c r="R29" s="25">
        <v>547354.4</v>
      </c>
      <c r="S29" s="25">
        <v>25418.68</v>
      </c>
      <c r="T29" s="25">
        <v>25418.68</v>
      </c>
      <c r="U29" s="25">
        <v>184135.76</v>
      </c>
      <c r="V29" s="25">
        <v>26383.170000000002</v>
      </c>
      <c r="W29" s="25">
        <v>0</v>
      </c>
      <c r="X29" s="25">
        <v>0</v>
      </c>
      <c r="Y29" s="27" t="s">
        <v>23</v>
      </c>
      <c r="Z29" s="27" t="s">
        <v>25</v>
      </c>
      <c r="AA29" s="27" t="s">
        <v>20</v>
      </c>
      <c r="AB29" s="27" t="s">
        <v>26</v>
      </c>
      <c r="AC29" s="27" t="s">
        <v>27</v>
      </c>
    </row>
    <row r="30" spans="1:29" s="22" customFormat="1" ht="16" customHeight="1" x14ac:dyDescent="0.35">
      <c r="A30" s="21">
        <v>2021</v>
      </c>
      <c r="B30" s="27" t="s">
        <v>33</v>
      </c>
      <c r="C30" s="27" t="s">
        <v>14</v>
      </c>
      <c r="D30" s="27" t="s">
        <v>28</v>
      </c>
      <c r="E30" s="21" t="s">
        <v>16</v>
      </c>
      <c r="F30" s="21" t="s">
        <v>17</v>
      </c>
      <c r="G30" s="21" t="s">
        <v>18</v>
      </c>
      <c r="H30" s="21" t="s">
        <v>19</v>
      </c>
      <c r="I30" s="21" t="s">
        <v>20</v>
      </c>
      <c r="J30" s="21" t="s">
        <v>20</v>
      </c>
      <c r="K30" s="27" t="s">
        <v>21</v>
      </c>
      <c r="L30" s="27" t="s">
        <v>29</v>
      </c>
      <c r="M30" s="27" t="s">
        <v>23</v>
      </c>
      <c r="N30" s="27" t="s">
        <v>24</v>
      </c>
      <c r="O30" s="23">
        <v>1477</v>
      </c>
      <c r="P30" s="24">
        <v>391.92</v>
      </c>
      <c r="Q30" s="25">
        <v>592381.56000000006</v>
      </c>
      <c r="R30" s="25">
        <v>592381.56000000006</v>
      </c>
      <c r="S30" s="25">
        <v>27509.7</v>
      </c>
      <c r="T30" s="25">
        <v>27509.7</v>
      </c>
      <c r="U30" s="25">
        <v>199283.4</v>
      </c>
      <c r="V30" s="25">
        <v>28553.55</v>
      </c>
      <c r="W30" s="25">
        <v>0</v>
      </c>
      <c r="X30" s="25">
        <v>0</v>
      </c>
      <c r="Y30" s="27" t="s">
        <v>23</v>
      </c>
      <c r="Z30" s="27" t="s">
        <v>25</v>
      </c>
      <c r="AA30" s="27" t="s">
        <v>20</v>
      </c>
      <c r="AB30" s="27" t="s">
        <v>26</v>
      </c>
      <c r="AC30" s="27" t="s">
        <v>27</v>
      </c>
    </row>
    <row r="31" spans="1:29" s="22" customFormat="1" ht="16" customHeight="1" x14ac:dyDescent="0.35">
      <c r="A31" s="21">
        <v>2021</v>
      </c>
      <c r="B31" s="27" t="s">
        <v>34</v>
      </c>
      <c r="C31" s="27" t="s">
        <v>14</v>
      </c>
      <c r="D31" s="27" t="s">
        <v>15</v>
      </c>
      <c r="E31" s="21" t="s">
        <v>16</v>
      </c>
      <c r="F31" s="21" t="s">
        <v>17</v>
      </c>
      <c r="G31" s="21" t="s">
        <v>18</v>
      </c>
      <c r="H31" s="21" t="s">
        <v>19</v>
      </c>
      <c r="I31" s="21" t="s">
        <v>20</v>
      </c>
      <c r="J31" s="21" t="s">
        <v>20</v>
      </c>
      <c r="K31" s="27" t="s">
        <v>21</v>
      </c>
      <c r="L31" s="27" t="s">
        <v>22</v>
      </c>
      <c r="M31" s="27" t="s">
        <v>23</v>
      </c>
      <c r="N31" s="27" t="s">
        <v>24</v>
      </c>
      <c r="O31" s="23">
        <v>1267</v>
      </c>
      <c r="P31" s="24">
        <v>322.16000000000003</v>
      </c>
      <c r="Q31" s="25">
        <v>539112.48</v>
      </c>
      <c r="R31" s="25">
        <v>539112.48</v>
      </c>
      <c r="S31" s="25">
        <v>25035.93</v>
      </c>
      <c r="T31" s="25">
        <v>25035.93</v>
      </c>
      <c r="U31" s="25">
        <v>181363.12</v>
      </c>
      <c r="V31" s="25">
        <v>25989.870000000003</v>
      </c>
      <c r="W31" s="25">
        <v>0</v>
      </c>
      <c r="X31" s="25">
        <v>0</v>
      </c>
      <c r="Y31" s="27" t="s">
        <v>23</v>
      </c>
      <c r="Z31" s="27" t="s">
        <v>25</v>
      </c>
      <c r="AA31" s="27" t="s">
        <v>20</v>
      </c>
      <c r="AB31" s="27" t="s">
        <v>26</v>
      </c>
      <c r="AC31" s="27" t="s">
        <v>27</v>
      </c>
    </row>
    <row r="32" spans="1:29" s="22" customFormat="1" ht="16" customHeight="1" x14ac:dyDescent="0.35">
      <c r="A32" s="21">
        <v>2021</v>
      </c>
      <c r="B32" s="27" t="s">
        <v>34</v>
      </c>
      <c r="C32" s="27" t="s">
        <v>14</v>
      </c>
      <c r="D32" s="27" t="s">
        <v>28</v>
      </c>
      <c r="E32" s="21" t="s">
        <v>16</v>
      </c>
      <c r="F32" s="21" t="s">
        <v>17</v>
      </c>
      <c r="G32" s="21" t="s">
        <v>18</v>
      </c>
      <c r="H32" s="21" t="s">
        <v>19</v>
      </c>
      <c r="I32" s="21" t="s">
        <v>20</v>
      </c>
      <c r="J32" s="21" t="s">
        <v>20</v>
      </c>
      <c r="K32" s="27" t="s">
        <v>21</v>
      </c>
      <c r="L32" s="27" t="s">
        <v>29</v>
      </c>
      <c r="M32" s="27" t="s">
        <v>23</v>
      </c>
      <c r="N32" s="27" t="s">
        <v>24</v>
      </c>
      <c r="O32" s="23">
        <v>1267</v>
      </c>
      <c r="P32" s="24">
        <v>394.35</v>
      </c>
      <c r="Q32" s="25">
        <v>659917.46</v>
      </c>
      <c r="R32" s="25">
        <v>659917.46</v>
      </c>
      <c r="S32" s="25">
        <v>30646.01</v>
      </c>
      <c r="T32" s="25">
        <v>30646.01</v>
      </c>
      <c r="U32" s="25">
        <v>222003.16</v>
      </c>
      <c r="V32" s="25">
        <v>31813.72</v>
      </c>
      <c r="W32" s="25">
        <v>0</v>
      </c>
      <c r="X32" s="25">
        <v>0</v>
      </c>
      <c r="Y32" s="27" t="s">
        <v>23</v>
      </c>
      <c r="Z32" s="27" t="s">
        <v>25</v>
      </c>
      <c r="AA32" s="27" t="s">
        <v>20</v>
      </c>
      <c r="AB32" s="27" t="s">
        <v>26</v>
      </c>
      <c r="AC32" s="27" t="s">
        <v>27</v>
      </c>
    </row>
    <row r="33" spans="1:29" s="22" customFormat="1" ht="16" customHeight="1" x14ac:dyDescent="0.35">
      <c r="A33" s="21">
        <v>2021</v>
      </c>
      <c r="B33" s="27" t="s">
        <v>35</v>
      </c>
      <c r="C33" s="27" t="s">
        <v>14</v>
      </c>
      <c r="D33" s="27" t="s">
        <v>15</v>
      </c>
      <c r="E33" s="21" t="s">
        <v>16</v>
      </c>
      <c r="F33" s="21" t="s">
        <v>17</v>
      </c>
      <c r="G33" s="21" t="s">
        <v>18</v>
      </c>
      <c r="H33" s="21" t="s">
        <v>19</v>
      </c>
      <c r="I33" s="21" t="s">
        <v>20</v>
      </c>
      <c r="J33" s="21" t="s">
        <v>20</v>
      </c>
      <c r="K33" s="27" t="s">
        <v>21</v>
      </c>
      <c r="L33" s="27" t="s">
        <v>22</v>
      </c>
      <c r="M33" s="27" t="s">
        <v>23</v>
      </c>
      <c r="N33" s="27" t="s">
        <v>24</v>
      </c>
      <c r="O33" s="23">
        <v>1222</v>
      </c>
      <c r="P33" s="24">
        <v>300</v>
      </c>
      <c r="Q33" s="25">
        <v>485834.76</v>
      </c>
      <c r="R33" s="25">
        <v>485834.76</v>
      </c>
      <c r="S33" s="25">
        <v>22561.759999999998</v>
      </c>
      <c r="T33" s="25">
        <v>22561.759999999998</v>
      </c>
      <c r="U33" s="25">
        <v>163439.92000000001</v>
      </c>
      <c r="V33" s="25">
        <v>23422.640000000003</v>
      </c>
      <c r="W33" s="25">
        <v>0</v>
      </c>
      <c r="X33" s="25">
        <v>0</v>
      </c>
      <c r="Y33" s="27" t="s">
        <v>23</v>
      </c>
      <c r="Z33" s="27" t="s">
        <v>25</v>
      </c>
      <c r="AA33" s="27" t="s">
        <v>20</v>
      </c>
      <c r="AB33" s="27" t="s">
        <v>26</v>
      </c>
      <c r="AC33" s="27" t="s">
        <v>27</v>
      </c>
    </row>
    <row r="34" spans="1:29" s="22" customFormat="1" ht="16" customHeight="1" x14ac:dyDescent="0.35">
      <c r="A34" s="21">
        <v>2021</v>
      </c>
      <c r="B34" s="27" t="s">
        <v>35</v>
      </c>
      <c r="C34" s="27" t="s">
        <v>14</v>
      </c>
      <c r="D34" s="27" t="s">
        <v>28</v>
      </c>
      <c r="E34" s="21" t="s">
        <v>16</v>
      </c>
      <c r="F34" s="21" t="s">
        <v>17</v>
      </c>
      <c r="G34" s="21" t="s">
        <v>18</v>
      </c>
      <c r="H34" s="21" t="s">
        <v>19</v>
      </c>
      <c r="I34" s="21" t="s">
        <v>20</v>
      </c>
      <c r="J34" s="21" t="s">
        <v>20</v>
      </c>
      <c r="K34" s="27" t="s">
        <v>21</v>
      </c>
      <c r="L34" s="27" t="s">
        <v>29</v>
      </c>
      <c r="M34" s="27" t="s">
        <v>23</v>
      </c>
      <c r="N34" s="27" t="s">
        <v>24</v>
      </c>
      <c r="O34" s="23">
        <v>1222</v>
      </c>
      <c r="P34" s="24">
        <v>389</v>
      </c>
      <c r="Q34" s="25">
        <v>629965.74</v>
      </c>
      <c r="R34" s="25">
        <v>629965.74</v>
      </c>
      <c r="S34" s="25">
        <v>29255.08</v>
      </c>
      <c r="T34" s="25">
        <v>29255.08</v>
      </c>
      <c r="U34" s="25">
        <v>211927.08</v>
      </c>
      <c r="V34" s="25">
        <v>30371.329999999998</v>
      </c>
      <c r="W34" s="25">
        <v>0</v>
      </c>
      <c r="X34" s="25">
        <v>0</v>
      </c>
      <c r="Y34" s="27" t="s">
        <v>23</v>
      </c>
      <c r="Z34" s="27" t="s">
        <v>25</v>
      </c>
      <c r="AA34" s="27" t="s">
        <v>20</v>
      </c>
      <c r="AB34" s="27" t="s">
        <v>26</v>
      </c>
      <c r="AC34" s="27" t="s">
        <v>27</v>
      </c>
    </row>
    <row r="35" spans="1:29" s="22" customFormat="1" ht="16" customHeight="1" x14ac:dyDescent="0.35">
      <c r="A35" s="21">
        <v>2021</v>
      </c>
      <c r="B35" s="27" t="s">
        <v>36</v>
      </c>
      <c r="C35" s="27" t="s">
        <v>14</v>
      </c>
      <c r="D35" s="27" t="s">
        <v>15</v>
      </c>
      <c r="E35" s="21" t="s">
        <v>16</v>
      </c>
      <c r="F35" s="21" t="s">
        <v>17</v>
      </c>
      <c r="G35" s="21" t="s">
        <v>18</v>
      </c>
      <c r="H35" s="21" t="s">
        <v>19</v>
      </c>
      <c r="I35" s="21" t="s">
        <v>20</v>
      </c>
      <c r="J35" s="21" t="s">
        <v>20</v>
      </c>
      <c r="K35" s="27" t="s">
        <v>21</v>
      </c>
      <c r="L35" s="27" t="s">
        <v>22</v>
      </c>
      <c r="M35" s="27" t="s">
        <v>23</v>
      </c>
      <c r="N35" s="27" t="s">
        <v>24</v>
      </c>
      <c r="O35" s="23">
        <v>1330</v>
      </c>
      <c r="P35" s="24">
        <v>333.8</v>
      </c>
      <c r="Q35" s="25">
        <v>558591.22</v>
      </c>
      <c r="R35" s="25">
        <v>558591.22</v>
      </c>
      <c r="S35" s="25">
        <v>25940.51</v>
      </c>
      <c r="T35" s="25">
        <v>25940.51</v>
      </c>
      <c r="U35" s="25">
        <v>187915.96</v>
      </c>
      <c r="V35" s="25">
        <v>26930.54</v>
      </c>
      <c r="W35" s="25">
        <v>0</v>
      </c>
      <c r="X35" s="25">
        <v>0</v>
      </c>
      <c r="Y35" s="27" t="s">
        <v>23</v>
      </c>
      <c r="Z35" s="27" t="s">
        <v>25</v>
      </c>
      <c r="AA35" s="27" t="s">
        <v>20</v>
      </c>
      <c r="AB35" s="27" t="s">
        <v>26</v>
      </c>
      <c r="AC35" s="27" t="s">
        <v>27</v>
      </c>
    </row>
    <row r="36" spans="1:29" s="22" customFormat="1" ht="16" customHeight="1" x14ac:dyDescent="0.35">
      <c r="A36" s="21">
        <v>2021</v>
      </c>
      <c r="B36" s="27" t="s">
        <v>36</v>
      </c>
      <c r="C36" s="27" t="s">
        <v>14</v>
      </c>
      <c r="D36" s="27" t="s">
        <v>28</v>
      </c>
      <c r="E36" s="21" t="s">
        <v>16</v>
      </c>
      <c r="F36" s="21" t="s">
        <v>17</v>
      </c>
      <c r="G36" s="21" t="s">
        <v>18</v>
      </c>
      <c r="H36" s="21" t="s">
        <v>19</v>
      </c>
      <c r="I36" s="21" t="s">
        <v>20</v>
      </c>
      <c r="J36" s="21" t="s">
        <v>20</v>
      </c>
      <c r="K36" s="27" t="s">
        <v>21</v>
      </c>
      <c r="L36" s="27" t="s">
        <v>29</v>
      </c>
      <c r="M36" s="27" t="s">
        <v>23</v>
      </c>
      <c r="N36" s="27" t="s">
        <v>24</v>
      </c>
      <c r="O36" s="23">
        <v>1330</v>
      </c>
      <c r="P36" s="24">
        <v>388</v>
      </c>
      <c r="Q36" s="25">
        <v>649291.17000000004</v>
      </c>
      <c r="R36" s="25">
        <v>649291.17000000004</v>
      </c>
      <c r="S36" s="25">
        <v>30152.54</v>
      </c>
      <c r="T36" s="25">
        <v>30152.54</v>
      </c>
      <c r="U36" s="25">
        <v>218428.36</v>
      </c>
      <c r="V36" s="25">
        <v>31303.33</v>
      </c>
      <c r="W36" s="25">
        <v>0</v>
      </c>
      <c r="X36" s="25">
        <v>0</v>
      </c>
      <c r="Y36" s="27" t="s">
        <v>23</v>
      </c>
      <c r="Z36" s="27" t="s">
        <v>25</v>
      </c>
      <c r="AA36" s="27" t="s">
        <v>20</v>
      </c>
      <c r="AB36" s="27" t="s">
        <v>26</v>
      </c>
      <c r="AC36" s="27" t="s">
        <v>27</v>
      </c>
    </row>
    <row r="37" spans="1:29" s="22" customFormat="1" ht="16" customHeight="1" x14ac:dyDescent="0.35">
      <c r="A37" s="21">
        <v>2021</v>
      </c>
      <c r="B37" s="27" t="s">
        <v>37</v>
      </c>
      <c r="C37" s="27" t="s">
        <v>14</v>
      </c>
      <c r="D37" s="27" t="s">
        <v>15</v>
      </c>
      <c r="E37" s="21" t="s">
        <v>16</v>
      </c>
      <c r="F37" s="21" t="s">
        <v>17</v>
      </c>
      <c r="G37" s="21" t="s">
        <v>18</v>
      </c>
      <c r="H37" s="21" t="s">
        <v>19</v>
      </c>
      <c r="I37" s="21" t="s">
        <v>20</v>
      </c>
      <c r="J37" s="21" t="s">
        <v>20</v>
      </c>
      <c r="K37" s="27" t="s">
        <v>21</v>
      </c>
      <c r="L37" s="27" t="s">
        <v>22</v>
      </c>
      <c r="M37" s="27" t="s">
        <v>23</v>
      </c>
      <c r="N37" s="27" t="s">
        <v>24</v>
      </c>
      <c r="O37" s="23">
        <v>1449</v>
      </c>
      <c r="P37" s="24">
        <v>352.41</v>
      </c>
      <c r="Q37" s="25">
        <v>621060.11</v>
      </c>
      <c r="R37" s="25">
        <v>621060.11</v>
      </c>
      <c r="S37" s="25">
        <v>28533.31</v>
      </c>
      <c r="T37" s="25">
        <v>28533.31</v>
      </c>
      <c r="U37" s="25">
        <v>200521.72</v>
      </c>
      <c r="V37" s="25">
        <v>28739.34</v>
      </c>
      <c r="W37" s="25">
        <v>13516.8</v>
      </c>
      <c r="X37" s="25">
        <v>31.28</v>
      </c>
      <c r="Y37" s="27" t="s">
        <v>23</v>
      </c>
      <c r="Z37" s="27" t="s">
        <v>25</v>
      </c>
      <c r="AA37" s="27" t="s">
        <v>20</v>
      </c>
      <c r="AB37" s="27" t="s">
        <v>26</v>
      </c>
      <c r="AC37" s="27" t="s">
        <v>27</v>
      </c>
    </row>
    <row r="38" spans="1:29" s="22" customFormat="1" ht="16" customHeight="1" x14ac:dyDescent="0.35">
      <c r="A38" s="21">
        <v>2021</v>
      </c>
      <c r="B38" s="27" t="s">
        <v>37</v>
      </c>
      <c r="C38" s="27" t="s">
        <v>14</v>
      </c>
      <c r="D38" s="27" t="s">
        <v>28</v>
      </c>
      <c r="E38" s="21" t="s">
        <v>16</v>
      </c>
      <c r="F38" s="21" t="s">
        <v>17</v>
      </c>
      <c r="G38" s="21" t="s">
        <v>18</v>
      </c>
      <c r="H38" s="21" t="s">
        <v>19</v>
      </c>
      <c r="I38" s="21" t="s">
        <v>20</v>
      </c>
      <c r="J38" s="21" t="s">
        <v>20</v>
      </c>
      <c r="K38" s="27" t="s">
        <v>21</v>
      </c>
      <c r="L38" s="27" t="s">
        <v>29</v>
      </c>
      <c r="M38" s="27" t="s">
        <v>23</v>
      </c>
      <c r="N38" s="27" t="s">
        <v>24</v>
      </c>
      <c r="O38" s="23">
        <v>1449</v>
      </c>
      <c r="P38" s="24">
        <v>384.47</v>
      </c>
      <c r="Q38" s="25">
        <v>677560.17</v>
      </c>
      <c r="R38" s="25">
        <v>677560.17</v>
      </c>
      <c r="S38" s="25">
        <v>31129.09</v>
      </c>
      <c r="T38" s="25">
        <v>31129.09</v>
      </c>
      <c r="U38" s="25">
        <v>218763.88</v>
      </c>
      <c r="V38" s="25">
        <v>31353.87</v>
      </c>
      <c r="W38" s="25">
        <v>14746.48</v>
      </c>
      <c r="X38" s="25">
        <v>34.119999999999997</v>
      </c>
      <c r="Y38" s="27" t="s">
        <v>23</v>
      </c>
      <c r="Z38" s="27" t="s">
        <v>25</v>
      </c>
      <c r="AA38" s="27" t="s">
        <v>20</v>
      </c>
      <c r="AB38" s="27" t="s">
        <v>26</v>
      </c>
      <c r="AC38" s="27" t="s">
        <v>27</v>
      </c>
    </row>
    <row r="39" spans="1:29" s="22" customFormat="1" ht="16" customHeight="1" x14ac:dyDescent="0.35">
      <c r="A39" s="21">
        <v>2021</v>
      </c>
      <c r="B39" s="27" t="s">
        <v>38</v>
      </c>
      <c r="C39" s="27" t="s">
        <v>14</v>
      </c>
      <c r="D39" s="27" t="s">
        <v>15</v>
      </c>
      <c r="E39" s="21" t="s">
        <v>16</v>
      </c>
      <c r="F39" s="21" t="s">
        <v>17</v>
      </c>
      <c r="G39" s="21" t="s">
        <v>18</v>
      </c>
      <c r="H39" s="21" t="s">
        <v>19</v>
      </c>
      <c r="I39" s="21" t="s">
        <v>20</v>
      </c>
      <c r="J39" s="21" t="s">
        <v>20</v>
      </c>
      <c r="K39" s="27" t="s">
        <v>21</v>
      </c>
      <c r="L39" s="27" t="s">
        <v>22</v>
      </c>
      <c r="M39" s="27" t="s">
        <v>23</v>
      </c>
      <c r="N39" s="27" t="s">
        <v>24</v>
      </c>
      <c r="O39" s="23">
        <v>1474</v>
      </c>
      <c r="P39" s="24">
        <v>360.23</v>
      </c>
      <c r="Q39" s="25">
        <v>656002.85</v>
      </c>
      <c r="R39" s="25">
        <v>656002.85</v>
      </c>
      <c r="S39" s="25">
        <v>30138.69</v>
      </c>
      <c r="T39" s="25">
        <v>30138.69</v>
      </c>
      <c r="U39" s="25">
        <v>211803.68</v>
      </c>
      <c r="V39" s="25">
        <v>30355.069999999996</v>
      </c>
      <c r="W39" s="25">
        <v>14277.3</v>
      </c>
      <c r="X39" s="25">
        <v>33.04</v>
      </c>
      <c r="Y39" s="27" t="s">
        <v>23</v>
      </c>
      <c r="Z39" s="27" t="s">
        <v>25</v>
      </c>
      <c r="AA39" s="27" t="s">
        <v>20</v>
      </c>
      <c r="AB39" s="27" t="s">
        <v>26</v>
      </c>
      <c r="AC39" s="27" t="s">
        <v>27</v>
      </c>
    </row>
    <row r="40" spans="1:29" s="22" customFormat="1" ht="16" customHeight="1" x14ac:dyDescent="0.35">
      <c r="A40" s="21">
        <v>2021</v>
      </c>
      <c r="B40" s="27" t="s">
        <v>38</v>
      </c>
      <c r="C40" s="27" t="s">
        <v>14</v>
      </c>
      <c r="D40" s="27" t="s">
        <v>28</v>
      </c>
      <c r="E40" s="21" t="s">
        <v>16</v>
      </c>
      <c r="F40" s="21" t="s">
        <v>17</v>
      </c>
      <c r="G40" s="21" t="s">
        <v>18</v>
      </c>
      <c r="H40" s="21" t="s">
        <v>19</v>
      </c>
      <c r="I40" s="21" t="s">
        <v>20</v>
      </c>
      <c r="J40" s="21" t="s">
        <v>20</v>
      </c>
      <c r="K40" s="27" t="s">
        <v>21</v>
      </c>
      <c r="L40" s="27" t="s">
        <v>29</v>
      </c>
      <c r="M40" s="27" t="s">
        <v>23</v>
      </c>
      <c r="N40" s="27" t="s">
        <v>24</v>
      </c>
      <c r="O40" s="23">
        <v>1474</v>
      </c>
      <c r="P40" s="24">
        <v>380.49</v>
      </c>
      <c r="Q40" s="25">
        <v>692897.66</v>
      </c>
      <c r="R40" s="25">
        <v>692897.66</v>
      </c>
      <c r="S40" s="25">
        <v>31833.74</v>
      </c>
      <c r="T40" s="25">
        <v>31833.74</v>
      </c>
      <c r="U40" s="25">
        <v>223715.92</v>
      </c>
      <c r="V40" s="25">
        <v>32062.309999999998</v>
      </c>
      <c r="W40" s="25">
        <v>15080.28</v>
      </c>
      <c r="X40" s="25">
        <v>34.9</v>
      </c>
      <c r="Y40" s="27" t="s">
        <v>23</v>
      </c>
      <c r="Z40" s="27" t="s">
        <v>25</v>
      </c>
      <c r="AA40" s="27" t="s">
        <v>20</v>
      </c>
      <c r="AB40" s="27" t="s">
        <v>26</v>
      </c>
      <c r="AC40" s="27" t="s">
        <v>27</v>
      </c>
    </row>
    <row r="41" spans="1:29" s="22" customFormat="1" ht="16" customHeight="1" x14ac:dyDescent="0.35">
      <c r="A41" s="21">
        <v>2021</v>
      </c>
      <c r="B41" s="27" t="s">
        <v>39</v>
      </c>
      <c r="C41" s="27" t="s">
        <v>14</v>
      </c>
      <c r="D41" s="27" t="s">
        <v>15</v>
      </c>
      <c r="E41" s="21" t="s">
        <v>16</v>
      </c>
      <c r="F41" s="21" t="s">
        <v>17</v>
      </c>
      <c r="G41" s="21" t="s">
        <v>18</v>
      </c>
      <c r="H41" s="21" t="s">
        <v>19</v>
      </c>
      <c r="I41" s="21" t="s">
        <v>20</v>
      </c>
      <c r="J41" s="21" t="s">
        <v>20</v>
      </c>
      <c r="K41" s="27" t="s">
        <v>21</v>
      </c>
      <c r="L41" s="27" t="s">
        <v>22</v>
      </c>
      <c r="M41" s="27" t="s">
        <v>23</v>
      </c>
      <c r="N41" s="27" t="s">
        <v>24</v>
      </c>
      <c r="O41" s="23">
        <v>1507</v>
      </c>
      <c r="P41" s="24">
        <v>367.84</v>
      </c>
      <c r="Q41" s="25">
        <v>669861.17000000004</v>
      </c>
      <c r="R41" s="25">
        <v>669861.17000000004</v>
      </c>
      <c r="S41" s="25">
        <v>30775.38</v>
      </c>
      <c r="T41" s="25">
        <v>30775.38</v>
      </c>
      <c r="U41" s="25">
        <v>216278.12</v>
      </c>
      <c r="V41" s="25">
        <v>31000.53</v>
      </c>
      <c r="W41" s="25">
        <v>14578.91</v>
      </c>
      <c r="X41" s="25">
        <v>33.74</v>
      </c>
      <c r="Y41" s="27" t="s">
        <v>23</v>
      </c>
      <c r="Z41" s="27" t="s">
        <v>25</v>
      </c>
      <c r="AA41" s="27" t="s">
        <v>20</v>
      </c>
      <c r="AB41" s="27" t="s">
        <v>26</v>
      </c>
      <c r="AC41" s="27" t="s">
        <v>27</v>
      </c>
    </row>
    <row r="42" spans="1:29" s="22" customFormat="1" ht="16" customHeight="1" x14ac:dyDescent="0.35">
      <c r="A42" s="21">
        <v>2021</v>
      </c>
      <c r="B42" s="27" t="s">
        <v>39</v>
      </c>
      <c r="C42" s="27" t="s">
        <v>14</v>
      </c>
      <c r="D42" s="27" t="s">
        <v>28</v>
      </c>
      <c r="E42" s="21" t="s">
        <v>16</v>
      </c>
      <c r="F42" s="21" t="s">
        <v>17</v>
      </c>
      <c r="G42" s="21" t="s">
        <v>18</v>
      </c>
      <c r="H42" s="21" t="s">
        <v>19</v>
      </c>
      <c r="I42" s="21" t="s">
        <v>20</v>
      </c>
      <c r="J42" s="21" t="s">
        <v>20</v>
      </c>
      <c r="K42" s="27" t="s">
        <v>21</v>
      </c>
      <c r="L42" s="27" t="s">
        <v>29</v>
      </c>
      <c r="M42" s="27" t="s">
        <v>23</v>
      </c>
      <c r="N42" s="27" t="s">
        <v>24</v>
      </c>
      <c r="O42" s="23">
        <v>1507</v>
      </c>
      <c r="P42" s="24">
        <v>380.58</v>
      </c>
      <c r="Q42" s="25">
        <v>693061.56</v>
      </c>
      <c r="R42" s="25">
        <v>693061.56</v>
      </c>
      <c r="S42" s="25">
        <v>31841.27</v>
      </c>
      <c r="T42" s="25">
        <v>31841.27</v>
      </c>
      <c r="U42" s="25">
        <v>223768.84</v>
      </c>
      <c r="V42" s="25">
        <v>32074.229999999996</v>
      </c>
      <c r="W42" s="25">
        <v>15083.85</v>
      </c>
      <c r="X42" s="25">
        <v>34.9</v>
      </c>
      <c r="Y42" s="27" t="s">
        <v>23</v>
      </c>
      <c r="Z42" s="27" t="s">
        <v>25</v>
      </c>
      <c r="AA42" s="27" t="s">
        <v>20</v>
      </c>
      <c r="AB42" s="27" t="s">
        <v>26</v>
      </c>
      <c r="AC42" s="27" t="s">
        <v>27</v>
      </c>
    </row>
    <row r="43" spans="1:29" s="22" customFormat="1" ht="16" customHeight="1" x14ac:dyDescent="0.35"/>
    <row r="44" spans="1:29" s="22" customFormat="1" ht="16" customHeight="1" x14ac:dyDescent="0.35"/>
    <row r="45" spans="1:29" s="22" customFormat="1" ht="16" customHeight="1" x14ac:dyDescent="0.35"/>
    <row r="46" spans="1:29" s="22" customFormat="1" ht="16" customHeight="1" x14ac:dyDescent="0.35"/>
  </sheetData>
  <autoFilter ref="A1:AC42"/>
  <printOptions horizontalCentered="1"/>
  <pageMargins left="0.375" right="0.375" top="1.625" bottom="1.25" header="0.875" footer="0.375"/>
  <pageSetup pageOrder="overThenDown" orientation="landscape" r:id="rId1"/>
  <headerFooter>
    <oddHeader xml:space="preserve">&amp;C&amp;"Century Schoolbook,Bold"&amp;12Big Rivers Electric Corporation
Case No. 2021-00289
MISO Smelter-related Revenue Analysis
</oddHeader>
    <oddFooter>&amp;L&amp;"Century Schoolbook,Bold"Case No. 2021-00289
Attachment for Response to KC 2-2d
Witness:  Mark J. Eacret
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Sheet1</vt:lpstr>
      <vt:lpstr>Sheet1!Print_Area</vt:lpstr>
      <vt:lpstr>Sheet2!Print_Area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Tutor, Elizabeth</dc:creator>
  <cp:lastModifiedBy>Santana, Senthia</cp:lastModifiedBy>
  <cp:lastPrinted>2021-09-24T21:59:50Z</cp:lastPrinted>
  <dcterms:created xsi:type="dcterms:W3CDTF">2021-09-24T18:39:45Z</dcterms:created>
  <dcterms:modified xsi:type="dcterms:W3CDTF">2021-09-24T22:02:00Z</dcterms:modified>
</cp:coreProperties>
</file>