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Discovery\Kentucky\1 - Kentucky Rate Cases\2021-00214 (2021 Kentucky Rate Case)\AG Set 1 Attachments\"/>
    </mc:Choice>
  </mc:AlternateContent>
  <xr:revisionPtr revIDLastSave="0" documentId="13_ncr:1_{0174F917-EEAD-4D3D-A4D8-E5FA12D8BAB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ummary" sheetId="3" r:id="rId1"/>
  </sheets>
  <definedNames>
    <definedName name="EssAliasTable" localSheetId="0">"Default"</definedName>
    <definedName name="EssfHasNonUnique" localSheetId="0">FALSE</definedName>
    <definedName name="EssLatest" localSheetId="0">"Oct"</definedName>
    <definedName name="EssOptions" localSheetId="0">"A1100000000131000011001100020_03 --01 "</definedName>
    <definedName name="_xlnm.Print_Area" localSheetId="0">Summary!$A$1:$E$19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3" l="1"/>
  <c r="D16" i="3"/>
  <c r="E16" i="3"/>
  <c r="B16" i="3"/>
  <c r="C11" i="3"/>
  <c r="C18" i="3" s="1"/>
  <c r="D11" i="3"/>
  <c r="D18" i="3" s="1"/>
  <c r="E11" i="3"/>
  <c r="E18" i="3" s="1"/>
  <c r="B11" i="3"/>
  <c r="B18" i="3" s="1"/>
</calcChain>
</file>

<file path=xl/sharedStrings.xml><?xml version="1.0" encoding="utf-8"?>
<sst xmlns="http://schemas.openxmlformats.org/spreadsheetml/2006/main" count="18" uniqueCount="18">
  <si>
    <t>Gas Plant in Service - Lp - Production Plant 1010-10001</t>
  </si>
  <si>
    <t>Gas Plant in Service - Ng - Production Plant 1010-10002</t>
  </si>
  <si>
    <t>Gas Plant in Service - Ng - Storage Plant 1010-10003</t>
  </si>
  <si>
    <t>Gas Plant in Service - Transmission Plant 1010-10004</t>
  </si>
  <si>
    <t>Gas Plant in Service - General Dist System Plant 1010-10006</t>
  </si>
  <si>
    <t>Gas Plant in Service - General Plant 1010-10008</t>
  </si>
  <si>
    <t>Accum Prov for Depreciation - Default 1080-00000</t>
  </si>
  <si>
    <t>Accum Prov for Depreciation - WIP Salvage 1080-04881</t>
  </si>
  <si>
    <t>Accum Prov for Depreciation - WIP Removal Cost 1080-04882</t>
  </si>
  <si>
    <t>Gross Utility Plant In-Service (FERC 101)</t>
  </si>
  <si>
    <t>Accumulated Depreciation (FERC 108)</t>
  </si>
  <si>
    <t>Net Plant In-Service</t>
  </si>
  <si>
    <t>DEC-18</t>
  </si>
  <si>
    <t>DEC-19</t>
  </si>
  <si>
    <t>SEP-20</t>
  </si>
  <si>
    <t>DEC-20</t>
  </si>
  <si>
    <t>Atmos Energy Corporation - Kentucky Division (Div 009)</t>
  </si>
  <si>
    <t>Gross Plant, Accumulated Depreciation and Net Plant Balances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</si>
</sst>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43" formatCode="_(* #,##0.00_);_(* \(#,##0.00\);_(* &quot;-&quot;??_);_(@_)"/>
  </numFmts>
  <fonts count="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quotePrefix="1" applyFont="1" applyBorder="1"/>
    <xf numFmtId="41" fontId="2" fillId="0" borderId="0" xfId="1" applyNumberFormat="1" applyFont="1" applyBorder="1"/>
    <xf numFmtId="41" fontId="2" fillId="0" borderId="2" xfId="0" applyNumberFormat="1" applyFont="1" applyBorder="1"/>
    <xf numFmtId="0" fontId="2" fillId="0" borderId="0" xfId="0" quotePrefix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38" fontId="2" fillId="0" borderId="1" xfId="1" quotePrefix="1" applyNumberFormat="1" applyFont="1" applyBorder="1" applyAlignment="1">
      <alignment horizontal="center"/>
    </xf>
    <xf numFmtId="0" fontId="1" fillId="0" borderId="0" xfId="0" quotePrefix="1" applyFont="1"/>
    <xf numFmtId="41" fontId="1" fillId="0" borderId="0" xfId="0" applyNumberFormat="1" applyFont="1"/>
    <xf numFmtId="41" fontId="1" fillId="0" borderId="1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/>
  <dimension ref="A1:E36"/>
  <sheetViews>
    <sheetView showGridLines="0" tabSelected="1" workbookViewId="0"/>
  </sheetViews>
  <sheetFormatPr defaultRowHeight="12.75" x14ac:dyDescent="0.2"/>
  <cols>
    <col min="1" max="1" width="62" style="8" customWidth="1"/>
    <col min="2" max="3" width="14.5703125" style="8" bestFit="1" customWidth="1"/>
    <col min="4" max="5" width="14.5703125" style="8" customWidth="1"/>
    <col min="6" max="6" width="15.140625" style="8" customWidth="1"/>
    <col min="7" max="8" width="9.140625" style="8"/>
    <col min="9" max="9" width="12.5703125" style="8" customWidth="1"/>
    <col min="10" max="10" width="11.42578125" style="8" bestFit="1" customWidth="1"/>
    <col min="11" max="16384" width="9.140625" style="8"/>
  </cols>
  <sheetData>
    <row r="1" spans="1:5" x14ac:dyDescent="0.2">
      <c r="A1" s="1" t="s">
        <v>16</v>
      </c>
    </row>
    <row r="2" spans="1:5" x14ac:dyDescent="0.2">
      <c r="A2" s="1" t="s">
        <v>17</v>
      </c>
    </row>
    <row r="4" spans="1:5" s="7" customFormat="1" ht="18.75" customHeight="1" x14ac:dyDescent="0.2">
      <c r="A4" s="6"/>
      <c r="B4" s="9" t="s">
        <v>12</v>
      </c>
      <c r="C4" s="9" t="s">
        <v>13</v>
      </c>
      <c r="D4" s="9" t="s">
        <v>14</v>
      </c>
      <c r="E4" s="9" t="s">
        <v>15</v>
      </c>
    </row>
    <row r="5" spans="1:5" ht="12.75" customHeight="1" x14ac:dyDescent="0.2">
      <c r="A5" s="10" t="s">
        <v>0</v>
      </c>
      <c r="B5" s="11">
        <v>-44369.3</v>
      </c>
      <c r="C5" s="11">
        <v>-44369.3</v>
      </c>
      <c r="D5" s="11">
        <v>-44369.3</v>
      </c>
      <c r="E5" s="11">
        <v>-44369.3</v>
      </c>
    </row>
    <row r="6" spans="1:5" ht="12.75" customHeight="1" x14ac:dyDescent="0.2">
      <c r="A6" s="10" t="s">
        <v>1</v>
      </c>
      <c r="B6" s="11">
        <v>44369.3</v>
      </c>
      <c r="C6" s="11">
        <v>44369.3</v>
      </c>
      <c r="D6" s="11">
        <v>44369.3</v>
      </c>
      <c r="E6" s="11">
        <v>44369.3</v>
      </c>
    </row>
    <row r="7" spans="1:5" ht="12.75" customHeight="1" x14ac:dyDescent="0.2">
      <c r="A7" s="10" t="s">
        <v>2</v>
      </c>
      <c r="B7" s="11">
        <v>15022905.970000001</v>
      </c>
      <c r="C7" s="11">
        <v>16166146.6</v>
      </c>
      <c r="D7" s="11">
        <v>16168206.67</v>
      </c>
      <c r="E7" s="11">
        <v>16168206.67</v>
      </c>
    </row>
    <row r="8" spans="1:5" ht="12.75" customHeight="1" x14ac:dyDescent="0.2">
      <c r="A8" s="10" t="s">
        <v>3</v>
      </c>
      <c r="B8" s="11">
        <v>31425490.879999999</v>
      </c>
      <c r="C8" s="11">
        <v>32780262.280000001</v>
      </c>
      <c r="D8" s="11">
        <v>33163429.5</v>
      </c>
      <c r="E8" s="11">
        <v>33163429.5</v>
      </c>
    </row>
    <row r="9" spans="1:5" ht="12.75" customHeight="1" x14ac:dyDescent="0.2">
      <c r="A9" s="10" t="s">
        <v>4</v>
      </c>
      <c r="B9" s="11">
        <v>573567240.53999996</v>
      </c>
      <c r="C9" s="11">
        <v>666530200.76999998</v>
      </c>
      <c r="D9" s="11">
        <v>702808414.35000002</v>
      </c>
      <c r="E9" s="11">
        <v>708243032.64999998</v>
      </c>
    </row>
    <row r="10" spans="1:5" ht="12.75" customHeight="1" x14ac:dyDescent="0.2">
      <c r="A10" s="10" t="s">
        <v>5</v>
      </c>
      <c r="B10" s="12">
        <v>22923220.510000002</v>
      </c>
      <c r="C10" s="12">
        <v>24056897.510000002</v>
      </c>
      <c r="D10" s="12">
        <v>24247419.969999999</v>
      </c>
      <c r="E10" s="12">
        <v>24947033.5</v>
      </c>
    </row>
    <row r="11" spans="1:5" s="1" customFormat="1" ht="12.75" customHeight="1" x14ac:dyDescent="0.2">
      <c r="A11" s="3" t="s">
        <v>9</v>
      </c>
      <c r="B11" s="4">
        <f>SUM(B5:B10)</f>
        <v>642938857.89999998</v>
      </c>
      <c r="C11" s="4">
        <f t="shared" ref="C11:E11" si="0">SUM(C5:C10)</f>
        <v>739533507.15999997</v>
      </c>
      <c r="D11" s="4">
        <f t="shared" si="0"/>
        <v>776387470.49000001</v>
      </c>
      <c r="E11" s="4">
        <f t="shared" si="0"/>
        <v>782521702.31999993</v>
      </c>
    </row>
    <row r="12" spans="1:5" s="1" customFormat="1" ht="12.75" customHeight="1" x14ac:dyDescent="0.2">
      <c r="A12" s="2"/>
      <c r="B12" s="4"/>
      <c r="C12" s="4"/>
      <c r="D12" s="4"/>
      <c r="E12" s="4"/>
    </row>
    <row r="13" spans="1:5" ht="12.75" customHeight="1" x14ac:dyDescent="0.2">
      <c r="A13" s="10" t="s">
        <v>6</v>
      </c>
      <c r="B13" s="11">
        <v>-181534917.90000007</v>
      </c>
      <c r="C13" s="11">
        <v>-175427360.82000008</v>
      </c>
      <c r="D13" s="11">
        <v>-175811980.71000007</v>
      </c>
      <c r="E13" s="11">
        <v>-176837842.01000008</v>
      </c>
    </row>
    <row r="14" spans="1:5" ht="12.75" customHeight="1" x14ac:dyDescent="0.2">
      <c r="A14" s="10" t="s">
        <v>7</v>
      </c>
      <c r="B14" s="11">
        <v>-145834.67000000001</v>
      </c>
      <c r="C14" s="11">
        <v>-145834.67000000001</v>
      </c>
      <c r="D14" s="11">
        <v>-137621.92000000001</v>
      </c>
      <c r="E14" s="11">
        <v>-137621.92000000001</v>
      </c>
    </row>
    <row r="15" spans="1:5" ht="12.75" customHeight="1" x14ac:dyDescent="0.2">
      <c r="A15" s="10" t="s">
        <v>8</v>
      </c>
      <c r="B15" s="12">
        <v>6013637.4799999986</v>
      </c>
      <c r="C15" s="12">
        <v>2433426.3900000006</v>
      </c>
      <c r="D15" s="12">
        <v>2289750.2700000005</v>
      </c>
      <c r="E15" s="12">
        <v>2110065.2399999998</v>
      </c>
    </row>
    <row r="16" spans="1:5" s="1" customFormat="1" ht="12.75" customHeight="1" x14ac:dyDescent="0.2">
      <c r="A16" s="3" t="s">
        <v>10</v>
      </c>
      <c r="B16" s="4">
        <f>SUM(B13:B15)</f>
        <v>-175667115.09000006</v>
      </c>
      <c r="C16" s="4">
        <f t="shared" ref="C16:E16" si="1">SUM(C13:C15)</f>
        <v>-173139769.10000008</v>
      </c>
      <c r="D16" s="4">
        <f t="shared" si="1"/>
        <v>-173659852.36000004</v>
      </c>
      <c r="E16" s="4">
        <f t="shared" si="1"/>
        <v>-174865398.69000006</v>
      </c>
    </row>
    <row r="17" spans="1:5" s="1" customFormat="1" ht="12.75" customHeight="1" x14ac:dyDescent="0.2">
      <c r="A17" s="2"/>
      <c r="B17" s="4"/>
      <c r="C17" s="4"/>
      <c r="D17" s="4"/>
      <c r="E17" s="4"/>
    </row>
    <row r="18" spans="1:5" ht="12.75" customHeight="1" thickBot="1" x14ac:dyDescent="0.25">
      <c r="A18" s="1" t="s">
        <v>11</v>
      </c>
      <c r="B18" s="5">
        <f>B11+B16</f>
        <v>467271742.80999994</v>
      </c>
      <c r="C18" s="5">
        <f t="shared" ref="C18:E18" si="2">C11+C16</f>
        <v>566393738.05999994</v>
      </c>
      <c r="D18" s="5">
        <f t="shared" si="2"/>
        <v>602727618.13</v>
      </c>
      <c r="E18" s="5">
        <f t="shared" si="2"/>
        <v>607656303.62999988</v>
      </c>
    </row>
    <row r="19" spans="1:5" ht="12.75" customHeight="1" thickTop="1" x14ac:dyDescent="0.2">
      <c r="B19" s="11"/>
      <c r="C19" s="11"/>
      <c r="D19" s="11"/>
      <c r="E19" s="11"/>
    </row>
    <row r="20" spans="1:5" ht="12.75" customHeight="1" x14ac:dyDescent="0.2">
      <c r="B20" s="11"/>
      <c r="C20" s="11"/>
      <c r="D20" s="11"/>
      <c r="E20" s="11"/>
    </row>
    <row r="21" spans="1:5" ht="12.75" customHeight="1" x14ac:dyDescent="0.2"/>
    <row r="22" spans="1:5" ht="12.75" customHeight="1" x14ac:dyDescent="0.2"/>
    <row r="23" spans="1:5" ht="12.75" customHeight="1" x14ac:dyDescent="0.2"/>
    <row r="24" spans="1:5" ht="12.75" customHeight="1" x14ac:dyDescent="0.2"/>
    <row r="25" spans="1:5" ht="12.75" customHeight="1" x14ac:dyDescent="0.2"/>
    <row r="26" spans="1:5" ht="12.75" customHeight="1" x14ac:dyDescent="0.2"/>
    <row r="27" spans="1:5" ht="12.75" customHeight="1" x14ac:dyDescent="0.2"/>
    <row r="28" spans="1:5" ht="12.75" customHeight="1" x14ac:dyDescent="0.2"/>
    <row r="29" spans="1:5" ht="12.75" customHeight="1" x14ac:dyDescent="0.2"/>
    <row r="30" spans="1:5" ht="12.75" customHeight="1" x14ac:dyDescent="0.2"/>
    <row r="31" spans="1:5" ht="12.75" customHeight="1" x14ac:dyDescent="0.2"/>
    <row r="32" spans="1:5" ht="12.75" customHeight="1" x14ac:dyDescent="0.2"/>
    <row r="33" s="8" customFormat="1" ht="12.75" customHeight="1" x14ac:dyDescent="0.2"/>
    <row r="34" s="8" customFormat="1" ht="12.75" customHeight="1" x14ac:dyDescent="0.2"/>
    <row r="35" s="8" customFormat="1" ht="12.75" customHeight="1" x14ac:dyDescent="0.2"/>
    <row r="36" s="8" customFormat="1" ht="12.75" customHeight="1" x14ac:dyDescent="0.2"/>
  </sheetData>
  <phoneticPr fontId="0" type="noConversion"/>
  <printOptions horizontalCentered="1"/>
  <pageMargins left="0.25" right="0.25" top="0.75" bottom="0.75" header="0.25" footer="0.25"/>
  <pageSetup scale="90" orientation="landscape" r:id="rId1"/>
  <headerFooter alignWithMargins="0">
    <oddHeader>&amp;R&amp;8CASE NO. 2021-00214
ATTACHMENT 1
TO AG DR NO. 1-42</oddHeader>
  </headerFooter>
  <customProperties>
    <customPr name="CellIDs" r:id="rId2"/>
    <customPr name="ConnName" r:id="rId3"/>
    <customPr name="ConnPOV" r:id="rId4"/>
    <customPr name="HyperionPOVXML" r:id="rId5"/>
    <customPr name="HyperionXML" r:id="rId6"/>
    <customPr name="NameConnectionMap" r:id="rId7"/>
    <customPr name="POVPosition" r:id="rId8"/>
    <customPr name="SheetHasParityContent" r:id="rId9"/>
    <customPr name="SheetOptions" r:id="rId10"/>
    <customPr name="ShowPOV" r:id="rId1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</vt:lpstr>
      <vt:lpstr>Summary!Print_Area</vt:lpstr>
    </vt:vector>
  </TitlesOfParts>
  <Company>Navigator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Eric J Wilen</cp:lastModifiedBy>
  <cp:lastPrinted>2021-08-17T00:00:14Z</cp:lastPrinted>
  <dcterms:created xsi:type="dcterms:W3CDTF">2003-04-16T16:23:14Z</dcterms:created>
  <dcterms:modified xsi:type="dcterms:W3CDTF">2021-08-17T00:00:27Z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