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Staff Set 2 Attachments\"/>
    </mc:Choice>
  </mc:AlternateContent>
  <xr:revisionPtr revIDLastSave="0" documentId="13_ncr:1_{91220245-D391-4009-830B-AE8A6641F15E}" xr6:coauthVersionLast="47" xr6:coauthVersionMax="47" xr10:uidLastSave="{00000000-0000-0000-0000-000000000000}"/>
  <bookViews>
    <workbookView xWindow="-120" yWindow="-120" windowWidth="29040" windowHeight="15840" xr2:uid="{CC79C984-C6C6-4901-B2E9-37D4397F9758}"/>
  </bookViews>
  <sheets>
    <sheet name="3.2 Ind. PRPM Resul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22">'[1]Jun 99'!#REF!</definedName>
    <definedName name="\A">'[1]Jun 99'!#REF!</definedName>
    <definedName name="\I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'[2]Plant in Ser'!#REF!</definedName>
    <definedName name="__123Graph_Achart" hidden="1">'[3]Chart Data'!$E$30:$E$233</definedName>
    <definedName name="__123Graph_ACurrent" hidden="1">[4]Summary!#REF!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[5]SD!#REF!</definedName>
    <definedName name="__123Graph_BCurrent" hidden="1">[4]Summary!#REF!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[6]TOPrs!#REF!</definedName>
    <definedName name="__123Graph_E" hidden="1">[7]Stmt!#REF!</definedName>
    <definedName name="__123Graph_F" hidden="1">[7]Stmt!#REF!</definedName>
    <definedName name="__123Graph_LBL_A" hidden="1">[8]Report!#REF!</definedName>
    <definedName name="__123Graph_X" hidden="1">#REF!</definedName>
    <definedName name="__123Graph_XCHART" hidden="1">'[3]Chart Data'!$B$30:$B$222</definedName>
    <definedName name="__123Graph_XCurrent" hidden="1">[4]Summary!#REF!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Div02">'[9]Alloc factors'!$D$12</definedName>
    <definedName name="__div10">'[10]WP 1-2'!#REF!</definedName>
    <definedName name="__DIV12">'[11]Alloc factors'!$D$13</definedName>
    <definedName name="__div21">'[10]WP 1-2'!#REF!</definedName>
    <definedName name="__EXH1">#REF!</definedName>
    <definedName name="__EXH6">#REF!</definedName>
    <definedName name="__key1" hidden="1">#REF!</definedName>
    <definedName name="__pg1">#REF!</definedName>
    <definedName name="__pg2">#REF!</definedName>
    <definedName name="__Sort" hidden="1">#REF!</definedName>
    <definedName name="__Sort1" hidden="1">#REF!</definedName>
    <definedName name="__swe80">[12]Input!$E$29</definedName>
    <definedName name="__ucg80">[12]Input!$E$31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[13]Data!$K$30:$K$228</definedName>
    <definedName name="_1__123Graph_AYIELD_CURVES" hidden="1">[14]Yield_curve!#REF!</definedName>
    <definedName name="_1_0__123Grap" hidden="1">'[15]Plant in Ser'!#REF!</definedName>
    <definedName name="_10" hidden="1">{"FAC_SUMMARY",#N/A,FALSE,"Summaries"}</definedName>
    <definedName name="_10__123Graph_ACHART_5" hidden="1">[16]Data!$O$30:$O$226</definedName>
    <definedName name="_10__123Graph_CCHART_6" hidden="1">[13]Data!#REF!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[16]Data!$E$30:$E$229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[17]Data!$O$30:$O$226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[16]Data!$E$30:$E$229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XCHART_1" hidden="1">[13]Data!$B$30:$B$222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[18]Data!#REF!</definedName>
    <definedName name="_119__123Graph_BCHART_5" hidden="1">[16]Data!$P$30:$P$229</definedName>
    <definedName name="_12" hidden="1">{#N/A,#N/A,TRUE,"1990";#N/A,#N/A,TRUE,"1991";#N/A,#N/A,TRUE,"1992";#N/A,#N/A,TRUE,"1993"}</definedName>
    <definedName name="_12__123Graph_ACHART_6" hidden="1">[16]Data!$E$30:$E$229</definedName>
    <definedName name="_12__123Graph_XCHART_2" hidden="1">[13]Data!$B$30:$B$222</definedName>
    <definedName name="_123Graph_ACHART" hidden="1">'[3]Chart Data'!$E$30:$E$229</definedName>
    <definedName name="_126__123Graph_ACHART_6" hidden="1">[17]Data!$E$30:$E$229</definedName>
    <definedName name="_126__123Graph_BCHART_5" hidden="1">[16]Data!$P$30:$P$229</definedName>
    <definedName name="_13" hidden="1">{"summary",#N/A,TRUE,"E93ADJ";"detail",#N/A,TRUE,"E93ADJ"}</definedName>
    <definedName name="_13__123Graph_XCHART_3" hidden="1">[13]Data!$B$30:$B$222</definedName>
    <definedName name="_132__123Graph_CCHART_4" hidden="1">[18]Data!$C$30:$C$233</definedName>
    <definedName name="_14" hidden="1">{"summary",#N/A,TRUE,"E93ADJ";"detail",#N/A,TRUE,"E93ADJ"}</definedName>
    <definedName name="_14__123Graph_ACHART_1" hidden="1">[18]Data!$K$30:$K$228</definedName>
    <definedName name="_14__123Graph_BCHART_5" hidden="1">[16]Data!$P$30:$P$229</definedName>
    <definedName name="_14__123Graph_XCHART_4" hidden="1">[13]Data!$B$30:$B$222</definedName>
    <definedName name="_144__123Graph_BCHART_6" hidden="1">[16]Data!#REF!</definedName>
    <definedName name="_147__123Graph_BCHART_5" hidden="1">[17]Data!$P$30:$P$229</definedName>
    <definedName name="_15" hidden="1">{#N/A,#N/A,TRUE,"1990";#N/A,#N/A,TRUE,"1991";#N/A,#N/A,TRUE,"1992";#N/A,#N/A,TRUE,"1993"}</definedName>
    <definedName name="_15__123Graph_XCHART_5" hidden="1">[13]Data!$B$30:$B$222</definedName>
    <definedName name="_152__123Graph_BCHART_6" hidden="1">[16]Data!#REF!</definedName>
    <definedName name="_152__123Graph_CCHART_6" hidden="1">[18]Data!#REF!</definedName>
    <definedName name="_16" hidden="1">{"summary",#N/A,TRUE,"E93ADJ";"detail",#N/A,TRUE,"E93ADJ"}</definedName>
    <definedName name="_16__123Graph_BCHART_6" hidden="1">[16]Data!#REF!</definedName>
    <definedName name="_16__123Graph_XCHART_6" hidden="1">[13]Data!$B$30:$B$222</definedName>
    <definedName name="_161__123Graph_CCHART_4" hidden="1">[16]Data!$C$30:$C$233</definedName>
    <definedName name="_166__123Graph_XCHART_1" hidden="1">[18]Data!$B$30:$B$222</definedName>
    <definedName name="_17" hidden="1">{"ARK_JURIS_FUEL",#N/A,FALSE,"Ark_Fuel&amp;Rev"}</definedName>
    <definedName name="_17__123Graph_ACHART_1" hidden="1">[16]Data!$K$30:$K$228</definedName>
    <definedName name="_170__123Graph_CCHART_4" hidden="1">[16]Data!$C$30:$C$233</definedName>
    <definedName name="_173__123Graph_BCHART_6" hidden="1">[17]Data!#REF!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[16]Data!$K$30:$K$228</definedName>
    <definedName name="_18__123Graph_CCHART_4" hidden="1">[16]Data!$C$30:$C$233</definedName>
    <definedName name="_180__123Graph_XCHART_2" hidden="1">[18]Data!$B$30:$B$222</definedName>
    <definedName name="_186__123Graph_CCHART_6" hidden="1">[16]Data!#REF!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[17]Data!$C$30:$C$233</definedName>
    <definedName name="_194__123Graph_XCHART_3" hidden="1">[18]Data!$B$30:$B$222</definedName>
    <definedName name="_196__123Graph_CCHART_6" hidden="1">[16]Data!#REF!</definedName>
    <definedName name="_1ISSUANCE_EXPENS">#REF!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[16]Data!$K$30:$K$228</definedName>
    <definedName name="_2__123Graph_ACHART_2" hidden="1">[13]Data!$G$30:$G$229</definedName>
    <definedName name="_2__123Graph_BYIELD_CURVES" hidden="1">[14]Yield_curve!#REF!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[16]Data!#REF!</definedName>
    <definedName name="_203__123Graph_XCHART_1" hidden="1">[16]Data!$B$30:$B$222</definedName>
    <definedName name="_208__123Graph_XCHART_4" hidden="1">[18]Data!$B$30:$B$222</definedName>
    <definedName name="_21" hidden="1">{"wp_h4.2",#N/A,FALSE,"WP_H4.2";"wp_h4.3",#N/A,FALSE,"WP_H4.3"}</definedName>
    <definedName name="_21__123Graph_ACHART_1" hidden="1">[17]Data!$K$30:$K$228</definedName>
    <definedName name="_214__123Graph_XCHART_1" hidden="1">[16]Data!$B$30:$B$222</definedName>
    <definedName name="_22" hidden="1">{#N/A,#N/A,TRUE,"1990";#N/A,#N/A,TRUE,"1991";#N/A,#N/A,TRUE,"1992";#N/A,#N/A,TRUE,"1993"}</definedName>
    <definedName name="_22__123Graph_XCHART_1" hidden="1">[16]Data!$B$30:$B$222</definedName>
    <definedName name="_220__123Graph_CCHART_6" hidden="1">[17]Data!#REF!</definedName>
    <definedName name="_220__123Graph_XCHART_2" hidden="1">[16]Data!$B$30:$B$222</definedName>
    <definedName name="_222__123Graph_XCHART_5" hidden="1">[18]Data!$B$30:$B$222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[16]Data!$B$30:$B$222</definedName>
    <definedName name="_236__123Graph_XCHART_6" hidden="1">[18]Data!$B$30:$B$222</definedName>
    <definedName name="_237__123Graph_XCHART_3" hidden="1">[16]Data!$B$30:$B$222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[16]Data!$B$30:$B$222</definedName>
    <definedName name="_241__123Graph_XCHART_1" hidden="1">[17]Data!$B$30:$B$222</definedName>
    <definedName name="_25" hidden="1">{"ARK_JURIS_FAC",#N/A,FALSE,"Ark_Fuel&amp;Rev"}</definedName>
    <definedName name="_250__123Graph_XCHART_3" hidden="1">[16]Data!$B$30:$B$222</definedName>
    <definedName name="_254__123Graph_XCHART_4" hidden="1">[16]Data!$B$30:$B$222</definedName>
    <definedName name="_26" hidden="1">{"OMPA_FAC",#N/A,FALSE,"OMPA FAC"}</definedName>
    <definedName name="_26__123Graph_XCHART_3" hidden="1">[16]Data!$B$30:$B$222</definedName>
    <definedName name="_262__123Graph_XCHART_2" hidden="1">[17]Data!$B$30:$B$222</definedName>
    <definedName name="_268__123Graph_XCHART_4" hidden="1">[16]Data!$B$30:$B$222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[16]Data!$B$30:$B$222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[18]Data!$G$30:$G$229</definedName>
    <definedName name="_28__123Graph_XCHART_4" hidden="1">[16]Data!$B$30:$B$222</definedName>
    <definedName name="_283__123Graph_XCHART_3" hidden="1">[17]Data!$B$30:$B$222</definedName>
    <definedName name="_286__123Graph_XCHART_5" hidden="1">[16]Data!$B$30:$B$222</definedName>
    <definedName name="_288__123Graph_XCHART_6" hidden="1">[16]Data!$B$30:$B$222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LTD_EFFECTIVE">[19]A!$B$1:$T$36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3" hidden="1">[13]Data!$R$30:$R$228</definedName>
    <definedName name="_3__123Graph_CYIELD_CURVES" hidden="1">[14]Yield_curve!#REF!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[16]Data!$B$30:$B$222</definedName>
    <definedName name="_304__123Graph_XCHART_4" hidden="1">[17]Data!$B$30:$B$222</definedName>
    <definedName name="_304__123Graph_XCHART_6" hidden="1">[16]Data!$B$30:$B$222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[16]Data!$B$30:$B$222</definedName>
    <definedName name="_325__123Graph_XCHART_5" hidden="1">[17]Data!$B$30:$B$222</definedName>
    <definedName name="_33" hidden="1">{"ARK_JURIS_FUEL",#N/A,FALSE,"Ark_Fuel&amp;Rev"}</definedName>
    <definedName name="_33__123Graph_BCHART_6" hidden="1">[20]Data!#REF!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[16]Data!$G$30:$G$229</definedName>
    <definedName name="_346__123Graph_XCHART_6" hidden="1">[17]Data!$B$30:$B$222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6__123Graph_ACHART_2" hidden="1">[16]Data!$G$30:$G$229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3SERIES_R">#REF!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[16]Data!$G$30:$G$229</definedName>
    <definedName name="_4__123Graph_ACHART_4" hidden="1">[13]Data!$E$30:$E$233</definedName>
    <definedName name="_4__123Graph_DYIELD_CURVES" hidden="1">[14]Yield_curve!#REF!</definedName>
    <definedName name="_4_0__123Grap" hidden="1">'[15]Plant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[17]Data!$G$30:$G$229</definedName>
    <definedName name="_42__123Graph_ACHART_3" hidden="1">[18]Data!$R$30:$R$228</definedName>
    <definedName name="_42__123Graph_CCHART_6" hidden="1">[20]Data!#REF!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SERIES_T">#REF!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[13]Data!$O$30:$O$226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[16]Data!$R$30:$R$228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[16]Data!$R$30:$R$228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[18]Data!$E$30:$E$233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[16]Data!$R$30:$R$228</definedName>
    <definedName name="_6__123Graph_ACHART_6" hidden="1">[13]Data!$E$30:$E$229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[17]Data!$R$30:$R$228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[16]Data!$E$30:$E$233</definedName>
    <definedName name="_69" hidden="1">{#N/A,#N/A,FALSE,"GLDwnLoad"}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[13]Data!$P$30:$P$229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[18]Data!$O$30:$O$226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[16]Data!$E$30:$E$233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[16]Data!$E$30:$E$233</definedName>
    <definedName name="_8__123Graph_BCHART_6" hidden="1">[13]Data!#REF!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[17]Data!$E$30:$E$233</definedName>
    <definedName name="_84__123Graph_ACHART_6" hidden="1">[18]Data!$E$30:$E$229</definedName>
    <definedName name="_85" hidden="1">{"OK_JURIS_FAC",#N/A,FALSE,"Ok_Fuel&amp;Rev"}</definedName>
    <definedName name="_85__123Graph_ACHART_5" hidden="1">[16]Data!$O$30:$O$226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[13]Data!$C$30:$C$233</definedName>
    <definedName name="_90" hidden="1">{"OTHER_DATA",#N/A,FALSE,"Ok_Fuel&amp;Rev"}</definedName>
    <definedName name="_90__123Graph_ACHART_5" hidden="1">[16]Data!$O$30:$O$226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[18]Data!$P$30:$P$229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iv02">'[9]Alloc factors'!$D$12</definedName>
    <definedName name="_div1">#REF!</definedName>
    <definedName name="_div10">'[10]WP 1-2'!#REF!</definedName>
    <definedName name="_DIV12">'[11]Alloc factors'!$D$13</definedName>
    <definedName name="_div2">#REF!</definedName>
    <definedName name="_div21">'[10]WP 1-2'!#REF!</definedName>
    <definedName name="_div3">#REF!</definedName>
    <definedName name="_div4">#REF!</definedName>
    <definedName name="_EXH1">#REF!</definedName>
    <definedName name="_EXH6">#REF!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'[21]Schedule RAM-2'!#REF!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MA1">#REF!</definedName>
    <definedName name="_RMA2">#REF!</definedName>
    <definedName name="_Sort" hidden="1">#REF!</definedName>
    <definedName name="_sort2" hidden="1">#REF!</definedName>
    <definedName name="_swe80">[12]Input!$E$29</definedName>
    <definedName name="_Table1_In1" hidden="1">#REF!</definedName>
    <definedName name="_Table1_Out" hidden="1">#REF!</definedName>
    <definedName name="_Table2_Out" hidden="1">#REF!</definedName>
    <definedName name="_ucg80">[12]Input!$E$31</definedName>
    <definedName name="_x" hidden="1">#REF!</definedName>
    <definedName name="A" hidden="1">#REF!</definedName>
    <definedName name="aa" hidden="1">{"FAC_SUMMARY",#N/A,FALSE,"Summaries"}</definedName>
    <definedName name="AAA">#REF!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dfadfdfadsfdsa" hidden="1">'[3]Chart Data'!$K$30:$K$228</definedName>
    <definedName name="ADJGROWTHRATES">#REF!</definedName>
    <definedName name="aedf" hidden="1">#REF!</definedName>
    <definedName name="aewc12" hidden="1">#REF!</definedName>
    <definedName name="afddafadfs" hidden="1">'[3]Chart Data'!$B$30:$B$222</definedName>
    <definedName name="afddfadfdsfafdas" hidden="1">'[3]Chart Data'!$O$30:$O$226</definedName>
    <definedName name="ajw2n" hidden="1">#REF!</definedName>
    <definedName name="ALL">[22]A!$P$10:$Q$117</definedName>
    <definedName name="alldcfh">#REF!</definedName>
    <definedName name="alldcfl">#REF!</definedName>
    <definedName name="AMORT">#REF!</definedName>
    <definedName name="anscount" hidden="1">1</definedName>
    <definedName name="antra">'[21]Schedule RAM-2'!#REF!</definedName>
    <definedName name="ap" hidden="1">#REF!</definedName>
    <definedName name="ARTNA">#REF!</definedName>
    <definedName name="as" hidden="1">{"Summary",#N/A,FALSE,"Options "}</definedName>
    <definedName name="AS2DocOpenMode" hidden="1">"AS2DocumentEdit"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tmos">#REF!</definedName>
    <definedName name="Average_Calculated_Beta">#REF!</definedName>
    <definedName name="AVG_RESIDUAL_PROFORMA">'[23]DATA INPUT'!$D$43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aUBondYldFY06">[24]MonthlyYields!$G$7:$G$18</definedName>
    <definedName name="BaaUBondYldFY07">[24]MonthlyYields!$G$19:$G$30</definedName>
    <definedName name="BaaUBondYldFY08">[24]MonthlyYields!$G$31:$G$42</definedName>
    <definedName name="BaaUBondYldFY09">[24]MonthlyYields!$G$43:$G$54</definedName>
    <definedName name="BaaUBondYldFY10">[24]MonthlyYields!$G$55:$G$66</definedName>
    <definedName name="BaaUBondYldFY11">[24]MonthlyYields!$G$67:$G$78</definedName>
    <definedName name="BaaUBondYldFY12">[24]MonthlyYields!$G$79:$G$90</definedName>
    <definedName name="BaaUBondYldFY13">[24]MonthlyYields!$G$91:$G$102</definedName>
    <definedName name="BaaUBondYldFY14">[24]MonthlyYields!$G$103:$G$114</definedName>
    <definedName name="BACKUP">'[25]CAPM Backup (Sc 12 - p. 2)'!$A$18:$K$79</definedName>
    <definedName name="badger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">#REF!</definedName>
    <definedName name="bbbb" hidden="1">#REF!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ETA">#REF!</definedName>
    <definedName name="BETA_CURR_SELECTED">[26]Data!$K$8</definedName>
    <definedName name="BETA_CURRENCIES">[27]Data!$F$6:$F$40</definedName>
    <definedName name="BETA_CURRENCY">[27]Data!$F$6:$G$40</definedName>
    <definedName name="BETA_DATA_FIELDS">[27]Data!#REF!</definedName>
    <definedName name="BETA_OVERRIDE_FIELDS">[26]Data!$J$4:$J$7</definedName>
    <definedName name="BETA_OVERRIDE_VALUES">[26]Data!$K$4:$K$7</definedName>
    <definedName name="BETA_PERIOD">[27]Data!$B$6:$C$10</definedName>
    <definedName name="BETA_PERIODS">[27]Data!$B$6:$B$10</definedName>
    <definedName name="betaadj">#REF!</definedName>
    <definedName name="bl" hidden="1">#REF!</definedName>
    <definedName name="Blank" hidden="1">{"ARK_JURIS_FUEL",#N/A,FALSE,"Ark_Fuel&amp;Rev"}</definedName>
    <definedName name="BLPH2" hidden="1">'[28]Commercial Paper'!#REF!</definedName>
    <definedName name="BLPH3" hidden="1">'[28]Commercial Paper'!#REF!</definedName>
    <definedName name="BLPH4" hidden="1">'[28]Commercial Paper'!#REF!</definedName>
    <definedName name="BLPH5" hidden="1">'[28]Commercial Paper'!#REF!</definedName>
    <definedName name="BLPH6" hidden="1">'[28]Commercial Paper'!#REF!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USUNIT">'[29]Input '!$C$9</definedName>
    <definedName name="BUTLER">#REF!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_">'[11]Schedule 4 O&amp;M'!#REF!</definedName>
    <definedName name="ca" hidden="1">#REF!</definedName>
    <definedName name="calcDiv1">[30]Calculate!$G$6:$G$104</definedName>
    <definedName name="calcDiv2">[30]Calculate!$H$6:$H$104</definedName>
    <definedName name="calcDiv3">[30]Calculate!$I$6:$I$104</definedName>
    <definedName name="calcDiv4">[30]Calculate!$J$6:$J$104</definedName>
    <definedName name="calcEDiv01">[30]Calculate!$G$7:$J$7</definedName>
    <definedName name="calcEDiv02">[30]Calculate!$G$11:$J$11</definedName>
    <definedName name="calcEDiv03">[30]Calculate!$G$15:$J$15</definedName>
    <definedName name="calcEDiv04">[30]Calculate!$G$19:$J$19</definedName>
    <definedName name="calcEDiv05">[30]Calculate!$G$23:$J$23</definedName>
    <definedName name="calcEDiv06">[30]Calculate!$G$27:$J$27</definedName>
    <definedName name="calcEDiv07">[30]Calculate!$G$31:$J$31</definedName>
    <definedName name="calcEDiv08">[30]Calculate!$G$35:$J$35</definedName>
    <definedName name="calcEDiv10">[30]Calculate!$G$43:$J$43</definedName>
    <definedName name="calcEDiv11">[30]Calculate!$G$47:$J$47</definedName>
    <definedName name="calcEDiv12">[30]Calculate!$G$51:$J$51</definedName>
    <definedName name="calcEDiv13">[30]Calculate!$G$55:$J$55</definedName>
    <definedName name="calcEDiv14">[30]Calculate!$G$59:$J$59</definedName>
    <definedName name="calcEDiv15">[30]Calculate!$G$63:$J$63</definedName>
    <definedName name="calcEDiv16">[30]Calculate!$G$67:$J$67</definedName>
    <definedName name="calcEDiv17">[30]Calculate!$G$71:$J$71</definedName>
    <definedName name="calcEDiv18">[30]Calculate!$G$75:$J$75</definedName>
    <definedName name="calcEDiv19">[30]Calculate!$G$79:$J$79</definedName>
    <definedName name="calcEDiv20">[30]Calculate!$G$83:$J$83</definedName>
    <definedName name="calcEDiv21">[30]Calculate!$G$87:$J$87</definedName>
    <definedName name="calcEDiv22">[30]Calculate!$G$91:$J$91</definedName>
    <definedName name="calcEDiv23">[30]Calculate!$G$95:$J$95</definedName>
    <definedName name="calcEDiv24">[30]Calculate!$G$99:$J$99</definedName>
    <definedName name="calcEDiv25">[30]Calculate!$G$103:$J$103</definedName>
    <definedName name="capitalization">'[31]CS Data'!$B$16:$J$69</definedName>
    <definedName name="cbwe" hidden="1">#REF!</definedName>
    <definedName name="CBWorkbookPriority" hidden="1">-1523877792</definedName>
    <definedName name="CC">#REF!</definedName>
    <definedName name="CCC">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div1">'[30]Prices &amp; Dividends'!$D$5:$D$29</definedName>
    <definedName name="cdiv2">'[30]Prices &amp; Dividends'!$F$5:$F$29</definedName>
    <definedName name="cdiv3">'[30]Prices &amp; Dividends'!$H$5:$H$29</definedName>
    <definedName name="cdiv4">'[30]Prices &amp; Dividends'!$J$5:$J$29</definedName>
    <definedName name="Central_Only">'[11]Alloc factors'!#REF!</definedName>
    <definedName name="cgcoe">#REF!</definedName>
    <definedName name="chj" hidden="1">#REF!</definedName>
    <definedName name="CIQWBGuid" hidden="1">"0a162ba8-f85b-49e3-88c3-69ce2b8033eb"</definedName>
    <definedName name="codcfh">#REF!</definedName>
    <definedName name="codcfl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">'[32]Company Groups'!#REF!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OFFSET([33]Power_NaturalGas_Coal_cos!$C$8,0,0,COUNTA([33]Power_NaturalGas_Coal_cos!$C$8:$C$65536),6)</definedName>
    <definedName name="Composite">#REF!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rrh">#REF!</definedName>
    <definedName name="corrl">#REF!</definedName>
    <definedName name="Cortez">'[11]Alloc factors'!#REF!</definedName>
    <definedName name="COST">#REF!</definedName>
    <definedName name="COUNTCELL">#REF!</definedName>
    <definedName name="cover" hidden="1">#REF!</definedName>
    <definedName name="csadj">#REF!</definedName>
    <definedName name="cscomp">#REF!</definedName>
    <definedName name="csDesignMode">1</definedName>
    <definedName name="customerinput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3a" hidden="1">#REF!</definedName>
    <definedName name="dadffadfa" hidden="1">'[3]Chart Data'!#REF!</definedName>
    <definedName name="DATA">#N/A</definedName>
    <definedName name="_xlnm.Database">#REF!</definedName>
    <definedName name="dataset">#REF!</definedName>
    <definedName name="DATE">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BT">#REF!</definedName>
    <definedName name="DEBTCOST">#REF!</definedName>
    <definedName name="DEPRECIATION">'[1]Jun 99'!#REF!</definedName>
    <definedName name="dfghj" hidden="1">#REF!</definedName>
    <definedName name="dfjhdbfhdbf" hidden="1">#REF!</definedName>
    <definedName name="dfl" hidden="1">#REF!</definedName>
    <definedName name="dfsdfsdfsdf" hidden="1">'[34]COST OF SERVICE'!#REF!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hidden="1">#REF!</definedName>
    <definedName name="DocketNo">[35]Inputs!$K$3</definedName>
    <definedName name="dp" hidden="1">#REF!</definedName>
    <definedName name="dsac" hidden="1">#REF!</definedName>
    <definedName name="dsfsd">'[36]Credit Ratings-DO Not'!$E$5:$F$23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Durango">'[11]Alloc factors'!#REF!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f" hidden="1">{#N/A,"Anonymous",FALSE,"30 30k Table";#N/A,#N/A,FALSE,"30 50k Table";#N/A,#N/A,FALSE,"40 100k Table"}</definedName>
    <definedName name="EEE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psrec">#REF!</definedName>
    <definedName name="eq" hidden="1">#REF!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sdateno.2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exdate">#REF!</definedName>
    <definedName name="EXECCOMP">#REF!</definedName>
    <definedName name="EXH1A">#REF!</definedName>
    <definedName name="exhb_capm_coc">[37]Inputs!#REF!</definedName>
    <definedName name="exhb_capm_roe">[37]Inputs!#REF!</definedName>
    <definedName name="exp.div.a">[38]Calculate!$B$15:$B$180</definedName>
    <definedName name="exp.div.b">[38]Calculate!$F$15:$F$180</definedName>
    <definedName name="exproe">#REF!</definedName>
    <definedName name="f" hidden="1">#REF!</definedName>
    <definedName name="fdafafdfdafdfafds" hidden="1">'[3]Chart Data'!$I$30:$I$228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pfl" hidden="1">#REF!</definedName>
    <definedName name="Fremont">'[11]Alloc factors'!#REF!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vgbn" hidden="1">#REF!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">#REF!</definedName>
    <definedName name="gggggg" hidden="1">#REF!</definedName>
    <definedName name="ghjk" hidden="1">#REF!</definedName>
    <definedName name="GOEXP">'[29]Input '!#REF!</definedName>
    <definedName name="GOEXP_PROFORMA">'[23]DATA INPUT'!$D$53</definedName>
    <definedName name="gONE">#REF!</definedName>
    <definedName name="gONE_3">#REF!</definedName>
    <definedName name="gONE_4">#REF!</definedName>
    <definedName name="GOPLANT">'[29]Input '!#REF!</definedName>
    <definedName name="GOPLANT_PROFORMA">'[23]DATA INPUT'!$D$57</definedName>
    <definedName name="got" hidden="1">#REF!</definedName>
    <definedName name="GROWTH">#REF!</definedName>
    <definedName name="GROWTH_Table">'[39]Growth Rate'!$B$1:$AI$58</definedName>
    <definedName name="growth1st01">'[30]Growth Rates'!$L$6</definedName>
    <definedName name="growth1st02">'[30]Growth Rates'!$L$7</definedName>
    <definedName name="growth1st03">'[30]Growth Rates'!$L$8</definedName>
    <definedName name="growth1st04">'[30]Growth Rates'!$L$9</definedName>
    <definedName name="growth1st05">'[30]Growth Rates'!$L$10</definedName>
    <definedName name="growth1st06">'[30]Growth Rates'!$L$11</definedName>
    <definedName name="growth1st07">'[30]Growth Rates'!$L$12</definedName>
    <definedName name="growth1st08">'[30]Growth Rates'!$L$13</definedName>
    <definedName name="growth1st09">'[30]Growth Rates'!$L$14</definedName>
    <definedName name="growth1st10">'[30]Growth Rates'!$L$15</definedName>
    <definedName name="growth1st11">'[30]Growth Rates'!$L$16</definedName>
    <definedName name="growth1st12">'[30]Growth Rates'!$L$17</definedName>
    <definedName name="growth1st13">'[30]Growth Rates'!$L$18</definedName>
    <definedName name="growth1st14">'[30]Growth Rates'!$L$19</definedName>
    <definedName name="growth1st15">'[30]Growth Rates'!$L$20</definedName>
    <definedName name="growth1st16">'[30]Growth Rates'!$L$21</definedName>
    <definedName name="growth1st17">'[30]Growth Rates'!$L$22</definedName>
    <definedName name="growth1st18">'[30]Growth Rates'!$L$23</definedName>
    <definedName name="growth1st19">'[30]Growth Rates'!$L$24</definedName>
    <definedName name="growth1st20">'[30]Growth Rates'!$L$25</definedName>
    <definedName name="growth1st21">'[30]Growth Rates'!$L$26</definedName>
    <definedName name="growth1st22">'[30]Growth Rates'!$L$27</definedName>
    <definedName name="growth1st23">'[30]Growth Rates'!$L$28</definedName>
    <definedName name="growth1st24">'[30]Growth Rates'!$L$29</definedName>
    <definedName name="growth1st25">'[30]Growth Rates'!$L$30</definedName>
    <definedName name="growthnum21">#REF!</definedName>
    <definedName name="GrowthSS01">'[30]Growth Rates'!#REF!</definedName>
    <definedName name="GrowthSS02">'[30]Growth Rates'!#REF!</definedName>
    <definedName name="GrowthSS03">'[30]Growth Rates'!#REF!</definedName>
    <definedName name="GrowthSS04">'[30]Growth Rates'!#REF!</definedName>
    <definedName name="GrowthSS05">'[30]Growth Rates'!#REF!</definedName>
    <definedName name="GrowthSS06">'[30]Growth Rates'!#REF!</definedName>
    <definedName name="GrowthSS07">'[30]Growth Rates'!#REF!</definedName>
    <definedName name="GrowthSS08">'[30]Growth Rates'!#REF!</definedName>
    <definedName name="GrowthSS09">'[30]Growth Rates'!#REF!</definedName>
    <definedName name="GrowthSS10">'[30]Growth Rates'!#REF!</definedName>
    <definedName name="GrowthSS11">'[30]Growth Rates'!#REF!</definedName>
    <definedName name="GrowthSS12">'[30]Growth Rates'!#REF!</definedName>
    <definedName name="GrowthSS13">'[30]Growth Rates'!#REF!</definedName>
    <definedName name="GrowthSS14">'[30]Growth Rates'!#REF!</definedName>
    <definedName name="GrowthSS15">'[30]Growth Rates'!#REF!</definedName>
    <definedName name="GrowthSS16">'[30]Growth Rates'!#REF!</definedName>
    <definedName name="GrowthSS17">'[30]Growth Rates'!#REF!</definedName>
    <definedName name="GrowthSS18">'[30]Growth Rates'!#REF!</definedName>
    <definedName name="GrowthSS19">'[30]Growth Rates'!#REF!</definedName>
    <definedName name="GrowthSS20">'[30]Growth Rates'!#REF!</definedName>
    <definedName name="GrowthSS21">'[30]Growth Rates'!#REF!</definedName>
    <definedName name="GrowthSS22">'[30]Growth Rates'!#REF!</definedName>
    <definedName name="GrowthSS23">'[30]Growth Rates'!#REF!</definedName>
    <definedName name="GrowthSS24">'[30]Growth Rates'!#REF!</definedName>
    <definedName name="GrowthSS25">'[30]Growth Rates'!#REF!</definedName>
    <definedName name="GrowthTrans01">'[30]Growth Rates'!#REF!</definedName>
    <definedName name="GrowthTrans02">'[30]Growth Rates'!#REF!</definedName>
    <definedName name="GrowthTrans03">'[30]Growth Rates'!#REF!</definedName>
    <definedName name="GrowthTrans04">'[30]Growth Rates'!#REF!</definedName>
    <definedName name="GrowthTrans05">'[30]Growth Rates'!#REF!</definedName>
    <definedName name="GrowthTrans06">'[30]Growth Rates'!#REF!</definedName>
    <definedName name="GrowthTrans07">'[30]Growth Rates'!#REF!</definedName>
    <definedName name="GrowthTrans08">'[30]Growth Rates'!#REF!</definedName>
    <definedName name="GrowthTrans09">'[30]Growth Rates'!#REF!</definedName>
    <definedName name="GrowthTrans10">'[30]Growth Rates'!#REF!</definedName>
    <definedName name="GrowthTrans11">'[30]Growth Rates'!#REF!</definedName>
    <definedName name="GrowthTrans12">'[30]Growth Rates'!#REF!</definedName>
    <definedName name="GrowthTrans13">'[30]Growth Rates'!#REF!</definedName>
    <definedName name="GrowthTrans14">'[30]Growth Rates'!#REF!</definedName>
    <definedName name="GrowthTrans15">'[30]Growth Rates'!#REF!</definedName>
    <definedName name="GrowthTrans16">'[30]Growth Rates'!#REF!</definedName>
    <definedName name="GrowthTrans17">'[30]Growth Rates'!#REF!</definedName>
    <definedName name="GrowthTrans18">'[30]Growth Rates'!#REF!</definedName>
    <definedName name="GrowthTrans19">'[30]Growth Rates'!#REF!</definedName>
    <definedName name="GrowthTrans20">'[30]Growth Rates'!#REF!</definedName>
    <definedName name="GrowthTrans21">'[30]Growth Rates'!#REF!</definedName>
    <definedName name="GrowthTrans22">'[30]Growth Rates'!#REF!</definedName>
    <definedName name="GrowthTrans23">'[30]Growth Rates'!#REF!</definedName>
    <definedName name="GrowthTrans24">'[30]Growth Rates'!#REF!</definedName>
    <definedName name="GrowthTrans25">'[30]Growth Rates'!#REF!</definedName>
    <definedName name="haha" hidden="1">{"OMPA_FAC",#N/A,FALSE,"OMPA FAC"}</definedName>
    <definedName name="henry">#REF!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istogram">#REF!</definedName>
    <definedName name="hldgpd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hidden="1">#REF!</definedName>
    <definedName name="ind">#REF!</definedName>
    <definedName name="index">#REF!</definedName>
    <definedName name="index_name">OFFSET(#REF!,10,0,COUNTA(#REF!),1)</definedName>
    <definedName name="Inflation" hidden="1">[13]Data!$C$30:$C$233</definedName>
    <definedName name="INPUT">#REF!</definedName>
    <definedName name="INTSYNCH">'[40]summary:proforma int'!$A$2:$AB$414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URISDICTION">'[29]Input '!$C$8</definedName>
    <definedName name="JurisdictionalFactor">#REF!</definedName>
    <definedName name="jz" hidden="1">#REF!</definedName>
    <definedName name="jzs" hidden="1">#REF!</definedName>
    <definedName name="k" hidden="1">#REF!</definedName>
    <definedName name="k.1">[41]Calculate!$C$11</definedName>
    <definedName name="k.10">[41]Calculate!$G$83</definedName>
    <definedName name="k.11">[41]Calculate!$C$101</definedName>
    <definedName name="k.12">[41]Calculate!$G$101</definedName>
    <definedName name="k.13">[41]Calculate!$C$119</definedName>
    <definedName name="k.14">'[42]12.03 wp4 Water Calculate'!$G$119</definedName>
    <definedName name="k.15">[41]Calculate!$C$137</definedName>
    <definedName name="k.16">[41]Calculate!$G$137</definedName>
    <definedName name="k.17">[41]Calculate!$C$155</definedName>
    <definedName name="k.18">[41]Calculate!$G$155</definedName>
    <definedName name="k.19">[41]Calculate!$C$173</definedName>
    <definedName name="k.2">[41]Calculate!$G$11</definedName>
    <definedName name="k.20">[41]Calculate!$G$173</definedName>
    <definedName name="k.21">[41]Calculate!$C$191</definedName>
    <definedName name="k.22">[41]Calculate!$G$191</definedName>
    <definedName name="k.23">[41]Calculate!$C$209</definedName>
    <definedName name="k.24">[41]Calculate!$G$209</definedName>
    <definedName name="k.25">[41]Calculate!$C$227</definedName>
    <definedName name="k.26">[41]Calculate!$G$227</definedName>
    <definedName name="k.27">[41]Calculate!$C$245</definedName>
    <definedName name="k.28">[41]Calculate!$G$245</definedName>
    <definedName name="k.29">[41]Calculate!$C$263</definedName>
    <definedName name="k.3">[41]Calculate!$C$29</definedName>
    <definedName name="k.30">[41]Calculate!$G$263</definedName>
    <definedName name="k.31">[41]Calculate!$C$281</definedName>
    <definedName name="k.32">[41]Calculate!$G$281</definedName>
    <definedName name="k.33">[41]Calculate!$C$299</definedName>
    <definedName name="k.4">[41]Calculate!$G$29</definedName>
    <definedName name="k.5">[41]Calculate!$C$47</definedName>
    <definedName name="k.6">[41]Calculate!$G$47</definedName>
    <definedName name="k.7">[41]Calculate!$C$65</definedName>
    <definedName name="k.8">[41]Calculate!$G$65</definedName>
    <definedName name="k.9">[41]Calculate!$C$83</definedName>
    <definedName name="K2_WBEVMODE" hidden="1">0</definedName>
    <definedName name="kal" hidden="1">#REF!</definedName>
    <definedName name="kaw" hidden="1">#REF!</definedName>
    <definedName name="Kcgeq01">[30]Calculate!$L$8</definedName>
    <definedName name="Kcgeq02">[30]Calculate!$L$12</definedName>
    <definedName name="Kcgeq03">[30]Calculate!$L$16</definedName>
    <definedName name="Kcgeq04">[30]Calculate!$L$20</definedName>
    <definedName name="Kcgeq05">[30]Calculate!$L$24</definedName>
    <definedName name="Kcgeq06">[30]Calculate!$L$28</definedName>
    <definedName name="Kcgeq08">[30]Calculate!$L$36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RK">#REF!</definedName>
    <definedName name="Kirk_Plant">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'[2]Plant in Ser'!#REF!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DCs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'[29]Input '!$C$23</definedName>
    <definedName name="LTDcostrate">#REF!</definedName>
    <definedName name="m">'[43]Credit Ratings-DO Not'!$E$5:$F$23</definedName>
    <definedName name="ma_months">24</definedName>
    <definedName name="Market_Return">#REF!</definedName>
    <definedName name="MB">[22]A!$I$125:$HH$180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NU">#REF!</definedName>
    <definedName name="MH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oodys">#REF!</definedName>
    <definedName name="mrh">#REF!</definedName>
    <definedName name="MS">#REF!</definedName>
    <definedName name="MS_Plant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_3">#REF!</definedName>
    <definedName name="n_4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ew" hidden="1">{"Summary",#N/A,FALSE,"Options "}</definedName>
    <definedName name="nfgh">#REF!</definedName>
    <definedName name="nfgl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p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hidden="1">{"'Sheet1'!$A$1:$O$40"}</definedName>
    <definedName name="NucCostEscalator">#REF!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Only">'[11]Alloc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hidden="1">#REF!</definedName>
    <definedName name="occ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UTPUT">[44]A!$C$11:$Z$98</definedName>
    <definedName name="ovwe" hidden="1">#REF!</definedName>
    <definedName name="OwnershipShare">#REF!</definedName>
    <definedName name="p" hidden="1">{"Support/Rev Op Inc=Total revenue + OIBT",#N/A,FALSE,"Rev-Op Inc"}</definedName>
    <definedName name="P1_">#REF!</definedName>
    <definedName name="P2_">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al_Workbook_GUID" hidden="1">"2L986F145WYGX229IDPE7YKM"</definedName>
    <definedName name="Parent">'[45]Parent Companies'!$A$1:$A$28</definedName>
    <definedName name="Parent_Company">'[46]Company Groups'!$B$3</definedName>
    <definedName name="paydate">#REF!</definedName>
    <definedName name="paydateno.7">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[47]PopCache!$A$1:$A$2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pres_sum_blk1_chg">[48]RES!$O$53</definedName>
    <definedName name="pres_sum_cust_chg">[48]RES!$O$49</definedName>
    <definedName name="pres_win_blk1_chg">[48]RES!$Q$53</definedName>
    <definedName name="pres_win_cust_chg">[48]RES!$Q$49</definedName>
    <definedName name="pres_win_xs_chg">[48]RES!$Q$54</definedName>
    <definedName name="price">#REF!</definedName>
    <definedName name="PRINT">#REF!</definedName>
    <definedName name="_xlnm.Print_Area" localSheetId="0">'3.2 Ind. PRPM Results'!$B$1:$P$32</definedName>
    <definedName name="_xlnm.Print_Area">[44]A!$A$11:$N$51</definedName>
    <definedName name="Print_Area_MI">#REF!</definedName>
    <definedName name="_xlnm.Print_Titles" localSheetId="0">'3.2 Ind. PRPM Results'!$1:$7</definedName>
    <definedName name="_xlnm.Print_Titles">#N/A</definedName>
    <definedName name="PRINT1">#REF!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RN">[22]A!$S$11</definedName>
    <definedName name="PRNGROWTH">[22]A!$S$11</definedName>
    <definedName name="prop_sum_blk1_chg">[48]RES!$U$53</definedName>
    <definedName name="prop_sum_cust_chg">[48]RES!$U$49</definedName>
    <definedName name="prop_win_blk1_chg">[48]RES!$V$53</definedName>
    <definedName name="prop_win_cust_chg">[48]RES!$V$49</definedName>
    <definedName name="prop_win_xs_chg">[48]RES!$V$54</definedName>
    <definedName name="PROPERTY">'[1]Jun 99'!#REF!</definedName>
    <definedName name="PS">[35]Inputs!$K$5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qa" hidden="1">{"ARK_JURIS_FUEL",#N/A,FALSE,"Ark_Fuel&amp;Rev"}</definedName>
    <definedName name="qtr.a1">[38]Calculate!$A$15:$G$15</definedName>
    <definedName name="qtr.a2">[38]Calculate!$A$16:$G$16</definedName>
    <definedName name="qtr.a3">[38]Calculate!$A$17:$G$17</definedName>
    <definedName name="qtr.a4">[38]Calculate!$A$18:$G$18</definedName>
    <definedName name="qtr.b1">[38]Calculate!$A$33:$G$33</definedName>
    <definedName name="qtr.b2">[38]Calculate!$A$34:$G$34</definedName>
    <definedName name="qtr.b3">[38]Calculate!$A$35:$G$35</definedName>
    <definedName name="qtr.b4">[38]Calculate!$A$36:$G$36</definedName>
    <definedName name="qtr.c1">[38]Calculate!$A$51:$G$51</definedName>
    <definedName name="qtr.c2">[38]Calculate!$A$52:$G$52</definedName>
    <definedName name="qtr.c3">[38]Calculate!$A$53:$G$53</definedName>
    <definedName name="qtr.c4">[38]Calculate!$A$54:$G$54</definedName>
    <definedName name="qtr.d1">[38]Calculate!$A$69:$G$69</definedName>
    <definedName name="qtr.d2">[38]Calculate!$A$70:$G$70</definedName>
    <definedName name="qtr.d3">[38]Calculate!$A$71:$G$71</definedName>
    <definedName name="qtr.d4">[38]Calculate!$A$72:$G$72</definedName>
    <definedName name="qtr.e1">[49]Calculate!$A$87:$G$87</definedName>
    <definedName name="qtr.e2">[49]Calculate!$A$88:$G$88</definedName>
    <definedName name="qtr.e3">[49]Calculate!$A$89:$G$89</definedName>
    <definedName name="qtr.e4">[49]Calculate!$A$90:$G$90</definedName>
    <definedName name="qtr.f1">[49]Calculate!$A$105:$G$105</definedName>
    <definedName name="qtr.f2">[49]Calculate!$A$106:$G$106</definedName>
    <definedName name="qtr.f3">[49]Calculate!$A$107:$G$107</definedName>
    <definedName name="qtr.f4">[49]Calculate!$A$108:$G$108</definedName>
    <definedName name="qtr.g1">[30]Calculate!#REF!</definedName>
    <definedName name="qtr.g2">[30]Calculate!#REF!</definedName>
    <definedName name="qtr.g3">[30]Calculate!#REF!</definedName>
    <definedName name="qtr.g4">[30]Calculate!#REF!</definedName>
    <definedName name="qtr.h1">[30]Calculate!#REF!</definedName>
    <definedName name="qtr.h2">[30]Calculate!#REF!</definedName>
    <definedName name="qtr.h3">[30]Calculate!#REF!</definedName>
    <definedName name="qtr.h4">[30]Calculate!#REF!</definedName>
    <definedName name="qtr.i1">[30]Calculate!#REF!</definedName>
    <definedName name="qtr.i2">[30]Calculate!#REF!</definedName>
    <definedName name="qtr.i3">[30]Calculate!#REF!</definedName>
    <definedName name="qtr.i4">[30]Calculate!#REF!</definedName>
    <definedName name="qtr.j1">[30]Calculate!#REF!</definedName>
    <definedName name="qtr.j2">[30]Calculate!#REF!</definedName>
    <definedName name="qtr.j3">[30]Calculate!#REF!</definedName>
    <definedName name="qtr.j4">[30]Calculate!#REF!</definedName>
    <definedName name="qwr" hidden="1">#REF!</definedName>
    <definedName name="Rankings">#REF!</definedName>
    <definedName name="RATINGS">[39]Other!$B$7:$B$32</definedName>
    <definedName name="rcoe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PORT">#REF!</definedName>
    <definedName name="Report_Pages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>[22]A!$M$129:$M$143</definedName>
    <definedName name="RETURNS">'[50]AUS RPM Study p 3'!$A$2:$CH$77</definedName>
    <definedName name="revreqrma">#REF!</definedName>
    <definedName name="REVREQRMA2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'[31]Utility Proxy Group'!$B$13:$N$65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lst">#REF!</definedName>
    <definedName name="roerec">#REF!</definedName>
    <definedName name="ROEXP">'[29]Input '!#REF!</definedName>
    <definedName name="ROPLANT">'[29]Input '!#REF!</definedName>
    <definedName name="ROR_Rate">'[29]Input '!$C$25</definedName>
    <definedName name="RRR">#REF!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>'[51]Credit Ratings-DO Not'!$B$5:$C$26</definedName>
    <definedName name="s_r">#REF!</definedName>
    <definedName name="sac" hidden="1">#REF!</definedName>
    <definedName name="sadf" hidden="1">#REF!</definedName>
    <definedName name="sadfdfafdsfasf" hidden="1">'[3]Chart Data'!$P$30:$P$229</definedName>
    <definedName name="sadfkj" hidden="1">#REF!</definedName>
    <definedName name="sample_coe_st">#REF!</definedName>
    <definedName name="sample_name">'[37]Sample List'!$D$16</definedName>
    <definedName name="SAP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dcfh">#REF!</definedName>
    <definedName name="scdcfl">#REF!</definedName>
    <definedName name="sch">[52]WP_H9!$A$1:$Q$46</definedName>
    <definedName name="SCH_B1">[53]SCH_B1!$A$1:$G$30</definedName>
    <definedName name="SCH_B3">[53]SCH_B3!$A$1:$G$42</definedName>
    <definedName name="SCH_C2">[53]SCH_C2!$A$1:$G$42</definedName>
    <definedName name="SCH_D2">[53]SCH_D2!$A$1:$G$42</definedName>
    <definedName name="SCH_H2">[53]SCH_H2!$A$1:$G$42</definedName>
    <definedName name="sd" hidden="1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dyldh">#REF!</definedName>
    <definedName name="sdyldl">#REF!</definedName>
    <definedName name="SE_Only">'[11]Alloc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et">" "</definedName>
    <definedName name="sevw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OURCES">#REF!</definedName>
    <definedName name="sp">#REF!</definedName>
    <definedName name="Spread">'[50]AUS RPM Study p 2'!$A$1:$L$96</definedName>
    <definedName name="SpreadsheetBuilder_1" hidden="1">#REF!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WS_WBID">"5C3BEB3C-3631-11D4-B07C-00104BC5D17F"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rh">#REF!</definedName>
    <definedName name="srrl">#REF!</definedName>
    <definedName name="ssdo" hidden="1">#REF!</definedName>
    <definedName name="SSExp">'[29]Input '!#REF!</definedName>
    <definedName name="SSPlant">'[29]Input '!#REF!</definedName>
    <definedName name="SSS">#REF!</definedName>
    <definedName name="sssset" hidden="1">#REF!</definedName>
    <definedName name="STD_Rate">'[29]Input '!$C$24</definedName>
    <definedName name="Stockprice">'[54]Stock Price (Combination)'!$C$1:$AQ$33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>[44]A!$A$1:$J$52</definedName>
    <definedName name="support">#REF!</definedName>
    <definedName name="sv" hidden="1">#REF!</definedName>
    <definedName name="svfdv" hidden="1">#REF!</definedName>
    <definedName name="SWadit">#REF!</definedName>
    <definedName name="SWadv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">#REF!</definedName>
    <definedName name="t_3">#REF!</definedName>
    <definedName name="t_4">#REF!</definedName>
    <definedName name="TABLE">#REF!</definedName>
    <definedName name="tar10high">[41]Calculate!#REF!</definedName>
    <definedName name="tar10low">[41]Calculate!#REF!</definedName>
    <definedName name="tar11high">[41]Calculate!#REF!</definedName>
    <definedName name="tar11low">[41]Calculate!#REF!</definedName>
    <definedName name="tar12high">[41]Calculate!#REF!</definedName>
    <definedName name="tar12low">[41]Calculate!#REF!</definedName>
    <definedName name="tar13high">[41]Calculate!#REF!</definedName>
    <definedName name="tar13low">[41]Calculate!#REF!</definedName>
    <definedName name="tar14high">[41]Calculate!#REF!</definedName>
    <definedName name="tar14low">[41]Calculate!#REF!</definedName>
    <definedName name="tar15high">[41]Calculate!#REF!</definedName>
    <definedName name="tar15low">[41]Calculate!#REF!</definedName>
    <definedName name="tar16high">[41]Calculate!#REF!</definedName>
    <definedName name="tar16low">[41]Calculate!#REF!</definedName>
    <definedName name="tar17high">[41]Calculate!#REF!</definedName>
    <definedName name="tar17low">[41]Calculate!#REF!</definedName>
    <definedName name="tar18high">[41]Calculate!#REF!</definedName>
    <definedName name="tar18low">[41]Calculate!#REF!</definedName>
    <definedName name="tar19high">[41]Calculate!#REF!</definedName>
    <definedName name="tar19low">[41]Calculate!#REF!</definedName>
    <definedName name="tar1high">[41]Calculate!#REF!</definedName>
    <definedName name="tar1low">[30]Calculate!#REF!</definedName>
    <definedName name="tar20high">[41]Calculate!#REF!</definedName>
    <definedName name="tar20low">[41]Calculate!#REF!</definedName>
    <definedName name="tar2high">[41]Calculate!#REF!</definedName>
    <definedName name="tar2low">[30]Calculate!#REF!</definedName>
    <definedName name="tar3high">[41]Calculate!#REF!</definedName>
    <definedName name="tar3low">[30]Calculate!#REF!</definedName>
    <definedName name="tar4high">[41]Calculate!#REF!</definedName>
    <definedName name="tar4low">[30]Calculate!#REF!</definedName>
    <definedName name="tar5high">[41]Calculate!#REF!</definedName>
    <definedName name="tar5low">[30]Calculate!#REF!</definedName>
    <definedName name="tar6high">[41]Calculate!#REF!</definedName>
    <definedName name="tar6low">[30]Calculate!#REF!</definedName>
    <definedName name="tar7high">[41]Calculate!#REF!</definedName>
    <definedName name="tar7low">[30]Calculate!#REF!</definedName>
    <definedName name="tar8high">[41]Calculate!#REF!</definedName>
    <definedName name="tar8low">[30]Calculate!#REF!</definedName>
    <definedName name="tar9high">[41]Calculate!#REF!</definedName>
    <definedName name="tar9low">[41]Calculate!#REF!</definedName>
    <definedName name="TAXCALC2">[40]summary:fit!$A$1:$V$287</definedName>
    <definedName name="tbsm01">#REF!</definedName>
    <definedName name="tbwn01">#REF!</definedName>
    <definedName name="tbwn02">#REF!</definedName>
    <definedName name="TEFRA" hidden="1">{"summary",#N/A,TRUE,"E93ADJ";"detail",#N/A,TRUE,"E93ADJ"}</definedName>
    <definedName name="Temp" hidden="1">{"ARK_JURIS_FUEL",#N/A,FALSE,"Ark_Fuel&amp;Rev"}</definedName>
    <definedName name="test" hidden="1">[55]TOPrs!#REF!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ESTPERIOD">'[29]Input '!$C$10</definedName>
    <definedName name="TestPeriodDate">[56]Inputs!$D$20</definedName>
    <definedName name="TESTYEAR">'[23]DATA INPUT'!$C$9</definedName>
    <definedName name="Ticker">""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typbills01">#REF!</definedName>
    <definedName name="U" hidden="1">[13]Data!#REF!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alueline">#REF!</definedName>
    <definedName name="vlapp">'[25]CAPM VL Appr Pot. (Sc 12 - WP)'!$A$1:$J$51</definedName>
    <definedName name="vldatabase">'[31]Value Line Data'!$B$13:$AE$65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hidden="1">#REF!</definedName>
    <definedName name="WG">'[57]Sch 17 WP1'!#REF!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illdo" hidden="1">#REF!</definedName>
    <definedName name="work">'[58]CAPM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[59]WP_B9!$A$30:$U$49</definedName>
    <definedName name="WP_B9b">[59]WP_B9!#REF!</definedName>
    <definedName name="WP_G6">[59]WP_B5!$A$13:$J$349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hidden="1">{"pb",#N/A,FALSE,"Sheet3";"pd",#N/A,FALSE,"Sheet3";"pe",#N/A,FALSE,"Sheet3"}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OR_MEMO." hidden="1">{#N/A,#N/A,FALSE,"RORMEMO";#N/A,#N/A,FALSE,"RORSUMMARY";#N/A,#N/A,FALSE,"RORDETAIL"}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Table._.SBU._.1996_2002." hidden="1">{"SBU Numbers 1996_2002",#N/A,FALSE,"Strategic Business Lines"}</definedName>
    <definedName name="wrn.tables." hidden="1">{"print1",#N/A,FALSE,"D21CUSTS";"print2",#N/A,FALSE,"D21CUSTS";"print3",#N/A,FALSE,"D21CUSTS";"print4",#N/A,FALSE,"D21CUSTS"}</definedName>
    <definedName name="wrn.TAXES._.OTHER." hidden="1">{"JURIS_TAXES_OTHER",#N/A,FALSE,"COSTSTUDY";"OKCLS_TAXES_OTHER",#N/A,FALSE,"COSTSTUDY"}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X" hidden="1">#REF!</definedName>
    <definedName name="xxx" hidden="1">{#N/A,#N/A,FALSE,"GLDwnLoad"}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ear">#REF!</definedName>
    <definedName name="yes" hidden="1">#REF!</definedName>
    <definedName name="yesindeed" hidden="1">#REF!</definedName>
    <definedName name="yesir" hidden="1">#REF!</definedName>
    <definedName name="Yield">#REF!</definedName>
    <definedName name="YIELDS">#REF!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23F18827_7997_11D6_8750_00508BD3B3BA_.wvu.Cols" hidden="1">#REF!,#REF!</definedName>
    <definedName name="Z_23F18827_7997_11D6_8750_00508BD3B3BA_.wvu.PrintArea" hidden="1">#REF!</definedName>
    <definedName name="ZACKSGROWTH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L16" i="1" s="1"/>
  <c r="H15" i="1"/>
  <c r="L15" i="1" s="1"/>
  <c r="H14" i="1"/>
  <c r="L14" i="1" s="1"/>
  <c r="H13" i="1"/>
  <c r="L13" i="1" s="1"/>
  <c r="H12" i="1"/>
  <c r="L12" i="1" s="1"/>
  <c r="H11" i="1"/>
  <c r="L11" i="1" s="1"/>
  <c r="P11" i="1" s="1"/>
  <c r="H10" i="1"/>
  <c r="L10" i="1" s="1"/>
  <c r="P15" i="1" l="1"/>
  <c r="P10" i="1"/>
  <c r="P14" i="1"/>
  <c r="P12" i="1"/>
  <c r="P16" i="1"/>
  <c r="P20" i="1" l="1"/>
  <c r="P18" i="1"/>
  <c r="P22" i="1" s="1"/>
</calcChain>
</file>

<file path=xl/sharedStrings.xml><?xml version="1.0" encoding="utf-8"?>
<sst xmlns="http://schemas.openxmlformats.org/spreadsheetml/2006/main" count="47" uniqueCount="46">
  <si>
    <t>Atmos Energy Corporation</t>
  </si>
  <si>
    <t xml:space="preserve">Indicated ROE </t>
  </si>
  <si>
    <t>Derived by the Predictive Risk Premium Model (1)</t>
  </si>
  <si>
    <t>[1]</t>
  </si>
  <si>
    <t>[2]</t>
  </si>
  <si>
    <t>[3]</t>
  </si>
  <si>
    <t>[4]</t>
  </si>
  <si>
    <t>[5]</t>
  </si>
  <si>
    <t>[6]</t>
  </si>
  <si>
    <t>[7]</t>
  </si>
  <si>
    <t>LT Average Predicted Variance</t>
  </si>
  <si>
    <t>Spot Predicted Variance</t>
  </si>
  <si>
    <t>Recommended Variance (2)</t>
  </si>
  <si>
    <t>GARCH Coefficient</t>
  </si>
  <si>
    <t>Predicted Risk Premium (3)</t>
  </si>
  <si>
    <t>Risk-Free Rate (4)</t>
  </si>
  <si>
    <t>Indicated ROE (5)</t>
  </si>
  <si>
    <t>NMF</t>
  </si>
  <si>
    <t>Average</t>
  </si>
  <si>
    <t>Median</t>
  </si>
  <si>
    <t>Average of Mean and Median</t>
  </si>
  <si>
    <t>Notes:</t>
  </si>
  <si>
    <t>(1)</t>
  </si>
  <si>
    <t>The Predictive Risk Premium Model uses historical data to generate a predicted variance and a GARCH coefficient.  The historical data used are the equity risk premiums for the first available trading month as reported by Bloomberg Professional Service.</t>
  </si>
  <si>
    <t>(2)</t>
  </si>
  <si>
    <t>Given current market conditions, I recommend using average of the the long-term average predicted variance and the spot variance.</t>
  </si>
  <si>
    <t>(3)</t>
  </si>
  <si>
    <t>(4)</t>
  </si>
  <si>
    <t>(5)</t>
  </si>
  <si>
    <t>Column [5] + Column [6].</t>
  </si>
  <si>
    <r>
      <t>(1+(Column [3] * Column [4])</t>
    </r>
    <r>
      <rPr>
        <vertAlign val="superscript"/>
        <sz val="12"/>
        <color theme="1"/>
        <rFont val="Cambria"/>
        <family val="1"/>
      </rPr>
      <t>^12</t>
    </r>
    <r>
      <rPr>
        <sz val="12"/>
        <color theme="1"/>
        <rFont val="Cambria"/>
        <family val="1"/>
      </rPr>
      <t>) - 1.</t>
    </r>
  </si>
  <si>
    <t>3-month average historical 30-year Treasury yield February 2021 - April 2021. Blue Chip Financial Forecasts, June 1, 2021</t>
  </si>
  <si>
    <t>Proxy Group of Seven Natural Gas Distribution Companies</t>
  </si>
  <si>
    <t>ATO</t>
  </si>
  <si>
    <t>NJR</t>
  </si>
  <si>
    <t>NWN</t>
  </si>
  <si>
    <t>OGS</t>
  </si>
  <si>
    <t>SJI</t>
  </si>
  <si>
    <t>SWX</t>
  </si>
  <si>
    <t>SR</t>
  </si>
  <si>
    <t>New Jersey Resources Corporation</t>
  </si>
  <si>
    <t>Northwest Natural Holding Company</t>
  </si>
  <si>
    <t xml:space="preserve">ONE Gas, Inc.       </t>
  </si>
  <si>
    <t>South Jersey Industries, Inc.</t>
  </si>
  <si>
    <t>Southwest Gas Holdings, Inc.</t>
  </si>
  <si>
    <t>Spire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</si>
</sst>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2"/>
      <color theme="1"/>
      <name val="Cambria"/>
      <family val="1"/>
    </font>
    <font>
      <u/>
      <sz val="12"/>
      <color theme="1"/>
      <name val="Cambria"/>
      <family val="1"/>
    </font>
    <font>
      <sz val="12"/>
      <color rgb="FFC00000"/>
      <name val="Cambria"/>
      <family val="1"/>
    </font>
    <font>
      <vertAlign val="superscript"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4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0" fontId="4" fillId="0" borderId="0" xfId="0" applyNumberFormat="1" applyFont="1"/>
    <xf numFmtId="164" fontId="4" fillId="0" borderId="0" xfId="1" applyNumberFormat="1" applyFont="1" applyFill="1"/>
    <xf numFmtId="10" fontId="4" fillId="0" borderId="0" xfId="2" applyNumberFormat="1" applyFont="1" applyFill="1"/>
    <xf numFmtId="10" fontId="4" fillId="0" borderId="0" xfId="3" applyNumberFormat="1" applyFont="1" applyFill="1" applyBorder="1"/>
    <xf numFmtId="43" fontId="4" fillId="0" borderId="0" xfId="1" applyFont="1" applyFill="1" applyAlignment="1">
      <alignment horizontal="right"/>
    </xf>
    <xf numFmtId="10" fontId="4" fillId="0" borderId="0" xfId="3" applyNumberFormat="1" applyFont="1" applyFill="1" applyBorder="1" applyAlignment="1">
      <alignment horizontal="right"/>
    </xf>
    <xf numFmtId="0" fontId="4" fillId="0" borderId="0" xfId="0" quotePrefix="1" applyFont="1"/>
    <xf numFmtId="10" fontId="4" fillId="0" borderId="0" xfId="5" applyNumberFormat="1" applyFont="1" applyFill="1" applyBorder="1"/>
    <xf numFmtId="0" fontId="4" fillId="0" borderId="2" xfId="0" applyFont="1" applyBorder="1"/>
    <xf numFmtId="0" fontId="6" fillId="0" borderId="0" xfId="0" applyFont="1"/>
    <xf numFmtId="0" fontId="4" fillId="0" borderId="0" xfId="0" applyFont="1" applyAlignment="1">
      <alignment horizontal="right"/>
    </xf>
    <xf numFmtId="10" fontId="4" fillId="0" borderId="3" xfId="0" applyNumberFormat="1" applyFont="1" applyBorder="1"/>
    <xf numFmtId="10" fontId="6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6">
    <cellStyle name="Comma" xfId="1" builtinId="3"/>
    <cellStyle name="Normal" xfId="0" builtinId="0"/>
    <cellStyle name="Normal 68" xfId="4" xr:uid="{51BBDDF0-B795-4808-B47C-9FCC08E1D98F}"/>
    <cellStyle name="Percent" xfId="2" builtinId="5"/>
    <cellStyle name="Percent 10" xfId="3" xr:uid="{E6871854-7A1E-47C5-8F2D-37A3A77FBA1A}"/>
    <cellStyle name="Percent 10 2 2" xfId="5" xr:uid="{66034931-F370-4C9A-A3B0-7E5ED3807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PGA\2002\Ma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m8149\Local%20Settings\Temporary%20Internet%20Files\OLK5C\Cost%20of%20Capital%20estimated%2012-31-04%20(1-24-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5R8\NAMES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Box%20Sync\Return%20on%20Equity\ROE%20Models\Bloomberg\Beta%20Workbook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https://appriver3651005964-my.sharepoint.com/Users/RBOld/Library/Mobile%20Documents/com~apple~CloudDocs/Green%20Mountain%20Power%202017%20Rate%20Case/Baudino%20Work%20Papers%20and%20Exhibits/192.168.1.15/ceadata/FINANC/AFUDC/AFUDC%202002/AFUDC2002%20Forecast%20All%20Cos%20Act.%20thru%20Mar.xls?E4186BD9" TargetMode="External"/><Relationship Id="rId1" Type="http://schemas.openxmlformats.org/officeDocument/2006/relationships/externalLinkPath" Target="file:///\\E4186BD9\AFUDC2002%20Forecast%20All%20Cos%20Act.%20thru%20Ma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Projects%20-%20ScottMadden\335-003%20Aqua%20IL%20ROR%20Study\Rebuttal\Freetly%20WP%20SM%20Modifie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HP%20v125w\FPL%202012%20Rate%20Case\Baudino%20Testimony%20and%20Work%20Papers\TREASURY%20(AVERA)%20-%20OPC%203rd%20POD.3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Perry\Documents\My%20Box%20Files\Return%20on%20Equity\ROE%20Models\Business%20Segment%20Data\2013\Business%20Segment%20Data%202013_5_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oward\Box%20Sync\Projects%20-%20ScottMadden\335-005%20Aqua%20NC%20ROR%20Study\Opposition\Cooper%20Aqua%20Sub%20497%20Exhibi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Water%20Sample\09-0548-549%20UI%20water%20sample%20non-constant%20DCF%20-%20growth%20test%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vert\My%20Documents\DATA\Sussex\Model\Proxy%20group%20screen%20as%20of%2011-30-20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scendis\Box%20Sync\Projects%20-%20ScottMadden\369-004%20USI%20Water%20&amp;%20Sewer%20IL%20ROR%20Study\Rebuttal\Exhibit\Final%20Exhibits%20&amp;%20elec.%20WP\PMA%20Rebuttal%20Exhibit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8\NAMES.WK4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Nelson\Box%20Sync\Projects\15.1192%20PNM%20ROE%20Testimony%20Re-filing\August%202015%20Filing\Direct%20Testimony\Supporting%20Analysis\Capital%20Structure%20Q420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OLK66\MD%209311%20Bill%20Comp%20TBO%20v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Utility%20Sample\09-0548-549%20UI%20utility%20sample%20non-constant%20DCF%20growth%20test%202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ruce\Local%20Settings\Temporary%20Internet%20Files\OLK66\&#1053;&#1086;&#1074;&#1099;&#1081;%20&#1084;&#1086;&#1079;&#1075;&#1072;Users\timoliver\Dropbox\.dropbox.cache\2011-07-26\Staff%20DR%205-1%20Hanley%20Electronic%20Exhs%20(BRO)%20(deleted%204e2d0f62-deafd-11986140).xlsx?78F95F77" TargetMode="External"/><Relationship Id="rId1" Type="http://schemas.openxmlformats.org/officeDocument/2006/relationships/externalLinkPath" Target="file:///\\78F95F77\Staff%20DR%205-1%20Hanley%20Electronic%20Exhs%20(BRO)%20(deleted%204e2d0f62-deafd-11986140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udino\Desktop\LGE:KU%202012%20Rate%20Case\Baudino%20Testimony%20and%20Work%20Papers\Avera%20Work%20Papers\LGE_KIUC_Att_1-010_(004)_WEA_2-10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Profiles\kms7245\Local%20Settings\Temporary%20Internet%20Files\OLK8D\Cost%20of%20Capital%20estimated%2012-31-03%20Preliminary%20(1-21-04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oward\Box%20Sync\Projects%20-%20ScottMadden\404-002%20SUEZ%20PA%20ROR%20Study\Rebuttal\Copy%20of%20Rebuttal%20Exhibit%20Suez%207.26.18%20RMK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Electri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4.9833333333333334E-2</v>
          </cell>
        </row>
        <row r="7">
          <cell r="L7">
            <v>8.483333333333333E-2</v>
          </cell>
        </row>
        <row r="8">
          <cell r="L8">
            <v>6.4433333333333329E-2</v>
          </cell>
        </row>
        <row r="9">
          <cell r="L9">
            <v>8.2333333333333328E-2</v>
          </cell>
        </row>
        <row r="10">
          <cell r="L10">
            <v>5.8333333333333327E-2</v>
          </cell>
        </row>
        <row r="11">
          <cell r="L11">
            <v>8.5000000000000006E-2</v>
          </cell>
        </row>
        <row r="12">
          <cell r="L12">
            <v>0.03</v>
          </cell>
        </row>
        <row r="13">
          <cell r="L13">
            <v>7.0000000000000007E-2</v>
          </cell>
        </row>
        <row r="14">
          <cell r="L14"/>
        </row>
        <row r="15">
          <cell r="L15"/>
        </row>
        <row r="16">
          <cell r="L16"/>
        </row>
        <row r="17">
          <cell r="L17"/>
        </row>
        <row r="18">
          <cell r="L18"/>
        </row>
        <row r="19">
          <cell r="L19"/>
        </row>
        <row r="20">
          <cell r="L20"/>
        </row>
        <row r="21">
          <cell r="L21"/>
        </row>
        <row r="22">
          <cell r="L22"/>
        </row>
        <row r="23">
          <cell r="L23"/>
        </row>
        <row r="24">
          <cell r="L24"/>
        </row>
        <row r="25">
          <cell r="L25"/>
        </row>
        <row r="26">
          <cell r="L26"/>
        </row>
        <row r="27">
          <cell r="L27"/>
        </row>
        <row r="28">
          <cell r="L28"/>
        </row>
        <row r="29">
          <cell r="L29"/>
        </row>
        <row r="30">
          <cell r="L30"/>
        </row>
      </sheetData>
      <sheetData sheetId="2">
        <row r="5">
          <cell r="D5">
            <v>0.224</v>
          </cell>
          <cell r="F5">
            <v>0.24199999999999999</v>
          </cell>
          <cell r="H5">
            <v>0.24199999999999999</v>
          </cell>
          <cell r="J5">
            <v>0.24199999999999999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0.41499999999999998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0.17249999999999999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0.28249999999999997</v>
          </cell>
          <cell r="F9">
            <v>0.28249999999999997</v>
          </cell>
          <cell r="H9">
            <v>0.28249999999999997</v>
          </cell>
          <cell r="J9">
            <v>0.29749999999999999</v>
          </cell>
        </row>
        <row r="10">
          <cell r="D10">
            <v>0.19875000000000001</v>
          </cell>
          <cell r="F10">
            <v>0.21124999999999999</v>
          </cell>
          <cell r="H10">
            <v>0.21124999999999999</v>
          </cell>
          <cell r="J10">
            <v>0.21124999999999999</v>
          </cell>
        </row>
        <row r="11">
          <cell r="D11">
            <v>0.20250000000000001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0.16020000000000001</v>
          </cell>
          <cell r="H12">
            <v>0.16020000000000001</v>
          </cell>
          <cell r="J12">
            <v>0.16020000000000001</v>
          </cell>
        </row>
        <row r="13">
          <cell r="D13"/>
          <cell r="F13"/>
          <cell r="H13"/>
          <cell r="J13"/>
        </row>
        <row r="14">
          <cell r="D14"/>
          <cell r="F14"/>
          <cell r="H14"/>
          <cell r="J14"/>
        </row>
        <row r="15">
          <cell r="D15"/>
          <cell r="F15"/>
          <cell r="H15"/>
          <cell r="J15"/>
        </row>
        <row r="16">
          <cell r="D16"/>
          <cell r="F16"/>
          <cell r="H16"/>
          <cell r="J16"/>
        </row>
        <row r="17">
          <cell r="D17"/>
          <cell r="F17"/>
          <cell r="H17"/>
          <cell r="J17"/>
        </row>
        <row r="18">
          <cell r="D18"/>
          <cell r="F18"/>
          <cell r="H18"/>
          <cell r="J18"/>
        </row>
        <row r="19">
          <cell r="D19"/>
          <cell r="F19"/>
          <cell r="H19"/>
          <cell r="J19"/>
        </row>
        <row r="20">
          <cell r="D20"/>
          <cell r="F20"/>
          <cell r="H20"/>
          <cell r="J20"/>
        </row>
        <row r="21">
          <cell r="D21"/>
          <cell r="F21"/>
          <cell r="H21"/>
          <cell r="J21"/>
        </row>
        <row r="22">
          <cell r="D22"/>
          <cell r="F22"/>
          <cell r="H22"/>
          <cell r="J22"/>
        </row>
        <row r="23">
          <cell r="D23"/>
          <cell r="F23"/>
          <cell r="H23"/>
          <cell r="J23"/>
        </row>
        <row r="24">
          <cell r="D24"/>
          <cell r="F24"/>
          <cell r="H24"/>
          <cell r="J24"/>
        </row>
        <row r="25">
          <cell r="D25"/>
          <cell r="F25"/>
          <cell r="H25"/>
          <cell r="J25"/>
        </row>
        <row r="26">
          <cell r="D26"/>
          <cell r="F26"/>
          <cell r="H26"/>
          <cell r="J26"/>
        </row>
        <row r="27">
          <cell r="D27"/>
          <cell r="F27"/>
          <cell r="H27"/>
          <cell r="J27"/>
        </row>
        <row r="28">
          <cell r="D28"/>
          <cell r="F28"/>
          <cell r="H28"/>
          <cell r="J28"/>
        </row>
        <row r="29">
          <cell r="D29"/>
          <cell r="F29"/>
          <cell r="H29"/>
          <cell r="J29"/>
        </row>
      </sheetData>
      <sheetData sheetId="3">
        <row r="6">
          <cell r="G6">
            <v>0.224</v>
          </cell>
          <cell r="H6">
            <v>0.24199999999999999</v>
          </cell>
          <cell r="I6">
            <v>0.24199999999999999</v>
          </cell>
          <cell r="J6">
            <v>0.24199999999999999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0.27160210298812104</v>
          </cell>
          <cell r="H8">
            <v>0.26700285079839881</v>
          </cell>
          <cell r="I8">
            <v>0.26248148136610716</v>
          </cell>
          <cell r="J8">
            <v>0.25803667584121248</v>
          </cell>
          <cell r="L8">
            <v>7.0702754181914199E-2</v>
          </cell>
        </row>
        <row r="9">
          <cell r="G9"/>
          <cell r="I9"/>
        </row>
        <row r="10">
          <cell r="G10">
            <v>0.375</v>
          </cell>
          <cell r="H10">
            <v>0.375</v>
          </cell>
          <cell r="I10">
            <v>0.375</v>
          </cell>
          <cell r="J10">
            <v>0.41499999999999998</v>
          </cell>
        </row>
        <row r="11">
          <cell r="G11">
            <v>0.41499999999999998</v>
          </cell>
          <cell r="H11">
            <v>0.41499999999999998</v>
          </cell>
          <cell r="I11">
            <v>0.41499999999999998</v>
          </cell>
          <cell r="J11">
            <v>0.45020583333333331</v>
          </cell>
        </row>
        <row r="12">
          <cell r="G12">
            <v>0.45580997089750791</v>
          </cell>
          <cell r="H12">
            <v>0.44437922522065298</v>
          </cell>
          <cell r="I12">
            <v>0.43323513836012817</v>
          </cell>
          <cell r="J12">
            <v>0.45820162076427856</v>
          </cell>
          <cell r="L12">
            <v>0.10693034972521127</v>
          </cell>
        </row>
        <row r="13">
          <cell r="G13"/>
          <cell r="I13"/>
        </row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0.20469999999999999</v>
          </cell>
          <cell r="H15">
            <v>0.20469999999999999</v>
          </cell>
          <cell r="I15">
            <v>0.20469999999999999</v>
          </cell>
          <cell r="J15">
            <v>0.20469999999999999</v>
          </cell>
        </row>
        <row r="16">
          <cell r="G16">
            <v>0.22163484340502387</v>
          </cell>
          <cell r="H16">
            <v>0.21691568263844874</v>
          </cell>
          <cell r="I16">
            <v>0.2122970046208793</v>
          </cell>
          <cell r="J16">
            <v>0.20777666982299089</v>
          </cell>
          <cell r="L16">
            <v>8.9904237996940653E-2</v>
          </cell>
        </row>
        <row r="17">
          <cell r="G17"/>
          <cell r="I17"/>
        </row>
        <row r="18">
          <cell r="G18">
            <v>0.17249999999999999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0.19481999999999999</v>
          </cell>
          <cell r="I19">
            <v>0.19481999999999999</v>
          </cell>
          <cell r="J19">
            <v>0.19481999999999999</v>
          </cell>
        </row>
        <row r="20">
          <cell r="G20">
            <v>0.19297709378172481</v>
          </cell>
          <cell r="H20">
            <v>0.20382435906734025</v>
          </cell>
          <cell r="I20">
            <v>0.19890485101823116</v>
          </cell>
          <cell r="J20">
            <v>0.19410408029549456</v>
          </cell>
          <cell r="L20">
            <v>0.10266309889290173</v>
          </cell>
        </row>
        <row r="21">
          <cell r="G21"/>
          <cell r="I21"/>
        </row>
        <row r="22">
          <cell r="G22">
            <v>0.28249999999999997</v>
          </cell>
          <cell r="H22">
            <v>0.28249999999999997</v>
          </cell>
          <cell r="I22">
            <v>0.28249999999999997</v>
          </cell>
          <cell r="J22">
            <v>0.29749999999999999</v>
          </cell>
        </row>
        <row r="23">
          <cell r="G23">
            <v>0.29749999999999999</v>
          </cell>
          <cell r="H23">
            <v>0.29749999999999999</v>
          </cell>
          <cell r="I23">
            <v>0.29749999999999999</v>
          </cell>
          <cell r="J23">
            <v>0.31485416666666666</v>
          </cell>
        </row>
        <row r="24">
          <cell r="G24">
            <v>0.31855671664089436</v>
          </cell>
          <cell r="H24">
            <v>0.31246137825546522</v>
          </cell>
          <cell r="I24">
            <v>0.30648266949387404</v>
          </cell>
          <cell r="J24">
            <v>0.318154429664112</v>
          </cell>
          <cell r="L24">
            <v>8.0343067421065728E-2</v>
          </cell>
        </row>
        <row r="25">
          <cell r="G25"/>
          <cell r="I25"/>
        </row>
        <row r="26">
          <cell r="G26">
            <v>0.19875000000000001</v>
          </cell>
          <cell r="H26">
            <v>0.21124999999999999</v>
          </cell>
          <cell r="I26">
            <v>0.21124999999999999</v>
          </cell>
          <cell r="J26">
            <v>0.21124999999999999</v>
          </cell>
        </row>
        <row r="27">
          <cell r="G27">
            <v>0.21124999999999999</v>
          </cell>
          <cell r="H27">
            <v>0.22920624999999997</v>
          </cell>
          <cell r="I27">
            <v>0.22920624999999997</v>
          </cell>
          <cell r="J27">
            <v>0.22920624999999997</v>
          </cell>
        </row>
        <row r="28">
          <cell r="G28">
            <v>0.2324511094712676</v>
          </cell>
          <cell r="H28">
            <v>0.2457620903380926</v>
          </cell>
          <cell r="I28">
            <v>0.23947954425576098</v>
          </cell>
          <cell r="J28">
            <v>0.23335760221623481</v>
          </cell>
          <cell r="L28">
            <v>0.10913874653406302</v>
          </cell>
        </row>
        <row r="30">
          <cell r="G30">
            <v>0.20250000000000001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0.22422184167311338</v>
          </cell>
          <cell r="H32">
            <v>0.22835571190341339</v>
          </cell>
          <cell r="I32">
            <v>0.22579203525291375</v>
          </cell>
          <cell r="J32">
            <v>0.22325714018144063</v>
          </cell>
        </row>
        <row r="33">
          <cell r="G33"/>
          <cell r="H33"/>
          <cell r="I33"/>
          <cell r="J33"/>
        </row>
        <row r="34">
          <cell r="G34">
            <v>0.1555</v>
          </cell>
          <cell r="H34">
            <v>0.16020000000000001</v>
          </cell>
          <cell r="I34">
            <v>0.16020000000000001</v>
          </cell>
          <cell r="J34">
            <v>0.16020000000000001</v>
          </cell>
        </row>
        <row r="35">
          <cell r="G35">
            <v>0.16020000000000001</v>
          </cell>
          <cell r="H35">
            <v>0.17141400000000001</v>
          </cell>
          <cell r="I35">
            <v>0.17141400000000001</v>
          </cell>
          <cell r="J35">
            <v>0.17141400000000001</v>
          </cell>
        </row>
        <row r="36">
          <cell r="G36">
            <v>0.17164786123027304</v>
          </cell>
          <cell r="H36">
            <v>0.17974412744473517</v>
          </cell>
          <cell r="I36">
            <v>0.17590867046330444</v>
          </cell>
          <cell r="J36">
            <v>0.17215505610152157</v>
          </cell>
          <cell r="L36">
            <v>9.0108825768182896E-2</v>
          </cell>
        </row>
        <row r="37">
          <cell r="G37"/>
          <cell r="H37"/>
          <cell r="I37"/>
          <cell r="J37"/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/>
          <cell r="H41"/>
          <cell r="I41"/>
          <cell r="J41"/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/>
          <cell r="H45"/>
          <cell r="I45"/>
          <cell r="J45"/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/>
          <cell r="H49"/>
          <cell r="I49"/>
          <cell r="J49"/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/>
          <cell r="H69"/>
          <cell r="I69"/>
          <cell r="J69"/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/>
          <cell r="H73"/>
          <cell r="I73"/>
          <cell r="J73"/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Exh A"/>
      <sheetName val="Reconc Factors"/>
      <sheetName val="Inputs"/>
      <sheetName val="Index"/>
      <sheetName val="Return"/>
      <sheetName val="RB"/>
      <sheetName val="Plant"/>
      <sheetName val="PTY Add"/>
      <sheetName val="Future Pay"/>
      <sheetName val="Vehicle Alloc"/>
      <sheetName val="Cap Legal"/>
      <sheetName val="Acc Depr"/>
      <sheetName val="CIAC"/>
      <sheetName val="CIAC Neuse Colony"/>
      <sheetName val="Acq Adj"/>
      <sheetName val="AIA"/>
      <sheetName val="Advances"/>
      <sheetName val="Excess Cap"/>
      <sheetName val="Ex Cap Net Plant"/>
      <sheetName val="CWC"/>
      <sheetName val="NOI"/>
      <sheetName val="NOI Notes"/>
      <sheetName val="Misc Rev"/>
      <sheetName val="Gain"/>
      <sheetName val="Transp"/>
      <sheetName val="Legal"/>
      <sheetName val="Contract Svc Other"/>
      <sheetName val="Insurance"/>
      <sheetName val="Ins Costs"/>
      <sheetName val="Ins Factors"/>
      <sheetName val="Ins Claims"/>
      <sheetName val="Factors for Ins-do not print"/>
      <sheetName val="Rate Case"/>
      <sheetName val="Annual &amp; Cons"/>
      <sheetName val="Ann &amp; Cons Factors"/>
      <sheetName val="Annual Sewer"/>
      <sheetName val="Depr"/>
      <sheetName val="Prop Tax"/>
      <sheetName val="Reg Fee"/>
      <sheetName val="Taxes"/>
      <sheetName val="Factors"/>
      <sheetName val="Recon WP"/>
      <sheetName val="Rev Rqmt"/>
      <sheetName val="Rev Recon"/>
      <sheetName val="PS Adj WP"/>
    </sheetNames>
    <sheetDataSet>
      <sheetData sheetId="0"/>
      <sheetData sheetId="1"/>
      <sheetData sheetId="2">
        <row r="2">
          <cell r="K2" t="str">
            <v>Cooper Exhibit I</v>
          </cell>
        </row>
        <row r="3">
          <cell r="K3" t="str">
            <v>Docket No. W-218, Sub 497</v>
          </cell>
        </row>
        <row r="5">
          <cell r="K5" t="str">
            <v>Public Staff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7.6600000000000001E-2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 xml:space="preserve"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4.4999999999999998E-2</v>
          </cell>
          <cell r="F6">
            <v>0.02</v>
          </cell>
          <cell r="G6">
            <v>6.5000000000000002E-2</v>
          </cell>
          <cell r="I6">
            <v>0.67</v>
          </cell>
          <cell r="J6">
            <v>0.68</v>
          </cell>
          <cell r="K6">
            <v>0.62</v>
          </cell>
          <cell r="L6">
            <v>0.34333333333333327</v>
          </cell>
          <cell r="M6">
            <v>0.09</v>
          </cell>
          <cell r="N6">
            <v>0.09</v>
          </cell>
          <cell r="O6">
            <v>9.5000000000000001E-2</v>
          </cell>
          <cell r="P6">
            <v>9.1666666666666674E-2</v>
          </cell>
          <cell r="Q6">
            <v>3.1472222222222221E-2</v>
          </cell>
          <cell r="R6">
            <v>38.200000000000003</v>
          </cell>
          <cell r="S6">
            <v>40</v>
          </cell>
          <cell r="T6">
            <v>9.2513190395118183E-3</v>
          </cell>
          <cell r="U6">
            <v>42.1</v>
          </cell>
          <cell r="V6">
            <v>35.5</v>
          </cell>
          <cell r="W6">
            <v>38.799999999999997</v>
          </cell>
          <cell r="X6">
            <v>29.55</v>
          </cell>
          <cell r="Y6">
            <v>1.3130287648054144</v>
          </cell>
          <cell r="Z6">
            <v>1.2147248011271016E-2</v>
          </cell>
          <cell r="AA6">
            <v>0.23840206185567003</v>
          </cell>
          <cell r="AB6">
            <v>2.8959289717591977E-3</v>
          </cell>
          <cell r="AC6">
            <v>3.4368151193981421E-2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9.9236641221374045E-2</v>
          </cell>
          <cell r="AI6">
            <v>3.9694656488549619E-2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7.0000000000000007E-2</v>
          </cell>
          <cell r="F7">
            <v>0.06</v>
          </cell>
          <cell r="G7">
            <v>4.9000000000000002E-2</v>
          </cell>
          <cell r="I7">
            <v>0.63</v>
          </cell>
          <cell r="J7">
            <v>0.64</v>
          </cell>
          <cell r="K7">
            <v>0.61</v>
          </cell>
          <cell r="L7">
            <v>0.37333333333333341</v>
          </cell>
          <cell r="M7">
            <v>0.11</v>
          </cell>
          <cell r="N7">
            <v>0.11</v>
          </cell>
          <cell r="O7">
            <v>0.12</v>
          </cell>
          <cell r="P7">
            <v>0.11333333333333333</v>
          </cell>
          <cell r="Q7">
            <v>4.2311111111111119E-2</v>
          </cell>
          <cell r="R7">
            <v>113</v>
          </cell>
          <cell r="S7">
            <v>116</v>
          </cell>
          <cell r="T7">
            <v>5.2542297827959938E-3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1.4074074074074074</v>
          </cell>
          <cell r="Z7">
            <v>7.394841916527695E-3</v>
          </cell>
          <cell r="AA7">
            <v>0.28947368421052633</v>
          </cell>
          <cell r="AB7">
            <v>2.1406121337317011E-3</v>
          </cell>
          <cell r="AC7">
            <v>4.4451723244842818E-2</v>
          </cell>
          <cell r="AD7">
            <v>3.6</v>
          </cell>
          <cell r="AE7">
            <v>2.1</v>
          </cell>
          <cell r="AF7">
            <v>30.15</v>
          </cell>
          <cell r="AG7">
            <v>0.41666666666666663</v>
          </cell>
          <cell r="AH7">
            <v>0.11940298507462688</v>
          </cell>
          <cell r="AI7">
            <v>4.975124378109453E-2</v>
          </cell>
        </row>
        <row r="8">
          <cell r="B8" t="str">
            <v>AEE</v>
          </cell>
          <cell r="C8">
            <v>0.04</v>
          </cell>
          <cell r="D8">
            <v>1.4999999999999999E-2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0.3666666666666667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  <cell r="P8">
            <v>7.0000000000000007E-2</v>
          </cell>
          <cell r="Q8">
            <v>2.5666666666666671E-2</v>
          </cell>
          <cell r="R8">
            <v>247</v>
          </cell>
          <cell r="S8">
            <v>256</v>
          </cell>
          <cell r="T8">
            <v>7.1835000057907106E-3</v>
          </cell>
          <cell r="U8">
            <v>30.5</v>
          </cell>
          <cell r="V8">
            <v>25.5</v>
          </cell>
          <cell r="W8">
            <v>28</v>
          </cell>
          <cell r="X8">
            <v>33.450000000000003</v>
          </cell>
          <cell r="Y8">
            <v>0.83707025411061275</v>
          </cell>
          <cell r="Z8">
            <v>6.0130941752508183E-3</v>
          </cell>
          <cell r="AA8">
            <v>-0.19464285714285734</v>
          </cell>
          <cell r="AB8">
            <v>-1.1704058305398925E-3</v>
          </cell>
          <cell r="AC8">
            <v>2.4496260836126778E-2</v>
          </cell>
          <cell r="AD8">
            <v>2.5</v>
          </cell>
          <cell r="AE8">
            <v>1.54</v>
          </cell>
          <cell r="AF8">
            <v>36</v>
          </cell>
          <cell r="AG8">
            <v>0.38400000000000001</v>
          </cell>
          <cell r="AH8">
            <v>6.9444444444444448E-2</v>
          </cell>
          <cell r="AI8">
            <v>2.6666666666666668E-2</v>
          </cell>
        </row>
        <row r="9">
          <cell r="B9" t="str">
            <v>AEP</v>
          </cell>
          <cell r="C9">
            <v>0.04</v>
          </cell>
          <cell r="D9">
            <v>4.4999999999999998E-2</v>
          </cell>
          <cell r="E9">
            <v>4.4999999999999998E-2</v>
          </cell>
          <cell r="F9">
            <v>0.04</v>
          </cell>
          <cell r="G9">
            <v>3.3599999999999998E-2</v>
          </cell>
          <cell r="I9">
            <v>0.59</v>
          </cell>
          <cell r="J9">
            <v>0.57999999999999996</v>
          </cell>
          <cell r="K9">
            <v>0.55000000000000004</v>
          </cell>
          <cell r="L9">
            <v>0.42666666666666664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4.4799999999999993E-2</v>
          </cell>
          <cell r="R9">
            <v>489</v>
          </cell>
          <cell r="S9">
            <v>500</v>
          </cell>
          <cell r="T9">
            <v>4.4590338263139628E-3</v>
          </cell>
          <cell r="U9">
            <v>39</v>
          </cell>
          <cell r="V9">
            <v>33.1</v>
          </cell>
          <cell r="W9">
            <v>36.049999999999997</v>
          </cell>
          <cell r="X9">
            <v>31.05</v>
          </cell>
          <cell r="Y9">
            <v>1.1610305958132043</v>
          </cell>
          <cell r="Z9">
            <v>5.1770747001165327E-3</v>
          </cell>
          <cell r="AA9">
            <v>0.1386962552011094</v>
          </cell>
          <cell r="AB9">
            <v>7.1804087380256956E-4</v>
          </cell>
          <cell r="AC9">
            <v>4.5518040873802561E-2</v>
          </cell>
          <cell r="AD9">
            <v>3.75</v>
          </cell>
          <cell r="AE9">
            <v>2.1</v>
          </cell>
          <cell r="AF9">
            <v>36</v>
          </cell>
          <cell r="AG9">
            <v>0.43999999999999995</v>
          </cell>
          <cell r="AH9">
            <v>0.10416666666666667</v>
          </cell>
          <cell r="AI9">
            <v>4.583333333333333E-2</v>
          </cell>
        </row>
        <row r="10">
          <cell r="B10" t="str">
            <v>AVA</v>
          </cell>
          <cell r="C10">
            <v>4.7E-2</v>
          </cell>
          <cell r="D10">
            <v>0.03</v>
          </cell>
          <cell r="E10">
            <v>4.4999999999999998E-2</v>
          </cell>
          <cell r="F10">
            <v>0.09</v>
          </cell>
          <cell r="G10">
            <v>4.4999999999999998E-2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8.5000000000000006E-2</v>
          </cell>
          <cell r="O10">
            <v>0.09</v>
          </cell>
          <cell r="P10">
            <v>8.8333333333333333E-2</v>
          </cell>
          <cell r="Q10">
            <v>3.1800000000000002E-2</v>
          </cell>
          <cell r="R10">
            <v>59</v>
          </cell>
          <cell r="S10">
            <v>60.5</v>
          </cell>
          <cell r="T10">
            <v>5.0338114975041481E-3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1.1333333333333333</v>
          </cell>
          <cell r="Z10">
            <v>5.7049863638380348E-3</v>
          </cell>
          <cell r="AA10">
            <v>0.11764705882352944</v>
          </cell>
          <cell r="AB10">
            <v>6.7117486633388654E-4</v>
          </cell>
          <cell r="AC10">
            <v>3.2471174866333885E-2</v>
          </cell>
          <cell r="AD10">
            <v>2</v>
          </cell>
          <cell r="AE10">
            <v>1.4</v>
          </cell>
          <cell r="AF10">
            <v>22.75</v>
          </cell>
          <cell r="AG10">
            <v>0.30000000000000004</v>
          </cell>
          <cell r="AH10">
            <v>8.7912087912087919E-2</v>
          </cell>
          <cell r="AI10">
            <v>2.6373626373626381E-2</v>
          </cell>
        </row>
        <row r="11">
          <cell r="B11" t="str">
            <v>BKH</v>
          </cell>
          <cell r="C11">
            <v>0.05</v>
          </cell>
          <cell r="D11">
            <v>1.4999999999999999E-2</v>
          </cell>
          <cell r="E11">
            <v>8.5000000000000006E-2</v>
          </cell>
          <cell r="F11">
            <v>1.4999999999999999E-2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0.2466666666666667</v>
          </cell>
          <cell r="M11">
            <v>0.06</v>
          </cell>
          <cell r="N11">
            <v>7.0000000000000007E-2</v>
          </cell>
          <cell r="O11">
            <v>7.4999999999999997E-2</v>
          </cell>
          <cell r="P11">
            <v>6.8333333333333343E-2</v>
          </cell>
          <cell r="Q11">
            <v>1.6855555555555561E-2</v>
          </cell>
          <cell r="R11">
            <v>44.25</v>
          </cell>
          <cell r="S11">
            <v>45</v>
          </cell>
          <cell r="T11">
            <v>3.3670795833371514E-3</v>
          </cell>
          <cell r="U11">
            <v>34.799999999999997</v>
          </cell>
          <cell r="V11">
            <v>25.8</v>
          </cell>
          <cell r="W11">
            <v>30.299999999999997</v>
          </cell>
          <cell r="X11">
            <v>28.6</v>
          </cell>
          <cell r="Y11">
            <v>1.0594405594405594</v>
          </cell>
          <cell r="Z11">
            <v>3.5672206774515973E-3</v>
          </cell>
          <cell r="AA11">
            <v>5.6105610561056007E-2</v>
          </cell>
          <cell r="AB11">
            <v>2.0014109411444571E-4</v>
          </cell>
          <cell r="AC11">
            <v>1.7055696649670007E-2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0.31111111111111112</v>
          </cell>
          <cell r="AH11">
            <v>7.3770491803278687E-2</v>
          </cell>
          <cell r="AI11">
            <v>2.2950819672131147E-2</v>
          </cell>
        </row>
        <row r="12">
          <cell r="B12" t="str">
            <v>CNP</v>
          </cell>
          <cell r="C12">
            <v>5.8999999999999997E-2</v>
          </cell>
          <cell r="D12">
            <v>0.1</v>
          </cell>
          <cell r="E12">
            <v>0.03</v>
          </cell>
          <cell r="F12">
            <v>0.03</v>
          </cell>
          <cell r="G12">
            <v>6.1899999999999997E-2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0.34333333333333327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0.11833333333333333</v>
          </cell>
          <cell r="Q12">
            <v>4.062777777777777E-2</v>
          </cell>
          <cell r="R12">
            <v>427</v>
          </cell>
          <cell r="S12">
            <v>430</v>
          </cell>
          <cell r="T12">
            <v>1.401219884281657E-3</v>
          </cell>
          <cell r="U12">
            <v>20.399999999999999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1.7149758454106281</v>
          </cell>
          <cell r="Z12">
            <v>2.4030582556521171E-3</v>
          </cell>
          <cell r="AA12">
            <v>0.41690140845070423</v>
          </cell>
          <cell r="AB12">
            <v>1.0018383713704601E-3</v>
          </cell>
          <cell r="AC12">
            <v>4.162961614914823E-2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0.33333333333333337</v>
          </cell>
          <cell r="AH12">
            <v>0.1125</v>
          </cell>
          <cell r="AI12">
            <v>3.7500000000000006E-2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1.4999999999999999E-2</v>
          </cell>
          <cell r="G13">
            <v>8.8999999999999996E-2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3.7600000000000001E-2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1.3045454545454545</v>
          </cell>
          <cell r="Z13">
            <v>0</v>
          </cell>
          <cell r="AA13">
            <v>0.23344947735191635</v>
          </cell>
          <cell r="AB13">
            <v>0</v>
          </cell>
          <cell r="AC13">
            <v>3.7600000000000001E-2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0.45945945945945954</v>
          </cell>
          <cell r="AH13">
            <v>7.8723404255319152E-2</v>
          </cell>
          <cell r="AI13">
            <v>3.6170212765957457E-2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0.29000000000000004</v>
          </cell>
          <cell r="M14">
            <v>8.5000000000000006E-2</v>
          </cell>
          <cell r="N14">
            <v>8.5000000000000006E-2</v>
          </cell>
          <cell r="O14">
            <v>0.09</v>
          </cell>
          <cell r="P14">
            <v>8.666666666666667E-2</v>
          </cell>
          <cell r="Q14">
            <v>2.5133333333333337E-2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1.4615384615384615</v>
          </cell>
          <cell r="Z14">
            <v>0</v>
          </cell>
          <cell r="AA14">
            <v>0.31578947368421051</v>
          </cell>
          <cell r="AB14">
            <v>0</v>
          </cell>
          <cell r="AC14">
            <v>2.5133333333333337E-2</v>
          </cell>
          <cell r="AD14">
            <v>3.35</v>
          </cell>
          <cell r="AE14">
            <v>2.2400000000000002</v>
          </cell>
          <cell r="AF14">
            <v>37.5</v>
          </cell>
          <cell r="AG14">
            <v>0.33134328358208953</v>
          </cell>
          <cell r="AH14">
            <v>8.9333333333333334E-2</v>
          </cell>
          <cell r="AI14">
            <v>2.9599999999999998E-2</v>
          </cell>
        </row>
        <row r="15">
          <cell r="B15" t="str">
            <v>CNL</v>
          </cell>
          <cell r="C15">
            <v>7.0000000000000007E-2</v>
          </cell>
          <cell r="D15">
            <v>6.5000000000000002E-2</v>
          </cell>
          <cell r="E15">
            <v>0.06</v>
          </cell>
          <cell r="F15">
            <v>9.5000000000000001E-2</v>
          </cell>
          <cell r="G15">
            <v>0.03</v>
          </cell>
          <cell r="I15">
            <v>0.45</v>
          </cell>
          <cell r="J15">
            <v>0.5</v>
          </cell>
          <cell r="K15">
            <v>0.57999999999999996</v>
          </cell>
          <cell r="L15">
            <v>0.4900000000000001</v>
          </cell>
          <cell r="M15">
            <v>0.1</v>
          </cell>
          <cell r="N15">
            <v>0.1</v>
          </cell>
          <cell r="O15">
            <v>9.5000000000000001E-2</v>
          </cell>
          <cell r="P15">
            <v>9.8333333333333342E-2</v>
          </cell>
          <cell r="Q15">
            <v>4.8183333333333349E-2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1.3293172690763053</v>
          </cell>
          <cell r="Z15">
            <v>0</v>
          </cell>
          <cell r="AA15">
            <v>0.24773413897280971</v>
          </cell>
          <cell r="AB15">
            <v>0</v>
          </cell>
          <cell r="AC15">
            <v>4.8183333333333349E-2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0.4181818181818181</v>
          </cell>
          <cell r="AH15">
            <v>9.6491228070175433E-2</v>
          </cell>
          <cell r="AI15">
            <v>4.0350877192982443E-2</v>
          </cell>
        </row>
        <row r="16">
          <cell r="B16" t="str">
            <v>CMS</v>
          </cell>
          <cell r="C16">
            <v>5.5E-2</v>
          </cell>
          <cell r="D16">
            <v>0.05</v>
          </cell>
          <cell r="E16">
            <v>7.0000000000000007E-2</v>
          </cell>
          <cell r="F16">
            <v>0.14000000000000001</v>
          </cell>
          <cell r="G16">
            <v>5.9299999999999999E-2</v>
          </cell>
          <cell r="I16">
            <v>0.56000000000000005</v>
          </cell>
          <cell r="J16">
            <v>0.56999999999999995</v>
          </cell>
          <cell r="K16">
            <v>0.59</v>
          </cell>
          <cell r="L16">
            <v>0.42666666666666675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5.3333333333333344E-2</v>
          </cell>
          <cell r="R16">
            <v>254</v>
          </cell>
          <cell r="S16">
            <v>260</v>
          </cell>
          <cell r="T16">
            <v>4.6803917761835123E-3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1.4763779527559056</v>
          </cell>
          <cell r="Z16">
            <v>6.9100272286173907E-3</v>
          </cell>
          <cell r="AA16">
            <v>0.32266666666666666</v>
          </cell>
          <cell r="AB16">
            <v>2.2296354524338779E-3</v>
          </cell>
          <cell r="AC16">
            <v>5.5562968785767219E-2</v>
          </cell>
          <cell r="AD16">
            <v>1.75</v>
          </cell>
          <cell r="AE16">
            <v>1.1000000000000001</v>
          </cell>
          <cell r="AF16">
            <v>15</v>
          </cell>
          <cell r="AG16">
            <v>0.37142857142857133</v>
          </cell>
          <cell r="AH16">
            <v>0.11666666666666667</v>
          </cell>
          <cell r="AI16">
            <v>4.3333333333333321E-2</v>
          </cell>
        </row>
        <row r="17">
          <cell r="B17" t="str">
            <v>ED</v>
          </cell>
          <cell r="C17">
            <v>3.3000000000000002E-2</v>
          </cell>
          <cell r="D17">
            <v>2.5000000000000001E-2</v>
          </cell>
          <cell r="E17">
            <v>0.03</v>
          </cell>
          <cell r="F17">
            <v>0.01</v>
          </cell>
          <cell r="G17">
            <v>3.6900000000000002E-2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0.34333333333333327</v>
          </cell>
          <cell r="M17">
            <v>9.5000000000000001E-2</v>
          </cell>
          <cell r="N17">
            <v>0.09</v>
          </cell>
          <cell r="O17">
            <v>9.5000000000000001E-2</v>
          </cell>
          <cell r="P17">
            <v>9.3333333333333338E-2</v>
          </cell>
          <cell r="Q17">
            <v>3.2044444444444438E-2</v>
          </cell>
          <cell r="R17">
            <v>298</v>
          </cell>
          <cell r="S17">
            <v>310</v>
          </cell>
          <cell r="T17">
            <v>7.9270159282724961E-3</v>
          </cell>
          <cell r="U17">
            <v>59.9</v>
          </cell>
          <cell r="V17">
            <v>48.6</v>
          </cell>
          <cell r="W17">
            <v>54.25</v>
          </cell>
          <cell r="X17">
            <v>40.950000000000003</v>
          </cell>
          <cell r="Y17">
            <v>1.3247863247863247</v>
          </cell>
          <cell r="Z17">
            <v>1.0501602298138776E-2</v>
          </cell>
          <cell r="AA17">
            <v>0.24516129032258061</v>
          </cell>
          <cell r="AB17">
            <v>2.5745863698662802E-3</v>
          </cell>
          <cell r="AC17">
            <v>3.4619030814310718E-2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0.3721518987341772</v>
          </cell>
          <cell r="AH17">
            <v>9.2723004694835687E-2</v>
          </cell>
          <cell r="AI17">
            <v>3.4507042253521129E-2</v>
          </cell>
        </row>
        <row r="18">
          <cell r="B18" t="str">
            <v>CEG</v>
          </cell>
          <cell r="C18">
            <v>3.6999999999999998E-2</v>
          </cell>
          <cell r="D18">
            <v>6.5000000000000002E-2</v>
          </cell>
          <cell r="E18">
            <v>0.18</v>
          </cell>
          <cell r="F18" t="str">
            <v>NA</v>
          </cell>
          <cell r="G18">
            <v>3.7699999999999997E-2</v>
          </cell>
          <cell r="I18">
            <v>0.43</v>
          </cell>
          <cell r="J18">
            <v>0.43</v>
          </cell>
          <cell r="K18">
            <v>0.28999999999999998</v>
          </cell>
          <cell r="L18">
            <v>0.6166666666666667</v>
          </cell>
          <cell r="M18">
            <v>0.06</v>
          </cell>
          <cell r="N18">
            <v>5.5E-2</v>
          </cell>
          <cell r="O18">
            <v>7.4999999999999997E-2</v>
          </cell>
          <cell r="P18">
            <v>6.3333333333333339E-2</v>
          </cell>
          <cell r="Q18">
            <v>3.9055555555555559E-2</v>
          </cell>
          <cell r="R18">
            <v>202</v>
          </cell>
          <cell r="S18">
            <v>205</v>
          </cell>
          <cell r="T18">
            <v>2.952807320023787E-3</v>
          </cell>
          <cell r="U18">
            <v>40.200000000000003</v>
          </cell>
          <cell r="V18">
            <v>29.7</v>
          </cell>
          <cell r="W18">
            <v>34.950000000000003</v>
          </cell>
          <cell r="X18">
            <v>41.65</v>
          </cell>
          <cell r="Y18">
            <v>0.83913565426170478</v>
          </cell>
          <cell r="Z18">
            <v>2.4778059023969116E-3</v>
          </cell>
          <cell r="AA18">
            <v>-0.19170243204577964</v>
          </cell>
          <cell r="AB18">
            <v>-4.7500141762687564E-4</v>
          </cell>
          <cell r="AC18">
            <v>3.8580554137928685E-2</v>
          </cell>
          <cell r="AD18">
            <v>3.5</v>
          </cell>
          <cell r="AE18">
            <v>1</v>
          </cell>
          <cell r="AF18">
            <v>48</v>
          </cell>
          <cell r="AG18">
            <v>0.7142857142857143</v>
          </cell>
          <cell r="AH18">
            <v>7.2916666666666671E-2</v>
          </cell>
          <cell r="AI18">
            <v>5.2083333333333336E-2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4.4999999999999998E-2</v>
          </cell>
          <cell r="F19">
            <v>0.06</v>
          </cell>
          <cell r="G19">
            <v>3.2000000000000001E-2</v>
          </cell>
          <cell r="I19">
            <v>0.71</v>
          </cell>
          <cell r="J19">
            <v>0.65</v>
          </cell>
          <cell r="K19">
            <v>0.65</v>
          </cell>
          <cell r="L19">
            <v>0.33000000000000007</v>
          </cell>
          <cell r="M19">
            <v>0.13500000000000001</v>
          </cell>
          <cell r="N19">
            <v>0.15</v>
          </cell>
          <cell r="O19">
            <v>0.14000000000000001</v>
          </cell>
          <cell r="P19">
            <v>0.14166666666666669</v>
          </cell>
          <cell r="Q19">
            <v>4.6750000000000021E-2</v>
          </cell>
          <cell r="R19">
            <v>570</v>
          </cell>
          <cell r="S19">
            <v>585</v>
          </cell>
          <cell r="T19">
            <v>5.2086151973560479E-3</v>
          </cell>
          <cell r="U19">
            <v>52.7</v>
          </cell>
          <cell r="V19">
            <v>42.1</v>
          </cell>
          <cell r="W19">
            <v>47.400000000000006</v>
          </cell>
          <cell r="X19">
            <v>22.05</v>
          </cell>
          <cell r="Y19">
            <v>2.1496598639455784</v>
          </cell>
          <cell r="Z19">
            <v>1.1196751036493273E-2</v>
          </cell>
          <cell r="AA19">
            <v>0.53481012658227844</v>
          </cell>
          <cell r="AB19">
            <v>5.9881358391372244E-3</v>
          </cell>
          <cell r="AC19">
            <v>5.2738135839137244E-2</v>
          </cell>
          <cell r="AD19">
            <v>3.75</v>
          </cell>
          <cell r="AE19">
            <v>2.4500000000000002</v>
          </cell>
          <cell r="AF19">
            <v>26.5</v>
          </cell>
          <cell r="AG19">
            <v>0.34666666666666657</v>
          </cell>
          <cell r="AH19">
            <v>0.14150943396226415</v>
          </cell>
          <cell r="AI19">
            <v>4.9056603773584888E-2</v>
          </cell>
        </row>
        <row r="20">
          <cell r="B20" t="str">
            <v>DPL</v>
          </cell>
          <cell r="C20" t="str">
            <v>NA</v>
          </cell>
          <cell r="D20">
            <v>7.0000000000000007E-2</v>
          </cell>
          <cell r="E20">
            <v>5.5E-2</v>
          </cell>
          <cell r="F20">
            <v>5.5E-2</v>
          </cell>
          <cell r="G20">
            <v>7.0000000000000007E-2</v>
          </cell>
          <cell r="I20">
            <v>0.57999999999999996</v>
          </cell>
          <cell r="J20">
            <v>0.57999999999999996</v>
          </cell>
          <cell r="K20">
            <v>0.53</v>
          </cell>
          <cell r="L20">
            <v>0.43666666666666665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0.21333333333333335</v>
          </cell>
          <cell r="Q20">
            <v>9.3155555555555561E-2</v>
          </cell>
          <cell r="R20">
            <v>115</v>
          </cell>
          <cell r="S20">
            <v>110</v>
          </cell>
          <cell r="T20">
            <v>-8.8509501835801752E-3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2.4304347826086956</v>
          </cell>
          <cell r="Z20">
            <v>-2.1511657185310076E-2</v>
          </cell>
          <cell r="AA20">
            <v>0.58855098389982108</v>
          </cell>
          <cell r="AB20">
            <v>-1.2660707001729901E-2</v>
          </cell>
          <cell r="AC20">
            <v>8.049484855382566E-2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0.47540983606557374</v>
          </cell>
          <cell r="AH20">
            <v>0.21631205673758863</v>
          </cell>
          <cell r="AI20">
            <v>0.1028368794326241</v>
          </cell>
        </row>
        <row r="21">
          <cell r="B21" t="str">
            <v>DTE</v>
          </cell>
          <cell r="C21">
            <v>4.2000000000000003E-2</v>
          </cell>
          <cell r="D21">
            <v>3.5000000000000003E-2</v>
          </cell>
          <cell r="E21">
            <v>4.4999999999999998E-2</v>
          </cell>
          <cell r="F21">
            <v>0.04</v>
          </cell>
          <cell r="G21">
            <v>3.44E-2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9.0000000000000011E-2</v>
          </cell>
          <cell r="Q21">
            <v>3.3300000000000003E-2</v>
          </cell>
          <cell r="R21">
            <v>170</v>
          </cell>
          <cell r="S21">
            <v>174</v>
          </cell>
          <cell r="T21">
            <v>4.6622068574093678E-3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1.1347517730496455</v>
          </cell>
          <cell r="Z21">
            <v>5.290447497769496E-3</v>
          </cell>
          <cell r="AA21">
            <v>0.11875000000000002</v>
          </cell>
          <cell r="AB21">
            <v>6.2824064036012773E-4</v>
          </cell>
          <cell r="AC21">
            <v>3.3928240640360131E-2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0.3647058823529411</v>
          </cell>
          <cell r="AH21">
            <v>9.1397849462365593E-2</v>
          </cell>
          <cell r="AI21">
            <v>3.3333333333333326E-2</v>
          </cell>
        </row>
        <row r="22">
          <cell r="B22" t="str">
            <v>DUK</v>
          </cell>
          <cell r="C22">
            <v>4.4999999999999998E-2</v>
          </cell>
          <cell r="D22">
            <v>2.5000000000000001E-2</v>
          </cell>
          <cell r="E22">
            <v>0.06</v>
          </cell>
          <cell r="F22">
            <v>0.02</v>
          </cell>
          <cell r="G22">
            <v>4.0500000000000001E-2</v>
          </cell>
          <cell r="I22">
            <v>0.7</v>
          </cell>
          <cell r="J22">
            <v>0.69</v>
          </cell>
          <cell r="K22">
            <v>0.65</v>
          </cell>
          <cell r="L22">
            <v>0.31999999999999995</v>
          </cell>
          <cell r="M22">
            <v>0.08</v>
          </cell>
          <cell r="N22">
            <v>8.5000000000000006E-2</v>
          </cell>
          <cell r="O22">
            <v>8.5000000000000006E-2</v>
          </cell>
          <cell r="P22">
            <v>8.3333333333333329E-2</v>
          </cell>
          <cell r="Q22">
            <v>2.6666666666666661E-2</v>
          </cell>
          <cell r="R22">
            <v>1336</v>
          </cell>
          <cell r="S22">
            <v>1339</v>
          </cell>
          <cell r="T22">
            <v>4.4869895418986339E-4</v>
          </cell>
          <cell r="U22">
            <v>21</v>
          </cell>
          <cell r="V22">
            <v>16.899999999999999</v>
          </cell>
          <cell r="W22">
            <v>18.95</v>
          </cell>
          <cell r="X22">
            <v>17.7</v>
          </cell>
          <cell r="Y22">
            <v>1.0706214689265536</v>
          </cell>
          <cell r="Z22">
            <v>4.8038673344055993E-4</v>
          </cell>
          <cell r="AA22">
            <v>6.5963060686015762E-2</v>
          </cell>
          <cell r="AB22">
            <v>3.1687779250696532E-5</v>
          </cell>
          <cell r="AC22">
            <v>2.6698354445917359E-2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0.35151515151515145</v>
          </cell>
          <cell r="AH22">
            <v>8.5714285714285715E-2</v>
          </cell>
          <cell r="AI22">
            <v>3.0129870129870125E-2</v>
          </cell>
        </row>
        <row r="23">
          <cell r="B23" t="str">
            <v>EIX</v>
          </cell>
          <cell r="C23">
            <v>0.05</v>
          </cell>
          <cell r="D23">
            <v>4.4999999999999998E-2</v>
          </cell>
          <cell r="E23" t="str">
            <v>NA</v>
          </cell>
          <cell r="F23">
            <v>0.02</v>
          </cell>
          <cell r="G23">
            <v>2.9000000000000001E-2</v>
          </cell>
          <cell r="I23">
            <v>0.5</v>
          </cell>
          <cell r="J23">
            <v>0.49</v>
          </cell>
          <cell r="K23">
            <v>0.46</v>
          </cell>
          <cell r="L23">
            <v>0.51666666666666661</v>
          </cell>
          <cell r="M23">
            <v>0.08</v>
          </cell>
          <cell r="N23">
            <v>8.5000000000000006E-2</v>
          </cell>
          <cell r="O23">
            <v>0.08</v>
          </cell>
          <cell r="P23">
            <v>8.1666666666666665E-2</v>
          </cell>
          <cell r="Q23">
            <v>4.2194444444444437E-2</v>
          </cell>
          <cell r="R23">
            <v>325.81</v>
          </cell>
          <cell r="S23">
            <v>325.81</v>
          </cell>
          <cell r="T23">
            <v>0</v>
          </cell>
          <cell r="U23">
            <v>40.200000000000003</v>
          </cell>
          <cell r="V23">
            <v>32.6</v>
          </cell>
          <cell r="W23">
            <v>36.400000000000006</v>
          </cell>
          <cell r="X23">
            <v>35.299999999999997</v>
          </cell>
          <cell r="Y23">
            <v>1.0311614730878189</v>
          </cell>
          <cell r="Z23">
            <v>0</v>
          </cell>
          <cell r="AA23">
            <v>3.0219780219780445E-2</v>
          </cell>
          <cell r="AB23">
            <v>0</v>
          </cell>
          <cell r="AC23">
            <v>4.2194444444444437E-2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0.56923076923076921</v>
          </cell>
          <cell r="AH23">
            <v>8.0745341614906832E-2</v>
          </cell>
          <cell r="AI23">
            <v>4.5962732919254658E-2</v>
          </cell>
        </row>
        <row r="24">
          <cell r="B24" t="str">
            <v>EE</v>
          </cell>
          <cell r="C24" t="str">
            <v>NA</v>
          </cell>
          <cell r="D24">
            <v>7.0000000000000007E-2</v>
          </cell>
          <cell r="E24">
            <v>7.4999999999999997E-2</v>
          </cell>
          <cell r="F24" t="str">
            <v>NMF</v>
          </cell>
          <cell r="G24">
            <v>3.6999999999999998E-2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0.64333333333333331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0.11833333333333333</v>
          </cell>
          <cell r="Q24">
            <v>7.612777777777778E-2</v>
          </cell>
          <cell r="R24">
            <v>40.5</v>
          </cell>
          <cell r="S24">
            <v>39</v>
          </cell>
          <cell r="T24">
            <v>-7.5196504874270875E-3</v>
          </cell>
          <cell r="U24">
            <v>35.700000000000003</v>
          </cell>
          <cell r="V24">
            <v>26.7</v>
          </cell>
          <cell r="W24">
            <v>31.200000000000003</v>
          </cell>
          <cell r="X24">
            <v>25.5</v>
          </cell>
          <cell r="Y24">
            <v>1.223529411764706</v>
          </cell>
          <cell r="Z24">
            <v>-9.2005135375578494E-3</v>
          </cell>
          <cell r="AA24">
            <v>0.18269230769230771</v>
          </cell>
          <cell r="AB24">
            <v>-1.6808630501307612E-3</v>
          </cell>
          <cell r="AC24">
            <v>7.4446914727647015E-2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0.56363636363636371</v>
          </cell>
          <cell r="AH24">
            <v>0.10784313725490197</v>
          </cell>
          <cell r="AI24">
            <v>6.0784313725490209E-2</v>
          </cell>
        </row>
        <row r="25">
          <cell r="B25" t="str">
            <v>EDE</v>
          </cell>
          <cell r="C25">
            <v>8.8999999999999996E-2</v>
          </cell>
          <cell r="D25">
            <v>0.02</v>
          </cell>
          <cell r="E25">
            <v>7.0000000000000007E-2</v>
          </cell>
          <cell r="F25" t="str">
            <v>NA</v>
          </cell>
          <cell r="G25">
            <v>0.10199999999999999</v>
          </cell>
          <cell r="I25">
            <v>0.51</v>
          </cell>
          <cell r="J25">
            <v>0.87</v>
          </cell>
          <cell r="K25">
            <v>0.7</v>
          </cell>
          <cell r="L25">
            <v>0.30666666666666664</v>
          </cell>
          <cell r="M25">
            <v>7.4999999999999997E-2</v>
          </cell>
          <cell r="N25">
            <v>7.0000000000000007E-2</v>
          </cell>
          <cell r="O25">
            <v>9.5000000000000001E-2</v>
          </cell>
          <cell r="P25">
            <v>0.08</v>
          </cell>
          <cell r="Q25">
            <v>2.4533333333333331E-2</v>
          </cell>
          <cell r="R25">
            <v>42.25</v>
          </cell>
          <cell r="S25">
            <v>43</v>
          </cell>
          <cell r="T25">
            <v>3.5253518649858151E-3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1.2477341389728096</v>
          </cell>
          <cell r="Z25">
            <v>4.3987018738342641E-3</v>
          </cell>
          <cell r="AA25">
            <v>0.198547215496368</v>
          </cell>
          <cell r="AB25">
            <v>8.7335000884844938E-4</v>
          </cell>
          <cell r="AC25">
            <v>2.5406683342181779E-2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0.31428571428571428</v>
          </cell>
          <cell r="AH25">
            <v>9.8591549295774641E-2</v>
          </cell>
          <cell r="AI25">
            <v>3.0985915492957743E-2</v>
          </cell>
        </row>
        <row r="26">
          <cell r="B26" t="str">
            <v>ETR</v>
          </cell>
          <cell r="C26" t="str">
            <v>NA</v>
          </cell>
          <cell r="D26">
            <v>6.5000000000000002E-2</v>
          </cell>
          <cell r="E26">
            <v>1.4999999999999999E-2</v>
          </cell>
          <cell r="F26">
            <v>2.5000000000000001E-2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0.50333333333333341</v>
          </cell>
          <cell r="M26">
            <v>0.13500000000000001</v>
          </cell>
          <cell r="N26">
            <v>0.13</v>
          </cell>
          <cell r="O26">
            <v>0.115</v>
          </cell>
          <cell r="P26">
            <v>0.12666666666666668</v>
          </cell>
          <cell r="Q26">
            <v>6.3755555555555565E-2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1.2276951672862453</v>
          </cell>
          <cell r="Z26">
            <v>0</v>
          </cell>
          <cell r="AA26">
            <v>0.18546555639666917</v>
          </cell>
          <cell r="AB26">
            <v>0</v>
          </cell>
          <cell r="AC26">
            <v>6.3755555555555565E-2</v>
          </cell>
          <cell r="AD26">
            <v>7</v>
          </cell>
          <cell r="AE26">
            <v>3.6</v>
          </cell>
          <cell r="AF26">
            <v>65</v>
          </cell>
          <cell r="AG26">
            <v>0.48571428571428565</v>
          </cell>
          <cell r="AH26">
            <v>0.1076923076923077</v>
          </cell>
          <cell r="AI26">
            <v>5.2307692307692305E-2</v>
          </cell>
        </row>
        <row r="27">
          <cell r="B27" t="str">
            <v>EXC</v>
          </cell>
          <cell r="C27" t="str">
            <v>NA</v>
          </cell>
          <cell r="D27">
            <v>5.5E-2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0.56999999999999995</v>
          </cell>
          <cell r="J27">
            <v>0.72</v>
          </cell>
          <cell r="K27">
            <v>0.55000000000000004</v>
          </cell>
          <cell r="L27">
            <v>0.3866666666666666</v>
          </cell>
          <cell r="M27">
            <v>0.16500000000000001</v>
          </cell>
          <cell r="N27">
            <v>0.125</v>
          </cell>
          <cell r="O27">
            <v>0.15</v>
          </cell>
          <cell r="P27">
            <v>0.1466666666666667</v>
          </cell>
          <cell r="Q27">
            <v>5.6711111111111115E-2</v>
          </cell>
          <cell r="R27">
            <v>664</v>
          </cell>
          <cell r="S27">
            <v>630</v>
          </cell>
          <cell r="T27">
            <v>-1.0457403164982559E-2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1.8449781659388647</v>
          </cell>
          <cell r="Z27">
            <v>-1.9293680511812801E-2</v>
          </cell>
          <cell r="AA27">
            <v>0.4579881656804734</v>
          </cell>
          <cell r="AB27">
            <v>-8.8362773468302416E-3</v>
          </cell>
          <cell r="AC27">
            <v>4.7874833764280873E-2</v>
          </cell>
          <cell r="AD27">
            <v>3.75</v>
          </cell>
          <cell r="AE27">
            <v>2.1</v>
          </cell>
          <cell r="AF27">
            <v>25.75</v>
          </cell>
          <cell r="AG27">
            <v>0.43999999999999995</v>
          </cell>
          <cell r="AH27">
            <v>0.14563106796116504</v>
          </cell>
          <cell r="AI27">
            <v>6.407766990291261E-2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5.0000000000000001E-3</v>
          </cell>
          <cell r="F28">
            <v>5.0000000000000001E-3</v>
          </cell>
          <cell r="G28">
            <v>1.3299999999999999E-2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0.27333333333333332</v>
          </cell>
          <cell r="M28">
            <v>7.4999999999999997E-2</v>
          </cell>
          <cell r="N28">
            <v>0.105</v>
          </cell>
          <cell r="O28">
            <v>0.1</v>
          </cell>
          <cell r="P28">
            <v>9.3333333333333338E-2</v>
          </cell>
          <cell r="Q28">
            <v>2.5511111111111109E-2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33.299999999999997</v>
          </cell>
          <cell r="Y28">
            <v>1.2402402402402402</v>
          </cell>
          <cell r="Z28">
            <v>0</v>
          </cell>
          <cell r="AA28">
            <v>0.19370460048426141</v>
          </cell>
          <cell r="AB28">
            <v>0</v>
          </cell>
          <cell r="AC28">
            <v>2.5511111111111109E-2</v>
          </cell>
          <cell r="AD28">
            <v>3.75</v>
          </cell>
          <cell r="AE28">
            <v>2.2999999999999998</v>
          </cell>
          <cell r="AF28">
            <v>37.25</v>
          </cell>
          <cell r="AG28">
            <v>0.38666666666666671</v>
          </cell>
          <cell r="AH28">
            <v>0.10067114093959731</v>
          </cell>
          <cell r="AI28">
            <v>3.8926174496644296E-2</v>
          </cell>
        </row>
        <row r="29">
          <cell r="B29" t="str">
            <v>GXP</v>
          </cell>
          <cell r="C29">
            <v>6.5000000000000002E-2</v>
          </cell>
          <cell r="D29">
            <v>0.02</v>
          </cell>
          <cell r="E29">
            <v>0.06</v>
          </cell>
          <cell r="F29" t="str">
            <v>Nil</v>
          </cell>
          <cell r="G29">
            <v>4.1000000000000002E-2</v>
          </cell>
          <cell r="I29">
            <v>0.68</v>
          </cell>
          <cell r="J29">
            <v>0.56999999999999995</v>
          </cell>
          <cell r="K29">
            <v>0.62</v>
          </cell>
          <cell r="L29">
            <v>0.37666666666666659</v>
          </cell>
          <cell r="M29">
            <v>5.5E-2</v>
          </cell>
          <cell r="N29">
            <v>6.5000000000000002E-2</v>
          </cell>
          <cell r="O29">
            <v>7.4999999999999997E-2</v>
          </cell>
          <cell r="P29">
            <v>6.5000000000000002E-2</v>
          </cell>
          <cell r="Q29">
            <v>2.4483333333333329E-2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0.87441860465116283</v>
          </cell>
          <cell r="Z29">
            <v>0</v>
          </cell>
          <cell r="AA29">
            <v>-0.1436170212765957</v>
          </cell>
          <cell r="AB29">
            <v>0</v>
          </cell>
          <cell r="AC29">
            <v>2.4483333333333329E-2</v>
          </cell>
          <cell r="AD29">
            <v>1.75</v>
          </cell>
          <cell r="AE29">
            <v>1.1000000000000001</v>
          </cell>
          <cell r="AF29">
            <v>23.5</v>
          </cell>
          <cell r="AG29">
            <v>0.37142857142857133</v>
          </cell>
          <cell r="AH29">
            <v>7.4468085106382975E-2</v>
          </cell>
          <cell r="AI29">
            <v>2.7659574468085098E-2</v>
          </cell>
        </row>
        <row r="30">
          <cell r="B30" t="str">
            <v>HE</v>
          </cell>
          <cell r="C30">
            <v>8.5999999999999993E-2</v>
          </cell>
          <cell r="D30">
            <v>2.5000000000000001E-2</v>
          </cell>
          <cell r="E30">
            <v>0.11</v>
          </cell>
          <cell r="F30">
            <v>0.01</v>
          </cell>
          <cell r="G30">
            <v>0.13469999999999999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0.17333333333333334</v>
          </cell>
          <cell r="M30">
            <v>0.08</v>
          </cell>
          <cell r="N30">
            <v>0.09</v>
          </cell>
          <cell r="O30">
            <v>0.105</v>
          </cell>
          <cell r="P30">
            <v>9.166666666666666E-2</v>
          </cell>
          <cell r="Q30">
            <v>1.588888888888889E-2</v>
          </cell>
          <cell r="R30">
            <v>96</v>
          </cell>
          <cell r="S30">
            <v>108</v>
          </cell>
          <cell r="T30">
            <v>2.3836255539609663E-2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1.4641744548286604</v>
          </cell>
          <cell r="Z30">
            <v>3.4900436459864612E-2</v>
          </cell>
          <cell r="AA30">
            <v>0.31702127659574464</v>
          </cell>
          <cell r="AB30">
            <v>1.106418092025495E-2</v>
          </cell>
          <cell r="AC30">
            <v>2.6953069809143838E-2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0.1111111111111111</v>
          </cell>
          <cell r="AI30">
            <v>3.8888888888888883E-2</v>
          </cell>
        </row>
        <row r="31">
          <cell r="B31" t="str">
            <v>IDA</v>
          </cell>
          <cell r="C31">
            <v>4.7E-2</v>
          </cell>
          <cell r="D31">
            <v>0.05</v>
          </cell>
          <cell r="E31">
            <v>0.04</v>
          </cell>
          <cell r="F31">
            <v>0.04</v>
          </cell>
          <cell r="G31">
            <v>4.4999999999999998E-2</v>
          </cell>
          <cell r="I31">
            <v>0.39</v>
          </cell>
          <cell r="J31">
            <v>0.39</v>
          </cell>
          <cell r="K31">
            <v>0.45</v>
          </cell>
          <cell r="L31">
            <v>0.59000000000000008</v>
          </cell>
          <cell r="M31">
            <v>9.5000000000000001E-2</v>
          </cell>
          <cell r="N31">
            <v>0.09</v>
          </cell>
          <cell r="O31">
            <v>8.5000000000000006E-2</v>
          </cell>
          <cell r="P31">
            <v>9.0000000000000011E-2</v>
          </cell>
          <cell r="Q31">
            <v>5.3100000000000015E-2</v>
          </cell>
          <cell r="R31">
            <v>50.5</v>
          </cell>
          <cell r="S31">
            <v>51</v>
          </cell>
          <cell r="T31">
            <v>1.9724019192550735E-3</v>
          </cell>
          <cell r="U31">
            <v>40.700000000000003</v>
          </cell>
          <cell r="V31">
            <v>33.9</v>
          </cell>
          <cell r="W31">
            <v>37.299999999999997</v>
          </cell>
          <cell r="X31">
            <v>33.65</v>
          </cell>
          <cell r="Y31">
            <v>1.1084695393759287</v>
          </cell>
          <cell r="Z31">
            <v>2.1863474469008691E-3</v>
          </cell>
          <cell r="AA31">
            <v>9.7855227882037599E-2</v>
          </cell>
          <cell r="AB31">
            <v>2.1394552764579565E-4</v>
          </cell>
          <cell r="AC31">
            <v>5.331394552764581E-2</v>
          </cell>
          <cell r="AD31">
            <v>3.3</v>
          </cell>
          <cell r="AE31">
            <v>1.5</v>
          </cell>
          <cell r="AF31">
            <v>39.200000000000003</v>
          </cell>
          <cell r="AG31">
            <v>0.54545454545454541</v>
          </cell>
          <cell r="AH31">
            <v>8.4183673469387738E-2</v>
          </cell>
          <cell r="AI31">
            <v>4.5918367346938764E-2</v>
          </cell>
        </row>
        <row r="32">
          <cell r="B32" t="str">
            <v>TEG</v>
          </cell>
          <cell r="C32">
            <v>4.4999999999999998E-2</v>
          </cell>
          <cell r="D32">
            <v>1.4999999999999999E-2</v>
          </cell>
          <cell r="E32">
            <v>0.09</v>
          </cell>
          <cell r="F32" t="str">
            <v>Nil</v>
          </cell>
          <cell r="G32">
            <v>9.4E-2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0.24333333333333329</v>
          </cell>
          <cell r="M32">
            <v>0.09</v>
          </cell>
          <cell r="N32">
            <v>0.09</v>
          </cell>
          <cell r="O32">
            <v>9.5000000000000001E-2</v>
          </cell>
          <cell r="P32">
            <v>9.1666666666666674E-2</v>
          </cell>
          <cell r="Q32">
            <v>2.2305555555555554E-2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1.2522639068564037</v>
          </cell>
          <cell r="Z32">
            <v>0</v>
          </cell>
          <cell r="AA32">
            <v>0.20144628099173556</v>
          </cell>
          <cell r="AB32">
            <v>0</v>
          </cell>
          <cell r="AC32">
            <v>2.2305555555555554E-2</v>
          </cell>
          <cell r="AD32">
            <v>4</v>
          </cell>
          <cell r="AE32">
            <v>2.72</v>
          </cell>
          <cell r="AF32">
            <v>41.75</v>
          </cell>
          <cell r="AG32">
            <v>0.31999999999999995</v>
          </cell>
          <cell r="AH32">
            <v>9.580838323353294E-2</v>
          </cell>
          <cell r="AI32">
            <v>3.0658682634730535E-2</v>
          </cell>
        </row>
        <row r="33">
          <cell r="B33" t="str">
            <v>ITC</v>
          </cell>
          <cell r="C33">
            <v>0.16500000000000001</v>
          </cell>
          <cell r="D33">
            <v>0.105</v>
          </cell>
          <cell r="E33">
            <v>0.14000000000000001</v>
          </cell>
          <cell r="F33">
            <v>5.5E-2</v>
          </cell>
          <cell r="G33">
            <v>0.18759999999999999</v>
          </cell>
          <cell r="I33">
            <v>0.41</v>
          </cell>
          <cell r="J33">
            <v>0.37</v>
          </cell>
          <cell r="K33">
            <v>0.3</v>
          </cell>
          <cell r="L33">
            <v>0.6399999999999999</v>
          </cell>
          <cell r="M33">
            <v>0.13500000000000001</v>
          </cell>
          <cell r="N33">
            <v>0.14499999999999999</v>
          </cell>
          <cell r="O33">
            <v>0.155</v>
          </cell>
          <cell r="P33">
            <v>0.14500000000000002</v>
          </cell>
          <cell r="Q33">
            <v>9.2799999999999994E-2</v>
          </cell>
          <cell r="R33">
            <v>52.75</v>
          </cell>
          <cell r="S33">
            <v>55</v>
          </cell>
          <cell r="T33">
            <v>8.3888736214607906E-3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2.6344696969696968</v>
          </cell>
          <cell r="Z33">
            <v>2.2100233347446891E-2</v>
          </cell>
          <cell r="AA33">
            <v>0.62041696621135878</v>
          </cell>
          <cell r="AB33">
            <v>1.3711359725986102E-2</v>
          </cell>
          <cell r="AC33">
            <v>0.10651135972598609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0.69090909090909092</v>
          </cell>
          <cell r="AH33">
            <v>0.15384615384615385</v>
          </cell>
          <cell r="AI33">
            <v>0.1062937062937063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0.55000000000000004</v>
          </cell>
          <cell r="L34">
            <v>0.41333333333333333</v>
          </cell>
          <cell r="M34">
            <v>0.105</v>
          </cell>
          <cell r="N34">
            <v>9.5000000000000001E-2</v>
          </cell>
          <cell r="O34">
            <v>0.12</v>
          </cell>
          <cell r="P34">
            <v>0.10666666666666667</v>
          </cell>
          <cell r="Q34">
            <v>4.4088888888888893E-2</v>
          </cell>
          <cell r="R34">
            <v>23.2</v>
          </cell>
          <cell r="S34">
            <v>23.5</v>
          </cell>
          <cell r="T34">
            <v>2.572932820562146E-3</v>
          </cell>
          <cell r="U34">
            <v>43.5</v>
          </cell>
          <cell r="V34">
            <v>37.1</v>
          </cell>
          <cell r="W34">
            <v>40.299999999999997</v>
          </cell>
          <cell r="X34">
            <v>27.65</v>
          </cell>
          <cell r="Y34">
            <v>1.4575045207956601</v>
          </cell>
          <cell r="Z34">
            <v>3.7500612176728566E-3</v>
          </cell>
          <cell r="AA34">
            <v>0.31389578163771714</v>
          </cell>
          <cell r="AB34">
            <v>1.1771283971107106E-3</v>
          </cell>
          <cell r="AC34">
            <v>4.5266017285999605E-2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0.45333333333333337</v>
          </cell>
          <cell r="AH34">
            <v>0.11406844106463879</v>
          </cell>
          <cell r="AI34">
            <v>5.1711026615969588E-2</v>
          </cell>
        </row>
        <row r="35">
          <cell r="B35" t="str">
            <v>NEE</v>
          </cell>
          <cell r="C35">
            <v>6.4000000000000001E-2</v>
          </cell>
          <cell r="D35">
            <v>6.5000000000000002E-2</v>
          </cell>
          <cell r="E35">
            <v>4.4999999999999998E-2</v>
          </cell>
          <cell r="F35">
            <v>5.5E-2</v>
          </cell>
          <cell r="G35">
            <v>5.79E-2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0.11833333333333333</v>
          </cell>
          <cell r="Q35">
            <v>5.8772222222222226E-2</v>
          </cell>
          <cell r="R35">
            <v>425</v>
          </cell>
          <cell r="S35">
            <v>420</v>
          </cell>
          <cell r="T35">
            <v>-2.3640926502944692E-3</v>
          </cell>
          <cell r="U35">
            <v>59</v>
          </cell>
          <cell r="V35">
            <v>49</v>
          </cell>
          <cell r="W35">
            <v>54</v>
          </cell>
          <cell r="X35">
            <v>38.450000000000003</v>
          </cell>
          <cell r="Y35">
            <v>1.4044213263979193</v>
          </cell>
          <cell r="Z35">
            <v>-3.3201821356541308E-3</v>
          </cell>
          <cell r="AA35">
            <v>0.28796296296296287</v>
          </cell>
          <cell r="AB35">
            <v>-9.5608948535966145E-4</v>
          </cell>
          <cell r="AC35">
            <v>5.7816132736862563E-2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0.52727272727272734</v>
          </cell>
          <cell r="AH35">
            <v>0.11891891891891893</v>
          </cell>
          <cell r="AI35">
            <v>6.2702702702702715E-2</v>
          </cell>
        </row>
        <row r="36">
          <cell r="B36" t="str">
            <v>NU</v>
          </cell>
          <cell r="C36">
            <v>7.4999999999999997E-2</v>
          </cell>
          <cell r="D36">
            <v>0.06</v>
          </cell>
          <cell r="E36">
            <v>7.4999999999999997E-2</v>
          </cell>
          <cell r="F36">
            <v>7.0000000000000007E-2</v>
          </cell>
          <cell r="G36">
            <v>7.4300000000000005E-2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0.51333333333333342</v>
          </cell>
          <cell r="M36">
            <v>9.5000000000000001E-2</v>
          </cell>
          <cell r="N36">
            <v>0.105</v>
          </cell>
          <cell r="O36">
            <v>0.105</v>
          </cell>
          <cell r="P36">
            <v>0.10166666666666667</v>
          </cell>
          <cell r="Q36">
            <v>5.2188888888888896E-2</v>
          </cell>
          <cell r="R36">
            <v>177</v>
          </cell>
          <cell r="S36">
            <v>183</v>
          </cell>
          <cell r="T36">
            <v>6.6895598707255033E-3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1.3883089770354906</v>
          </cell>
          <cell r="Z36">
            <v>9.2871760209445927E-3</v>
          </cell>
          <cell r="AA36">
            <v>0.27969924812030078</v>
          </cell>
          <cell r="AB36">
            <v>2.5976161502190894E-3</v>
          </cell>
          <cell r="AC36">
            <v>5.4786505039107987E-2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0.53333333333333344</v>
          </cell>
          <cell r="AH36">
            <v>0.10434782608695652</v>
          </cell>
          <cell r="AI36">
            <v>5.5652173913043487E-2</v>
          </cell>
        </row>
        <row r="37">
          <cell r="B37" t="str">
            <v>NST</v>
          </cell>
          <cell r="C37">
            <v>5.7000000000000002E-2</v>
          </cell>
          <cell r="D37">
            <v>5.5E-2</v>
          </cell>
          <cell r="E37">
            <v>7.0000000000000007E-2</v>
          </cell>
          <cell r="F37">
            <v>0.06</v>
          </cell>
          <cell r="G37">
            <v>4.82E-2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0.35333333333333339</v>
          </cell>
          <cell r="M37">
            <v>0.13</v>
          </cell>
          <cell r="N37">
            <v>0.14000000000000001</v>
          </cell>
          <cell r="O37">
            <v>0.15</v>
          </cell>
          <cell r="P37">
            <v>0.14000000000000001</v>
          </cell>
          <cell r="Q37">
            <v>4.946666666666668E-2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2.136138613861386</v>
          </cell>
          <cell r="Z37">
            <v>0</v>
          </cell>
          <cell r="AA37">
            <v>0.53186558516801852</v>
          </cell>
          <cell r="AB37">
            <v>0</v>
          </cell>
          <cell r="AC37">
            <v>4.946666666666668E-2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0.38571428571428579</v>
          </cell>
          <cell r="AH37">
            <v>0.14432989690721648</v>
          </cell>
          <cell r="AI37">
            <v>5.5670103092783509E-2</v>
          </cell>
        </row>
        <row r="38">
          <cell r="B38" t="str">
            <v>NVE</v>
          </cell>
          <cell r="C38">
            <v>8.7999999999999995E-2</v>
          </cell>
          <cell r="D38">
            <v>0.04</v>
          </cell>
          <cell r="E38">
            <v>9.5000000000000001E-2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0.46333333333333326</v>
          </cell>
          <cell r="M38">
            <v>5.5E-2</v>
          </cell>
          <cell r="N38">
            <v>7.0000000000000007E-2</v>
          </cell>
          <cell r="O38">
            <v>0.09</v>
          </cell>
          <cell r="P38">
            <v>7.166666666666667E-2</v>
          </cell>
          <cell r="Q38">
            <v>3.3205555555555551E-2</v>
          </cell>
          <cell r="R38">
            <v>242</v>
          </cell>
          <cell r="S38">
            <v>250</v>
          </cell>
          <cell r="T38">
            <v>6.5258394446618961E-3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0.9370860927152318</v>
          </cell>
          <cell r="Z38">
            <v>6.1152733868851542E-3</v>
          </cell>
          <cell r="AA38">
            <v>-6.7137809187279185E-2</v>
          </cell>
          <cell r="AB38">
            <v>-4.1056605777674201E-4</v>
          </cell>
          <cell r="AC38">
            <v>3.2794989497778808E-2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8.6956521739130432E-2</v>
          </cell>
          <cell r="AI38">
            <v>4.3478260869565216E-2</v>
          </cell>
        </row>
        <row r="39">
          <cell r="B39" t="str">
            <v>OGE</v>
          </cell>
          <cell r="C39">
            <v>6.8000000000000005E-2</v>
          </cell>
          <cell r="D39">
            <v>7.4999999999999997E-2</v>
          </cell>
          <cell r="E39">
            <v>6.5000000000000002E-2</v>
          </cell>
          <cell r="F39">
            <v>0.04</v>
          </cell>
          <cell r="G39">
            <v>8.2500000000000004E-2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0.57666666666666666</v>
          </cell>
          <cell r="M39">
            <v>0.14000000000000001</v>
          </cell>
          <cell r="N39">
            <v>0.125</v>
          </cell>
          <cell r="O39">
            <v>0.12</v>
          </cell>
          <cell r="P39">
            <v>0.12833333333333333</v>
          </cell>
          <cell r="Q39">
            <v>7.4005555555555547E-2</v>
          </cell>
          <cell r="R39">
            <v>98.5</v>
          </cell>
          <cell r="S39">
            <v>100</v>
          </cell>
          <cell r="T39">
            <v>3.0273006094980737E-3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1.7171532846715329</v>
          </cell>
          <cell r="Z39">
            <v>5.198339185287751E-3</v>
          </cell>
          <cell r="AA39">
            <v>0.41764080765143463</v>
          </cell>
          <cell r="AB39">
            <v>2.1710385757896769E-3</v>
          </cell>
          <cell r="AC39">
            <v>7.6176594131345227E-2</v>
          </cell>
          <cell r="AD39">
            <v>4</v>
          </cell>
          <cell r="AE39">
            <v>1.8</v>
          </cell>
          <cell r="AF39">
            <v>33.75</v>
          </cell>
          <cell r="AG39">
            <v>0.55000000000000004</v>
          </cell>
          <cell r="AH39">
            <v>0.11851851851851852</v>
          </cell>
          <cell r="AI39">
            <v>6.5185185185185193E-2</v>
          </cell>
        </row>
        <row r="40">
          <cell r="B40" t="str">
            <v>OTTR</v>
          </cell>
          <cell r="C40">
            <v>0.05</v>
          </cell>
          <cell r="D40">
            <v>1.4999999999999999E-2</v>
          </cell>
          <cell r="E40">
            <v>0.13</v>
          </cell>
          <cell r="F40">
            <v>1.4999999999999999E-2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7.999999999999996E-2</v>
          </cell>
          <cell r="M40">
            <v>0.04</v>
          </cell>
          <cell r="N40">
            <v>0.05</v>
          </cell>
          <cell r="O40">
            <v>7.0000000000000007E-2</v>
          </cell>
          <cell r="P40">
            <v>5.3333333333333337E-2</v>
          </cell>
          <cell r="Q40">
            <v>4.2666666666666651E-3</v>
          </cell>
          <cell r="R40">
            <v>38</v>
          </cell>
          <cell r="S40">
            <v>42</v>
          </cell>
          <cell r="T40">
            <v>2.0218369075211573E-2</v>
          </cell>
          <cell r="U40">
            <v>23.5</v>
          </cell>
          <cell r="V40">
            <v>18.7</v>
          </cell>
          <cell r="W40">
            <v>21.1</v>
          </cell>
          <cell r="X40">
            <v>18.399999999999999</v>
          </cell>
          <cell r="Y40">
            <v>1.1467391304347827</v>
          </cell>
          <cell r="Z40">
            <v>2.3185194972117622E-2</v>
          </cell>
          <cell r="AA40">
            <v>0.12796208530805697</v>
          </cell>
          <cell r="AB40">
            <v>2.9668258969060488E-3</v>
          </cell>
          <cell r="AC40">
            <v>7.2334925635727139E-3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0.1333333333333333</v>
          </cell>
          <cell r="AH40">
            <v>7.407407407407407E-2</v>
          </cell>
          <cell r="AI40">
            <v>9.8765432098765413E-3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2.5000000000000001E-2</v>
          </cell>
          <cell r="F41">
            <v>0.01</v>
          </cell>
          <cell r="G41">
            <v>7.4999999999999997E-2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0.17666666666666675</v>
          </cell>
          <cell r="M41">
            <v>6.5000000000000002E-2</v>
          </cell>
          <cell r="N41">
            <v>0.06</v>
          </cell>
          <cell r="O41">
            <v>7.4999999999999997E-2</v>
          </cell>
          <cell r="P41">
            <v>6.6666666666666666E-2</v>
          </cell>
          <cell r="Q41">
            <v>1.1777777777777783E-2</v>
          </cell>
          <cell r="R41">
            <v>235</v>
          </cell>
          <cell r="S41">
            <v>250</v>
          </cell>
          <cell r="T41">
            <v>1.2451968893662624E-2</v>
          </cell>
          <cell r="U41">
            <v>20.399999999999999</v>
          </cell>
          <cell r="V41">
            <v>16.600000000000001</v>
          </cell>
          <cell r="W41">
            <v>18.5</v>
          </cell>
          <cell r="X41">
            <v>20</v>
          </cell>
          <cell r="Y41">
            <v>0.92500000000000004</v>
          </cell>
          <cell r="Z41">
            <v>1.1518071226637928E-2</v>
          </cell>
          <cell r="AA41">
            <v>-8.1081081081080919E-2</v>
          </cell>
          <cell r="AB41">
            <v>-9.3389766702469507E-4</v>
          </cell>
          <cell r="AC41">
            <v>1.0843880110753087E-2</v>
          </cell>
          <cell r="AD41">
            <v>1.65</v>
          </cell>
          <cell r="AE41">
            <v>1.1599999999999999</v>
          </cell>
          <cell r="AF41">
            <v>21.2</v>
          </cell>
          <cell r="AG41">
            <v>0.29696969696969699</v>
          </cell>
          <cell r="AH41">
            <v>7.783018867924528E-2</v>
          </cell>
          <cell r="AI41">
            <v>2.3113207547169813E-2</v>
          </cell>
        </row>
        <row r="42">
          <cell r="B42" t="str">
            <v>PCG</v>
          </cell>
          <cell r="C42">
            <v>0.04</v>
          </cell>
          <cell r="D42">
            <v>5.5E-2</v>
          </cell>
          <cell r="E42">
            <v>0.06</v>
          </cell>
          <cell r="F42">
            <v>4.4999999999999998E-2</v>
          </cell>
          <cell r="G42">
            <v>1.43E-2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0.43666666666666665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4.5849999999999995E-2</v>
          </cell>
          <cell r="R42">
            <v>420</v>
          </cell>
          <cell r="S42">
            <v>425</v>
          </cell>
          <cell r="T42">
            <v>2.3696948284217534E-3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1.3374999999999999</v>
          </cell>
          <cell r="Z42">
            <v>3.1694668330140949E-3</v>
          </cell>
          <cell r="AA42">
            <v>0.25233644859813076</v>
          </cell>
          <cell r="AB42">
            <v>7.997720045923414E-4</v>
          </cell>
          <cell r="AC42">
            <v>4.6649772004592339E-2</v>
          </cell>
          <cell r="AD42">
            <v>4.25</v>
          </cell>
          <cell r="AE42">
            <v>2.2000000000000002</v>
          </cell>
          <cell r="AF42">
            <v>38</v>
          </cell>
          <cell r="AG42">
            <v>0.48235294117647054</v>
          </cell>
          <cell r="AH42">
            <v>0.1118421052631579</v>
          </cell>
          <cell r="AI42">
            <v>5.3947368421052626E-2</v>
          </cell>
        </row>
        <row r="43">
          <cell r="B43" t="str">
            <v>PNW</v>
          </cell>
          <cell r="C43">
            <v>5.2999999999999999E-2</v>
          </cell>
          <cell r="D43">
            <v>2.5000000000000001E-2</v>
          </cell>
          <cell r="E43">
            <v>0.06</v>
          </cell>
          <cell r="F43">
            <v>1.4999999999999999E-2</v>
          </cell>
          <cell r="G43">
            <v>5.5800000000000002E-2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0.31666666666666676</v>
          </cell>
          <cell r="M43">
            <v>0.08</v>
          </cell>
          <cell r="N43">
            <v>0.09</v>
          </cell>
          <cell r="O43">
            <v>0.09</v>
          </cell>
          <cell r="P43">
            <v>8.666666666666667E-2</v>
          </cell>
          <cell r="Q43">
            <v>2.7444444444444455E-2</v>
          </cell>
          <cell r="R43">
            <v>110</v>
          </cell>
          <cell r="S43">
            <v>123</v>
          </cell>
          <cell r="T43">
            <v>2.2592222391916383E-2</v>
          </cell>
          <cell r="U43">
            <v>46.4</v>
          </cell>
          <cell r="V43">
            <v>37.299999999999997</v>
          </cell>
          <cell r="W43">
            <v>41.849999999999994</v>
          </cell>
          <cell r="X43">
            <v>35.6</v>
          </cell>
          <cell r="Y43">
            <v>1.1755617977528088</v>
          </cell>
          <cell r="Z43">
            <v>2.6558553570272484E-2</v>
          </cell>
          <cell r="AA43">
            <v>0.14934289127837497</v>
          </cell>
          <cell r="AB43">
            <v>3.9663311783561007E-3</v>
          </cell>
          <cell r="AC43">
            <v>3.1410775622800556E-2</v>
          </cell>
          <cell r="AD43">
            <v>3.5</v>
          </cell>
          <cell r="AE43">
            <v>2.2999999999999998</v>
          </cell>
          <cell r="AF43">
            <v>39.25</v>
          </cell>
          <cell r="AG43">
            <v>0.34285714285714286</v>
          </cell>
          <cell r="AH43">
            <v>8.9171974522292988E-2</v>
          </cell>
          <cell r="AI43">
            <v>3.0573248407643309E-2</v>
          </cell>
        </row>
        <row r="44">
          <cell r="B44" t="str">
            <v>PNM</v>
          </cell>
          <cell r="C44">
            <v>0.16700000000000001</v>
          </cell>
          <cell r="D44">
            <v>0.03</v>
          </cell>
          <cell r="E44">
            <v>0.19500000000000001</v>
          </cell>
          <cell r="F44">
            <v>7.0000000000000007E-2</v>
          </cell>
          <cell r="G44">
            <v>0.12429999999999999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0.48333333333333328</v>
          </cell>
          <cell r="M44">
            <v>5.5E-2</v>
          </cell>
          <cell r="N44">
            <v>6.5000000000000002E-2</v>
          </cell>
          <cell r="O44">
            <v>6.5000000000000002E-2</v>
          </cell>
          <cell r="P44">
            <v>6.1666666666666668E-2</v>
          </cell>
          <cell r="Q44">
            <v>2.9805555555555554E-2</v>
          </cell>
          <cell r="R44">
            <v>87</v>
          </cell>
          <cell r="S44">
            <v>87</v>
          </cell>
          <cell r="T44">
            <v>0</v>
          </cell>
          <cell r="U44">
            <v>18.100000000000001</v>
          </cell>
          <cell r="V44">
            <v>12.8</v>
          </cell>
          <cell r="W44">
            <v>15.450000000000001</v>
          </cell>
          <cell r="X44">
            <v>18.7</v>
          </cell>
          <cell r="Y44">
            <v>0.82620320855614982</v>
          </cell>
          <cell r="Z44">
            <v>0</v>
          </cell>
          <cell r="AA44">
            <v>-0.21035598705501601</v>
          </cell>
          <cell r="AB44">
            <v>0</v>
          </cell>
          <cell r="AC44">
            <v>2.9805555555555554E-2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0.46666666666666667</v>
          </cell>
          <cell r="AH44">
            <v>6.726457399103139E-2</v>
          </cell>
          <cell r="AI44">
            <v>3.1390134529147982E-2</v>
          </cell>
        </row>
        <row r="45">
          <cell r="B45" t="str">
            <v>POR</v>
          </cell>
          <cell r="C45">
            <v>0.05</v>
          </cell>
          <cell r="D45">
            <v>3.5000000000000003E-2</v>
          </cell>
          <cell r="E45">
            <v>7.4999999999999997E-2</v>
          </cell>
          <cell r="F45">
            <v>0.03</v>
          </cell>
          <cell r="G45">
            <v>5.8799999999999998E-2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0.47666666666666668</v>
          </cell>
          <cell r="M45">
            <v>0.09</v>
          </cell>
          <cell r="N45">
            <v>0.09</v>
          </cell>
          <cell r="O45">
            <v>0.09</v>
          </cell>
          <cell r="P45">
            <v>9.0000000000000011E-2</v>
          </cell>
          <cell r="Q45">
            <v>4.2900000000000008E-2</v>
          </cell>
          <cell r="R45">
            <v>75.75</v>
          </cell>
          <cell r="S45">
            <v>76.5</v>
          </cell>
          <cell r="T45">
            <v>1.9724019192550735E-3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1.0305010893246187</v>
          </cell>
          <cell r="Z45">
            <v>2.0325623263783218E-3</v>
          </cell>
          <cell r="AA45">
            <v>2.9598308668076112E-2</v>
          </cell>
          <cell r="AB45">
            <v>6.016040712324843E-5</v>
          </cell>
          <cell r="AC45">
            <v>4.2960160407123256E-2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0.46666666666666667</v>
          </cell>
          <cell r="AH45">
            <v>8.7378640776699032E-2</v>
          </cell>
          <cell r="AI45">
            <v>4.0776699029126215E-2</v>
          </cell>
        </row>
        <row r="46">
          <cell r="B46" t="str">
            <v>PPL</v>
          </cell>
          <cell r="C46">
            <v>0.122</v>
          </cell>
          <cell r="D46">
            <v>9.5000000000000001E-2</v>
          </cell>
          <cell r="E46">
            <v>7.0000000000000007E-2</v>
          </cell>
          <cell r="F46">
            <v>3.5000000000000003E-2</v>
          </cell>
          <cell r="G46">
            <v>3.3799999999999997E-2</v>
          </cell>
          <cell r="I46">
            <v>0.53</v>
          </cell>
          <cell r="J46">
            <v>0.52</v>
          </cell>
          <cell r="K46">
            <v>0.55000000000000004</v>
          </cell>
          <cell r="L46">
            <v>0.46666666666666667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5.8333333333333334E-2</v>
          </cell>
          <cell r="R46">
            <v>580</v>
          </cell>
          <cell r="S46">
            <v>680</v>
          </cell>
          <cell r="T46">
            <v>3.2324379535307868E-2</v>
          </cell>
          <cell r="U46">
            <v>30.3</v>
          </cell>
          <cell r="V46">
            <v>24.1</v>
          </cell>
          <cell r="W46">
            <v>27.200000000000003</v>
          </cell>
          <cell r="X46">
            <v>20.7</v>
          </cell>
          <cell r="Y46">
            <v>1.3140096618357491</v>
          </cell>
          <cell r="Z46">
            <v>4.2474547022240301E-2</v>
          </cell>
          <cell r="AA46">
            <v>0.23897058823529427</v>
          </cell>
          <cell r="AB46">
            <v>1.0150167486932432E-2</v>
          </cell>
          <cell r="AC46">
            <v>6.8483500820265761E-2</v>
          </cell>
          <cell r="AD46">
            <v>3</v>
          </cell>
          <cell r="AE46">
            <v>1.7</v>
          </cell>
          <cell r="AF46">
            <v>26</v>
          </cell>
          <cell r="AG46">
            <v>0.43333333333333335</v>
          </cell>
          <cell r="AH46">
            <v>0.11538461538461539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3.5000000000000003E-2</v>
          </cell>
          <cell r="E47">
            <v>3.5000000000000003E-2</v>
          </cell>
          <cell r="F47">
            <v>0.01</v>
          </cell>
          <cell r="G47">
            <v>3.2599999999999997E-2</v>
          </cell>
          <cell r="I47">
            <v>0.8</v>
          </cell>
          <cell r="J47">
            <v>0.8</v>
          </cell>
          <cell r="K47">
            <v>0.72</v>
          </cell>
          <cell r="L47">
            <v>0.22666666666666657</v>
          </cell>
          <cell r="M47">
            <v>8.5000000000000006E-2</v>
          </cell>
          <cell r="N47">
            <v>8.5000000000000006E-2</v>
          </cell>
          <cell r="O47">
            <v>0.09</v>
          </cell>
          <cell r="P47">
            <v>8.666666666666667E-2</v>
          </cell>
          <cell r="Q47">
            <v>1.9644444444444437E-2</v>
          </cell>
          <cell r="R47">
            <v>296</v>
          </cell>
          <cell r="S47">
            <v>300</v>
          </cell>
          <cell r="T47">
            <v>2.6882108427914719E-3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1.2994579945799458</v>
          </cell>
          <cell r="Z47">
            <v>3.493217070781872E-3</v>
          </cell>
          <cell r="AA47">
            <v>0.23044838373305532</v>
          </cell>
          <cell r="AB47">
            <v>8.0500622799040025E-4</v>
          </cell>
          <cell r="AC47">
            <v>2.0449450672434838E-2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0.27777777777777779</v>
          </cell>
          <cell r="AH47">
            <v>8.8888888888888892E-2</v>
          </cell>
          <cell r="AI47">
            <v>2.469135802469136E-2</v>
          </cell>
        </row>
        <row r="48">
          <cell r="B48" t="str">
            <v>PEG</v>
          </cell>
          <cell r="C48">
            <v>0.02</v>
          </cell>
          <cell r="D48">
            <v>7.4999999999999997E-2</v>
          </cell>
          <cell r="E48">
            <v>0.01</v>
          </cell>
          <cell r="F48">
            <v>1.4999999999999999E-2</v>
          </cell>
          <cell r="G48">
            <v>1.4E-2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0.5066666666666666</v>
          </cell>
          <cell r="M48">
            <v>0.13500000000000001</v>
          </cell>
          <cell r="N48">
            <v>0.12</v>
          </cell>
          <cell r="O48">
            <v>0.125</v>
          </cell>
          <cell r="P48">
            <v>0.12666666666666668</v>
          </cell>
          <cell r="Q48">
            <v>6.4177777777777778E-2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1.4801864801864801</v>
          </cell>
          <cell r="Z48">
            <v>0</v>
          </cell>
          <cell r="AA48">
            <v>0.32440944881889766</v>
          </cell>
          <cell r="AB48">
            <v>0</v>
          </cell>
          <cell r="AC48">
            <v>6.4177777777777778E-2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0.55384615384615388</v>
          </cell>
          <cell r="AH48">
            <v>0.125</v>
          </cell>
          <cell r="AI48">
            <v>6.9230769230769235E-2</v>
          </cell>
        </row>
        <row r="49">
          <cell r="B49" t="str">
            <v>SCG</v>
          </cell>
          <cell r="C49">
            <v>4.2000000000000003E-2</v>
          </cell>
          <cell r="D49">
            <v>0.05</v>
          </cell>
          <cell r="E49">
            <v>0.03</v>
          </cell>
          <cell r="F49">
            <v>0.02</v>
          </cell>
          <cell r="G49">
            <v>4.5499999999999999E-2</v>
          </cell>
          <cell r="I49">
            <v>0.64</v>
          </cell>
          <cell r="J49">
            <v>0.63</v>
          </cell>
          <cell r="K49">
            <v>0.6</v>
          </cell>
          <cell r="L49">
            <v>0.37666666666666659</v>
          </cell>
          <cell r="M49">
            <v>0.1</v>
          </cell>
          <cell r="N49">
            <v>9.5000000000000001E-2</v>
          </cell>
          <cell r="O49">
            <v>0.09</v>
          </cell>
          <cell r="P49">
            <v>9.5000000000000015E-2</v>
          </cell>
          <cell r="Q49">
            <v>3.5783333333333334E-2</v>
          </cell>
          <cell r="R49">
            <v>137</v>
          </cell>
          <cell r="S49">
            <v>155</v>
          </cell>
          <cell r="T49">
            <v>2.4996131275850209E-2</v>
          </cell>
          <cell r="U49">
            <v>43.2</v>
          </cell>
          <cell r="V49">
            <v>34.6</v>
          </cell>
          <cell r="W49">
            <v>38.900000000000006</v>
          </cell>
          <cell r="X49">
            <v>32.049999999999997</v>
          </cell>
          <cell r="Y49">
            <v>1.213728549141966</v>
          </cell>
          <cell r="Z49">
            <v>3.0338518147599795E-2</v>
          </cell>
          <cell r="AA49">
            <v>0.17609254498714677</v>
          </cell>
          <cell r="AB49">
            <v>5.3423868717495859E-3</v>
          </cell>
          <cell r="AC49">
            <v>4.112572020508292E-2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9.3959731543624164E-2</v>
          </cell>
          <cell r="AI49">
            <v>3.7583892617449668E-2</v>
          </cell>
        </row>
        <row r="50">
          <cell r="B50" t="str">
            <v>SRE</v>
          </cell>
          <cell r="C50">
            <v>7.0000000000000007E-2</v>
          </cell>
          <cell r="D50">
            <v>6.5000000000000002E-2</v>
          </cell>
          <cell r="E50">
            <v>3.5000000000000003E-2</v>
          </cell>
          <cell r="F50">
            <v>0.09</v>
          </cell>
          <cell r="G50">
            <v>7.3300000000000004E-2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0.54666666666666663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5.7399999999999993E-2</v>
          </cell>
          <cell r="R50">
            <v>242</v>
          </cell>
          <cell r="S50">
            <v>246</v>
          </cell>
          <cell r="T50">
            <v>3.2841429745344985E-3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1.1586206896551723</v>
          </cell>
          <cell r="Z50">
            <v>3.8050759980813495E-3</v>
          </cell>
          <cell r="AA50">
            <v>0.13690476190476186</v>
          </cell>
          <cell r="AB50">
            <v>5.2093302354685122E-4</v>
          </cell>
          <cell r="AC50">
            <v>5.7920933023546846E-2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0.54545454545454541</v>
          </cell>
          <cell r="AH50">
            <v>0.10526315789473684</v>
          </cell>
          <cell r="AI50">
            <v>5.7416267942583726E-2</v>
          </cell>
        </row>
        <row r="51">
          <cell r="B51" t="str">
            <v>SO</v>
          </cell>
          <cell r="C51">
            <v>5.0999999999999997E-2</v>
          </cell>
          <cell r="D51">
            <v>5.5E-2</v>
          </cell>
          <cell r="E51">
            <v>0.06</v>
          </cell>
          <cell r="F51">
            <v>0.04</v>
          </cell>
          <cell r="G51">
            <v>5.9200000000000003E-2</v>
          </cell>
          <cell r="I51">
            <v>0.73</v>
          </cell>
          <cell r="J51">
            <v>0.72</v>
          </cell>
          <cell r="K51">
            <v>0.68</v>
          </cell>
          <cell r="L51">
            <v>0.29000000000000004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0.12666666666666668</v>
          </cell>
          <cell r="Q51">
            <v>3.673333333333334E-2</v>
          </cell>
          <cell r="R51">
            <v>870</v>
          </cell>
          <cell r="S51">
            <v>910</v>
          </cell>
          <cell r="T51">
            <v>9.0308114972208475E-3</v>
          </cell>
          <cell r="U51">
            <v>44</v>
          </cell>
          <cell r="V51">
            <v>35.700000000000003</v>
          </cell>
          <cell r="W51">
            <v>39.85</v>
          </cell>
          <cell r="X51">
            <v>21.25</v>
          </cell>
          <cell r="Y51">
            <v>1.875294117647059</v>
          </cell>
          <cell r="Z51">
            <v>1.6935427678317686E-2</v>
          </cell>
          <cell r="AA51">
            <v>0.46675031367628617</v>
          </cell>
          <cell r="AB51">
            <v>7.9046161810968386E-3</v>
          </cell>
          <cell r="AC51">
            <v>4.4637949514430175E-2</v>
          </cell>
          <cell r="AD51">
            <v>3.25</v>
          </cell>
          <cell r="AE51">
            <v>2.2000000000000002</v>
          </cell>
          <cell r="AF51">
            <v>25</v>
          </cell>
          <cell r="AG51">
            <v>0.32307692307692304</v>
          </cell>
          <cell r="AH51">
            <v>0.13</v>
          </cell>
          <cell r="AI51">
            <v>4.1999999999999996E-2</v>
          </cell>
        </row>
        <row r="52">
          <cell r="B52" t="str">
            <v>TE</v>
          </cell>
          <cell r="C52">
            <v>4.7E-2</v>
          </cell>
          <cell r="D52">
            <v>0.05</v>
          </cell>
          <cell r="E52">
            <v>0.105</v>
          </cell>
          <cell r="F52">
            <v>4.4999999999999998E-2</v>
          </cell>
          <cell r="G52">
            <v>5.4100000000000002E-2</v>
          </cell>
          <cell r="I52">
            <v>0.65</v>
          </cell>
          <cell r="J52">
            <v>0.61</v>
          </cell>
          <cell r="K52">
            <v>0.56999999999999995</v>
          </cell>
          <cell r="L52">
            <v>0.39</v>
          </cell>
          <cell r="M52">
            <v>0.125</v>
          </cell>
          <cell r="N52">
            <v>0.13</v>
          </cell>
          <cell r="O52">
            <v>0.14000000000000001</v>
          </cell>
          <cell r="P52">
            <v>0.13166666666666668</v>
          </cell>
          <cell r="Q52">
            <v>5.1350000000000007E-2</v>
          </cell>
          <cell r="R52">
            <v>217</v>
          </cell>
          <cell r="S52">
            <v>220</v>
          </cell>
          <cell r="T52">
            <v>2.7498123798321839E-3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1.5990990990990992</v>
          </cell>
          <cell r="Z52">
            <v>4.3972224992811955E-3</v>
          </cell>
          <cell r="AA52">
            <v>0.37464788732394372</v>
          </cell>
          <cell r="AB52">
            <v>1.6474101194490114E-3</v>
          </cell>
          <cell r="AC52">
            <v>5.2997410119449015E-2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0.13207547169811321</v>
          </cell>
          <cell r="AI52">
            <v>5.2830188679245285E-2</v>
          </cell>
        </row>
        <row r="53">
          <cell r="B53" t="str">
            <v>UIL</v>
          </cell>
          <cell r="C53">
            <v>0.04</v>
          </cell>
          <cell r="D53">
            <v>5.5E-2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0.20333333333333325</v>
          </cell>
          <cell r="M53">
            <v>8.5000000000000006E-2</v>
          </cell>
          <cell r="N53">
            <v>0.09</v>
          </cell>
          <cell r="O53">
            <v>0.09</v>
          </cell>
          <cell r="P53">
            <v>8.8333333333333333E-2</v>
          </cell>
          <cell r="Q53">
            <v>1.7961111111111105E-2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1.2906504065040649</v>
          </cell>
          <cell r="Z53">
            <v>0</v>
          </cell>
          <cell r="AA53">
            <v>0.22519685039370074</v>
          </cell>
          <cell r="AB53">
            <v>0</v>
          </cell>
          <cell r="AC53">
            <v>1.7961111111111105E-2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0.2638297872340426</v>
          </cell>
          <cell r="AH53">
            <v>8.7037037037037038E-2</v>
          </cell>
          <cell r="AI53">
            <v>2.2962962962962966E-2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9.5000000000000001E-2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0.37333333333333341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0.11833333333333333</v>
          </cell>
          <cell r="Q54">
            <v>4.4177777777777788E-2</v>
          </cell>
          <cell r="R54">
            <v>37</v>
          </cell>
          <cell r="S54">
            <v>38</v>
          </cell>
          <cell r="T54">
            <v>5.3478986466832801E-3</v>
          </cell>
          <cell r="U54">
            <v>38.700000000000003</v>
          </cell>
          <cell r="V54">
            <v>33</v>
          </cell>
          <cell r="W54">
            <v>35.85</v>
          </cell>
          <cell r="X54">
            <v>24.45</v>
          </cell>
          <cell r="Y54">
            <v>1.4662576687116566</v>
          </cell>
          <cell r="Z54">
            <v>7.8413974021920504E-3</v>
          </cell>
          <cell r="AA54">
            <v>0.31799163179916323</v>
          </cell>
          <cell r="AB54">
            <v>2.4934987555087695E-3</v>
          </cell>
          <cell r="AC54">
            <v>4.6671276533286558E-2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0.38823529411764701</v>
          </cell>
          <cell r="AH54">
            <v>0.12296564195298373</v>
          </cell>
          <cell r="AI54">
            <v>4.7739602169981916E-2</v>
          </cell>
        </row>
        <row r="55">
          <cell r="B55" t="str">
            <v>VVC</v>
          </cell>
          <cell r="C55">
            <v>4.7E-2</v>
          </cell>
          <cell r="D55">
            <v>3.5000000000000003E-2</v>
          </cell>
          <cell r="E55">
            <v>5.5E-2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0.23999999999999988</v>
          </cell>
          <cell r="M55">
            <v>9.5000000000000001E-2</v>
          </cell>
          <cell r="N55">
            <v>0.1</v>
          </cell>
          <cell r="O55">
            <v>0.11</v>
          </cell>
          <cell r="P55">
            <v>0.10166666666666667</v>
          </cell>
          <cell r="Q55">
            <v>2.4399999999999988E-2</v>
          </cell>
          <cell r="R55">
            <v>83</v>
          </cell>
          <cell r="S55">
            <v>85</v>
          </cell>
          <cell r="T55">
            <v>4.7734866991846481E-3</v>
          </cell>
          <cell r="U55">
            <v>28.8</v>
          </cell>
          <cell r="V55">
            <v>23.7</v>
          </cell>
          <cell r="W55">
            <v>26.25</v>
          </cell>
          <cell r="X55">
            <v>18.649999999999999</v>
          </cell>
          <cell r="Y55">
            <v>1.4075067024128687</v>
          </cell>
          <cell r="Z55">
            <v>6.7187145229810731E-3</v>
          </cell>
          <cell r="AA55">
            <v>0.28952380952380952</v>
          </cell>
          <cell r="AB55">
            <v>1.9452278237964248E-3</v>
          </cell>
          <cell r="AC55">
            <v>2.6345227823796412E-2</v>
          </cell>
          <cell r="AD55">
            <v>2.2999999999999998</v>
          </cell>
          <cell r="AE55">
            <v>1.6</v>
          </cell>
          <cell r="AF55">
            <v>21.2</v>
          </cell>
          <cell r="AG55">
            <v>0.30434782608695643</v>
          </cell>
          <cell r="AH55">
            <v>0.10849056603773584</v>
          </cell>
          <cell r="AI55">
            <v>3.3018867924528288E-2</v>
          </cell>
        </row>
        <row r="56">
          <cell r="B56" t="str">
            <v>WR</v>
          </cell>
          <cell r="C56">
            <v>6.0999999999999999E-2</v>
          </cell>
          <cell r="D56">
            <v>0.02</v>
          </cell>
          <cell r="E56">
            <v>8.5000000000000006E-2</v>
          </cell>
          <cell r="F56">
            <v>0.03</v>
          </cell>
          <cell r="G56">
            <v>5.0799999999999998E-2</v>
          </cell>
          <cell r="I56">
            <v>0.76</v>
          </cell>
          <cell r="J56">
            <v>0.7</v>
          </cell>
          <cell r="K56">
            <v>0.59</v>
          </cell>
          <cell r="L56">
            <v>0.31666666666666676</v>
          </cell>
          <cell r="M56">
            <v>7.4999999999999997E-2</v>
          </cell>
          <cell r="N56">
            <v>8.5000000000000006E-2</v>
          </cell>
          <cell r="O56">
            <v>0.1</v>
          </cell>
          <cell r="P56">
            <v>8.666666666666667E-2</v>
          </cell>
          <cell r="Q56">
            <v>2.7444444444444455E-2</v>
          </cell>
          <cell r="R56">
            <v>120</v>
          </cell>
          <cell r="S56">
            <v>128</v>
          </cell>
          <cell r="T56">
            <v>1.299136822423641E-2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1.1447963800904977</v>
          </cell>
          <cell r="Z56">
            <v>1.487247131552856E-2</v>
          </cell>
          <cell r="AA56">
            <v>0.12648221343873511</v>
          </cell>
          <cell r="AB56">
            <v>1.8811030912921488E-3</v>
          </cell>
          <cell r="AC56">
            <v>2.9325547535736605E-2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0.1023454157782516</v>
          </cell>
          <cell r="AI56">
            <v>4.0938166311300643E-2</v>
          </cell>
        </row>
        <row r="57">
          <cell r="B57" t="str">
            <v>WEC</v>
          </cell>
          <cell r="C57">
            <v>7.4999999999999997E-2</v>
          </cell>
          <cell r="D57">
            <v>4.4999999999999998E-2</v>
          </cell>
          <cell r="E57">
            <v>8.5000000000000006E-2</v>
          </cell>
          <cell r="F57">
            <v>0.16</v>
          </cell>
          <cell r="G57">
            <v>7.8E-2</v>
          </cell>
          <cell r="I57">
            <v>0.48</v>
          </cell>
          <cell r="J57">
            <v>0.5</v>
          </cell>
          <cell r="K57">
            <v>0.59</v>
          </cell>
          <cell r="L57">
            <v>0.47666666666666668</v>
          </cell>
          <cell r="M57">
            <v>0.13</v>
          </cell>
          <cell r="N57">
            <v>0.13</v>
          </cell>
          <cell r="O57">
            <v>0.14000000000000001</v>
          </cell>
          <cell r="P57">
            <v>0.13333333333333333</v>
          </cell>
          <cell r="Q57">
            <v>6.355555555555556E-2</v>
          </cell>
          <cell r="R57">
            <v>228</v>
          </cell>
          <cell r="S57">
            <v>224</v>
          </cell>
          <cell r="T57">
            <v>-3.5336573058661891E-3</v>
          </cell>
          <cell r="U57">
            <v>32.1</v>
          </cell>
          <cell r="V57">
            <v>27</v>
          </cell>
          <cell r="W57">
            <v>29.55</v>
          </cell>
          <cell r="X57">
            <v>17.600000000000001</v>
          </cell>
          <cell r="Y57">
            <v>1.6789772727272727</v>
          </cell>
          <cell r="Z57">
            <v>-5.9329303061560167E-3</v>
          </cell>
          <cell r="AA57">
            <v>0.4043993231810491</v>
          </cell>
          <cell r="AB57">
            <v>-2.3992730002898276E-3</v>
          </cell>
          <cell r="AC57">
            <v>6.1156282555265729E-2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0.13924050632911392</v>
          </cell>
          <cell r="AI57">
            <v>5.5696202531645568E-2</v>
          </cell>
        </row>
        <row r="58">
          <cell r="B58" t="str">
            <v>XEL</v>
          </cell>
          <cell r="C58">
            <v>5.0999999999999997E-2</v>
          </cell>
          <cell r="D58">
            <v>4.4999999999999998E-2</v>
          </cell>
          <cell r="E58">
            <v>0.05</v>
          </cell>
          <cell r="F58">
            <v>0.03</v>
          </cell>
          <cell r="G58">
            <v>5.2600000000000001E-2</v>
          </cell>
          <cell r="I58">
            <v>0.59</v>
          </cell>
          <cell r="J58">
            <v>0.57999999999999996</v>
          </cell>
          <cell r="K58">
            <v>0.56000000000000005</v>
          </cell>
          <cell r="L58">
            <v>0.42333333333333334</v>
          </cell>
          <cell r="M58">
            <v>0.1</v>
          </cell>
          <cell r="N58">
            <v>0.1</v>
          </cell>
          <cell r="O58">
            <v>0.1</v>
          </cell>
          <cell r="P58">
            <v>0.10000000000000002</v>
          </cell>
          <cell r="Q58">
            <v>4.2333333333333341E-2</v>
          </cell>
          <cell r="R58">
            <v>489</v>
          </cell>
          <cell r="S58">
            <v>498</v>
          </cell>
          <cell r="T58">
            <v>3.654177797325131E-3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1.2841530054644807</v>
          </cell>
          <cell r="Z58">
            <v>4.6925234009366429E-3</v>
          </cell>
          <cell r="AA58">
            <v>0.22127659574468073</v>
          </cell>
          <cell r="AB58">
            <v>1.0383456036115119E-3</v>
          </cell>
          <cell r="AC58">
            <v>4.3371678936944852E-2</v>
          </cell>
          <cell r="AD58">
            <v>2</v>
          </cell>
          <cell r="AE58">
            <v>1.1499999999999999</v>
          </cell>
          <cell r="AF58">
            <v>21</v>
          </cell>
          <cell r="AG58">
            <v>0.42500000000000004</v>
          </cell>
          <cell r="AH58">
            <v>9.5238095238095233E-2</v>
          </cell>
          <cell r="AI58">
            <v>4.0476190476190478E-2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  <sheetName val="COSS Results UNBUNDLED"/>
      <sheetName val="Inputs"/>
      <sheetName val="G"/>
      <sheetName val="HQ"/>
      <sheetName val="R"/>
      <sheetName val="V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</sheetData>
      <sheetData sheetId="3">
        <row r="2">
          <cell r="A2" t="str">
            <v>POTOMAC ELECTRIC POWER COMPANY</v>
          </cell>
        </row>
      </sheetData>
      <sheetData sheetId="4">
        <row r="2">
          <cell r="A2" t="str">
            <v>Calendar year 1995</v>
          </cell>
        </row>
      </sheetData>
      <sheetData sheetId="5">
        <row r="1">
          <cell r="A1" t="str">
            <v>IMPACT OF SCHEDULE "M" ITEMS</v>
          </cell>
        </row>
      </sheetData>
      <sheetData sheetId="6">
        <row r="2">
          <cell r="A2" t="str">
            <v>POTOMAC ELECTRIC POWER COMPANY</v>
          </cell>
        </row>
      </sheetData>
      <sheetData sheetId="7">
        <row r="3">
          <cell r="A3" t="str">
            <v>1998 Detail</v>
          </cell>
        </row>
      </sheetData>
      <sheetData sheetId="8">
        <row r="4">
          <cell r="C4" t="str">
            <v>GRT</v>
          </cell>
        </row>
      </sheetData>
      <sheetData sheetId="9">
        <row r="1">
          <cell r="A1" t="str">
            <v>1998 Test Year</v>
          </cell>
        </row>
      </sheetData>
      <sheetData sheetId="10">
        <row r="3">
          <cell r="A3" t="str">
            <v>ANALYSIS OF OTHER O &amp; M</v>
          </cell>
        </row>
      </sheetData>
      <sheetData sheetId="11">
        <row r="1">
          <cell r="O1" t="str">
            <v>POTOMAC ELECTRIC POWER COMPANY</v>
          </cell>
        </row>
      </sheetData>
      <sheetData sheetId="12">
        <row r="2">
          <cell r="A2" t="str">
            <v xml:space="preserve">   EFFECT OF CHANGE IN PRO-FORMA INTEREST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02 DCF Inadequacy"/>
      <sheetName val="12.03 p1 DCF Estimates"/>
      <sheetName val="12.03 p2 Growth Estimates"/>
      <sheetName val="12.03 p3 Growth Rates"/>
      <sheetName val="12.03 wp1 Water Growth Rates"/>
      <sheetName val="12.03 wp3 Water Prices &amp; DPS"/>
      <sheetName val="12.03 wp4 Water Calculate"/>
      <sheetName val="12.03 wp5 Water E(Dividends)"/>
      <sheetName val="12.03 wp6 Water Cost of Equity"/>
      <sheetName val="12.04 CAPM Estimates"/>
      <sheetName val="12.05 R-Squareds"/>
      <sheetName val="12.06 p1 Business Risk"/>
      <sheetName val="12.06 p2 Market Cap"/>
      <sheetName val="12.07 p1 H2O Sample Decoupling"/>
      <sheetName val="12.07 P2 Util Sample Decoupling"/>
      <sheetName val="12.08 p1 Interest Coverage"/>
      <sheetName val="12.08 p2 M&amp;M"/>
      <sheetName val="12.08 p3 Hamada"/>
      <sheetName val="Trailing PE &amp; EPS Growth"/>
      <sheetName val="Utility Shares &amp; Equity"/>
      <sheetName val="S&amp;P500 2017-4 incl non-DPS"/>
      <sheetName val="DCF Goal Seek"/>
      <sheetName val="NCDCF Goal See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</sheetData>
      <sheetData sheetId="5">
        <row r="5">
          <cell r="D5">
            <v>0.24199999999999999</v>
          </cell>
        </row>
      </sheetData>
      <sheetData sheetId="6">
        <row r="11">
          <cell r="C11">
            <v>8.3424161185799789E-2</v>
          </cell>
        </row>
        <row r="119">
          <cell r="G1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7.2959171999999999</v>
          </cell>
          <cell r="Q49">
            <v>7.2959171999999999</v>
          </cell>
          <cell r="U49">
            <v>8.642855759999998</v>
          </cell>
          <cell r="V49">
            <v>8.642855759999998</v>
          </cell>
        </row>
        <row r="53">
          <cell r="O53">
            <v>0.14915880000000001</v>
          </cell>
          <cell r="Q53">
            <v>0.12606880000000001</v>
          </cell>
          <cell r="U53">
            <v>0.1566988</v>
          </cell>
          <cell r="V53">
            <v>0.1305588</v>
          </cell>
        </row>
        <row r="54">
          <cell r="Q54">
            <v>0.12606880000000001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8.0299999999999994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8.2100000000000009</v>
          </cell>
          <cell r="G22">
            <v>8.31</v>
          </cell>
          <cell r="J22">
            <v>8.6300000000000008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8.5500000000000007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9.5500000000000007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9.9700000000000006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9.3000000000000007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16.600000000000001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10.220000000000001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9.2899999999999991</v>
          </cell>
          <cell r="J38">
            <v>9.6199999999999992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9.2899999999999991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9.0399999999999991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8.6300000000000008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4.5199999999999996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4.4400000000000004</v>
          </cell>
          <cell r="G52">
            <v>4.5199999999999996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4.3899999999999997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4.5599999999999996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4.0199999999999996</v>
          </cell>
          <cell r="G81">
            <v>4.6100000000000003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5.0199999999999996</v>
          </cell>
          <cell r="G83">
            <v>6.32</v>
          </cell>
          <cell r="J83">
            <v>9.3800000000000008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8.7799999999999994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5.0599999999999996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 xml:space="preserve"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3.3E-3</v>
          </cell>
          <cell r="AS9">
            <v>3.1823225236461907E-3</v>
          </cell>
          <cell r="AT9">
            <v>3.2132187532849786E-3</v>
          </cell>
          <cell r="AU9">
            <v>3.003259587020649E-3</v>
          </cell>
          <cell r="AV9">
            <v>2.750525040387722E-3</v>
          </cell>
          <cell r="AW9">
            <v>2.7094066825354849E-3</v>
          </cell>
          <cell r="AX9">
            <v>2.8671456203371096E-3</v>
          </cell>
          <cell r="AY9">
            <v>2.8873219771013686E-3</v>
          </cell>
          <cell r="AZ9">
            <v>2.686627348186981E-3</v>
          </cell>
          <cell r="BA9">
            <v>2.6359202009879068E-3</v>
          </cell>
          <cell r="BB9">
            <v>2.7327085487762839E-3</v>
          </cell>
          <cell r="BC9">
            <v>2.3444325938566553E-3</v>
          </cell>
          <cell r="BE9">
            <v>1928</v>
          </cell>
          <cell r="BF9">
            <v>3.4200000000000001E-2</v>
          </cell>
          <cell r="BG9">
            <v>-1.1225444340505097E-2</v>
          </cell>
          <cell r="BH9">
            <v>6.9063386944181682E-2</v>
          </cell>
          <cell r="BI9">
            <v>9.5575221238938024E-2</v>
          </cell>
          <cell r="BJ9">
            <v>1.8039849219170678E-2</v>
          </cell>
          <cell r="BK9">
            <v>-4.2845807987304974E-2</v>
          </cell>
          <cell r="BL9">
            <v>-1.0500138159712624E-2</v>
          </cell>
          <cell r="BM9">
            <v>6.534487573303549E-2</v>
          </cell>
          <cell r="BN9">
            <v>2.59501965923985E-2</v>
          </cell>
          <cell r="BO9">
            <v>-1.1752682677567683E-2</v>
          </cell>
          <cell r="BP9">
            <v>0.21199586349534649</v>
          </cell>
          <cell r="BQ9">
            <v>7.6791808873719614E-3</v>
          </cell>
          <cell r="BS9">
            <v>1928</v>
          </cell>
          <cell r="BT9">
            <v>3.7499999999999999E-2</v>
          </cell>
          <cell r="BU9">
            <v>-8.0431218168589072E-3</v>
          </cell>
          <cell r="BV9">
            <v>7.2276605697466662E-2</v>
          </cell>
          <cell r="BW9">
            <v>9.8578480825958673E-2</v>
          </cell>
          <cell r="BX9">
            <v>2.0790374259558399E-2</v>
          </cell>
          <cell r="BY9">
            <v>-4.013640130476949E-2</v>
          </cell>
          <cell r="BZ9">
            <v>-7.6329925393755146E-3</v>
          </cell>
          <cell r="CA9">
            <v>6.823219771013686E-2</v>
          </cell>
          <cell r="CB9">
            <v>2.863682394058548E-2</v>
          </cell>
          <cell r="CC9">
            <v>-9.1167624765797761E-3</v>
          </cell>
          <cell r="CD9">
            <v>0.21472857204412277</v>
          </cell>
          <cell r="CE9">
            <v>1.0023613481228617E-2</v>
          </cell>
          <cell r="CG9">
            <v>1928</v>
          </cell>
          <cell r="CH9">
            <v>0.57470138586367736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2.2992520462884565E-3</v>
          </cell>
          <cell r="AS10">
            <v>2.0622120247237308E-3</v>
          </cell>
          <cell r="AT10">
            <v>2.1284716884447858E-3</v>
          </cell>
          <cell r="AU10">
            <v>2.1790952751817236E-3</v>
          </cell>
          <cell r="AV10">
            <v>2.113822364699227E-3</v>
          </cell>
          <cell r="AW10">
            <v>2.006921133369428E-3</v>
          </cell>
          <cell r="AX10">
            <v>1.6879545791895502E-3</v>
          </cell>
          <cell r="AY10">
            <v>1.5575505566916609E-3</v>
          </cell>
          <cell r="AZ10">
            <v>1.4311636348636719E-3</v>
          </cell>
          <cell r="BA10">
            <v>1.4789473140922416E-3</v>
          </cell>
          <cell r="BB10">
            <v>2.1793749629366067E-3</v>
          </cell>
          <cell r="BC10">
            <v>2.6595535219079312E-3</v>
          </cell>
          <cell r="BE10">
            <v>1929</v>
          </cell>
          <cell r="BF10">
            <v>0.13018628281117706</v>
          </cell>
          <cell r="BG10">
            <v>-2.5285634013860303E-2</v>
          </cell>
          <cell r="BH10">
            <v>-1.3066871637202104E-2</v>
          </cell>
          <cell r="BI10">
            <v>3.2515576323987494E-2</v>
          </cell>
          <cell r="BJ10">
            <v>4.4880256458608381E-2</v>
          </cell>
          <cell r="BK10">
            <v>0.21584551524995499</v>
          </cell>
          <cell r="BL10">
            <v>8.8763544604423261E-2</v>
          </cell>
          <cell r="BM10">
            <v>0.10170415814587597</v>
          </cell>
          <cell r="BN10">
            <v>-9.8997648805843053E-4</v>
          </cell>
          <cell r="BO10">
            <v>-0.30372847764152111</v>
          </cell>
          <cell r="BP10">
            <v>-0.14463618573207615</v>
          </cell>
          <cell r="BQ10">
            <v>6.5307820299500774E-2</v>
          </cell>
          <cell r="BS10">
            <v>1929</v>
          </cell>
          <cell r="BT10">
            <v>0.1324855348574655</v>
          </cell>
          <cell r="BU10">
            <v>-2.3223421989136572E-2</v>
          </cell>
          <cell r="BV10">
            <v>-1.0938399948757319E-2</v>
          </cell>
          <cell r="BW10">
            <v>3.4694671599169218E-2</v>
          </cell>
          <cell r="BX10">
            <v>4.6994078823307611E-2</v>
          </cell>
          <cell r="BY10">
            <v>0.21785243638332441</v>
          </cell>
          <cell r="BZ10">
            <v>9.045149918361281E-2</v>
          </cell>
          <cell r="CA10">
            <v>0.10326170870256762</v>
          </cell>
          <cell r="CB10">
            <v>4.4118714680524136E-4</v>
          </cell>
          <cell r="CC10">
            <v>-0.30224953032742885</v>
          </cell>
          <cell r="CD10">
            <v>-0.14245681076913955</v>
          </cell>
          <cell r="CE10">
            <v>6.7967373821408703E-2</v>
          </cell>
          <cell r="CG10">
            <v>1929</v>
          </cell>
          <cell r="CH10">
            <v>0.11017881554844955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2.473765130808278E-3</v>
          </cell>
          <cell r="AS11">
            <v>2.3074344023323616E-3</v>
          </cell>
          <cell r="AT11">
            <v>2.1674215735614831E-3</v>
          </cell>
          <cell r="AU11">
            <v>2.0023691927766631E-3</v>
          </cell>
          <cell r="AV11">
            <v>1.9714869647574898E-3</v>
          </cell>
          <cell r="AW11">
            <v>2.0912625332514838E-3</v>
          </cell>
          <cell r="AX11">
            <v>2.5732927910807044E-3</v>
          </cell>
          <cell r="AY11">
            <v>2.5264931660737692E-3</v>
          </cell>
          <cell r="AZ11">
            <v>2.4870839542970691E-3</v>
          </cell>
          <cell r="BA11">
            <v>2.9097058823529414E-3</v>
          </cell>
          <cell r="BB11">
            <v>3.2018016984163415E-3</v>
          </cell>
          <cell r="BC11">
            <v>3.4308571428571426E-3</v>
          </cell>
          <cell r="BE11">
            <v>1930</v>
          </cell>
          <cell r="BF11">
            <v>7.14564623194065E-2</v>
          </cell>
          <cell r="BG11">
            <v>8.6188046647230232E-2</v>
          </cell>
          <cell r="BH11">
            <v>8.68981714477437E-2</v>
          </cell>
          <cell r="BI11">
            <v>3.2103719709831724E-2</v>
          </cell>
          <cell r="BJ11">
            <v>-2.5572005383580065E-2</v>
          </cell>
          <cell r="BK11">
            <v>-0.19244935543278086</v>
          </cell>
          <cell r="BL11">
            <v>1.5013302926643934E-2</v>
          </cell>
          <cell r="BM11">
            <v>5.0552331024151798E-3</v>
          </cell>
          <cell r="BN11">
            <v>-0.11326378539493298</v>
          </cell>
          <cell r="BO11">
            <v>-8.466386554621852E-2</v>
          </cell>
          <cell r="BP11">
            <v>-7.6199219646545746E-2</v>
          </cell>
          <cell r="BQ11">
            <v>-3.7267080745341574E-2</v>
          </cell>
          <cell r="BS11">
            <v>1930</v>
          </cell>
          <cell r="BT11">
            <v>7.3930227450214783E-2</v>
          </cell>
          <cell r="BU11">
            <v>8.8495481049562591E-2</v>
          </cell>
          <cell r="BV11">
            <v>8.9065593021305178E-2</v>
          </cell>
          <cell r="BW11">
            <v>3.4106088902608384E-2</v>
          </cell>
          <cell r="BX11">
            <v>-2.3600518418822575E-2</v>
          </cell>
          <cell r="BY11">
            <v>-0.19035809289952937</v>
          </cell>
          <cell r="BZ11">
            <v>1.758659571772464E-2</v>
          </cell>
          <cell r="CA11">
            <v>7.5817262684889485E-3</v>
          </cell>
          <cell r="CB11">
            <v>-0.11077670144063591</v>
          </cell>
          <cell r="CC11">
            <v>-8.175415966386558E-2</v>
          </cell>
          <cell r="CD11">
            <v>-7.2997417948129403E-2</v>
          </cell>
          <cell r="CE11">
            <v>-3.3836223602484429E-2</v>
          </cell>
          <cell r="CG11">
            <v>1930</v>
          </cell>
          <cell r="CH11">
            <v>-0.2196390901648535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3.6672645161290318E-3</v>
          </cell>
          <cell r="AS12">
            <v>3.4965397215397211E-3</v>
          </cell>
          <cell r="AT12">
            <v>3.0352865697177074E-3</v>
          </cell>
          <cell r="AU12">
            <v>3.1528278388278388E-3</v>
          </cell>
          <cell r="AV12">
            <v>3.5516559829059831E-3</v>
          </cell>
          <cell r="AW12">
            <v>3.9511313465783668E-3</v>
          </cell>
          <cell r="AX12">
            <v>3.5002678354029704E-3</v>
          </cell>
          <cell r="AY12">
            <v>3.7043523586135002E-3</v>
          </cell>
          <cell r="AZ12">
            <v>3.6186602057298308E-3</v>
          </cell>
          <cell r="BA12">
            <v>5.1145147205588831E-3</v>
          </cell>
          <cell r="BB12">
            <v>4.5990135705325577E-3</v>
          </cell>
          <cell r="BC12">
            <v>4.9620879120879126E-3</v>
          </cell>
          <cell r="BE12">
            <v>1931</v>
          </cell>
          <cell r="BF12">
            <v>5.0322580645161263E-2</v>
          </cell>
          <cell r="BG12">
            <v>0.14889434889434883</v>
          </cell>
          <cell r="BH12">
            <v>-2.6946107784431184E-2</v>
          </cell>
          <cell r="BI12">
            <v>-0.10857142857142854</v>
          </cell>
          <cell r="BJ12">
            <v>-0.10650887573964496</v>
          </cell>
          <cell r="BK12">
            <v>0.13327814569536423</v>
          </cell>
          <cell r="BL12">
            <v>-6.5741417092768484E-2</v>
          </cell>
          <cell r="BM12">
            <v>2.1892103205629398E-2</v>
          </cell>
          <cell r="BN12">
            <v>-0.31854118847232848</v>
          </cell>
          <cell r="BO12">
            <v>9.3937125748503103E-2</v>
          </cell>
          <cell r="BP12">
            <v>-6.6028053369825535E-2</v>
          </cell>
          <cell r="BQ12">
            <v>-0.1333333333333333</v>
          </cell>
          <cell r="BS12">
            <v>1931</v>
          </cell>
          <cell r="BT12">
            <v>5.3989845161290295E-2</v>
          </cell>
          <cell r="BU12">
            <v>0.15239088861588854</v>
          </cell>
          <cell r="BV12">
            <v>-2.3910821214713475E-2</v>
          </cell>
          <cell r="BW12">
            <v>-0.1054186007326007</v>
          </cell>
          <cell r="BX12">
            <v>-0.10295721975673898</v>
          </cell>
          <cell r="BY12">
            <v>0.1372292770419426</v>
          </cell>
          <cell r="BZ12">
            <v>-6.2241149257365513E-2</v>
          </cell>
          <cell r="CA12">
            <v>2.55964555642429E-2</v>
          </cell>
          <cell r="CB12">
            <v>-0.31492252826659867</v>
          </cell>
          <cell r="CC12">
            <v>9.905164046906198E-2</v>
          </cell>
          <cell r="CD12">
            <v>-6.1429039799292977E-2</v>
          </cell>
          <cell r="CE12">
            <v>-0.12837124542124539</v>
          </cell>
          <cell r="CG12">
            <v>1931</v>
          </cell>
          <cell r="CH12">
            <v>-0.35904000942527547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5.407051282051282E-3</v>
          </cell>
          <cell r="AS13">
            <v>5.3171725932350394E-3</v>
          </cell>
          <cell r="AT13">
            <v>4.8026365348399248E-3</v>
          </cell>
          <cell r="AU13">
            <v>5.3423699334543247E-3</v>
          </cell>
          <cell r="AV13">
            <v>6.2575692197051414E-3</v>
          </cell>
          <cell r="AW13">
            <v>8.9781580937972755E-3</v>
          </cell>
          <cell r="AX13">
            <v>7.9866364094805849E-3</v>
          </cell>
          <cell r="AY13">
            <v>5.9176666666666666E-3</v>
          </cell>
          <cell r="AZ13">
            <v>4.136806407634629E-3</v>
          </cell>
          <cell r="BA13">
            <v>4.2377374419586321E-3</v>
          </cell>
          <cell r="BB13">
            <v>4.8986183483341232E-3</v>
          </cell>
          <cell r="BC13">
            <v>4.9311327739387954E-3</v>
          </cell>
          <cell r="BE13">
            <v>1932</v>
          </cell>
          <cell r="BF13">
            <v>-2.5359256128486884E-2</v>
          </cell>
          <cell r="BG13">
            <v>7.4588031222896811E-2</v>
          </cell>
          <cell r="BH13">
            <v>-0.11057304277643265</v>
          </cell>
          <cell r="BI13">
            <v>-0.1588021778584392</v>
          </cell>
          <cell r="BJ13">
            <v>-0.28694714131607335</v>
          </cell>
          <cell r="BK13">
            <v>0</v>
          </cell>
          <cell r="BL13">
            <v>0.32375189107413016</v>
          </cell>
          <cell r="BM13">
            <v>0.39714285714285724</v>
          </cell>
          <cell r="BN13">
            <v>-3.1083844580777065E-2</v>
          </cell>
          <cell r="BO13">
            <v>-0.10890671169269739</v>
          </cell>
          <cell r="BP13">
            <v>-4.0265277119848397E-2</v>
          </cell>
          <cell r="BQ13">
            <v>8.4402764067127434E-2</v>
          </cell>
          <cell r="BS13">
            <v>1932</v>
          </cell>
          <cell r="BT13">
            <v>-1.9952204846435603E-2</v>
          </cell>
          <cell r="BU13">
            <v>7.9905203816131851E-2</v>
          </cell>
          <cell r="BV13">
            <v>-0.10577040624159273</v>
          </cell>
          <cell r="BW13">
            <v>-0.15345980792498487</v>
          </cell>
          <cell r="BX13">
            <v>-0.28068957209636819</v>
          </cell>
          <cell r="BY13">
            <v>8.9781580937972755E-3</v>
          </cell>
          <cell r="BZ13">
            <v>0.33173852748361077</v>
          </cell>
          <cell r="CA13">
            <v>0.4030605238095239</v>
          </cell>
          <cell r="CB13">
            <v>-2.6947038173142437E-2</v>
          </cell>
          <cell r="CC13">
            <v>-0.10466897425073876</v>
          </cell>
          <cell r="CD13">
            <v>-3.5366658771514271E-2</v>
          </cell>
          <cell r="CE13">
            <v>8.9333896841066227E-2</v>
          </cell>
          <cell r="CG13">
            <v>1932</v>
          </cell>
          <cell r="CH13">
            <v>-5.358899103346304E-3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4.4480655439235323E-3</v>
          </cell>
          <cell r="AS14">
            <v>4.5363772219600435E-3</v>
          </cell>
          <cell r="AT14">
            <v>5.6900631537398858E-3</v>
          </cell>
          <cell r="AU14">
            <v>6.3266087731017589E-3</v>
          </cell>
          <cell r="AV14">
            <v>4.7753985122210418E-3</v>
          </cell>
          <cell r="AW14">
            <v>3.8970441109595273E-3</v>
          </cell>
          <cell r="AX14">
            <v>3.435556443024494E-3</v>
          </cell>
          <cell r="AY14">
            <v>3.9597310847766633E-3</v>
          </cell>
          <cell r="AZ14">
            <v>4.0349746893695356E-3</v>
          </cell>
          <cell r="BA14">
            <v>4.6487654320987648E-3</v>
          </cell>
          <cell r="BB14">
            <v>5.0680125480671934E-3</v>
          </cell>
          <cell r="BC14">
            <v>5.1159726538222497E-3</v>
          </cell>
          <cell r="BE14">
            <v>1933</v>
          </cell>
          <cell r="BF14">
            <v>-3.5502958579881616E-2</v>
          </cell>
          <cell r="BG14">
            <v>-0.20292590844738079</v>
          </cell>
          <cell r="BH14">
            <v>-0.11367673179396087</v>
          </cell>
          <cell r="BI14">
            <v>0.25718102872411497</v>
          </cell>
          <cell r="BJ14">
            <v>0.16843783209351759</v>
          </cell>
          <cell r="BK14">
            <v>0.13869940882219201</v>
          </cell>
          <cell r="BL14">
            <v>-0.12380191693290732</v>
          </cell>
          <cell r="BM14">
            <v>-9.571558796718338E-3</v>
          </cell>
          <cell r="BN14">
            <v>-0.17993557294063511</v>
          </cell>
          <cell r="BO14">
            <v>-7.5757575757575801E-2</v>
          </cell>
          <cell r="BP14">
            <v>-2.3072252580449315E-2</v>
          </cell>
          <cell r="BQ14">
            <v>7.4580484773150157E-3</v>
          </cell>
          <cell r="BS14">
            <v>1933</v>
          </cell>
          <cell r="BT14">
            <v>-3.1054893035958084E-2</v>
          </cell>
          <cell r="BU14">
            <v>-0.19838953122542075</v>
          </cell>
          <cell r="BV14">
            <v>-0.10798666864022098</v>
          </cell>
          <cell r="BW14">
            <v>0.26350763749721673</v>
          </cell>
          <cell r="BX14">
            <v>0.17321323060573862</v>
          </cell>
          <cell r="BY14">
            <v>0.14259645293315154</v>
          </cell>
          <cell r="BZ14">
            <v>-0.12036636048988282</v>
          </cell>
          <cell r="CA14">
            <v>-5.6118277119416747E-3</v>
          </cell>
          <cell r="CB14">
            <v>-0.17590059825126558</v>
          </cell>
          <cell r="CC14">
            <v>-7.1108810325477043E-2</v>
          </cell>
          <cell r="CD14">
            <v>-1.8004240032382123E-2</v>
          </cell>
          <cell r="CE14">
            <v>1.2574021131137265E-2</v>
          </cell>
          <cell r="CG14">
            <v>1933</v>
          </cell>
          <cell r="CH14">
            <v>-0.21869570852675213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5.0462882994036593E-3</v>
          </cell>
          <cell r="AS15">
            <v>4.3120780590717306E-3</v>
          </cell>
          <cell r="AT15">
            <v>4.5858215707564242E-3</v>
          </cell>
          <cell r="AU15">
            <v>4.6371759514616659E-3</v>
          </cell>
          <cell r="AV15">
            <v>4.5402115642351132E-3</v>
          </cell>
          <cell r="AW15">
            <v>4.737333333333333E-3</v>
          </cell>
          <cell r="AX15">
            <v>4.4517076093469141E-3</v>
          </cell>
          <cell r="AY15">
            <v>5.4006456241033002E-3</v>
          </cell>
          <cell r="AZ15">
            <v>5.2544183052434463E-3</v>
          </cell>
          <cell r="BA15">
            <v>5.3570512820512815E-3</v>
          </cell>
          <cell r="BB15">
            <v>5.7706480783722685E-3</v>
          </cell>
          <cell r="BC15">
            <v>6.1203351104341204E-3</v>
          </cell>
          <cell r="BE15">
            <v>1934</v>
          </cell>
          <cell r="BF15">
            <v>0.16964836520666249</v>
          </cell>
          <cell r="BG15">
            <v>-2.8481012658227889E-2</v>
          </cell>
          <cell r="BH15">
            <v>-1.574375678610207E-2</v>
          </cell>
          <cell r="BI15">
            <v>-3.9713182570325412E-2</v>
          </cell>
          <cell r="BJ15">
            <v>-8.0987937966685797E-2</v>
          </cell>
          <cell r="BK15">
            <v>4.312500000000008E-2</v>
          </cell>
          <cell r="BL15">
            <v>-0.16476932294787294</v>
          </cell>
          <cell r="BM15">
            <v>2.1520803443328518E-2</v>
          </cell>
          <cell r="BN15">
            <v>4.2134831460673983E-3</v>
          </cell>
          <cell r="BO15">
            <v>-7.2027972027972065E-2</v>
          </cell>
          <cell r="BP15">
            <v>-1.0550113036925435E-2</v>
          </cell>
          <cell r="BQ15">
            <v>-7.6161462300076144E-2</v>
          </cell>
          <cell r="BS15">
            <v>1934</v>
          </cell>
          <cell r="BT15">
            <v>0.17469465350606614</v>
          </cell>
          <cell r="BU15">
            <v>-2.4168934599156158E-2</v>
          </cell>
          <cell r="BV15">
            <v>-1.1157935215345645E-2</v>
          </cell>
          <cell r="BW15">
            <v>-3.5076006618863745E-2</v>
          </cell>
          <cell r="BX15">
            <v>-7.6447726402450678E-2</v>
          </cell>
          <cell r="BY15">
            <v>4.7862333333333409E-2</v>
          </cell>
          <cell r="BZ15">
            <v>-0.16031761533852604</v>
          </cell>
          <cell r="CA15">
            <v>2.6921449067431817E-2</v>
          </cell>
          <cell r="CB15">
            <v>9.4679014513108437E-3</v>
          </cell>
          <cell r="CC15">
            <v>-6.6670920745920778E-2</v>
          </cell>
          <cell r="CD15">
            <v>-4.7794649585531663E-3</v>
          </cell>
          <cell r="CE15">
            <v>-7.0041127189642019E-2</v>
          </cell>
          <cell r="CG15">
            <v>1934</v>
          </cell>
          <cell r="CH15">
            <v>-0.20411919463866834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6.5566089585050846E-3</v>
          </cell>
          <cell r="AS16">
            <v>6.2050552251486828E-3</v>
          </cell>
          <cell r="AT16">
            <v>6.7666666666666674E-3</v>
          </cell>
          <cell r="AU16">
            <v>6.0940340076223983E-3</v>
          </cell>
          <cell r="AV16">
            <v>5.4083662974683542E-3</v>
          </cell>
          <cell r="AW16">
            <v>4.8151694106418515E-3</v>
          </cell>
          <cell r="AX16">
            <v>4.251465798045603E-3</v>
          </cell>
          <cell r="AY16">
            <v>3.9894705174488574E-3</v>
          </cell>
          <cell r="AZ16">
            <v>3.7566418906041549E-3</v>
          </cell>
          <cell r="BA16">
            <v>3.8895070695332172E-3</v>
          </cell>
          <cell r="BB16">
            <v>3.5059740259740261E-3</v>
          </cell>
          <cell r="BC16">
            <v>3.4860409145607697E-3</v>
          </cell>
          <cell r="BE16">
            <v>1935</v>
          </cell>
          <cell r="BF16">
            <v>-2.9678483099752628E-2</v>
          </cell>
          <cell r="BG16">
            <v>-0.11979609175870853</v>
          </cell>
          <cell r="BH16">
            <v>9.7490347490347462E-2</v>
          </cell>
          <cell r="BI16">
            <v>0.11169744942832005</v>
          </cell>
          <cell r="BJ16">
            <v>0.10522151898734178</v>
          </cell>
          <cell r="BK16">
            <v>9.878310665712231E-2</v>
          </cell>
          <cell r="BL16">
            <v>8.2736156351791434E-2</v>
          </cell>
          <cell r="BM16">
            <v>5.2346570397111991E-2</v>
          </cell>
          <cell r="BN16">
            <v>-1.6009148084619729E-2</v>
          </cell>
          <cell r="BO16">
            <v>0.11853573503776871</v>
          </cell>
          <cell r="BP16">
            <v>7.2727272727273196E-3</v>
          </cell>
          <cell r="BQ16">
            <v>4.4352759154203225E-2</v>
          </cell>
          <cell r="BS16">
            <v>1935</v>
          </cell>
          <cell r="BT16">
            <v>-2.3121874141247542E-2</v>
          </cell>
          <cell r="BU16">
            <v>-0.11359103653355986</v>
          </cell>
          <cell r="BV16">
            <v>0.10425701415701413</v>
          </cell>
          <cell r="BW16">
            <v>0.11779148343594245</v>
          </cell>
          <cell r="BX16">
            <v>0.11062988528481013</v>
          </cell>
          <cell r="BY16">
            <v>0.10359827606776416</v>
          </cell>
          <cell r="BZ16">
            <v>8.6987622149837032E-2</v>
          </cell>
          <cell r="CA16">
            <v>5.6336040914560848E-2</v>
          </cell>
          <cell r="CB16">
            <v>-1.2252506194015574E-2</v>
          </cell>
          <cell r="CC16">
            <v>0.12242524210730192</v>
          </cell>
          <cell r="CD16">
            <v>1.0778701298701347E-2</v>
          </cell>
          <cell r="CE16">
            <v>4.7838800068763995E-2</v>
          </cell>
          <cell r="CG16">
            <v>1935</v>
          </cell>
          <cell r="CH16">
            <v>0.76630814399923097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3.5779753086419754E-3</v>
          </cell>
          <cell r="AS17">
            <v>3.2775472259407999E-3</v>
          </cell>
          <cell r="AT17">
            <v>3.3244784422809459E-3</v>
          </cell>
          <cell r="AU17">
            <v>3.360218667902952E-3</v>
          </cell>
          <cell r="AV17">
            <v>3.6619300911854102E-3</v>
          </cell>
          <cell r="AW17">
            <v>3.3966461974492203E-3</v>
          </cell>
          <cell r="AX17">
            <v>3.3754006410256407E-3</v>
          </cell>
          <cell r="AY17">
            <v>3.2380475594493115E-3</v>
          </cell>
          <cell r="AZ17">
            <v>3.506848357791754E-3</v>
          </cell>
          <cell r="BA17">
            <v>3.6859807719902419E-3</v>
          </cell>
          <cell r="BB17">
            <v>3.5468213409648405E-3</v>
          </cell>
          <cell r="BC17">
            <v>3.5317334446299383E-3</v>
          </cell>
          <cell r="BE17">
            <v>1936</v>
          </cell>
          <cell r="BF17">
            <v>0.10666666666666669</v>
          </cell>
          <cell r="BG17">
            <v>-3.7483266398929072E-2</v>
          </cell>
          <cell r="BH17">
            <v>0</v>
          </cell>
          <cell r="BI17">
            <v>-8.4840055632823375E-2</v>
          </cell>
          <cell r="BJ17">
            <v>7.2441742654508534E-2</v>
          </cell>
          <cell r="BK17">
            <v>3.1648559282002831E-2</v>
          </cell>
          <cell r="BL17">
            <v>9.7527472527472625E-2</v>
          </cell>
          <cell r="BM17">
            <v>-5.0062578222778154E-3</v>
          </cell>
          <cell r="BN17">
            <v>-2.5995807127882631E-2</v>
          </cell>
          <cell r="BO17">
            <v>5.2948773138183469E-2</v>
          </cell>
          <cell r="BP17">
            <v>-2.0441537203597759E-2</v>
          </cell>
          <cell r="BQ17">
            <v>-2.086811352253759E-2</v>
          </cell>
          <cell r="BS17">
            <v>1936</v>
          </cell>
          <cell r="BT17">
            <v>0.11024464197530866</v>
          </cell>
          <cell r="BU17">
            <v>-3.4205719172988272E-2</v>
          </cell>
          <cell r="BV17">
            <v>3.3244784422809459E-3</v>
          </cell>
          <cell r="BW17">
            <v>-8.1479836964920421E-2</v>
          </cell>
          <cell r="BX17">
            <v>7.6103672745693948E-2</v>
          </cell>
          <cell r="BY17">
            <v>3.504520547945205E-2</v>
          </cell>
          <cell r="BZ17">
            <v>0.10090287316849826</v>
          </cell>
          <cell r="CA17">
            <v>-1.7682102628285038E-3</v>
          </cell>
          <cell r="CB17">
            <v>-2.2488958770090876E-2</v>
          </cell>
          <cell r="CC17">
            <v>5.663475391017371E-2</v>
          </cell>
          <cell r="CD17">
            <v>-1.6894715862632918E-2</v>
          </cell>
          <cell r="CE17">
            <v>-1.7336380077907651E-2</v>
          </cell>
          <cell r="CG17">
            <v>1936</v>
          </cell>
          <cell r="CH17">
            <v>0.20692065979000507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3.7350383631713554E-3</v>
          </cell>
          <cell r="AS18">
            <v>3.6624737725556022E-3</v>
          </cell>
          <cell r="AT18">
            <v>3.8332896652110626E-3</v>
          </cell>
          <cell r="AU18">
            <v>4.0920310077519383E-3</v>
          </cell>
          <cell r="AV18">
            <v>4.4422592032274328E-3</v>
          </cell>
          <cell r="AW18">
            <v>4.639930555555556E-3</v>
          </cell>
          <cell r="AX18">
            <v>4.9151088588588587E-3</v>
          </cell>
          <cell r="AY18">
            <v>4.2191618217054258E-3</v>
          </cell>
          <cell r="AZ18">
            <v>4.5921348314606741E-3</v>
          </cell>
          <cell r="BA18">
            <v>5.0992788949827342E-3</v>
          </cell>
          <cell r="BB18">
            <v>5.3690245478036176E-3</v>
          </cell>
          <cell r="BC18">
            <v>5.4230240549828172E-3</v>
          </cell>
          <cell r="BE18">
            <v>1937</v>
          </cell>
          <cell r="BF18">
            <v>1.5771526001705061E-2</v>
          </cell>
          <cell r="BG18">
            <v>-3.9026437263953051E-2</v>
          </cell>
          <cell r="BH18">
            <v>-6.1135371179039333E-2</v>
          </cell>
          <cell r="BI18">
            <v>-7.7674418604651185E-2</v>
          </cell>
          <cell r="BJ18">
            <v>-5.5975794251134636E-2</v>
          </cell>
          <cell r="BK18">
            <v>-5.1282051282051322E-2</v>
          </cell>
          <cell r="BL18">
            <v>0.16216216216216206</v>
          </cell>
          <cell r="BM18">
            <v>-9.4476744186046457E-2</v>
          </cell>
          <cell r="BN18">
            <v>-0.1219903691813804</v>
          </cell>
          <cell r="BO18">
            <v>-5.6672760511882969E-2</v>
          </cell>
          <cell r="BP18">
            <v>2.5839793281654533E-3</v>
          </cell>
          <cell r="BQ18">
            <v>-0.10051546391752575</v>
          </cell>
          <cell r="BS18">
            <v>1937</v>
          </cell>
          <cell r="BT18">
            <v>1.9506564364876418E-2</v>
          </cell>
          <cell r="BU18">
            <v>-3.5363963491397449E-2</v>
          </cell>
          <cell r="BV18">
            <v>-5.7302081513828269E-2</v>
          </cell>
          <cell r="BW18">
            <v>-7.3582387596899251E-2</v>
          </cell>
          <cell r="BX18">
            <v>-5.1533535047907204E-2</v>
          </cell>
          <cell r="BY18">
            <v>-4.6642120726495769E-2</v>
          </cell>
          <cell r="BZ18">
            <v>0.16707727102102091</v>
          </cell>
          <cell r="CA18">
            <v>-9.0257582364341032E-2</v>
          </cell>
          <cell r="CB18">
            <v>-0.11739823434991972</v>
          </cell>
          <cell r="CC18">
            <v>-5.1573481616900237E-2</v>
          </cell>
          <cell r="CD18">
            <v>7.9530038759690717E-3</v>
          </cell>
          <cell r="CE18">
            <v>-9.5092439862542927E-2</v>
          </cell>
          <cell r="CG18">
            <v>1937</v>
          </cell>
          <cell r="CH18">
            <v>-0.37043317288187971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6.231494746895893E-3</v>
          </cell>
          <cell r="AS19">
            <v>6.4395084830339315E-3</v>
          </cell>
          <cell r="AT19">
            <v>6.3030589949016752E-3</v>
          </cell>
          <cell r="AU19">
            <v>7.2718559218559221E-3</v>
          </cell>
          <cell r="AV19">
            <v>6.1192092651757186E-3</v>
          </cell>
          <cell r="AW19">
            <v>5.9048145224940805E-3</v>
          </cell>
          <cell r="AX19">
            <v>5.2013651877133105E-3</v>
          </cell>
          <cell r="AY19">
            <v>5.1781609195402298E-3</v>
          </cell>
          <cell r="AZ19">
            <v>5.422546196304296E-3</v>
          </cell>
          <cell r="BA19">
            <v>5.3692708333333327E-3</v>
          </cell>
          <cell r="BB19">
            <v>4.487666263603386E-3</v>
          </cell>
          <cell r="BC19">
            <v>4.8016191709844567E-3</v>
          </cell>
          <cell r="BE19">
            <v>1938</v>
          </cell>
          <cell r="BF19">
            <v>-4.2979942693409767E-2</v>
          </cell>
          <cell r="BG19">
            <v>2.7694610778443041E-2</v>
          </cell>
          <cell r="BH19">
            <v>-0.20466132556445737</v>
          </cell>
          <cell r="BI19">
            <v>0.14652014652014644</v>
          </cell>
          <cell r="BJ19">
            <v>1.198083067092659E-2</v>
          </cell>
          <cell r="BK19">
            <v>0.15627466456195749</v>
          </cell>
          <cell r="BL19">
            <v>9.556313993174026E-3</v>
          </cell>
          <cell r="BM19">
            <v>-6.0851926977687598E-2</v>
          </cell>
          <cell r="BN19">
            <v>1.367890568754504E-2</v>
          </cell>
          <cell r="BO19">
            <v>0.17471590909090917</v>
          </cell>
          <cell r="BP19">
            <v>-6.6505441354292594E-2</v>
          </cell>
          <cell r="BQ19">
            <v>3.4326424870466221E-2</v>
          </cell>
          <cell r="BS19">
            <v>1938</v>
          </cell>
          <cell r="BT19">
            <v>-3.6748447946513871E-2</v>
          </cell>
          <cell r="BU19">
            <v>3.413411926147697E-2</v>
          </cell>
          <cell r="BV19">
            <v>-0.19835826656955569</v>
          </cell>
          <cell r="BW19">
            <v>0.15379200244200236</v>
          </cell>
          <cell r="BX19">
            <v>1.8100039936102309E-2</v>
          </cell>
          <cell r="BY19">
            <v>0.16217947908445157</v>
          </cell>
          <cell r="BZ19">
            <v>1.4757679180887336E-2</v>
          </cell>
          <cell r="CA19">
            <v>-5.5673766058147368E-2</v>
          </cell>
          <cell r="CB19">
            <v>1.9101451883849336E-2</v>
          </cell>
          <cell r="CC19">
            <v>0.1800851799242425</v>
          </cell>
          <cell r="CD19">
            <v>-6.201777509068921E-2</v>
          </cell>
          <cell r="CE19">
            <v>3.9128044041450677E-2</v>
          </cell>
          <cell r="CG19">
            <v>1938</v>
          </cell>
          <cell r="CH19">
            <v>0.22452297127094445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4.6314182842830303E-3</v>
          </cell>
          <cell r="AS20">
            <v>4.6203228135313539E-3</v>
          </cell>
          <cell r="AT20">
            <v>4.293814729574223E-3</v>
          </cell>
          <cell r="AU20">
            <v>5.0201207243460765E-3</v>
          </cell>
          <cell r="AV20">
            <v>4.8804827435561388E-3</v>
          </cell>
          <cell r="AW20">
            <v>4.6180761316872423E-3</v>
          </cell>
          <cell r="AX20">
            <v>4.8860373488773751E-3</v>
          </cell>
          <cell r="AY20">
            <v>4.3617527568195012E-3</v>
          </cell>
          <cell r="AZ20">
            <v>4.7242103075644214E-3</v>
          </cell>
          <cell r="BA20">
            <v>4.5666666666666668E-3</v>
          </cell>
          <cell r="BB20">
            <v>4.5529002781088601E-3</v>
          </cell>
          <cell r="BC20">
            <v>4.6726277372262769E-3</v>
          </cell>
          <cell r="BE20">
            <v>1939</v>
          </cell>
          <cell r="BF20">
            <v>1.1897307451471439E-2</v>
          </cell>
          <cell r="BG20">
            <v>7.5495049504950451E-2</v>
          </cell>
          <cell r="BH20">
            <v>-0.14211737629459154</v>
          </cell>
          <cell r="BI20">
            <v>2.3474178403755763E-2</v>
          </cell>
          <cell r="BJ20">
            <v>6.1598951507208399E-2</v>
          </cell>
          <cell r="BK20">
            <v>-4.6913580246913611E-2</v>
          </cell>
          <cell r="BL20">
            <v>0.1159326424870466</v>
          </cell>
          <cell r="BM20">
            <v>-6.9065583284968035E-2</v>
          </cell>
          <cell r="BN20">
            <v>3.7406483790523692E-2</v>
          </cell>
          <cell r="BO20">
            <v>8.4134615384614531E-3</v>
          </cell>
          <cell r="BP20">
            <v>-2.0262216924910592E-2</v>
          </cell>
          <cell r="BQ20">
            <v>2.2506082725060716E-2</v>
          </cell>
          <cell r="BS20">
            <v>1939</v>
          </cell>
          <cell r="BT20">
            <v>1.6528725735754469E-2</v>
          </cell>
          <cell r="BU20">
            <v>8.0115372318481801E-2</v>
          </cell>
          <cell r="BV20">
            <v>-0.13782356156501732</v>
          </cell>
          <cell r="BW20">
            <v>2.8494299128101839E-2</v>
          </cell>
          <cell r="BX20">
            <v>6.6479434250764538E-2</v>
          </cell>
          <cell r="BY20">
            <v>-4.2295504115226368E-2</v>
          </cell>
          <cell r="BZ20">
            <v>0.12081867983592398</v>
          </cell>
          <cell r="CA20">
            <v>-6.4703830528148529E-2</v>
          </cell>
          <cell r="CB20">
            <v>4.2130694098088117E-2</v>
          </cell>
          <cell r="CC20">
            <v>1.298012820512812E-2</v>
          </cell>
          <cell r="CD20">
            <v>-1.5709316646801731E-2</v>
          </cell>
          <cell r="CE20">
            <v>2.7178710462286995E-2</v>
          </cell>
          <cell r="CG20">
            <v>1939</v>
          </cell>
          <cell r="CH20">
            <v>0.11262513390319895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4.5428316478286733E-3</v>
          </cell>
          <cell r="AS21">
            <v>4.5583333333333335E-3</v>
          </cell>
          <cell r="AT21">
            <v>4.5689658634538149E-3</v>
          </cell>
          <cell r="AU21">
            <v>4.6027777777777768E-3</v>
          </cell>
          <cell r="AV21">
            <v>4.7943262411347517E-3</v>
          </cell>
          <cell r="AW21">
            <v>5.986364789446981E-3</v>
          </cell>
          <cell r="AX21">
            <v>5.1776595744680853E-3</v>
          </cell>
          <cell r="AY21">
            <v>5.1873837981407708E-3</v>
          </cell>
          <cell r="AZ21">
            <v>5.2346136567834687E-3</v>
          </cell>
          <cell r="BA21">
            <v>5.413737024221453E-3</v>
          </cell>
          <cell r="BB21">
            <v>5.3660597887165654E-3</v>
          </cell>
          <cell r="BC21">
            <v>6.121386316872428E-3</v>
          </cell>
          <cell r="BE21">
            <v>1940</v>
          </cell>
          <cell r="BF21">
            <v>2.3795359904819069E-3</v>
          </cell>
          <cell r="BG21">
            <v>-1.4836795252225476E-2</v>
          </cell>
          <cell r="BH21">
            <v>4.8192771084336616E-3</v>
          </cell>
          <cell r="BI21">
            <v>-1.3788968824940073E-2</v>
          </cell>
          <cell r="BJ21">
            <v>-0.20121580547112461</v>
          </cell>
          <cell r="BK21">
            <v>0.14459665144596645</v>
          </cell>
          <cell r="BL21">
            <v>1.3297872340425343E-3</v>
          </cell>
          <cell r="BM21">
            <v>-1.4608233731739695E-2</v>
          </cell>
          <cell r="BN21">
            <v>-2.6280323450134757E-2</v>
          </cell>
          <cell r="BO21">
            <v>2.6297577854671239E-2</v>
          </cell>
          <cell r="BP21">
            <v>-0.12609575185434929</v>
          </cell>
          <cell r="BQ21">
            <v>9.2592592592593004E-3</v>
          </cell>
          <cell r="BS21">
            <v>1940</v>
          </cell>
          <cell r="BT21">
            <v>6.9223676383105802E-3</v>
          </cell>
          <cell r="BU21">
            <v>-1.0278461918892142E-2</v>
          </cell>
          <cell r="BV21">
            <v>9.3882429718874765E-3</v>
          </cell>
          <cell r="BW21">
            <v>-9.1861910471622964E-3</v>
          </cell>
          <cell r="BX21">
            <v>-0.19642147922998987</v>
          </cell>
          <cell r="BY21">
            <v>0.15058301623541342</v>
          </cell>
          <cell r="BZ21">
            <v>6.5074468085106196E-3</v>
          </cell>
          <cell r="CA21">
            <v>-9.4208499335989241E-3</v>
          </cell>
          <cell r="CB21">
            <v>-2.104570979335129E-2</v>
          </cell>
          <cell r="CC21">
            <v>3.1711314878892692E-2</v>
          </cell>
          <cell r="CD21">
            <v>-0.12072969206563272</v>
          </cell>
          <cell r="CE21">
            <v>1.5380645576131727E-2</v>
          </cell>
          <cell r="CG21">
            <v>1940</v>
          </cell>
          <cell r="CH21">
            <v>-0.17151690258773988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6.0526567278287461E-3</v>
          </cell>
          <cell r="AS22">
            <v>6.2048099301784329E-3</v>
          </cell>
          <cell r="AT22">
            <v>6.3824540367705841E-3</v>
          </cell>
          <cell r="AU22">
            <v>6.668156732891832E-3</v>
          </cell>
          <cell r="AV22">
            <v>7.2979963570127511E-3</v>
          </cell>
          <cell r="AW22">
            <v>7.6551756885090217E-3</v>
          </cell>
          <cell r="AX22">
            <v>7.1962220149253721E-3</v>
          </cell>
          <cell r="AY22">
            <v>6.571605763517529E-3</v>
          </cell>
          <cell r="AZ22">
            <v>6.5589661482159198E-3</v>
          </cell>
          <cell r="BA22">
            <v>7.134470774091628E-3</v>
          </cell>
          <cell r="BB22">
            <v>7.8551844119693816E-3</v>
          </cell>
          <cell r="BC22">
            <v>7.6847972972972972E-3</v>
          </cell>
          <cell r="BE22">
            <v>1941</v>
          </cell>
          <cell r="BF22">
            <v>-1.4525993883792054E-2</v>
          </cell>
          <cell r="BG22">
            <v>-2.948021722265326E-2</v>
          </cell>
          <cell r="BH22">
            <v>-3.437250199840125E-2</v>
          </cell>
          <cell r="BI22">
            <v>-9.1059602649006588E-2</v>
          </cell>
          <cell r="BJ22">
            <v>-4.0983606557377095E-2</v>
          </cell>
          <cell r="BK22">
            <v>1.8043684710351338E-2</v>
          </cell>
          <cell r="BL22">
            <v>4.664179104477606E-2</v>
          </cell>
          <cell r="BM22">
            <v>-2.5846702317290582E-2</v>
          </cell>
          <cell r="BN22">
            <v>-3.4766697163769456E-2</v>
          </cell>
          <cell r="BO22">
            <v>-9.1943127962085258E-2</v>
          </cell>
          <cell r="BP22">
            <v>-7.3068893528183687E-2</v>
          </cell>
          <cell r="BQ22">
            <v>-7.5450450450450401E-2</v>
          </cell>
          <cell r="BS22">
            <v>1941</v>
          </cell>
          <cell r="BT22">
            <v>-8.4733371559633092E-3</v>
          </cell>
          <cell r="BU22">
            <v>-2.3275407292474827E-2</v>
          </cell>
          <cell r="BV22">
            <v>-2.7990047961630668E-2</v>
          </cell>
          <cell r="BW22">
            <v>-8.4391445916114749E-2</v>
          </cell>
          <cell r="BX22">
            <v>-3.3685610200364341E-2</v>
          </cell>
          <cell r="BY22">
            <v>2.5698860398860358E-2</v>
          </cell>
          <cell r="BZ22">
            <v>5.3838013059701428E-2</v>
          </cell>
          <cell r="CA22">
            <v>-1.9275096553773054E-2</v>
          </cell>
          <cell r="CB22">
            <v>-2.8207731015553537E-2</v>
          </cell>
          <cell r="CC22">
            <v>-8.480865718799363E-2</v>
          </cell>
          <cell r="CD22">
            <v>-6.5213709116214311E-2</v>
          </cell>
          <cell r="CE22">
            <v>-6.776565315315311E-2</v>
          </cell>
          <cell r="CG22">
            <v>1941</v>
          </cell>
          <cell r="CH22">
            <v>-0.31571151205748949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8.1481932602517262E-3</v>
          </cell>
          <cell r="AS23">
            <v>7.9514171656686634E-3</v>
          </cell>
          <cell r="AT23">
            <v>7.8507500000000001E-3</v>
          </cell>
          <cell r="AU23">
            <v>8.9112206572769942E-3</v>
          </cell>
          <cell r="AV23">
            <v>9.3795195641406641E-3</v>
          </cell>
          <cell r="AW23">
            <v>7.0869813041495675E-3</v>
          </cell>
          <cell r="AX23">
            <v>6.740422374429224E-3</v>
          </cell>
          <cell r="AY23">
            <v>6.7129120879120879E-3</v>
          </cell>
          <cell r="AZ23">
            <v>6.589126436781609E-3</v>
          </cell>
          <cell r="BA23">
            <v>6.2102564102564112E-3</v>
          </cell>
          <cell r="BB23">
            <v>5.5179968701095459E-3</v>
          </cell>
          <cell r="BC23">
            <v>5.6398739164696616E-3</v>
          </cell>
          <cell r="BE23">
            <v>1942</v>
          </cell>
          <cell r="BF23">
            <v>1.705237515225333E-2</v>
          </cell>
          <cell r="BG23">
            <v>-4.1916167664670656E-2</v>
          </cell>
          <cell r="BH23">
            <v>-0.11250000000000004</v>
          </cell>
          <cell r="BI23">
            <v>-5.211267605633807E-2</v>
          </cell>
          <cell r="BJ23">
            <v>8.618127786032681E-2</v>
          </cell>
          <cell r="BK23">
            <v>-1.3679890560875929E-3</v>
          </cell>
          <cell r="BL23">
            <v>-2.739726027397249E-3</v>
          </cell>
          <cell r="BM23">
            <v>-4.1208791208791062E-3</v>
          </cell>
          <cell r="BN23">
            <v>4.0000000000000036E-2</v>
          </cell>
          <cell r="BO23">
            <v>0.12997347480106103</v>
          </cell>
          <cell r="BP23">
            <v>-7.0422535211267512E-3</v>
          </cell>
          <cell r="BQ23">
            <v>2.7186761229314405E-2</v>
          </cell>
          <cell r="BS23">
            <v>1942</v>
          </cell>
          <cell r="BT23">
            <v>2.5200568412505057E-2</v>
          </cell>
          <cell r="BU23">
            <v>-3.3964750499001994E-2</v>
          </cell>
          <cell r="BV23">
            <v>-0.10464925000000004</v>
          </cell>
          <cell r="BW23">
            <v>-4.3201455399061076E-2</v>
          </cell>
          <cell r="BX23">
            <v>9.5560797424467478E-2</v>
          </cell>
          <cell r="BY23">
            <v>5.7189922480619746E-3</v>
          </cell>
          <cell r="BZ23">
            <v>4.000696347031975E-3</v>
          </cell>
          <cell r="CA23">
            <v>2.5920329670329817E-3</v>
          </cell>
          <cell r="CB23">
            <v>4.6589126436781647E-2</v>
          </cell>
          <cell r="CC23">
            <v>0.13618373121131744</v>
          </cell>
          <cell r="CD23">
            <v>-1.5242566510172053E-3</v>
          </cell>
          <cell r="CE23">
            <v>3.2826635145784065E-2</v>
          </cell>
          <cell r="CG23">
            <v>1942</v>
          </cell>
          <cell r="CH23">
            <v>0.15392252380765292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5.4906214039125434E-3</v>
          </cell>
          <cell r="AS24">
            <v>4.8602061855670103E-3</v>
          </cell>
          <cell r="AT24">
            <v>4.45E-3</v>
          </cell>
          <cell r="AU24">
            <v>4.2265843429636534E-3</v>
          </cell>
          <cell r="AV24">
            <v>4.098611111111111E-3</v>
          </cell>
          <cell r="AW24">
            <v>3.9860139860139858E-3</v>
          </cell>
          <cell r="AX24">
            <v>3.8115459339439356E-3</v>
          </cell>
          <cell r="AY24">
            <v>3.8063280599500418E-3</v>
          </cell>
          <cell r="AZ24">
            <v>4.2495450785773369E-3</v>
          </cell>
          <cell r="BA24">
            <v>4.1924644676857069E-3</v>
          </cell>
          <cell r="BB24">
            <v>4.1854166666666663E-3</v>
          </cell>
          <cell r="BC24">
            <v>4.6249272833042464E-3</v>
          </cell>
          <cell r="BE24">
            <v>1943</v>
          </cell>
          <cell r="BF24">
            <v>0.11622554660529349</v>
          </cell>
          <cell r="BG24">
            <v>6.7010309278350499E-2</v>
          </cell>
          <cell r="BH24">
            <v>3.6714975845410613E-2</v>
          </cell>
          <cell r="BI24">
            <v>3.4482758620689724E-2</v>
          </cell>
          <cell r="BJ24">
            <v>3.063063063063054E-2</v>
          </cell>
          <cell r="BK24">
            <v>4.9825174825174789E-2</v>
          </cell>
          <cell r="BL24">
            <v>0</v>
          </cell>
          <cell r="BM24">
            <v>6.6611157368858809E-3</v>
          </cell>
          <cell r="BN24">
            <v>2.8122415219189456E-2</v>
          </cell>
          <cell r="BO24">
            <v>4.022526146419958E-3</v>
          </cell>
          <cell r="BP24">
            <v>-8.1730769230769273E-2</v>
          </cell>
          <cell r="BQ24">
            <v>5.3228621291448563E-2</v>
          </cell>
          <cell r="BS24">
            <v>1943</v>
          </cell>
          <cell r="BT24">
            <v>0.12171616800920604</v>
          </cell>
          <cell r="BU24">
            <v>7.1870515463917511E-2</v>
          </cell>
          <cell r="BV24">
            <v>4.1164975845410616E-2</v>
          </cell>
          <cell r="BW24">
            <v>3.870934296365338E-2</v>
          </cell>
          <cell r="BX24">
            <v>3.4729241741741648E-2</v>
          </cell>
          <cell r="BY24">
            <v>5.3811188811188779E-2</v>
          </cell>
          <cell r="BZ24">
            <v>3.8115459339439356E-3</v>
          </cell>
          <cell r="CA24">
            <v>1.0467443796835924E-2</v>
          </cell>
          <cell r="CB24">
            <v>3.2371960297766796E-2</v>
          </cell>
          <cell r="CC24">
            <v>8.214990614105664E-3</v>
          </cell>
          <cell r="CD24">
            <v>-7.754535256410261E-2</v>
          </cell>
          <cell r="CE24">
            <v>5.7853548574752812E-2</v>
          </cell>
          <cell r="CG24">
            <v>1943</v>
          </cell>
          <cell r="CH24">
            <v>0.46070613779373915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4.7534520850593754E-3</v>
          </cell>
          <cell r="AS25">
            <v>4.7489291598023066E-3</v>
          </cell>
          <cell r="AT25">
            <v>4.6625948509485095E-3</v>
          </cell>
          <cell r="AU25">
            <v>4.6461533279439499E-3</v>
          </cell>
          <cell r="AV25">
            <v>4.6713114754098365E-3</v>
          </cell>
          <cell r="AW25">
            <v>4.6033173461231015E-3</v>
          </cell>
          <cell r="AX25">
            <v>4.3966437833714723E-3</v>
          </cell>
          <cell r="AY25">
            <v>4.4090017825311944E-3</v>
          </cell>
          <cell r="AZ25">
            <v>4.2924444444444451E-3</v>
          </cell>
          <cell r="BA25">
            <v>4.1427114803625383E-3</v>
          </cell>
          <cell r="BB25">
            <v>4.1540451259037643E-3</v>
          </cell>
          <cell r="BC25">
            <v>4.1636605783866056E-3</v>
          </cell>
          <cell r="BE25">
            <v>1944</v>
          </cell>
          <cell r="BF25">
            <v>5.7995028997515075E-3</v>
          </cell>
          <cell r="BG25">
            <v>1.3179571663920919E-2</v>
          </cell>
          <cell r="BH25">
            <v>5.6910569105690367E-3</v>
          </cell>
          <cell r="BI25">
            <v>-1.3742926434923253E-2</v>
          </cell>
          <cell r="BJ25">
            <v>2.5409836065573677E-2</v>
          </cell>
          <cell r="BK25">
            <v>4.7961630695443569E-2</v>
          </cell>
          <cell r="BL25">
            <v>-1.5255530129671957E-3</v>
          </cell>
          <cell r="BM25">
            <v>3.1321619556913705E-2</v>
          </cell>
          <cell r="BN25">
            <v>-1.9259259259259309E-2</v>
          </cell>
          <cell r="BO25">
            <v>9.8187311178248304E-3</v>
          </cell>
          <cell r="BP25">
            <v>-1.7202692595362779E-2</v>
          </cell>
          <cell r="BQ25">
            <v>2.8158295281582868E-2</v>
          </cell>
          <cell r="BS25">
            <v>1944</v>
          </cell>
          <cell r="BT25">
            <v>1.0552954984810882E-2</v>
          </cell>
          <cell r="BU25">
            <v>1.7928500823723225E-2</v>
          </cell>
          <cell r="BV25">
            <v>1.0353651761517545E-2</v>
          </cell>
          <cell r="BW25">
            <v>-9.0967731069793029E-3</v>
          </cell>
          <cell r="BX25">
            <v>3.0081147540983514E-2</v>
          </cell>
          <cell r="BY25">
            <v>5.2564948041566667E-2</v>
          </cell>
          <cell r="BZ25">
            <v>2.8710907704042766E-3</v>
          </cell>
          <cell r="CA25">
            <v>3.57306213394449E-2</v>
          </cell>
          <cell r="CB25">
            <v>-1.4966814814814863E-2</v>
          </cell>
          <cell r="CC25">
            <v>1.3961442598187369E-2</v>
          </cell>
          <cell r="CD25">
            <v>-1.3048647469459013E-2</v>
          </cell>
          <cell r="CE25">
            <v>3.232195585996947E-2</v>
          </cell>
          <cell r="CG25">
            <v>1944</v>
          </cell>
          <cell r="CH25">
            <v>0.18025674975118622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3.8438687392055265E-3</v>
          </cell>
          <cell r="AS26">
            <v>3.6697216324604858E-3</v>
          </cell>
          <cell r="AT26">
            <v>3.476925630810093E-3</v>
          </cell>
          <cell r="AU26">
            <v>3.6326422483298777E-3</v>
          </cell>
          <cell r="AV26">
            <v>3.2893640350877191E-3</v>
          </cell>
          <cell r="AW26">
            <v>3.2283683559950552E-3</v>
          </cell>
          <cell r="AX26">
            <v>3.0446802325581395E-3</v>
          </cell>
          <cell r="AY26">
            <v>3.0828692848769053E-3</v>
          </cell>
          <cell r="AZ26">
            <v>3.039917936694021E-3</v>
          </cell>
          <cell r="BA26">
            <v>2.8242109104178069E-3</v>
          </cell>
          <cell r="BB26">
            <v>2.6706162970603405E-3</v>
          </cell>
          <cell r="BC26">
            <v>2.5908230452674898E-3</v>
          </cell>
          <cell r="BE26">
            <v>1945</v>
          </cell>
          <cell r="BF26">
            <v>4.5891931902294569E-2</v>
          </cell>
          <cell r="BG26">
            <v>6.5817409766454338E-2</v>
          </cell>
          <cell r="BH26">
            <v>-3.9176626826029182E-2</v>
          </cell>
          <cell r="BI26">
            <v>0.10297166551485826</v>
          </cell>
          <cell r="BJ26">
            <v>1.3784461152882121E-2</v>
          </cell>
          <cell r="BK26">
            <v>6.3040791100123617E-2</v>
          </cell>
          <cell r="BL26">
            <v>-8.1395348837208781E-3</v>
          </cell>
          <cell r="BM26">
            <v>0</v>
          </cell>
          <cell r="BN26">
            <v>7.0926143024619082E-2</v>
          </cell>
          <cell r="BO26">
            <v>6.1302681992337238E-2</v>
          </cell>
          <cell r="BP26">
            <v>4.4352759154203225E-2</v>
          </cell>
          <cell r="BQ26">
            <v>-1.4320987654320994E-2</v>
          </cell>
          <cell r="BS26">
            <v>1945</v>
          </cell>
          <cell r="BT26">
            <v>4.9735800641500093E-2</v>
          </cell>
          <cell r="BU26">
            <v>6.9487131398914825E-2</v>
          </cell>
          <cell r="BV26">
            <v>-3.5699701195219091E-2</v>
          </cell>
          <cell r="BW26">
            <v>0.10660430776318813</v>
          </cell>
          <cell r="BX26">
            <v>1.7073825187969842E-2</v>
          </cell>
          <cell r="BY26">
            <v>6.6269159456118665E-2</v>
          </cell>
          <cell r="BZ26">
            <v>-5.0948546511627385E-3</v>
          </cell>
          <cell r="CA26">
            <v>3.0828692848769053E-3</v>
          </cell>
          <cell r="CB26">
            <v>7.3966060961313099E-2</v>
          </cell>
          <cell r="CC26">
            <v>6.4126892902755042E-2</v>
          </cell>
          <cell r="CD26">
            <v>4.7023375451263567E-2</v>
          </cell>
          <cell r="CE26">
            <v>-1.1730164609053503E-2</v>
          </cell>
          <cell r="CG26">
            <v>1945</v>
          </cell>
          <cell r="CH26">
            <v>0.53325341135593507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2.6550267201068804E-3</v>
          </cell>
          <cell r="AS27">
            <v>2.4042675635276532E-3</v>
          </cell>
          <cell r="AT27">
            <v>2.5891930835734872E-3</v>
          </cell>
          <cell r="AU27">
            <v>2.4735809178743958E-3</v>
          </cell>
          <cell r="AV27">
            <v>2.3562618943053729E-3</v>
          </cell>
          <cell r="AW27">
            <v>2.3303418803418802E-3</v>
          </cell>
          <cell r="AX27">
            <v>2.4022540381791481E-3</v>
          </cell>
          <cell r="AY27">
            <v>2.5322605363984675E-3</v>
          </cell>
          <cell r="AZ27">
            <v>2.7589463220675943E-3</v>
          </cell>
          <cell r="BA27">
            <v>3.0948189415041781E-3</v>
          </cell>
          <cell r="BB27">
            <v>3.0716967377437581E-3</v>
          </cell>
          <cell r="BC27">
            <v>3.0486641221374048E-3</v>
          </cell>
          <cell r="BE27">
            <v>1946</v>
          </cell>
          <cell r="BF27">
            <v>0.1172344689378757</v>
          </cell>
          <cell r="BG27">
            <v>-6.6367713004484297E-2</v>
          </cell>
          <cell r="BH27">
            <v>6.0518731988472574E-2</v>
          </cell>
          <cell r="BI27">
            <v>3.125E-2</v>
          </cell>
          <cell r="BJ27">
            <v>2.7667984189723382E-2</v>
          </cell>
          <cell r="BK27">
            <v>-2.9914529914529919E-2</v>
          </cell>
          <cell r="BL27">
            <v>-4.1850220264317173E-2</v>
          </cell>
          <cell r="BM27">
            <v>-7.494252873563223E-2</v>
          </cell>
          <cell r="BN27">
            <v>-0.10785288270377735</v>
          </cell>
          <cell r="BO27">
            <v>1.8941504178273005E-2</v>
          </cell>
          <cell r="BP27">
            <v>2.7337342810278553E-3</v>
          </cell>
          <cell r="BQ27">
            <v>6.7611777535441675E-2</v>
          </cell>
          <cell r="BS27">
            <v>1946</v>
          </cell>
          <cell r="BT27">
            <v>0.11988949565798258</v>
          </cell>
          <cell r="BU27">
            <v>-6.396344544095664E-2</v>
          </cell>
          <cell r="BV27">
            <v>6.3107925072046059E-2</v>
          </cell>
          <cell r="BW27">
            <v>3.3723580917874398E-2</v>
          </cell>
          <cell r="BX27">
            <v>3.0024246084028754E-2</v>
          </cell>
          <cell r="BY27">
            <v>-2.758418803418804E-2</v>
          </cell>
          <cell r="BZ27">
            <v>-3.9447966226138026E-2</v>
          </cell>
          <cell r="CA27">
            <v>-7.2410268199233768E-2</v>
          </cell>
          <cell r="CB27">
            <v>-0.10509393638170976</v>
          </cell>
          <cell r="CC27">
            <v>2.2036323119777185E-2</v>
          </cell>
          <cell r="CD27">
            <v>5.8054310187716134E-3</v>
          </cell>
          <cell r="CE27">
            <v>7.0660441657579079E-2</v>
          </cell>
          <cell r="CG27">
            <v>1946</v>
          </cell>
          <cell r="CH27">
            <v>1.2594496043282444E-2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2.8942543411644536E-3</v>
          </cell>
          <cell r="AS28">
            <v>2.938652663934426E-3</v>
          </cell>
          <cell r="AT28">
            <v>3.0083981337480558E-3</v>
          </cell>
          <cell r="AU28">
            <v>3.140852671343767E-3</v>
          </cell>
          <cell r="AV28">
            <v>3.372818791946309E-3</v>
          </cell>
          <cell r="AW28">
            <v>3.5182351809083913E-3</v>
          </cell>
          <cell r="AX28">
            <v>3.6079259259259259E-3</v>
          </cell>
          <cell r="AY28">
            <v>3.8249636098981071E-3</v>
          </cell>
          <cell r="AZ28">
            <v>3.8628958447739334E-3</v>
          </cell>
          <cell r="BA28">
            <v>3.9972315436241608E-3</v>
          </cell>
          <cell r="BB28">
            <v>4.1422310756972112E-3</v>
          </cell>
          <cell r="BC28">
            <v>4.5780477673935619E-3</v>
          </cell>
          <cell r="BE28">
            <v>1947</v>
          </cell>
          <cell r="BF28">
            <v>-3.0643513789581078E-3</v>
          </cell>
          <cell r="BG28">
            <v>-1.1782786885245922E-2</v>
          </cell>
          <cell r="BH28">
            <v>-3.9398652151373725E-2</v>
          </cell>
          <cell r="BI28">
            <v>-3.5078251484079837E-2</v>
          </cell>
          <cell r="BJ28">
            <v>-3.1319910514541416E-2</v>
          </cell>
          <cell r="BK28">
            <v>3.9260969976905313E-2</v>
          </cell>
          <cell r="BL28">
            <v>1.777777777777767E-2</v>
          </cell>
          <cell r="BM28">
            <v>-6.0043668122270466E-3</v>
          </cell>
          <cell r="BN28">
            <v>-1.8121911037891292E-2</v>
          </cell>
          <cell r="BO28">
            <v>-1.7337807606264022E-2</v>
          </cell>
          <cell r="BP28">
            <v>-8.6511098463289748E-2</v>
          </cell>
          <cell r="BQ28">
            <v>1.4330218068535849E-2</v>
          </cell>
          <cell r="BS28">
            <v>1947</v>
          </cell>
          <cell r="BT28">
            <v>-1.7009703779365419E-4</v>
          </cell>
          <cell r="BU28">
            <v>-8.8441342213114952E-3</v>
          </cell>
          <cell r="BV28">
            <v>-3.6390254017625669E-2</v>
          </cell>
          <cell r="BW28">
            <v>-3.1937398812736072E-2</v>
          </cell>
          <cell r="BX28">
            <v>-2.7947091722595106E-2</v>
          </cell>
          <cell r="BY28">
            <v>4.2779205157813707E-2</v>
          </cell>
          <cell r="BZ28">
            <v>2.1385703703703594E-2</v>
          </cell>
          <cell r="CA28">
            <v>-2.1794032023289395E-3</v>
          </cell>
          <cell r="CB28">
            <v>-1.4259015193117359E-2</v>
          </cell>
          <cell r="CC28">
            <v>-1.3340576062639862E-2</v>
          </cell>
          <cell r="CD28">
            <v>-8.236886738759254E-2</v>
          </cell>
          <cell r="CE28">
            <v>1.890826583592941E-2</v>
          </cell>
          <cell r="CG28">
            <v>1947</v>
          </cell>
          <cell r="CH28">
            <v>-0.13157860282328859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4.526796683046683E-3</v>
          </cell>
          <cell r="AS29">
            <v>4.5398488562091504E-3</v>
          </cell>
          <cell r="AT29">
            <v>4.7544437340153447E-3</v>
          </cell>
          <cell r="AU29">
            <v>4.4990925589836663E-3</v>
          </cell>
          <cell r="AV29">
            <v>4.471341706539074E-3</v>
          </cell>
          <cell r="AW29">
            <v>4.2294977298524402E-3</v>
          </cell>
          <cell r="AX29">
            <v>4.758021763392857E-3</v>
          </cell>
          <cell r="AY29">
            <v>4.15E-3</v>
          </cell>
          <cell r="AZ29">
            <v>4.1475631238990021E-3</v>
          </cell>
          <cell r="BA29">
            <v>4.6704275534441807E-3</v>
          </cell>
          <cell r="BB29">
            <v>4.5068377293577978E-3</v>
          </cell>
          <cell r="BC29">
            <v>4.9665504121750165E-3</v>
          </cell>
          <cell r="BE29">
            <v>1948</v>
          </cell>
          <cell r="BF29">
            <v>2.4570024570025328E-3</v>
          </cell>
          <cell r="BG29">
            <v>-4.166666666666663E-2</v>
          </cell>
          <cell r="BH29">
            <v>5.6905370843989722E-2</v>
          </cell>
          <cell r="BI29">
            <v>1.1494252873563315E-2</v>
          </cell>
          <cell r="BJ29">
            <v>5.3827751196172224E-2</v>
          </cell>
          <cell r="BK29">
            <v>1.7026106696935273E-2</v>
          </cell>
          <cell r="BL29">
            <v>-4.9107142857142905E-2</v>
          </cell>
          <cell r="BM29">
            <v>-5.8685446009387743E-4</v>
          </cell>
          <cell r="BN29">
            <v>-1.1156782149148614E-2</v>
          </cell>
          <cell r="BO29">
            <v>3.562945368171011E-2</v>
          </cell>
          <cell r="BP29">
            <v>-9.5756880733944949E-2</v>
          </cell>
          <cell r="BQ29">
            <v>1.7121116043119944E-2</v>
          </cell>
          <cell r="BS29">
            <v>1948</v>
          </cell>
          <cell r="BT29">
            <v>6.9837991400492159E-3</v>
          </cell>
          <cell r="BU29">
            <v>-3.7126817810457478E-2</v>
          </cell>
          <cell r="BV29">
            <v>6.1659814578005068E-2</v>
          </cell>
          <cell r="BW29">
            <v>1.5993345432546983E-2</v>
          </cell>
          <cell r="BX29">
            <v>5.8299092902711298E-2</v>
          </cell>
          <cell r="BY29">
            <v>2.1255604426787714E-2</v>
          </cell>
          <cell r="BZ29">
            <v>-4.4349121093750048E-2</v>
          </cell>
          <cell r="CA29">
            <v>3.5631455399061226E-3</v>
          </cell>
          <cell r="CB29">
            <v>-7.009219025249612E-3</v>
          </cell>
          <cell r="CC29">
            <v>4.0299881235154295E-2</v>
          </cell>
          <cell r="CD29">
            <v>-9.1250043004587153E-2</v>
          </cell>
          <cell r="CE29">
            <v>2.208766645529496E-2</v>
          </cell>
          <cell r="CG29">
            <v>1948</v>
          </cell>
          <cell r="CH29">
            <v>4.0138034844067194E-2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4.8980673316708226E-3</v>
          </cell>
          <cell r="AS30">
            <v>4.6582737030411454E-3</v>
          </cell>
          <cell r="AT30">
            <v>4.7392265469061879E-3</v>
          </cell>
          <cell r="AU30">
            <v>4.5794979686593152E-3</v>
          </cell>
          <cell r="AV30">
            <v>4.5788985507246383E-3</v>
          </cell>
          <cell r="AW30">
            <v>4.6236215902495641E-3</v>
          </cell>
          <cell r="AX30">
            <v>4.9131599684791175E-3</v>
          </cell>
          <cell r="AY30">
            <v>4.7623314606741575E-3</v>
          </cell>
          <cell r="AZ30">
            <v>4.6457310420076371E-3</v>
          </cell>
          <cell r="BA30">
            <v>4.9084786053882725E-3</v>
          </cell>
          <cell r="BB30">
            <v>4.8840769903762031E-3</v>
          </cell>
          <cell r="BC30">
            <v>4.8219712703357568E-3</v>
          </cell>
          <cell r="BE30">
            <v>1949</v>
          </cell>
          <cell r="BF30">
            <v>4.5511221945137237E-2</v>
          </cell>
          <cell r="BG30">
            <v>-4.174120453190211E-3</v>
          </cell>
          <cell r="BH30">
            <v>3.1736526946107846E-2</v>
          </cell>
          <cell r="BI30">
            <v>1.1607661056296514E-3</v>
          </cell>
          <cell r="BJ30">
            <v>-1.159420289855051E-3</v>
          </cell>
          <cell r="BK30">
            <v>-1.7991874637260596E-2</v>
          </cell>
          <cell r="BL30">
            <v>5.2009456264775489E-2</v>
          </cell>
          <cell r="BM30">
            <v>2.9775280898876488E-2</v>
          </cell>
          <cell r="BN30">
            <v>3.2733224222585955E-2</v>
          </cell>
          <cell r="BO30">
            <v>6.3391442155309452E-3</v>
          </cell>
          <cell r="BP30">
            <v>1.1023622047244164E-2</v>
          </cell>
          <cell r="BQ30">
            <v>3.4787123572170398E-2</v>
          </cell>
          <cell r="BS30">
            <v>1949</v>
          </cell>
          <cell r="BT30">
            <v>5.0409289276808059E-2</v>
          </cell>
          <cell r="BU30">
            <v>4.841532498509344E-4</v>
          </cell>
          <cell r="BV30">
            <v>3.6475753493014032E-2</v>
          </cell>
          <cell r="BW30">
            <v>5.7402640742889666E-3</v>
          </cell>
          <cell r="BX30">
            <v>3.4194782608695873E-3</v>
          </cell>
          <cell r="BY30">
            <v>-1.3368253047011032E-2</v>
          </cell>
          <cell r="BZ30">
            <v>5.6922616233254605E-2</v>
          </cell>
          <cell r="CA30">
            <v>3.4537612359550648E-2</v>
          </cell>
          <cell r="CB30">
            <v>3.7378955264593589E-2</v>
          </cell>
          <cell r="CC30">
            <v>1.1247622820919217E-2</v>
          </cell>
          <cell r="CD30">
            <v>1.5907699037620366E-2</v>
          </cell>
          <cell r="CE30">
            <v>3.9609094842506153E-2</v>
          </cell>
          <cell r="CG30">
            <v>1949</v>
          </cell>
          <cell r="CH30">
            <v>0.31389333609872505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4.6792105703294864E-3</v>
          </cell>
          <cell r="AS31">
            <v>4.5605525803310617E-3</v>
          </cell>
          <cell r="AT31">
            <v>4.541953188054882E-3</v>
          </cell>
          <cell r="AU31">
            <v>4.5417269657501208E-3</v>
          </cell>
          <cell r="AV31">
            <v>4.5028742467491277E-3</v>
          </cell>
          <cell r="AW31">
            <v>4.4831692451945612E-3</v>
          </cell>
          <cell r="AX31">
            <v>4.8882082695252673E-3</v>
          </cell>
          <cell r="AY31">
            <v>5.1509298998569384E-3</v>
          </cell>
          <cell r="AZ31">
            <v>5.1863073110285009E-3</v>
          </cell>
          <cell r="BA31">
            <v>4.9846311475409836E-3</v>
          </cell>
          <cell r="BB31">
            <v>5.0570900017208745E-3</v>
          </cell>
          <cell r="BC31">
            <v>5.3164289487585836E-3</v>
          </cell>
          <cell r="BE31">
            <v>1950</v>
          </cell>
          <cell r="BF31">
            <v>3.0607124937280572E-2</v>
          </cell>
          <cell r="BG31">
            <v>5.3554040895813504E-3</v>
          </cell>
          <cell r="BH31">
            <v>3.8740920096851372E-3</v>
          </cell>
          <cell r="BI31">
            <v>1.3989387361312167E-2</v>
          </cell>
          <cell r="BJ31">
            <v>1.4747859181731604E-2</v>
          </cell>
          <cell r="BK31">
            <v>-8.1575246132208123E-2</v>
          </cell>
          <cell r="BL31">
            <v>-4.8494129657988716E-2</v>
          </cell>
          <cell r="BM31">
            <v>1.0193133047210257E-2</v>
          </cell>
          <cell r="BN31">
            <v>3.6643653744025562E-2</v>
          </cell>
          <cell r="BO31">
            <v>-7.6844262295081567E-3</v>
          </cell>
          <cell r="BP31">
            <v>-2.271553949406302E-2</v>
          </cell>
          <cell r="BQ31">
            <v>2.5884838880084526E-2</v>
          </cell>
          <cell r="BS31">
            <v>1950</v>
          </cell>
          <cell r="BT31">
            <v>3.528633550761006E-2</v>
          </cell>
          <cell r="BU31">
            <v>9.9159566699124121E-3</v>
          </cell>
          <cell r="BV31">
            <v>8.4160451977400193E-3</v>
          </cell>
          <cell r="BW31">
            <v>1.8531114327062288E-2</v>
          </cell>
          <cell r="BX31">
            <v>1.9250733428480733E-2</v>
          </cell>
          <cell r="BY31">
            <v>-7.7092076887013555E-2</v>
          </cell>
          <cell r="BZ31">
            <v>-4.3605921388463448E-2</v>
          </cell>
          <cell r="CA31">
            <v>1.5344062947067194E-2</v>
          </cell>
          <cell r="CB31">
            <v>4.1829961055054064E-2</v>
          </cell>
          <cell r="CC31">
            <v>-2.6997950819671731E-3</v>
          </cell>
          <cell r="CD31">
            <v>-1.7658449492342146E-2</v>
          </cell>
          <cell r="CE31">
            <v>3.120126782884311E-2</v>
          </cell>
          <cell r="CG31">
            <v>1950</v>
          </cell>
          <cell r="CH31">
            <v>3.2471295432337177E-2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5.2034243048403707E-3</v>
          </cell>
          <cell r="AS32">
            <v>5.0085275161130391E-3</v>
          </cell>
          <cell r="AT32">
            <v>4.923580786026201E-3</v>
          </cell>
          <cell r="AU32">
            <v>5.0358312655086846E-3</v>
          </cell>
          <cell r="AV32">
            <v>5.0550348953140581E-3</v>
          </cell>
          <cell r="AW32">
            <v>5.0233117637298822E-3</v>
          </cell>
          <cell r="AX32">
            <v>5.1802821027959155E-3</v>
          </cell>
          <cell r="AY32">
            <v>4.970341715022566E-3</v>
          </cell>
          <cell r="AZ32">
            <v>4.8237793202489231E-3</v>
          </cell>
          <cell r="BA32">
            <v>4.7962168176760456E-3</v>
          </cell>
          <cell r="BB32">
            <v>4.8176142697881827E-3</v>
          </cell>
          <cell r="BC32">
            <v>4.8061669829222008E-3</v>
          </cell>
          <cell r="BE32">
            <v>1951</v>
          </cell>
          <cell r="BF32">
            <v>3.8619979402677584E-2</v>
          </cell>
          <cell r="BG32">
            <v>2.1814576103123429E-2</v>
          </cell>
          <cell r="BH32">
            <v>-2.231926249393501E-2</v>
          </cell>
          <cell r="BI32">
            <v>-4.466501240694809E-3</v>
          </cell>
          <cell r="BJ32">
            <v>1.4955134596210673E-3</v>
          </cell>
          <cell r="BK32">
            <v>-8.9596814335490826E-3</v>
          </cell>
          <cell r="BL32">
            <v>3.8674033149171283E-2</v>
          </cell>
          <cell r="BM32">
            <v>1.015473887814311E-2</v>
          </cell>
          <cell r="BN32">
            <v>3.8295835327908367E-3</v>
          </cell>
          <cell r="BO32">
            <v>-1.9074868860277094E-3</v>
          </cell>
          <cell r="BP32">
            <v>7.1667462971811702E-3</v>
          </cell>
          <cell r="BQ32">
            <v>3.0360531309297834E-2</v>
          </cell>
          <cell r="BS32">
            <v>1951</v>
          </cell>
          <cell r="BT32">
            <v>4.3823403707517958E-2</v>
          </cell>
          <cell r="BU32">
            <v>2.6823103619236469E-2</v>
          </cell>
          <cell r="BV32">
            <v>-1.7395681707908811E-2</v>
          </cell>
          <cell r="BW32">
            <v>5.6933002481387562E-4</v>
          </cell>
          <cell r="BX32">
            <v>6.5505483549351253E-3</v>
          </cell>
          <cell r="BY32">
            <v>-3.9363696698192004E-3</v>
          </cell>
          <cell r="BZ32">
            <v>4.3854315251967202E-2</v>
          </cell>
          <cell r="CA32">
            <v>1.5125080593165675E-2</v>
          </cell>
          <cell r="CB32">
            <v>8.6533628530397599E-3</v>
          </cell>
          <cell r="CC32">
            <v>2.8887299316483362E-3</v>
          </cell>
          <cell r="CD32">
            <v>1.1984360566969353E-2</v>
          </cell>
          <cell r="CE32">
            <v>3.5166698292220036E-2</v>
          </cell>
          <cell r="CG32">
            <v>1951</v>
          </cell>
          <cell r="CH32">
            <v>0.18634068046249985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4.6888428483732357E-3</v>
          </cell>
          <cell r="AS33">
            <v>4.5724640933572707E-3</v>
          </cell>
          <cell r="AT33">
            <v>4.5504258180188257E-3</v>
          </cell>
          <cell r="AU33">
            <v>4.5077212389380535E-3</v>
          </cell>
          <cell r="AV33">
            <v>4.5972460496614001E-3</v>
          </cell>
          <cell r="AW33">
            <v>4.5497515205459131E-3</v>
          </cell>
          <cell r="AX33">
            <v>4.5575326215895606E-3</v>
          </cell>
          <cell r="AY33">
            <v>4.4844497956800927E-3</v>
          </cell>
          <cell r="AZ33">
            <v>4.4570402298850578E-3</v>
          </cell>
          <cell r="BA33">
            <v>4.4858733246865541E-3</v>
          </cell>
          <cell r="BB33">
            <v>4.457641874462597E-3</v>
          </cell>
          <cell r="BC33">
            <v>4.2900856117094729E-3</v>
          </cell>
          <cell r="BE33">
            <v>1952</v>
          </cell>
          <cell r="BF33">
            <v>2.5782688766114115E-2</v>
          </cell>
          <cell r="BG33">
            <v>1.3464991023339756E-3</v>
          </cell>
          <cell r="BH33">
            <v>1.2998655311519558E-2</v>
          </cell>
          <cell r="BI33">
            <v>-1.9911504424778736E-2</v>
          </cell>
          <cell r="BJ33">
            <v>1.4446952595936757E-2</v>
          </cell>
          <cell r="BK33">
            <v>4.4503782821547766E-4</v>
          </cell>
          <cell r="BL33">
            <v>1.6014234875444844E-2</v>
          </cell>
          <cell r="BM33">
            <v>1.5761821366024442E-2</v>
          </cell>
          <cell r="BN33">
            <v>-3.0172413793103647E-3</v>
          </cell>
          <cell r="BO33">
            <v>5.6204063986164954E-3</v>
          </cell>
          <cell r="BP33">
            <v>3.7833190025795327E-2</v>
          </cell>
          <cell r="BQ33">
            <v>1.6984258492129145E-2</v>
          </cell>
          <cell r="BS33">
            <v>1952</v>
          </cell>
          <cell r="BT33">
            <v>3.047153161448735E-2</v>
          </cell>
          <cell r="BU33">
            <v>5.9189631956912464E-3</v>
          </cell>
          <cell r="BV33">
            <v>1.7549081129538385E-2</v>
          </cell>
          <cell r="BW33">
            <v>-1.5403783185840684E-2</v>
          </cell>
          <cell r="BX33">
            <v>1.9044198645598157E-2</v>
          </cell>
          <cell r="BY33">
            <v>4.9947893487613908E-3</v>
          </cell>
          <cell r="BZ33">
            <v>2.0571767497034404E-2</v>
          </cell>
          <cell r="CA33">
            <v>2.0246271161704535E-2</v>
          </cell>
          <cell r="CB33">
            <v>1.4397988505746931E-3</v>
          </cell>
          <cell r="CC33">
            <v>1.0106279723303049E-2</v>
          </cell>
          <cell r="CD33">
            <v>4.2290831900257925E-2</v>
          </cell>
          <cell r="CE33">
            <v>2.1274344103838619E-2</v>
          </cell>
          <cell r="CG33">
            <v>1952</v>
          </cell>
          <cell r="CH33">
            <v>0.19245274503415022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4.2340495587236933E-3</v>
          </cell>
          <cell r="AS34">
            <v>4.2486504723346832E-3</v>
          </cell>
          <cell r="AT34">
            <v>4.31032883067267E-3</v>
          </cell>
          <cell r="AU34">
            <v>4.3345995045417016E-3</v>
          </cell>
          <cell r="AV34">
            <v>4.490916138125441E-3</v>
          </cell>
          <cell r="AW34">
            <v>4.5268008474576267E-3</v>
          </cell>
          <cell r="AX34">
            <v>4.6954631655725752E-3</v>
          </cell>
          <cell r="AY34">
            <v>4.5942307692307697E-3</v>
          </cell>
          <cell r="AZ34">
            <v>4.6527422563228185E-3</v>
          </cell>
          <cell r="BA34">
            <v>4.6550641839469605E-3</v>
          </cell>
          <cell r="BB34">
            <v>4.5049680141554379E-3</v>
          </cell>
          <cell r="BC34">
            <v>4.3959580838323353E-3</v>
          </cell>
          <cell r="BE34">
            <v>1953</v>
          </cell>
          <cell r="BF34">
            <v>6.109979633401208E-3</v>
          </cell>
          <cell r="BG34">
            <v>-1.0931174089068851E-2</v>
          </cell>
          <cell r="BH34">
            <v>-8.5959885386819312E-3</v>
          </cell>
          <cell r="BI34">
            <v>-2.3534269199009028E-2</v>
          </cell>
          <cell r="BJ34">
            <v>-2.1141649048626032E-3</v>
          </cell>
          <cell r="BK34">
            <v>-3.1779661016949179E-2</v>
          </cell>
          <cell r="BL34">
            <v>2.9759299781181525E-2</v>
          </cell>
          <cell r="BM34">
            <v>-2.9749256268593038E-3</v>
          </cell>
          <cell r="BN34">
            <v>7.2463768115942351E-3</v>
          </cell>
          <cell r="BO34">
            <v>3.6394413880660226E-2</v>
          </cell>
          <cell r="BP34">
            <v>2.2866476112699097E-2</v>
          </cell>
          <cell r="BQ34">
            <v>1.9960079840319889E-3</v>
          </cell>
          <cell r="BS34">
            <v>1953</v>
          </cell>
          <cell r="BT34">
            <v>1.03440291921249E-2</v>
          </cell>
          <cell r="BU34">
            <v>-6.6825236167341682E-3</v>
          </cell>
          <cell r="BV34">
            <v>-4.2856597080092613E-3</v>
          </cell>
          <cell r="BW34">
            <v>-1.9199669694467326E-2</v>
          </cell>
          <cell r="BX34">
            <v>2.3767512332628377E-3</v>
          </cell>
          <cell r="BY34">
            <v>-2.7252860169491553E-2</v>
          </cell>
          <cell r="BZ34">
            <v>3.4454762946754099E-2</v>
          </cell>
          <cell r="CA34">
            <v>1.6193051423714659E-3</v>
          </cell>
          <cell r="CB34">
            <v>1.1899119067917054E-2</v>
          </cell>
          <cell r="CC34">
            <v>4.1049478064607188E-2</v>
          </cell>
          <cell r="CD34">
            <v>2.7371444126854536E-2</v>
          </cell>
          <cell r="CE34">
            <v>6.3919660678643242E-3</v>
          </cell>
          <cell r="CG34">
            <v>1953</v>
          </cell>
          <cell r="CH34">
            <v>7.8502358067720879E-2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4.4041168658698537E-3</v>
          </cell>
          <cell r="AS35">
            <v>4.289907012785742E-3</v>
          </cell>
          <cell r="AT35">
            <v>4.2545416666666669E-3</v>
          </cell>
          <cell r="AU35">
            <v>4.1749717939074844E-3</v>
          </cell>
          <cell r="AV35">
            <v>4.1397761194029844E-3</v>
          </cell>
          <cell r="AW35">
            <v>4.0850255661066467E-3</v>
          </cell>
          <cell r="AX35">
            <v>4.0646446301004962E-3</v>
          </cell>
          <cell r="AY35">
            <v>3.8887305999536713E-3</v>
          </cell>
          <cell r="AZ35">
            <v>4.0128313891834569E-3</v>
          </cell>
          <cell r="BA35">
            <v>3.9726144816364479E-3</v>
          </cell>
          <cell r="BB35">
            <v>4.1787350054525623E-3</v>
          </cell>
          <cell r="BC35">
            <v>3.9704346574553828E-3</v>
          </cell>
          <cell r="BE35">
            <v>1954</v>
          </cell>
          <cell r="BF35">
            <v>2.8286852589641365E-2</v>
          </cell>
          <cell r="BG35">
            <v>7.3614877954282232E-3</v>
          </cell>
          <cell r="BH35">
            <v>2.2692307692307789E-2</v>
          </cell>
          <cell r="BI35">
            <v>7.8977059044753606E-3</v>
          </cell>
          <cell r="BJ35">
            <v>2.1641791044776149E-2</v>
          </cell>
          <cell r="BK35">
            <v>5.4784514243972904E-3</v>
          </cell>
          <cell r="BL35">
            <v>4.5405012713403581E-2</v>
          </cell>
          <cell r="BM35">
            <v>-1.702571230020844E-2</v>
          </cell>
          <cell r="BN35">
            <v>1.3785790031813461E-2</v>
          </cell>
          <cell r="BO35">
            <v>-4.0794979079497917E-2</v>
          </cell>
          <cell r="BP35">
            <v>5.2344601962922566E-2</v>
          </cell>
          <cell r="BQ35">
            <v>3.0051813471502653E-2</v>
          </cell>
          <cell r="BS35">
            <v>1954</v>
          </cell>
          <cell r="BT35">
            <v>3.2690969455511219E-2</v>
          </cell>
          <cell r="BU35">
            <v>1.1651394808213965E-2</v>
          </cell>
          <cell r="BV35">
            <v>2.6946849358974456E-2</v>
          </cell>
          <cell r="BW35">
            <v>1.2072677698382845E-2</v>
          </cell>
          <cell r="BX35">
            <v>2.5781567164179134E-2</v>
          </cell>
          <cell r="BY35">
            <v>9.5634769905039371E-3</v>
          </cell>
          <cell r="BZ35">
            <v>4.946965734350408E-2</v>
          </cell>
          <cell r="CA35">
            <v>-1.3136981700254768E-2</v>
          </cell>
          <cell r="CB35">
            <v>1.7798621420996918E-2</v>
          </cell>
          <cell r="CC35">
            <v>-3.6822364597861472E-2</v>
          </cell>
          <cell r="CD35">
            <v>5.652333696837513E-2</v>
          </cell>
          <cell r="CE35">
            <v>3.4022248128958037E-2</v>
          </cell>
          <cell r="CG35">
            <v>1954</v>
          </cell>
          <cell r="CH35">
            <v>0.24724979066905051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3.8506846635367764E-3</v>
          </cell>
          <cell r="AS36">
            <v>3.8901371833167382E-3</v>
          </cell>
          <cell r="AT36">
            <v>3.7678582930756846E-3</v>
          </cell>
          <cell r="AU36">
            <v>3.8608695652173914E-3</v>
          </cell>
          <cell r="AV36">
            <v>3.8144821486008362E-3</v>
          </cell>
          <cell r="AW36">
            <v>3.87492692432608E-3</v>
          </cell>
          <cell r="AX36">
            <v>3.8460408684546613E-3</v>
          </cell>
          <cell r="AY36">
            <v>3.6958435394978564E-3</v>
          </cell>
          <cell r="AZ36">
            <v>3.6890604300417813E-3</v>
          </cell>
          <cell r="BA36">
            <v>3.8215576274757686E-3</v>
          </cell>
          <cell r="BB36">
            <v>3.9214560000000002E-3</v>
          </cell>
          <cell r="BC36">
            <v>3.8675769870994592E-3</v>
          </cell>
          <cell r="BE36">
            <v>1955</v>
          </cell>
          <cell r="BF36">
            <v>1.0395707578806146E-2</v>
          </cell>
          <cell r="BG36">
            <v>3.0534351145038219E-2</v>
          </cell>
          <cell r="BH36">
            <v>-1.4814814814814836E-2</v>
          </cell>
          <cell r="BI36">
            <v>1.6345210853220049E-2</v>
          </cell>
          <cell r="BJ36">
            <v>-9.6494049533611959E-3</v>
          </cell>
          <cell r="BK36">
            <v>1.7213380967846748E-2</v>
          </cell>
          <cell r="BL36">
            <v>4.2784163473818637E-2</v>
          </cell>
          <cell r="BM36">
            <v>1.5309246785057962E-3</v>
          </cell>
          <cell r="BN36">
            <v>-3.2711708957505303E-2</v>
          </cell>
          <cell r="BO36">
            <v>-1.2326169405815435E-2</v>
          </cell>
          <cell r="BP36">
            <v>2.5279999999999969E-2</v>
          </cell>
          <cell r="BQ36">
            <v>-1.061173533083648E-2</v>
          </cell>
          <cell r="BS36">
            <v>1955</v>
          </cell>
          <cell r="BT36">
            <v>1.4246392242342922E-2</v>
          </cell>
          <cell r="BU36">
            <v>3.4424488328354957E-2</v>
          </cell>
          <cell r="BV36">
            <v>-1.1046956521739152E-2</v>
          </cell>
          <cell r="BW36">
            <v>2.0206080418437439E-2</v>
          </cell>
          <cell r="BX36">
            <v>-5.8349228047603601E-3</v>
          </cell>
          <cell r="BY36">
            <v>2.1088307892172829E-2</v>
          </cell>
          <cell r="BZ36">
            <v>4.6630204342273301E-2</v>
          </cell>
          <cell r="CA36">
            <v>5.226768218003653E-3</v>
          </cell>
          <cell r="CB36">
            <v>-2.9022648527463522E-2</v>
          </cell>
          <cell r="CC36">
            <v>-8.5046117783396658E-3</v>
          </cell>
          <cell r="CD36">
            <v>2.9201455999999969E-2</v>
          </cell>
          <cell r="CE36">
            <v>-6.7441583437370216E-3</v>
          </cell>
          <cell r="CG36">
            <v>1955</v>
          </cell>
          <cell r="CH36">
            <v>0.11261850079382962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3.9147213459516305E-3</v>
          </cell>
          <cell r="AS37">
            <v>3.9492579728449637E-3</v>
          </cell>
          <cell r="AT37">
            <v>3.9129398941139832E-3</v>
          </cell>
          <cell r="AU37">
            <v>3.8120300751879697E-3</v>
          </cell>
          <cell r="AV37">
            <v>3.9387576416951607E-3</v>
          </cell>
          <cell r="AW37">
            <v>4.016511075949367E-3</v>
          </cell>
          <cell r="AX37">
            <v>3.971333748185024E-3</v>
          </cell>
          <cell r="AY37">
            <v>3.7898145400593469E-3</v>
          </cell>
          <cell r="AZ37">
            <v>3.9333893985728846E-3</v>
          </cell>
          <cell r="BA37">
            <v>4.1098345491066713E-3</v>
          </cell>
          <cell r="BB37">
            <v>4.1201529535864981E-3</v>
          </cell>
          <cell r="BC37">
            <v>4.143298479087453E-3</v>
          </cell>
          <cell r="BE37">
            <v>1956</v>
          </cell>
          <cell r="BF37">
            <v>-9.4637223974758378E-4</v>
          </cell>
          <cell r="BG37">
            <v>1.3893274392169142E-2</v>
          </cell>
          <cell r="BH37">
            <v>3.5502958579881616E-2</v>
          </cell>
          <cell r="BI37">
            <v>-3.2481203007518777E-2</v>
          </cell>
          <cell r="BJ37">
            <v>-1.7718371153248369E-2</v>
          </cell>
          <cell r="BK37">
            <v>1.70886075949368E-2</v>
          </cell>
          <cell r="BL37">
            <v>4.853764779091474E-2</v>
          </cell>
          <cell r="BM37">
            <v>-2.9673590504451064E-2</v>
          </cell>
          <cell r="BN37">
            <v>-3.5779816513761498E-2</v>
          </cell>
          <cell r="BO37">
            <v>2.220107833809104E-3</v>
          </cell>
          <cell r="BP37">
            <v>-1.2658227848101333E-3</v>
          </cell>
          <cell r="BQ37">
            <v>6.3371356147021718E-3</v>
          </cell>
          <cell r="BS37">
            <v>1956</v>
          </cell>
          <cell r="BT37">
            <v>2.9683491062040468E-3</v>
          </cell>
          <cell r="BU37">
            <v>1.7842532365014104E-2</v>
          </cell>
          <cell r="BV37">
            <v>3.9415898473995598E-2</v>
          </cell>
          <cell r="BW37">
            <v>-2.8669172932330809E-2</v>
          </cell>
          <cell r="BX37">
            <v>-1.3779613511553209E-2</v>
          </cell>
          <cell r="BY37">
            <v>2.1105118670886165E-2</v>
          </cell>
          <cell r="BZ37">
            <v>5.2508981539099761E-2</v>
          </cell>
          <cell r="CA37">
            <v>-2.5883775964391717E-2</v>
          </cell>
          <cell r="CB37">
            <v>-3.1846427115188612E-2</v>
          </cell>
          <cell r="CC37">
            <v>6.3299423829157753E-3</v>
          </cell>
          <cell r="CD37">
            <v>2.8543301687763648E-3</v>
          </cell>
          <cell r="CE37">
            <v>1.0480434093789626E-2</v>
          </cell>
          <cell r="CG37">
            <v>1956</v>
          </cell>
          <cell r="CH37">
            <v>5.0644464295759084E-2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4.129890848026869E-3</v>
          </cell>
          <cell r="AS38">
            <v>4.0453128189426408E-3</v>
          </cell>
          <cell r="AT38">
            <v>4.0901252706464584E-3</v>
          </cell>
          <cell r="AU38">
            <v>4.1393528505392916E-3</v>
          </cell>
          <cell r="AV38">
            <v>4.0234756097560975E-3</v>
          </cell>
          <cell r="AW38">
            <v>3.9539332159968712E-3</v>
          </cell>
          <cell r="AX38">
            <v>4.1335433958397377E-3</v>
          </cell>
          <cell r="AY38">
            <v>4.1280759766225781E-3</v>
          </cell>
          <cell r="AZ38">
            <v>4.2713293019308292E-3</v>
          </cell>
          <cell r="BA38">
            <v>4.3426012965964347E-3</v>
          </cell>
          <cell r="BB38">
            <v>4.4190335629168036E-3</v>
          </cell>
          <cell r="BC38">
            <v>4.2590834912613184E-3</v>
          </cell>
          <cell r="BE38">
            <v>1957</v>
          </cell>
          <cell r="BF38">
            <v>2.8337531486146039E-2</v>
          </cell>
          <cell r="BG38">
            <v>-1.0104102878138344E-2</v>
          </cell>
          <cell r="BH38">
            <v>3.7117228580265671E-3</v>
          </cell>
          <cell r="BI38">
            <v>3.6055469953774955E-2</v>
          </cell>
          <cell r="BJ38">
            <v>1.3979773944081009E-2</v>
          </cell>
          <cell r="BK38">
            <v>-4.5761220299207928E-2</v>
          </cell>
          <cell r="BL38">
            <v>-6.148170919151319E-4</v>
          </cell>
          <cell r="BM38">
            <v>-3.3528145186096592E-2</v>
          </cell>
          <cell r="BN38">
            <v>-1.8141311266709148E-2</v>
          </cell>
          <cell r="BO38">
            <v>-1.1669367909238226E-2</v>
          </cell>
          <cell r="BP38">
            <v>3.8373237126926751E-2</v>
          </cell>
          <cell r="BQ38">
            <v>1.516108654453574E-2</v>
          </cell>
          <cell r="BS38">
            <v>1957</v>
          </cell>
          <cell r="BT38">
            <v>3.2467422334172907E-2</v>
          </cell>
          <cell r="BU38">
            <v>-6.0587900591957027E-3</v>
          </cell>
          <cell r="BV38">
            <v>7.8018481286730255E-3</v>
          </cell>
          <cell r="BW38">
            <v>4.0194822804314245E-2</v>
          </cell>
          <cell r="BX38">
            <v>1.8003249553837107E-2</v>
          </cell>
          <cell r="BY38">
            <v>-4.1807287083211055E-2</v>
          </cell>
          <cell r="BZ38">
            <v>3.5187263039246058E-3</v>
          </cell>
          <cell r="CA38">
            <v>-2.9400069209474015E-2</v>
          </cell>
          <cell r="CB38">
            <v>-1.386998196477832E-2</v>
          </cell>
          <cell r="CC38">
            <v>-7.3267666126417916E-3</v>
          </cell>
          <cell r="CD38">
            <v>4.2792270689843558E-2</v>
          </cell>
          <cell r="CE38">
            <v>1.942017003579706E-2</v>
          </cell>
          <cell r="CG38">
            <v>1957</v>
          </cell>
          <cell r="CH38">
            <v>6.3619214379225353E-2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4.2048070939639083E-3</v>
          </cell>
          <cell r="AS39">
            <v>4.0212139068945196E-3</v>
          </cell>
          <cell r="AT39">
            <v>3.9929846318451515E-3</v>
          </cell>
          <cell r="AU39">
            <v>3.9296094198736356E-3</v>
          </cell>
          <cell r="AV39">
            <v>3.7759594298245615E-3</v>
          </cell>
          <cell r="AW39">
            <v>3.7370600974553328E-3</v>
          </cell>
          <cell r="AX39">
            <v>3.6702101139601141E-3</v>
          </cell>
          <cell r="AY39">
            <v>3.6462476796605679E-3</v>
          </cell>
          <cell r="AZ39">
            <v>3.6881363879957127E-3</v>
          </cell>
          <cell r="BA39">
            <v>3.5919768349817801E-3</v>
          </cell>
          <cell r="BB39">
            <v>3.4606132864792504E-3</v>
          </cell>
          <cell r="BC39">
            <v>3.3536809815950916E-3</v>
          </cell>
          <cell r="BE39">
            <v>1958</v>
          </cell>
          <cell r="BF39">
            <v>5.6004978220286272E-2</v>
          </cell>
          <cell r="BG39">
            <v>9.7230406599881913E-3</v>
          </cell>
          <cell r="BH39">
            <v>1.604902246863138E-2</v>
          </cell>
          <cell r="BI39">
            <v>4.7673750717978081E-2</v>
          </cell>
          <cell r="BJ39">
            <v>1.2609649122806932E-2</v>
          </cell>
          <cell r="BK39">
            <v>1.3535462912831697E-2</v>
          </cell>
          <cell r="BL39">
            <v>7.2115384615385469E-3</v>
          </cell>
          <cell r="BM39">
            <v>-1.0342084327764511E-2</v>
          </cell>
          <cell r="BN39">
            <v>2.9474812433011754E-2</v>
          </cell>
          <cell r="BO39">
            <v>3.6959916710046947E-2</v>
          </cell>
          <cell r="BP39">
            <v>2.2841365461847341E-2</v>
          </cell>
          <cell r="BQ39">
            <v>6.2085889570552055E-2</v>
          </cell>
          <cell r="BS39">
            <v>1958</v>
          </cell>
          <cell r="BT39">
            <v>6.0209785314250183E-2</v>
          </cell>
          <cell r="BU39">
            <v>1.3744254566882712E-2</v>
          </cell>
          <cell r="BV39">
            <v>2.004200710047653E-2</v>
          </cell>
          <cell r="BW39">
            <v>5.1603360137851717E-2</v>
          </cell>
          <cell r="BX39">
            <v>1.6385608552631492E-2</v>
          </cell>
          <cell r="BY39">
            <v>1.727252301028703E-2</v>
          </cell>
          <cell r="BZ39">
            <v>1.0881748575498661E-2</v>
          </cell>
          <cell r="CA39">
            <v>-6.6958366481039439E-3</v>
          </cell>
          <cell r="CB39">
            <v>3.3162948821007468E-2</v>
          </cell>
          <cell r="CC39">
            <v>4.0551893545028729E-2</v>
          </cell>
          <cell r="CD39">
            <v>2.6301978748326592E-2</v>
          </cell>
          <cell r="CE39">
            <v>6.543957055214715E-2</v>
          </cell>
          <cell r="CG39">
            <v>1958</v>
          </cell>
          <cell r="CH39">
            <v>0.40703604950133609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3.1910274183610597E-3</v>
          </cell>
          <cell r="AS40">
            <v>3.2075994967978041E-3</v>
          </cell>
          <cell r="AT40">
            <v>3.1826326438848919E-3</v>
          </cell>
          <cell r="AU40">
            <v>3.2319714221924535E-3</v>
          </cell>
          <cell r="AV40">
            <v>3.2505241090146752E-3</v>
          </cell>
          <cell r="AW40">
            <v>3.3103748479318741E-3</v>
          </cell>
          <cell r="AX40">
            <v>3.3515623797429383E-3</v>
          </cell>
          <cell r="AY40">
            <v>3.2439691757873575E-3</v>
          </cell>
          <cell r="AZ40">
            <v>3.1917364016736402E-3</v>
          </cell>
          <cell r="BA40">
            <v>3.3478150873965042E-3</v>
          </cell>
          <cell r="BB40">
            <v>3.3015845070422534E-3</v>
          </cell>
          <cell r="BC40">
            <v>3.3659981768459431E-3</v>
          </cell>
          <cell r="BE40">
            <v>1959</v>
          </cell>
          <cell r="BF40">
            <v>1.0166358595194103E-2</v>
          </cell>
          <cell r="BG40">
            <v>1.7383348581884617E-2</v>
          </cell>
          <cell r="BH40">
            <v>6.9694244604316946E-3</v>
          </cell>
          <cell r="BI40">
            <v>-6.0281312793034614E-3</v>
          </cell>
          <cell r="BJ40">
            <v>-1.5274034141958714E-2</v>
          </cell>
          <cell r="BK40">
            <v>-1.2089416058394198E-2</v>
          </cell>
          <cell r="BL40">
            <v>3.3710459478180521E-2</v>
          </cell>
          <cell r="BM40">
            <v>1.4295287022559666E-2</v>
          </cell>
          <cell r="BN40">
            <v>-4.2501651618586211E-2</v>
          </cell>
          <cell r="BO40">
            <v>1.2419503219871286E-2</v>
          </cell>
          <cell r="BP40">
            <v>-3.180372557928246E-3</v>
          </cell>
          <cell r="BQ40">
            <v>1.9598906107566094E-2</v>
          </cell>
          <cell r="BS40">
            <v>1959</v>
          </cell>
          <cell r="BT40">
            <v>1.3357386013555163E-2</v>
          </cell>
          <cell r="BU40">
            <v>2.0590948078682419E-2</v>
          </cell>
          <cell r="BV40">
            <v>1.0152057104316586E-2</v>
          </cell>
          <cell r="BW40">
            <v>-2.7961598571110079E-3</v>
          </cell>
          <cell r="BX40">
            <v>-1.2023510032944039E-2</v>
          </cell>
          <cell r="BY40">
            <v>-8.7790412104623242E-3</v>
          </cell>
          <cell r="BZ40">
            <v>3.7062021857923462E-2</v>
          </cell>
          <cell r="CA40">
            <v>1.7539256198347022E-2</v>
          </cell>
          <cell r="CB40">
            <v>-3.9309915216912572E-2</v>
          </cell>
          <cell r="CC40">
            <v>1.576731830726779E-2</v>
          </cell>
          <cell r="CD40">
            <v>1.2121194911400741E-4</v>
          </cell>
          <cell r="CE40">
            <v>2.2964904284412037E-2</v>
          </cell>
          <cell r="CG40">
            <v>1959</v>
          </cell>
          <cell r="CH40">
            <v>7.4852697950339442E-2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3.340318134406199E-3</v>
          </cell>
          <cell r="AS41">
            <v>3.3956585808206752E-3</v>
          </cell>
          <cell r="AT41">
            <v>3.3546321120047663E-3</v>
          </cell>
          <cell r="AU41">
            <v>3.3211538461538461E-3</v>
          </cell>
          <cell r="AV41">
            <v>3.3148525203609948E-3</v>
          </cell>
          <cell r="AW41">
            <v>3.2612303985038124E-3</v>
          </cell>
          <cell r="AX41">
            <v>3.1460690515806989E-3</v>
          </cell>
          <cell r="AY41">
            <v>3.2040305584826135E-3</v>
          </cell>
          <cell r="AZ41">
            <v>3.1166935050993025E-3</v>
          </cell>
          <cell r="BA41">
            <v>3.2840004258037048E-3</v>
          </cell>
          <cell r="BB41">
            <v>3.2987970487596235E-3</v>
          </cell>
          <cell r="BC41">
            <v>3.1877298078909315E-3</v>
          </cell>
          <cell r="BE41">
            <v>1960</v>
          </cell>
          <cell r="BF41">
            <v>-1.4081358962896751E-2</v>
          </cell>
          <cell r="BG41">
            <v>1.4735887553842586E-2</v>
          </cell>
          <cell r="BH41">
            <v>1.072386058981234E-2</v>
          </cell>
          <cell r="BI41">
            <v>4.1998231653403995E-3</v>
          </cell>
          <cell r="BJ41">
            <v>2.003081664098616E-2</v>
          </cell>
          <cell r="BK41">
            <v>3.7548554164868353E-2</v>
          </cell>
          <cell r="BL41">
            <v>-1.3103161397670537E-2</v>
          </cell>
          <cell r="BM41">
            <v>4.6996838777660699E-2</v>
          </cell>
          <cell r="BN41">
            <v>-5.4549114331723048E-2</v>
          </cell>
          <cell r="BO41">
            <v>-4.4709388971684305E-3</v>
          </cell>
          <cell r="BP41">
            <v>3.5286569717707383E-2</v>
          </cell>
          <cell r="BQ41">
            <v>6.9200578392893952E-2</v>
          </cell>
          <cell r="BS41">
            <v>1960</v>
          </cell>
          <cell r="BT41">
            <v>-1.0741040828490551E-2</v>
          </cell>
          <cell r="BU41">
            <v>1.8131546134663262E-2</v>
          </cell>
          <cell r="BV41">
            <v>1.4078492701817106E-2</v>
          </cell>
          <cell r="BW41">
            <v>7.5209770114942455E-3</v>
          </cell>
          <cell r="BX41">
            <v>2.3345669161347154E-2</v>
          </cell>
          <cell r="BY41">
            <v>4.0809784563372163E-2</v>
          </cell>
          <cell r="BZ41">
            <v>-9.9570923460898381E-3</v>
          </cell>
          <cell r="CA41">
            <v>5.020086933614331E-2</v>
          </cell>
          <cell r="CB41">
            <v>-5.1432420826623748E-2</v>
          </cell>
          <cell r="CC41">
            <v>-1.1869384713647257E-3</v>
          </cell>
          <cell r="CD41">
            <v>3.8585366766467004E-2</v>
          </cell>
          <cell r="CE41">
            <v>7.2388308200784887E-2</v>
          </cell>
          <cell r="CG41">
            <v>1960</v>
          </cell>
          <cell r="CH41">
            <v>0.20255909579249631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3.0392420144255534E-3</v>
          </cell>
          <cell r="AS42">
            <v>2.9100772365140185E-3</v>
          </cell>
          <cell r="AT42">
            <v>2.8306571277159514E-3</v>
          </cell>
          <cell r="AU42">
            <v>2.7553696075065799E-3</v>
          </cell>
          <cell r="AV42">
            <v>2.7310815029229808E-3</v>
          </cell>
          <cell r="AW42">
            <v>2.7155756809884865E-3</v>
          </cell>
          <cell r="AX42">
            <v>2.7908771323190409E-3</v>
          </cell>
          <cell r="AY42">
            <v>2.6882352125949332E-3</v>
          </cell>
          <cell r="AZ42">
            <v>2.5953827751196172E-3</v>
          </cell>
          <cell r="BA42">
            <v>2.641936306074265E-3</v>
          </cell>
          <cell r="BB42">
            <v>2.5435081100503025E-3</v>
          </cell>
          <cell r="BC42">
            <v>2.4968695543938261E-3</v>
          </cell>
          <cell r="BE42">
            <v>1961</v>
          </cell>
          <cell r="BF42">
            <v>5.8925811437403386E-2</v>
          </cell>
          <cell r="BG42">
            <v>3.284072249589487E-2</v>
          </cell>
          <cell r="BH42">
            <v>2.9146793852676156E-2</v>
          </cell>
          <cell r="BI42">
            <v>8.0672845863372089E-3</v>
          </cell>
          <cell r="BJ42">
            <v>1.0556785288608816E-2</v>
          </cell>
          <cell r="BK42">
            <v>-2.5442291491154179E-2</v>
          </cell>
          <cell r="BL42">
            <v>3.959197786998625E-2</v>
          </cell>
          <cell r="BM42">
            <v>4.2740728421752916E-2</v>
          </cell>
          <cell r="BN42">
            <v>-9.2503987240829533E-3</v>
          </cell>
          <cell r="BO42">
            <v>4.5396007726979937E-2</v>
          </cell>
          <cell r="BP42">
            <v>3.095164767477665E-2</v>
          </cell>
          <cell r="BQ42">
            <v>-3.1665421956684092E-2</v>
          </cell>
          <cell r="BS42">
            <v>1961</v>
          </cell>
          <cell r="BT42">
            <v>6.1965053451828941E-2</v>
          </cell>
          <cell r="BU42">
            <v>3.575079973240889E-2</v>
          </cell>
          <cell r="BV42">
            <v>3.1977450980392105E-2</v>
          </cell>
          <cell r="BW42">
            <v>1.0822654193843789E-2</v>
          </cell>
          <cell r="BX42">
            <v>1.3287866791531797E-2</v>
          </cell>
          <cell r="BY42">
            <v>-2.2726715810165693E-2</v>
          </cell>
          <cell r="BZ42">
            <v>4.2382855002305292E-2</v>
          </cell>
          <cell r="CA42">
            <v>4.5428963634347848E-2</v>
          </cell>
          <cell r="CB42">
            <v>-6.6550159489633361E-3</v>
          </cell>
          <cell r="CC42">
            <v>4.8037944033054204E-2</v>
          </cell>
          <cell r="CD42">
            <v>3.3495155784826952E-2</v>
          </cell>
          <cell r="CE42">
            <v>-2.9168552402290267E-2</v>
          </cell>
          <cell r="CG42">
            <v>1961</v>
          </cell>
          <cell r="CH42">
            <v>0.29333408888403745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2.5786415754023343E-3</v>
          </cell>
          <cell r="AS43">
            <v>2.6929416171670149E-3</v>
          </cell>
          <cell r="AT43">
            <v>2.6295293535448247E-3</v>
          </cell>
          <cell r="AU43">
            <v>2.6136877007563982E-3</v>
          </cell>
          <cell r="AV43">
            <v>2.740796984383414E-3</v>
          </cell>
          <cell r="AW43">
            <v>3.0419682652879304E-3</v>
          </cell>
          <cell r="AX43">
            <v>3.2472737306843266E-3</v>
          </cell>
          <cell r="AY43">
            <v>3.0425189393939391E-3</v>
          </cell>
          <cell r="AZ43">
            <v>2.9790106333795656E-3</v>
          </cell>
          <cell r="BA43">
            <v>3.086107112870337E-3</v>
          </cell>
          <cell r="BB43">
            <v>3.0758268570395806E-3</v>
          </cell>
          <cell r="BC43">
            <v>2.8982662851371826E-3</v>
          </cell>
          <cell r="BE43">
            <v>1962</v>
          </cell>
          <cell r="BF43">
            <v>-3.917939225667133E-2</v>
          </cell>
          <cell r="BG43">
            <v>2.7291700112377582E-2</v>
          </cell>
          <cell r="BH43">
            <v>5.4696046257227682E-3</v>
          </cell>
          <cell r="BI43">
            <v>-3.7923531240286024E-2</v>
          </cell>
          <cell r="BJ43">
            <v>-9.3861066235864321E-2</v>
          </cell>
          <cell r="BK43">
            <v>-5.776430736316629E-2</v>
          </cell>
          <cell r="BL43">
            <v>6.5657521286660359E-2</v>
          </cell>
          <cell r="BM43">
            <v>2.4147727272727293E-2</v>
          </cell>
          <cell r="BN43">
            <v>-3.6407766990291246E-2</v>
          </cell>
          <cell r="BO43">
            <v>-4.4980208708168545E-3</v>
          </cell>
          <cell r="BP43">
            <v>7.3739381890475242E-2</v>
          </cell>
          <cell r="BQ43">
            <v>2.8278067665376216E-2</v>
          </cell>
          <cell r="BS43">
            <v>1962</v>
          </cell>
          <cell r="BT43">
            <v>-3.6600750681268994E-2</v>
          </cell>
          <cell r="BU43">
            <v>2.9984641729544598E-2</v>
          </cell>
          <cell r="BV43">
            <v>8.099133979267592E-3</v>
          </cell>
          <cell r="BW43">
            <v>-3.5309843539529623E-2</v>
          </cell>
          <cell r="BX43">
            <v>-9.1120269251480909E-2</v>
          </cell>
          <cell r="BY43">
            <v>-5.472233909787836E-2</v>
          </cell>
          <cell r="BZ43">
            <v>6.8904795017344686E-2</v>
          </cell>
          <cell r="CA43">
            <v>2.7190246212121232E-2</v>
          </cell>
          <cell r="CB43">
            <v>-3.3428756356911678E-2</v>
          </cell>
          <cell r="CC43">
            <v>-1.4119137579465175E-3</v>
          </cell>
          <cell r="CD43">
            <v>7.6815208747514824E-2</v>
          </cell>
          <cell r="CE43">
            <v>3.1176333950513398E-2</v>
          </cell>
          <cell r="CG43">
            <v>1962</v>
          </cell>
          <cell r="CH43">
            <v>-2.4385525819510034E-2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2.8517351448682274E-3</v>
          </cell>
          <cell r="AS44">
            <v>2.706107483416252E-3</v>
          </cell>
          <cell r="AT44">
            <v>2.7732012098057941E-3</v>
          </cell>
          <cell r="AU44">
            <v>2.735119887165021E-3</v>
          </cell>
          <cell r="AV44">
            <v>2.6998157248157247E-3</v>
          </cell>
          <cell r="AW44">
            <v>2.7111824668705404E-3</v>
          </cell>
          <cell r="AX44">
            <v>2.7604742316050916E-3</v>
          </cell>
          <cell r="AY44">
            <v>2.7554090419806242E-3</v>
          </cell>
          <cell r="AZ44">
            <v>2.6792338411477591E-3</v>
          </cell>
          <cell r="BA44">
            <v>2.7778242996345918E-3</v>
          </cell>
          <cell r="BB44">
            <v>2.8212073631535949E-3</v>
          </cell>
          <cell r="BC44">
            <v>2.8553128872366791E-3</v>
          </cell>
          <cell r="BE44">
            <v>1963</v>
          </cell>
          <cell r="BF44">
            <v>5.2872810607300647E-2</v>
          </cell>
          <cell r="BG44">
            <v>-2.332089552238803E-2</v>
          </cell>
          <cell r="BH44">
            <v>1.5759312320916985E-2</v>
          </cell>
          <cell r="BI44">
            <v>2.0529697539570568E-2</v>
          </cell>
          <cell r="BJ44">
            <v>4.2997542997542659E-3</v>
          </cell>
          <cell r="BK44">
            <v>-1.4984709480122316E-2</v>
          </cell>
          <cell r="BL44">
            <v>9.469108972368856E-3</v>
          </cell>
          <cell r="BM44">
            <v>3.9673996616945928E-2</v>
          </cell>
          <cell r="BN44">
            <v>-2.8546073066114452E-2</v>
          </cell>
          <cell r="BO44">
            <v>-6.0901339829476653E-3</v>
          </cell>
          <cell r="BP44">
            <v>-1.1029411764705843E-2</v>
          </cell>
          <cell r="BQ44">
            <v>2.8810408921932984E-2</v>
          </cell>
          <cell r="BS44">
            <v>1963</v>
          </cell>
          <cell r="BT44">
            <v>5.5724545752168876E-2</v>
          </cell>
          <cell r="BU44">
            <v>-2.0614788038971779E-2</v>
          </cell>
          <cell r="BV44">
            <v>1.8532513530722779E-2</v>
          </cell>
          <cell r="BW44">
            <v>2.3264817426735588E-2</v>
          </cell>
          <cell r="BX44">
            <v>6.9995700245699902E-3</v>
          </cell>
          <cell r="BY44">
            <v>-1.2273527013251776E-2</v>
          </cell>
          <cell r="BZ44">
            <v>1.2229583203973948E-2</v>
          </cell>
          <cell r="CA44">
            <v>4.2429405658926556E-2</v>
          </cell>
          <cell r="CB44">
            <v>-2.5866839224966694E-2</v>
          </cell>
          <cell r="CC44">
            <v>-3.3123096833130735E-3</v>
          </cell>
          <cell r="CD44">
            <v>-8.2082044015522482E-3</v>
          </cell>
          <cell r="CE44">
            <v>3.1665721809169663E-2</v>
          </cell>
          <cell r="CG44">
            <v>1963</v>
          </cell>
          <cell r="CH44">
            <v>0.12355850961220316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2.7932174043962662E-3</v>
          </cell>
          <cell r="AS45">
            <v>2.7799642218246869E-3</v>
          </cell>
          <cell r="AT45">
            <v>2.7945239159588736E-3</v>
          </cell>
          <cell r="AU45">
            <v>2.817201479482181E-3</v>
          </cell>
          <cell r="AV45">
            <v>2.8142195668409259E-3</v>
          </cell>
          <cell r="AW45">
            <v>2.8200656912511198E-3</v>
          </cell>
          <cell r="AX45">
            <v>2.7700226740784086E-3</v>
          </cell>
          <cell r="AY45">
            <v>2.6667565485362097E-3</v>
          </cell>
          <cell r="AZ45">
            <v>2.6909362456828153E-3</v>
          </cell>
          <cell r="BA45">
            <v>2.6671406221240568E-3</v>
          </cell>
          <cell r="BB45">
            <v>2.6505151597676106E-3</v>
          </cell>
          <cell r="BC45">
            <v>2.6557235421166307E-3</v>
          </cell>
          <cell r="BE45">
            <v>1964</v>
          </cell>
          <cell r="BF45">
            <v>9.936766034327027E-3</v>
          </cell>
          <cell r="BG45">
            <v>4.4722719141332412E-4</v>
          </cell>
          <cell r="BH45">
            <v>-6.258381761287457E-3</v>
          </cell>
          <cell r="BI45">
            <v>3.8986354775829568E-3</v>
          </cell>
          <cell r="BJ45">
            <v>4.4809559372671615E-4</v>
          </cell>
          <cell r="BK45">
            <v>2.0603165123917577E-2</v>
          </cell>
          <cell r="BL45">
            <v>4.4324166179052105E-2</v>
          </cell>
          <cell r="BM45">
            <v>4.202269225381805E-4</v>
          </cell>
          <cell r="BN45">
            <v>1.4281713805656571E-2</v>
          </cell>
          <cell r="BO45">
            <v>1.3804527885146411E-2</v>
          </cell>
          <cell r="BP45">
            <v>8.7145969498909626E-3</v>
          </cell>
          <cell r="BQ45">
            <v>5.9395248380129662E-3</v>
          </cell>
          <cell r="BS45">
            <v>1964</v>
          </cell>
          <cell r="BT45">
            <v>1.2729983438723294E-2</v>
          </cell>
          <cell r="BU45">
            <v>3.227191413238011E-3</v>
          </cell>
          <cell r="BV45">
            <v>-3.4638578453285835E-3</v>
          </cell>
          <cell r="BW45">
            <v>6.7158369570651383E-3</v>
          </cell>
          <cell r="BX45">
            <v>3.2623151605676421E-3</v>
          </cell>
          <cell r="BY45">
            <v>2.3423230815168696E-2</v>
          </cell>
          <cell r="BZ45">
            <v>4.7094188853130513E-2</v>
          </cell>
          <cell r="CA45">
            <v>3.0869834710743902E-3</v>
          </cell>
          <cell r="CB45">
            <v>1.6972650051339386E-2</v>
          </cell>
          <cell r="CC45">
            <v>1.6471668507270467E-2</v>
          </cell>
          <cell r="CD45">
            <v>1.1365112109658574E-2</v>
          </cell>
          <cell r="CE45">
            <v>8.5952483801295977E-3</v>
          </cell>
          <cell r="CG45">
            <v>1964</v>
          </cell>
          <cell r="CH45">
            <v>0.15908816113778812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2.6725543478260871E-3</v>
          </cell>
          <cell r="AS46">
            <v>2.5986507524649715E-3</v>
          </cell>
          <cell r="AT46">
            <v>2.6239766081871344E-3</v>
          </cell>
          <cell r="AU46">
            <v>2.648420138888889E-3</v>
          </cell>
          <cell r="AV46">
            <v>2.6270338326446281E-3</v>
          </cell>
          <cell r="AW46">
            <v>2.6718990729860293E-3</v>
          </cell>
          <cell r="AX46">
            <v>2.790111367127496E-3</v>
          </cell>
          <cell r="AY46">
            <v>2.7884364492266308E-3</v>
          </cell>
          <cell r="AZ46">
            <v>2.7870803277228605E-3</v>
          </cell>
          <cell r="BA46">
            <v>2.7461268068331144E-3</v>
          </cell>
          <cell r="BB46">
            <v>2.7359608047173084E-3</v>
          </cell>
          <cell r="BC46">
            <v>2.8104612034837691E-3</v>
          </cell>
          <cell r="BE46">
            <v>1965</v>
          </cell>
          <cell r="BF46">
            <v>3.4353193773483559E-2</v>
          </cell>
          <cell r="BG46">
            <v>-1.6865594187857047E-3</v>
          </cell>
          <cell r="BH46">
            <v>-1.9493177387914784E-3</v>
          </cell>
          <cell r="BI46">
            <v>8.3333333333333037E-3</v>
          </cell>
          <cell r="BJ46">
            <v>-1.0976239669421517E-2</v>
          </cell>
          <cell r="BK46">
            <v>-3.6688862775819286E-2</v>
          </cell>
          <cell r="BL46">
            <v>7.7256709135267165E-3</v>
          </cell>
          <cell r="BM46">
            <v>6.859448554135783E-3</v>
          </cell>
          <cell r="BN46">
            <v>1.6564253272775886E-2</v>
          </cell>
          <cell r="BO46">
            <v>1.0249671484888312E-2</v>
          </cell>
          <cell r="BP46">
            <v>-1.4308012486992761E-2</v>
          </cell>
          <cell r="BQ46">
            <v>-3.5629453681710332E-3</v>
          </cell>
          <cell r="BS46">
            <v>1965</v>
          </cell>
          <cell r="BT46">
            <v>3.7025748121309647E-2</v>
          </cell>
          <cell r="BU46">
            <v>9.120913336792668E-4</v>
          </cell>
          <cell r="BV46">
            <v>6.7465886939565602E-4</v>
          </cell>
          <cell r="BW46">
            <v>1.0981753472222192E-2</v>
          </cell>
          <cell r="BX46">
            <v>-8.3492058367768893E-3</v>
          </cell>
          <cell r="BY46">
            <v>-3.4016963702833254E-2</v>
          </cell>
          <cell r="BZ46">
            <v>1.0515782280654213E-2</v>
          </cell>
          <cell r="CA46">
            <v>9.6478850033624129E-3</v>
          </cell>
          <cell r="CB46">
            <v>1.9351333600498746E-2</v>
          </cell>
          <cell r="CC46">
            <v>1.2995798291721426E-2</v>
          </cell>
          <cell r="CD46">
            <v>-1.1572051682275451E-2</v>
          </cell>
          <cell r="CE46">
            <v>-7.5248416468726414E-4</v>
          </cell>
          <cell r="CG46">
            <v>1965</v>
          </cell>
          <cell r="CH46">
            <v>4.6676882888610383E-2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2.8529885666357655E-3</v>
          </cell>
          <cell r="AS47">
            <v>2.9597387634040613E-3</v>
          </cell>
          <cell r="AT47">
            <v>3.122926514825956E-3</v>
          </cell>
          <cell r="AU47">
            <v>3.1601833140877597E-3</v>
          </cell>
          <cell r="AV47">
            <v>3.1117046263345193E-3</v>
          </cell>
          <cell r="AW47">
            <v>3.2372344861417708E-3</v>
          </cell>
          <cell r="AX47">
            <v>3.3143984962406016E-3</v>
          </cell>
          <cell r="AY47">
            <v>3.3693133855893882E-3</v>
          </cell>
          <cell r="AZ47">
            <v>3.6973746752887856E-3</v>
          </cell>
          <cell r="BA47">
            <v>3.5761622981202008E-3</v>
          </cell>
          <cell r="BB47">
            <v>3.2828563126543657E-3</v>
          </cell>
          <cell r="BC47">
            <v>3.3546660791226009E-3</v>
          </cell>
          <cell r="BE47">
            <v>1966</v>
          </cell>
          <cell r="BF47">
            <v>-3.2578466428287656E-2</v>
          </cell>
          <cell r="BG47">
            <v>-4.4353182751539988E-2</v>
          </cell>
          <cell r="BH47">
            <v>-7.5920355249964322E-3</v>
          </cell>
          <cell r="BI47">
            <v>1.4001154734410992E-2</v>
          </cell>
          <cell r="BJ47">
            <v>-3.2740213523131723E-2</v>
          </cell>
          <cell r="BK47">
            <v>-2.1339220014716664E-2</v>
          </cell>
          <cell r="BL47">
            <v>-2.4060150375939671E-3</v>
          </cell>
          <cell r="BM47">
            <v>-9.0895387398251426E-2</v>
          </cell>
          <cell r="BN47">
            <v>4.3773835184878207E-2</v>
          </cell>
          <cell r="BO47">
            <v>9.3407466243049964E-2</v>
          </cell>
          <cell r="BP47">
            <v>-1.089641144849629E-2</v>
          </cell>
          <cell r="BQ47">
            <v>1.865452408930679E-2</v>
          </cell>
          <cell r="BS47">
            <v>1966</v>
          </cell>
          <cell r="BT47">
            <v>-2.9725477861651889E-2</v>
          </cell>
          <cell r="BU47">
            <v>-4.1393443988135929E-2</v>
          </cell>
          <cell r="BV47">
            <v>-4.4691090101704762E-3</v>
          </cell>
          <cell r="BW47">
            <v>1.7161338048498752E-2</v>
          </cell>
          <cell r="BX47">
            <v>-2.9628508896797204E-2</v>
          </cell>
          <cell r="BY47">
            <v>-1.8101985528574893E-2</v>
          </cell>
          <cell r="BZ47">
            <v>9.0838345864663458E-4</v>
          </cell>
          <cell r="CA47">
            <v>-8.7526074012662033E-2</v>
          </cell>
          <cell r="CB47">
            <v>4.7471209860166994E-2</v>
          </cell>
          <cell r="CC47">
            <v>9.6983628541170167E-2</v>
          </cell>
          <cell r="CD47">
            <v>-7.6135551358419247E-3</v>
          </cell>
          <cell r="CE47">
            <v>2.200919016842939E-2</v>
          </cell>
          <cell r="CG47">
            <v>1966</v>
          </cell>
          <cell r="CH47">
            <v>-4.4838796334756736E-2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3.3269598654169668E-3</v>
          </cell>
          <cell r="AS48">
            <v>3.2496302816901407E-3</v>
          </cell>
          <cell r="AT48">
            <v>3.3426607809359746E-3</v>
          </cell>
          <cell r="AU48">
            <v>3.3166313559322034E-3</v>
          </cell>
          <cell r="AV48">
            <v>3.2976967592592593E-3</v>
          </cell>
          <cell r="AW48">
            <v>3.4789807202975139E-3</v>
          </cell>
          <cell r="AX48">
            <v>3.5407523510971785E-3</v>
          </cell>
          <cell r="AY48">
            <v>3.5120204541006068E-3</v>
          </cell>
          <cell r="AZ48">
            <v>3.5588609628311586E-3</v>
          </cell>
          <cell r="BA48">
            <v>3.5964463529997511E-3</v>
          </cell>
          <cell r="BB48">
            <v>3.8614980916030534E-3</v>
          </cell>
          <cell r="BC48">
            <v>3.7826108870967746E-3</v>
          </cell>
          <cell r="BE48">
            <v>1967</v>
          </cell>
          <cell r="BF48">
            <v>2.3792357606344572E-2</v>
          </cell>
          <cell r="BG48">
            <v>-1.8873239436619671E-2</v>
          </cell>
          <cell r="BH48">
            <v>1.6365202411714019E-2</v>
          </cell>
          <cell r="BI48">
            <v>1.6949152542372836E-2</v>
          </cell>
          <cell r="BJ48">
            <v>-5.3888888888888875E-2</v>
          </cell>
          <cell r="BK48">
            <v>-1.6588373458602423E-2</v>
          </cell>
          <cell r="BL48">
            <v>1.6868189281982415E-2</v>
          </cell>
          <cell r="BM48">
            <v>-9.9823840281855203E-3</v>
          </cell>
          <cell r="BN48">
            <v>-7.2657176749703067E-3</v>
          </cell>
          <cell r="BO48">
            <v>-6.0791635548917089E-2</v>
          </cell>
          <cell r="BP48">
            <v>2.5445292620865034E-2</v>
          </cell>
          <cell r="BQ48">
            <v>2.4813895781637729E-2</v>
          </cell>
          <cell r="BS48">
            <v>1967</v>
          </cell>
          <cell r="BT48">
            <v>2.711931747176154E-2</v>
          </cell>
          <cell r="BU48">
            <v>-1.5623609154929531E-2</v>
          </cell>
          <cell r="BV48">
            <v>1.9707863192649992E-2</v>
          </cell>
          <cell r="BW48">
            <v>2.026578389830504E-2</v>
          </cell>
          <cell r="BX48">
            <v>-5.0591192129629613E-2</v>
          </cell>
          <cell r="BY48">
            <v>-1.3109392738304909E-2</v>
          </cell>
          <cell r="BZ48">
            <v>2.0408941633079596E-2</v>
          </cell>
          <cell r="CA48">
            <v>-6.4703635740849131E-3</v>
          </cell>
          <cell r="CB48">
            <v>-3.7068567121391481E-3</v>
          </cell>
          <cell r="CC48">
            <v>-5.7195189195917338E-2</v>
          </cell>
          <cell r="CD48">
            <v>2.9306790712468087E-2</v>
          </cell>
          <cell r="CE48">
            <v>2.8596506668734503E-2</v>
          </cell>
          <cell r="CG48">
            <v>1967</v>
          </cell>
          <cell r="CH48">
            <v>-6.318177817666526E-3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3.7314240314769973E-3</v>
          </cell>
          <cell r="AS49">
            <v>3.7065004519433566E-3</v>
          </cell>
          <cell r="AT49">
            <v>3.8133663621819688E-3</v>
          </cell>
          <cell r="AU49">
            <v>3.9849765258215958E-3</v>
          </cell>
          <cell r="AV49">
            <v>3.9146683538964465E-3</v>
          </cell>
          <cell r="AW49">
            <v>3.9683831362522636E-3</v>
          </cell>
          <cell r="AX49">
            <v>3.6759176808152765E-3</v>
          </cell>
          <cell r="AY49">
            <v>3.7382988298829884E-3</v>
          </cell>
          <cell r="AZ49">
            <v>3.7602511037527599E-3</v>
          </cell>
          <cell r="BA49">
            <v>3.7544876589379206E-3</v>
          </cell>
          <cell r="BB49">
            <v>3.7482655947595651E-3</v>
          </cell>
          <cell r="BC49">
            <v>3.5105468569581076E-3</v>
          </cell>
          <cell r="BE49">
            <v>1968</v>
          </cell>
          <cell r="BF49">
            <v>4.5399515738497875E-3</v>
          </cell>
          <cell r="BG49">
            <v>-2.696595360048204E-2</v>
          </cell>
          <cell r="BH49">
            <v>-4.3660009289363644E-2</v>
          </cell>
          <cell r="BI49">
            <v>2.3474178403755763E-2</v>
          </cell>
          <cell r="BJ49">
            <v>-1.0123378677633688E-2</v>
          </cell>
          <cell r="BK49">
            <v>7.6701821668264669E-2</v>
          </cell>
          <cell r="BL49">
            <v>-1.0685663401602818E-2</v>
          </cell>
          <cell r="BM49">
            <v>-3.3003300330033403E-3</v>
          </cell>
          <cell r="BN49">
            <v>6.1709813365442567E-3</v>
          </cell>
          <cell r="BO49">
            <v>4.7868362004488407E-3</v>
          </cell>
          <cell r="BP49">
            <v>7.443799315170474E-2</v>
          </cell>
          <cell r="BQ49">
            <v>-3.4363308854094554E-2</v>
          </cell>
          <cell r="BS49">
            <v>1968</v>
          </cell>
          <cell r="BT49">
            <v>8.2713756053267844E-3</v>
          </cell>
          <cell r="BU49">
            <v>-2.3259453148538684E-2</v>
          </cell>
          <cell r="BV49">
            <v>-3.9846642927181673E-2</v>
          </cell>
          <cell r="BW49">
            <v>2.7459154929577359E-2</v>
          </cell>
          <cell r="BX49">
            <v>-6.2087103237372411E-3</v>
          </cell>
          <cell r="BY49">
            <v>8.0670204804516935E-2</v>
          </cell>
          <cell r="BZ49">
            <v>-7.009745720787542E-3</v>
          </cell>
          <cell r="CA49">
            <v>4.3796879687964816E-4</v>
          </cell>
          <cell r="CB49">
            <v>9.9312324402970158E-3</v>
          </cell>
          <cell r="CC49">
            <v>8.5413238593867614E-3</v>
          </cell>
          <cell r="CD49">
            <v>7.8186258746464302E-2</v>
          </cell>
          <cell r="CE49">
            <v>-3.0852761997136446E-2</v>
          </cell>
          <cell r="CG49">
            <v>1968</v>
          </cell>
          <cell r="CH49">
            <v>0.10320036473271621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3.6529930166929736E-3</v>
          </cell>
          <cell r="AS50">
            <v>3.5955247132134259E-3</v>
          </cell>
          <cell r="AT50">
            <v>3.8193618618618621E-3</v>
          </cell>
          <cell r="AU50">
            <v>3.870282301019632E-3</v>
          </cell>
          <cell r="AV50">
            <v>3.8561209883983729E-3</v>
          </cell>
          <cell r="AW50">
            <v>3.8556417436052671E-3</v>
          </cell>
          <cell r="AX50">
            <v>4.0781730769230773E-3</v>
          </cell>
          <cell r="AY50">
            <v>4.2676464039189486E-3</v>
          </cell>
          <cell r="AZ50">
            <v>4.4756475511819934E-3</v>
          </cell>
          <cell r="BA50">
            <v>4.563385269121813E-3</v>
          </cell>
          <cell r="BB50">
            <v>4.2508727152972174E-3</v>
          </cell>
          <cell r="BC50">
            <v>4.541898066783831E-3</v>
          </cell>
          <cell r="BE50">
            <v>1969</v>
          </cell>
          <cell r="BF50">
            <v>1.3201320132013139E-2</v>
          </cell>
          <cell r="BG50">
            <v>-5.6790822829627552E-2</v>
          </cell>
          <cell r="BH50">
            <v>-1.3363363363363412E-2</v>
          </cell>
          <cell r="BI50">
            <v>1.0044133313042103E-2</v>
          </cell>
          <cell r="BJ50">
            <v>-4.5201145095675743E-3</v>
          </cell>
          <cell r="BK50">
            <v>-5.55471469653398E-2</v>
          </cell>
          <cell r="BL50">
            <v>-4.0384615384615352E-2</v>
          </cell>
          <cell r="BM50">
            <v>-1.5698062792251166E-2</v>
          </cell>
          <cell r="BN50">
            <v>-4.1737360027146231E-2</v>
          </cell>
          <cell r="BO50">
            <v>7.5247875354107707E-2</v>
          </cell>
          <cell r="BP50">
            <v>-6.3066029968714021E-2</v>
          </cell>
          <cell r="BQ50">
            <v>-1.4235500878734597E-2</v>
          </cell>
          <cell r="BS50">
            <v>1969</v>
          </cell>
          <cell r="BT50">
            <v>1.6854313148706113E-2</v>
          </cell>
          <cell r="BU50">
            <v>-5.3195298116414123E-2</v>
          </cell>
          <cell r="BV50">
            <v>-9.5440015015015502E-3</v>
          </cell>
          <cell r="BW50">
            <v>1.3914415614061735E-2</v>
          </cell>
          <cell r="BX50">
            <v>-6.6399352116920142E-4</v>
          </cell>
          <cell r="BY50">
            <v>-5.1691505221734532E-2</v>
          </cell>
          <cell r="BZ50">
            <v>-3.6306442307692276E-2</v>
          </cell>
          <cell r="CA50">
            <v>-1.1430416388332218E-2</v>
          </cell>
          <cell r="CB50">
            <v>-3.7261712475964236E-2</v>
          </cell>
          <cell r="CC50">
            <v>7.9811260623229519E-2</v>
          </cell>
          <cell r="CD50">
            <v>-5.8815157253416801E-2</v>
          </cell>
          <cell r="CE50">
            <v>-9.6936028119507661E-3</v>
          </cell>
          <cell r="CG50">
            <v>1969</v>
          </cell>
          <cell r="CH50">
            <v>-0.15420793493426432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4.6441611695489391E-3</v>
          </cell>
          <cell r="AS51">
            <v>4.8719834865828485E-3</v>
          </cell>
          <cell r="AT51">
            <v>4.4300136425648017E-3</v>
          </cell>
          <cell r="AU51">
            <v>4.3717386452404869E-3</v>
          </cell>
          <cell r="AV51">
            <v>4.8766224735768589E-3</v>
          </cell>
          <cell r="AW51">
            <v>5.1341357175607519E-3</v>
          </cell>
          <cell r="AX51">
            <v>5.5623295573736103E-3</v>
          </cell>
          <cell r="AY51">
            <v>5.081004996156803E-3</v>
          </cell>
          <cell r="AZ51">
            <v>4.8181386861313865E-3</v>
          </cell>
          <cell r="BA51">
            <v>4.9004173622704504E-3</v>
          </cell>
          <cell r="BB51">
            <v>5.0181049709815805E-3</v>
          </cell>
          <cell r="BC51">
            <v>4.6045845603094864E-3</v>
          </cell>
          <cell r="BE51">
            <v>1970</v>
          </cell>
          <cell r="BF51">
            <v>-4.9919771795328916E-2</v>
          </cell>
          <cell r="BG51">
            <v>0.10039407018202295</v>
          </cell>
          <cell r="BH51">
            <v>1.8758526603001258E-2</v>
          </cell>
          <cell r="BI51">
            <v>-9.7254770672915991E-2</v>
          </cell>
          <cell r="BJ51">
            <v>-5.6369367698868911E-2</v>
          </cell>
          <cell r="BK51">
            <v>-6.3273727647867983E-2</v>
          </cell>
          <cell r="BL51">
            <v>9.1671911055170918E-2</v>
          </cell>
          <cell r="BM51">
            <v>5.303612605687924E-2</v>
          </cell>
          <cell r="BN51">
            <v>-1.6240875912408748E-2</v>
          </cell>
          <cell r="BO51">
            <v>-1.9847894639213548E-2</v>
          </cell>
          <cell r="BP51">
            <v>9.2543527630582822E-2</v>
          </cell>
          <cell r="BQ51">
            <v>6.8941624805127333E-2</v>
          </cell>
          <cell r="BS51">
            <v>1970</v>
          </cell>
          <cell r="BT51">
            <v>-4.5275610625779977E-2</v>
          </cell>
          <cell r="BU51">
            <v>0.10526605366860581</v>
          </cell>
          <cell r="BV51">
            <v>2.3188540245566061E-2</v>
          </cell>
          <cell r="BW51">
            <v>-9.2883032027675505E-2</v>
          </cell>
          <cell r="BX51">
            <v>-5.1492745225292055E-2</v>
          </cell>
          <cell r="BY51">
            <v>-5.8139591930307231E-2</v>
          </cell>
          <cell r="BZ51">
            <v>9.7234240612544529E-2</v>
          </cell>
          <cell r="CA51">
            <v>5.8117131053036043E-2</v>
          </cell>
          <cell r="CB51">
            <v>-1.142273722627736E-2</v>
          </cell>
          <cell r="CC51">
            <v>-1.4947477276943098E-2</v>
          </cell>
          <cell r="CD51">
            <v>9.7561632601564405E-2</v>
          </cell>
          <cell r="CE51">
            <v>7.3546209365436821E-2</v>
          </cell>
          <cell r="CG51">
            <v>1970</v>
          </cell>
          <cell r="CH51">
            <v>0.16558451108022787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4.3170636849781232E-3</v>
          </cell>
          <cell r="AS52">
            <v>4.2218507060130094E-3</v>
          </cell>
          <cell r="AT52">
            <v>4.3986561783021958E-3</v>
          </cell>
          <cell r="AU52">
            <v>4.2843184111305832E-3</v>
          </cell>
          <cell r="AV52">
            <v>4.4580777096114525E-3</v>
          </cell>
          <cell r="AW52">
            <v>4.6317334254143642E-3</v>
          </cell>
          <cell r="AX52">
            <v>4.4839559706470978E-3</v>
          </cell>
          <cell r="AY52">
            <v>4.62491858073363E-3</v>
          </cell>
          <cell r="AZ52">
            <v>4.7623521101889457E-3</v>
          </cell>
          <cell r="BA52">
            <v>4.8505057326370124E-3</v>
          </cell>
          <cell r="BB52">
            <v>4.8040925266903912E-3</v>
          </cell>
          <cell r="BC52">
            <v>4.8823819369531339E-3</v>
          </cell>
          <cell r="BE52">
            <v>1971</v>
          </cell>
          <cell r="BF52">
            <v>2.1390374331550888E-2</v>
          </cell>
          <cell r="BG52">
            <v>-3.1889576392194141E-2</v>
          </cell>
          <cell r="BH52">
            <v>2.8679121599475499E-2</v>
          </cell>
          <cell r="BI52">
            <v>-3.9190696192448637E-2</v>
          </cell>
          <cell r="BJ52">
            <v>-3.9628585640855585E-2</v>
          </cell>
          <cell r="BK52">
            <v>3.5220994475138045E-2</v>
          </cell>
          <cell r="BL52">
            <v>-2.7018012008005354E-2</v>
          </cell>
          <cell r="BM52">
            <v>-2.931093589304079E-2</v>
          </cell>
          <cell r="BN52">
            <v>-1.9424333392194959E-2</v>
          </cell>
          <cell r="BO52">
            <v>1.2065550153070426E-2</v>
          </cell>
          <cell r="BP52">
            <v>-1.0320284697508897E-2</v>
          </cell>
          <cell r="BQ52">
            <v>7.5692197051420385E-2</v>
          </cell>
          <cell r="BS52">
            <v>1971</v>
          </cell>
          <cell r="BT52">
            <v>2.570743801652901E-2</v>
          </cell>
          <cell r="BU52">
            <v>-2.766772568618113E-2</v>
          </cell>
          <cell r="BV52">
            <v>3.3077777777777692E-2</v>
          </cell>
          <cell r="BW52">
            <v>-3.4906377781318054E-2</v>
          </cell>
          <cell r="BX52">
            <v>-3.5170507931244134E-2</v>
          </cell>
          <cell r="BY52">
            <v>3.9852727900552408E-2</v>
          </cell>
          <cell r="BZ52">
            <v>-2.2534056037358256E-2</v>
          </cell>
          <cell r="CA52">
            <v>-2.468601731230716E-2</v>
          </cell>
          <cell r="CB52">
            <v>-1.4661981282006013E-2</v>
          </cell>
          <cell r="CC52">
            <v>1.6916055885707437E-2</v>
          </cell>
          <cell r="CD52">
            <v>-5.5161921708185057E-3</v>
          </cell>
          <cell r="CE52">
            <v>8.0574578988373516E-2</v>
          </cell>
          <cell r="CG52">
            <v>1971</v>
          </cell>
          <cell r="CH52">
            <v>2.4075485144014364E-2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4.5438436681709288E-3</v>
          </cell>
          <cell r="AS53">
            <v>4.6126099458728012E-3</v>
          </cell>
          <cell r="AT53">
            <v>4.7831896801903764E-3</v>
          </cell>
          <cell r="AU53">
            <v>4.8495024875621897E-3</v>
          </cell>
          <cell r="AV53">
            <v>5.0187174833635807E-3</v>
          </cell>
          <cell r="AW53">
            <v>5.0640827699616293E-3</v>
          </cell>
          <cell r="AX53">
            <v>5.1915056285178236E-3</v>
          </cell>
          <cell r="AY53">
            <v>5.2561000944287067E-3</v>
          </cell>
          <cell r="AZ53">
            <v>4.9851492849877343E-3</v>
          </cell>
          <cell r="BA53">
            <v>4.9612330574547196E-3</v>
          </cell>
          <cell r="BB53">
            <v>4.6710794297352342E-3</v>
          </cell>
          <cell r="BC53">
            <v>4.4344843240933613E-3</v>
          </cell>
          <cell r="BE53">
            <v>1972</v>
          </cell>
          <cell r="BF53">
            <v>-1.1866956376399784E-2</v>
          </cell>
          <cell r="BG53">
            <v>-2.8585926928281435E-2</v>
          </cell>
          <cell r="BH53">
            <v>-8.3580010447501518E-3</v>
          </cell>
          <cell r="BI53">
            <v>-3.2484635645302906E-2</v>
          </cell>
          <cell r="BJ53">
            <v>-6.7150635208711451E-3</v>
          </cell>
          <cell r="BK53">
            <v>-2.6128266033254133E-2</v>
          </cell>
          <cell r="BL53">
            <v>-6.5666041275797005E-3</v>
          </cell>
          <cell r="BM53">
            <v>5.2124645892351218E-2</v>
          </cell>
          <cell r="BN53">
            <v>-2.3335128343205946E-3</v>
          </cell>
          <cell r="BO53">
            <v>6.0093558834112937E-2</v>
          </cell>
          <cell r="BP53">
            <v>5.9232858112695075E-2</v>
          </cell>
          <cell r="BQ53">
            <v>-2.1791379586604709E-2</v>
          </cell>
          <cell r="BS53">
            <v>1972</v>
          </cell>
          <cell r="BT53">
            <v>-7.3231127082288554E-3</v>
          </cell>
          <cell r="BU53">
            <v>-2.3973316982408635E-2</v>
          </cell>
          <cell r="BV53">
            <v>-3.5748113645597754E-3</v>
          </cell>
          <cell r="BW53">
            <v>-2.7635133157740716E-2</v>
          </cell>
          <cell r="BX53">
            <v>-1.6963460375075644E-3</v>
          </cell>
          <cell r="BY53">
            <v>-2.1064183263292503E-2</v>
          </cell>
          <cell r="BZ53">
            <v>-1.3750984990618768E-3</v>
          </cell>
          <cell r="CA53">
            <v>5.7380745986779925E-2</v>
          </cell>
          <cell r="CB53">
            <v>2.6516364506671396E-3</v>
          </cell>
          <cell r="CC53">
            <v>6.5054791891567654E-2</v>
          </cell>
          <cell r="CD53">
            <v>6.3903937542430303E-2</v>
          </cell>
          <cell r="CE53">
            <v>-1.7356895262511347E-2</v>
          </cell>
          <cell r="CG53">
            <v>1972</v>
          </cell>
          <cell r="CH53">
            <v>8.1469985200602668E-2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4.5544034944034941E-3</v>
          </cell>
          <cell r="AS54">
            <v>4.8024100533654674E-3</v>
          </cell>
          <cell r="AT54">
            <v>4.9465692353114843E-3</v>
          </cell>
          <cell r="AU54">
            <v>5.0269746736449497E-3</v>
          </cell>
          <cell r="AV54">
            <v>5.0940500060760721E-3</v>
          </cell>
          <cell r="AW54">
            <v>5.0956414922656958E-3</v>
          </cell>
          <cell r="AX54">
            <v>5.2070232558139541E-3</v>
          </cell>
          <cell r="AY54">
            <v>5.3903689567430021E-3</v>
          </cell>
          <cell r="AZ54">
            <v>5.6480610968464009E-3</v>
          </cell>
          <cell r="BA54">
            <v>5.2892995391705068E-3</v>
          </cell>
          <cell r="BB54">
            <v>5.5725993058233702E-3</v>
          </cell>
          <cell r="BC54">
            <v>6.3332380743020443E-3</v>
          </cell>
          <cell r="BE54">
            <v>1973</v>
          </cell>
          <cell r="BF54">
            <v>-4.8484848484848464E-2</v>
          </cell>
          <cell r="BG54">
            <v>-2.8232053709760674E-2</v>
          </cell>
          <cell r="BH54">
            <v>-1.8423383525243531E-2</v>
          </cell>
          <cell r="BI54">
            <v>-9.9260061360765262E-3</v>
          </cell>
          <cell r="BJ54">
            <v>1.6405395552314683E-3</v>
          </cell>
          <cell r="BK54">
            <v>-2.1838034576888044E-2</v>
          </cell>
          <cell r="BL54">
            <v>-2.5116279069767433E-2</v>
          </cell>
          <cell r="BM54">
            <v>-3.3778625954198449E-2</v>
          </cell>
          <cell r="BN54">
            <v>7.149911119889385E-2</v>
          </cell>
          <cell r="BO54">
            <v>-4.4055299539170534E-2</v>
          </cell>
          <cell r="BP54">
            <v>-0.12283069803316626</v>
          </cell>
          <cell r="BQ54">
            <v>3.1215651791602461E-2</v>
          </cell>
          <cell r="BS54">
            <v>1973</v>
          </cell>
          <cell r="BT54">
            <v>-4.3930444990444968E-2</v>
          </cell>
          <cell r="BU54">
            <v>-2.3429643656395206E-2</v>
          </cell>
          <cell r="BV54">
            <v>-1.3476814289932047E-2</v>
          </cell>
          <cell r="BW54">
            <v>-4.8990314624315764E-3</v>
          </cell>
          <cell r="BX54">
            <v>6.7345895613075404E-3</v>
          </cell>
          <cell r="BY54">
            <v>-1.6742393084622349E-2</v>
          </cell>
          <cell r="BZ54">
            <v>-1.9909255813953478E-2</v>
          </cell>
          <cell r="CA54">
            <v>-2.8388256997455445E-2</v>
          </cell>
          <cell r="CB54">
            <v>7.7147172295740252E-2</v>
          </cell>
          <cell r="CC54">
            <v>-3.876600000000003E-2</v>
          </cell>
          <cell r="CD54">
            <v>-0.1172580987273429</v>
          </cell>
          <cell r="CE54">
            <v>3.7548889865904503E-2</v>
          </cell>
          <cell r="CG54">
            <v>1973</v>
          </cell>
          <cell r="CH54">
            <v>-0.1806767077983169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6.1557237262843739E-3</v>
          </cell>
          <cell r="AS55">
            <v>5.9609338548099362E-3</v>
          </cell>
          <cell r="AT55">
            <v>5.9735316316728423E-3</v>
          </cell>
          <cell r="AU55">
            <v>6.1838110632183906E-3</v>
          </cell>
          <cell r="AV55">
            <v>7.0408042394014955E-3</v>
          </cell>
          <cell r="AW55">
            <v>7.4333245336149229E-3</v>
          </cell>
          <cell r="AX55">
            <v>7.9841986455981943E-3</v>
          </cell>
          <cell r="AY55">
            <v>8.2218714121699201E-3</v>
          </cell>
          <cell r="AZ55">
            <v>9.183161484771574E-3</v>
          </cell>
          <cell r="BA55">
            <v>9.4161821705426359E-3</v>
          </cell>
          <cell r="BB55">
            <v>8.5173065735892964E-3</v>
          </cell>
          <cell r="BC55">
            <v>8.6237752375296906E-3</v>
          </cell>
          <cell r="BE55">
            <v>1974</v>
          </cell>
          <cell r="BF55">
            <v>3.5600085269665405E-2</v>
          </cell>
          <cell r="BG55">
            <v>0</v>
          </cell>
          <cell r="BH55">
            <v>-4.4874433923425272E-2</v>
          </cell>
          <cell r="BI55">
            <v>-0.13577586206896552</v>
          </cell>
          <cell r="BJ55">
            <v>-5.5361596009975034E-2</v>
          </cell>
          <cell r="BK55">
            <v>-6.4413938753959843E-2</v>
          </cell>
          <cell r="BL55">
            <v>-1.6930022573363401E-2</v>
          </cell>
          <cell r="BM55">
            <v>-9.5292766934558015E-2</v>
          </cell>
          <cell r="BN55">
            <v>-1.7766497461928932E-2</v>
          </cell>
          <cell r="BO55">
            <v>0.11046511627906974</v>
          </cell>
          <cell r="BP55">
            <v>-2.0360674810936619E-2</v>
          </cell>
          <cell r="BQ55">
            <v>-4.1567695961994833E-3</v>
          </cell>
          <cell r="BS55">
            <v>1974</v>
          </cell>
          <cell r="BT55">
            <v>4.1755808995949779E-2</v>
          </cell>
          <cell r="BU55">
            <v>5.9609338548099362E-3</v>
          </cell>
          <cell r="BV55">
            <v>-3.8900902291752429E-2</v>
          </cell>
          <cell r="BW55">
            <v>-0.12959205100574714</v>
          </cell>
          <cell r="BX55">
            <v>-4.8320791770573537E-2</v>
          </cell>
          <cell r="BY55">
            <v>-5.6980614220344922E-2</v>
          </cell>
          <cell r="BZ55">
            <v>-8.945823927765207E-3</v>
          </cell>
          <cell r="CA55">
            <v>-8.70708955223881E-2</v>
          </cell>
          <cell r="CB55">
            <v>-8.5833359771573577E-3</v>
          </cell>
          <cell r="CC55">
            <v>0.11988129844961237</v>
          </cell>
          <cell r="CD55">
            <v>-1.1843368237347322E-2</v>
          </cell>
          <cell r="CE55">
            <v>4.4670056413302073E-3</v>
          </cell>
          <cell r="CG55">
            <v>1974</v>
          </cell>
          <cell r="CH55">
            <v>-0.21553533404849279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8.7295766249254631E-3</v>
          </cell>
          <cell r="AS56">
            <v>7.4910249936884629E-3</v>
          </cell>
          <cell r="AT56">
            <v>7.4709963223002331E-3</v>
          </cell>
          <cell r="AU56">
            <v>7.6932334710743799E-3</v>
          </cell>
          <cell r="AV56">
            <v>7.867100052798311E-3</v>
          </cell>
          <cell r="AW56">
            <v>7.3299906183716757E-3</v>
          </cell>
          <cell r="AX56">
            <v>6.6674847877708533E-3</v>
          </cell>
          <cell r="AY56">
            <v>7.1232990786676111E-3</v>
          </cell>
          <cell r="AZ56">
            <v>7.3166849015317281E-3</v>
          </cell>
          <cell r="BA56">
            <v>7.4599762080564428E-3</v>
          </cell>
          <cell r="BB56">
            <v>6.957268518518518E-3</v>
          </cell>
          <cell r="BC56">
            <v>6.8090426330406064E-3</v>
          </cell>
          <cell r="BE56">
            <v>1975</v>
          </cell>
          <cell r="BF56">
            <v>0.18097793679189023</v>
          </cell>
          <cell r="BG56">
            <v>6.8164604897753556E-3</v>
          </cell>
          <cell r="BH56">
            <v>-2.9087261785356033E-2</v>
          </cell>
          <cell r="BI56">
            <v>-2.1694214876033069E-2</v>
          </cell>
          <cell r="BJ56">
            <v>7.8669482576557481E-2</v>
          </cell>
          <cell r="BK56">
            <v>9.9363680861478176E-2</v>
          </cell>
          <cell r="BL56">
            <v>-5.7658058771148712E-2</v>
          </cell>
          <cell r="BM56">
            <v>-2.8348688873139571E-2</v>
          </cell>
          <cell r="BN56">
            <v>-1.2156576707999078E-2</v>
          </cell>
          <cell r="BO56">
            <v>6.3253753384198808E-2</v>
          </cell>
          <cell r="BP56">
            <v>2.8009259259259345E-2</v>
          </cell>
          <cell r="BQ56">
            <v>9.0069804098180661E-4</v>
          </cell>
          <cell r="BS56">
            <v>1975</v>
          </cell>
          <cell r="BT56">
            <v>0.18970751341681569</v>
          </cell>
          <cell r="BU56">
            <v>1.4307485483463819E-2</v>
          </cell>
          <cell r="BV56">
            <v>-2.1616265463055801E-2</v>
          </cell>
          <cell r="BW56">
            <v>-1.4000981404958689E-2</v>
          </cell>
          <cell r="BX56">
            <v>8.653658262935579E-2</v>
          </cell>
          <cell r="BY56">
            <v>0.10669367147984986</v>
          </cell>
          <cell r="BZ56">
            <v>-5.0990573983377863E-2</v>
          </cell>
          <cell r="CA56">
            <v>-2.1225389794471961E-2</v>
          </cell>
          <cell r="CB56">
            <v>-4.8398918064673502E-3</v>
          </cell>
          <cell r="CC56">
            <v>7.0713729592255248E-2</v>
          </cell>
          <cell r="CD56">
            <v>3.496652777777786E-2</v>
          </cell>
          <cell r="CE56">
            <v>7.7097406740224131E-3</v>
          </cell>
          <cell r="CG56">
            <v>1975</v>
          </cell>
          <cell r="CH56">
            <v>0.44493607314755623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6.8361904761904766E-3</v>
          </cell>
          <cell r="AS57">
            <v>6.3702514546965915E-3</v>
          </cell>
          <cell r="AT57">
            <v>6.6870390455531451E-3</v>
          </cell>
          <cell r="AU57">
            <v>6.6988270270270274E-3</v>
          </cell>
          <cell r="AV57">
            <v>6.7463185859900233E-3</v>
          </cell>
          <cell r="AW57">
            <v>6.8930081930912305E-3</v>
          </cell>
          <cell r="AX57">
            <v>6.6826018977787357E-3</v>
          </cell>
          <cell r="AY57">
            <v>6.574254827875734E-3</v>
          </cell>
          <cell r="AZ57">
            <v>6.4210308579179384E-3</v>
          </cell>
          <cell r="BA57">
            <v>6.2094162887004539E-3</v>
          </cell>
          <cell r="BB57">
            <v>6.3158182541260682E-3</v>
          </cell>
          <cell r="BC57">
            <v>6.2147992985190957E-3</v>
          </cell>
          <cell r="BE57">
            <v>1976</v>
          </cell>
          <cell r="BF57">
            <v>8.2564679415073172E-2</v>
          </cell>
          <cell r="BG57">
            <v>-4.1978387364920988E-2</v>
          </cell>
          <cell r="BH57">
            <v>3.2537960954446277E-3</v>
          </cell>
          <cell r="BI57">
            <v>-3.0270270270270627E-3</v>
          </cell>
          <cell r="BJ57">
            <v>-2.0602906094122742E-2</v>
          </cell>
          <cell r="BK57">
            <v>2.6793622674933459E-2</v>
          </cell>
          <cell r="BL57">
            <v>2.7388397670907949E-2</v>
          </cell>
          <cell r="BM57">
            <v>3.1696053736355978E-2</v>
          </cell>
          <cell r="BN57">
            <v>3.1739572736520838E-2</v>
          </cell>
          <cell r="BO57">
            <v>-8.2823900611319612E-3</v>
          </cell>
          <cell r="BP57">
            <v>2.0481208987870314E-2</v>
          </cell>
          <cell r="BQ57">
            <v>5.6897895557287637E-2</v>
          </cell>
          <cell r="BS57">
            <v>1976</v>
          </cell>
          <cell r="BT57">
            <v>8.9400869891263654E-2</v>
          </cell>
          <cell r="BU57">
            <v>-3.5608135910224395E-2</v>
          </cell>
          <cell r="BV57">
            <v>9.9408351409977728E-3</v>
          </cell>
          <cell r="BW57">
            <v>3.6717999999999647E-3</v>
          </cell>
          <cell r="BX57">
            <v>-1.3856587508132718E-2</v>
          </cell>
          <cell r="BY57">
            <v>3.3686630868024689E-2</v>
          </cell>
          <cell r="BZ57">
            <v>3.4070999568686686E-2</v>
          </cell>
          <cell r="CA57">
            <v>3.8270308564231713E-2</v>
          </cell>
          <cell r="CB57">
            <v>3.8160603594438777E-2</v>
          </cell>
          <cell r="CC57">
            <v>-2.0729737724315073E-3</v>
          </cell>
          <cell r="CD57">
            <v>2.6797027241996382E-2</v>
          </cell>
          <cell r="CE57">
            <v>6.3112694855806728E-2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5.9247695427728612E-3</v>
          </cell>
          <cell r="AS58">
            <v>5.9776258239388896E-3</v>
          </cell>
          <cell r="AT58">
            <v>6.294668727062005E-3</v>
          </cell>
          <cell r="AU58">
            <v>6.3305865563466103E-3</v>
          </cell>
          <cell r="AV58">
            <v>6.2947341804159554E-3</v>
          </cell>
          <cell r="AW58">
            <v>6.2426415623247989E-3</v>
          </cell>
          <cell r="AX58">
            <v>5.9640604545995483E-3</v>
          </cell>
          <cell r="AY58">
            <v>5.9891460541813902E-3</v>
          </cell>
          <cell r="AZ58">
            <v>6.2567668018184055E-3</v>
          </cell>
          <cell r="BA58">
            <v>6.1696284232114857E-3</v>
          </cell>
          <cell r="BB58">
            <v>6.4480449199199198E-3</v>
          </cell>
          <cell r="BC58">
            <v>6.3003274513370932E-3</v>
          </cell>
          <cell r="BE58">
            <v>1977</v>
          </cell>
          <cell r="BF58">
            <v>-2.3967551622419148E-3</v>
          </cell>
          <cell r="BG58">
            <v>-4.3245241175383531E-2</v>
          </cell>
          <cell r="BH58">
            <v>3.8632412594166166E-3</v>
          </cell>
          <cell r="BI58">
            <v>1.4623821435443496E-2</v>
          </cell>
          <cell r="BJ58">
            <v>1.4792338327327847E-2</v>
          </cell>
          <cell r="BK58">
            <v>4.6907120164455307E-2</v>
          </cell>
          <cell r="BL58">
            <v>1.0353445198143518E-2</v>
          </cell>
          <cell r="BM58">
            <v>-4.134275618374561E-2</v>
          </cell>
          <cell r="BN58">
            <v>1.8429782528566196E-2</v>
          </cell>
          <cell r="BO58">
            <v>-3.5830618892508159E-2</v>
          </cell>
          <cell r="BP58">
            <v>3.1719219219219275E-2</v>
          </cell>
          <cell r="BQ58">
            <v>-4.3660178279061324E-3</v>
          </cell>
          <cell r="BS58">
            <v>1977</v>
          </cell>
          <cell r="BT58">
            <v>3.5280143805309465E-3</v>
          </cell>
          <cell r="BU58">
            <v>-3.7267615351444641E-2</v>
          </cell>
          <cell r="BV58">
            <v>1.0157909986478621E-2</v>
          </cell>
          <cell r="BW58">
            <v>2.0954407991790106E-2</v>
          </cell>
          <cell r="BX58">
            <v>2.1087072507743804E-2</v>
          </cell>
          <cell r="BY58">
            <v>5.3149761726780105E-2</v>
          </cell>
          <cell r="BZ58">
            <v>1.6317505652743067E-2</v>
          </cell>
          <cell r="CA58">
            <v>-3.5353610129564221E-2</v>
          </cell>
          <cell r="CB58">
            <v>2.4686549330384604E-2</v>
          </cell>
          <cell r="CC58">
            <v>-2.9660990469296673E-2</v>
          </cell>
          <cell r="CD58">
            <v>3.8167264139139193E-2</v>
          </cell>
          <cell r="CE58">
            <v>1.9343096234309609E-3</v>
          </cell>
          <cell r="CG58">
            <v>1977</v>
          </cell>
          <cell r="CH58">
            <v>8.6431292151616157E-2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6.3110420853888785E-3</v>
          </cell>
          <cell r="AS59">
            <v>6.7754031474645433E-3</v>
          </cell>
          <cell r="AT59">
            <v>6.9231496062992122E-3</v>
          </cell>
          <cell r="AU59">
            <v>6.80158913238498E-3</v>
          </cell>
          <cell r="AV59">
            <v>6.8326120260436612E-3</v>
          </cell>
          <cell r="AW59">
            <v>6.8710405068151273E-3</v>
          </cell>
          <cell r="AX59">
            <v>6.9111710323574724E-3</v>
          </cell>
          <cell r="AY59">
            <v>6.8108161027568923E-3</v>
          </cell>
          <cell r="AZ59">
            <v>6.8882904202953428E-3</v>
          </cell>
          <cell r="BA59">
            <v>6.9392510224948866E-3</v>
          </cell>
          <cell r="BB59">
            <v>7.6090123712765217E-3</v>
          </cell>
          <cell r="BC59">
            <v>7.4523799919322302E-3</v>
          </cell>
          <cell r="BE59">
            <v>1978</v>
          </cell>
          <cell r="BF59">
            <v>-5.9565137949936009E-2</v>
          </cell>
          <cell r="BG59">
            <v>-1.3017291626190031E-2</v>
          </cell>
          <cell r="BH59">
            <v>2.4015748031495976E-2</v>
          </cell>
          <cell r="BI59">
            <v>3.8446751249519018E-3</v>
          </cell>
          <cell r="BJ59">
            <v>-2.4894676369207058E-3</v>
          </cell>
          <cell r="BK59">
            <v>-3.263582261470499E-3</v>
          </cell>
          <cell r="BL59">
            <v>2.4653312788905923E-2</v>
          </cell>
          <cell r="BM59">
            <v>-7.1428571428571175E-3</v>
          </cell>
          <cell r="BN59">
            <v>-1.2495266944339223E-2</v>
          </cell>
          <cell r="BO59">
            <v>-7.5345092024539873E-2</v>
          </cell>
          <cell r="BP59">
            <v>2.7990877047480822E-2</v>
          </cell>
          <cell r="BQ59">
            <v>-2.2388059701492491E-2</v>
          </cell>
          <cell r="BS59">
            <v>1978</v>
          </cell>
          <cell r="BT59">
            <v>-5.325409586454713E-2</v>
          </cell>
          <cell r="BU59">
            <v>-6.2418884787254873E-3</v>
          </cell>
          <cell r="BV59">
            <v>3.0938897637795188E-2</v>
          </cell>
          <cell r="BW59">
            <v>1.0646264257336882E-2</v>
          </cell>
          <cell r="BX59">
            <v>4.3431443891229554E-3</v>
          </cell>
          <cell r="BY59">
            <v>3.6074582453446283E-3</v>
          </cell>
          <cell r="BZ59">
            <v>3.1564483821263395E-2</v>
          </cell>
          <cell r="CA59">
            <v>-3.3204104010022516E-4</v>
          </cell>
          <cell r="CB59">
            <v>-5.60697652404388E-3</v>
          </cell>
          <cell r="CC59">
            <v>-6.8405841002044984E-2</v>
          </cell>
          <cell r="CD59">
            <v>3.5599889418757344E-2</v>
          </cell>
          <cell r="CE59">
            <v>-1.4935679709560262E-2</v>
          </cell>
          <cell r="CG59">
            <v>1978</v>
          </cell>
          <cell r="CH59">
            <v>-3.7089803442689417E-2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7.7272350594869681E-3</v>
          </cell>
          <cell r="AS60">
            <v>7.363628117913832E-3</v>
          </cell>
          <cell r="AT60">
            <v>7.5707182873149268E-3</v>
          </cell>
          <cell r="AU60">
            <v>7.5016162514827999E-3</v>
          </cell>
          <cell r="AV60">
            <v>7.8034838577850426E-3</v>
          </cell>
          <cell r="AW60">
            <v>7.7546138500033824E-3</v>
          </cell>
          <cell r="AX60">
            <v>7.567926261234665E-3</v>
          </cell>
          <cell r="AY60">
            <v>7.4510736196319012E-3</v>
          </cell>
          <cell r="AZ60">
            <v>7.4995538559592106E-3</v>
          </cell>
          <cell r="BA60">
            <v>7.7612789329148685E-3</v>
          </cell>
          <cell r="BB60">
            <v>8.2231288620426297E-3</v>
          </cell>
          <cell r="BC60">
            <v>7.8536677881126723E-3</v>
          </cell>
          <cell r="BE60">
            <v>1979</v>
          </cell>
          <cell r="BF60">
            <v>6.1481328656901146E-2</v>
          </cell>
          <cell r="BG60">
            <v>-2.8571428571428581E-2</v>
          </cell>
          <cell r="BH60">
            <v>1.200480192076836E-2</v>
          </cell>
          <cell r="BI60">
            <v>-3.2423882957690831E-2</v>
          </cell>
          <cell r="BJ60">
            <v>7.1516142214957945E-3</v>
          </cell>
          <cell r="BK60">
            <v>3.0837898153783794E-2</v>
          </cell>
          <cell r="BL60">
            <v>2.6569572918716755E-2</v>
          </cell>
          <cell r="BM60">
            <v>2.6840490797546135E-3</v>
          </cell>
          <cell r="BN60">
            <v>-2.5239005736137687E-2</v>
          </cell>
          <cell r="BO60">
            <v>-5.8258140447234208E-2</v>
          </cell>
          <cell r="BP60">
            <v>5.2489064778171279E-2</v>
          </cell>
          <cell r="BQ60">
            <v>-5.7391648525628725E-3</v>
          </cell>
          <cell r="BS60">
            <v>1979</v>
          </cell>
          <cell r="BT60">
            <v>6.9208563716388116E-2</v>
          </cell>
          <cell r="BU60">
            <v>-2.1207800453514749E-2</v>
          </cell>
          <cell r="BV60">
            <v>1.9575520208083286E-2</v>
          </cell>
          <cell r="BW60">
            <v>-2.4922266706208032E-2</v>
          </cell>
          <cell r="BX60">
            <v>1.4955098079280837E-2</v>
          </cell>
          <cell r="BY60">
            <v>3.8592512003787174E-2</v>
          </cell>
          <cell r="BZ60">
            <v>3.4137499179951417E-2</v>
          </cell>
          <cell r="CA60">
            <v>1.0135122699386514E-2</v>
          </cell>
          <cell r="CB60">
            <v>-1.7739451880178475E-2</v>
          </cell>
          <cell r="CC60">
            <v>-5.0496861514319341E-2</v>
          </cell>
          <cell r="CD60">
            <v>6.0712193640213907E-2</v>
          </cell>
          <cell r="CE60">
            <v>2.1145029355497998E-3</v>
          </cell>
          <cell r="CG60">
            <v>1979</v>
          </cell>
          <cell r="CH60">
            <v>0.13579344094019286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7.9448281581740981E-3</v>
          </cell>
          <cell r="AS61">
            <v>8.08622561833903E-3</v>
          </cell>
          <cell r="AT61">
            <v>8.376819126819127E-3</v>
          </cell>
          <cell r="AU61">
            <v>9.016925064599484E-3</v>
          </cell>
          <cell r="AV61">
            <v>8.1435811709913517E-3</v>
          </cell>
          <cell r="AW61">
            <v>8.0375235496654325E-3</v>
          </cell>
          <cell r="AX61">
            <v>7.9117930204572803E-3</v>
          </cell>
          <cell r="AY61">
            <v>7.9640673076923074E-3</v>
          </cell>
          <cell r="AZ61">
            <v>8.0963592869314448E-3</v>
          </cell>
          <cell r="BA61">
            <v>8.4061443085355261E-3</v>
          </cell>
          <cell r="BB61">
            <v>8.2410468319559227E-3</v>
          </cell>
          <cell r="BC61">
            <v>7.9595750708215292E-3</v>
          </cell>
          <cell r="BE61">
            <v>1980</v>
          </cell>
          <cell r="BF61">
            <v>-1.0151273885350309E-2</v>
          </cell>
          <cell r="BG61">
            <v>-3.2776995777196838E-2</v>
          </cell>
          <cell r="BH61">
            <v>-6.1330561330561362E-2</v>
          </cell>
          <cell r="BI61">
            <v>0.10963455149501655</v>
          </cell>
          <cell r="BJ61">
            <v>2.415169660678651E-2</v>
          </cell>
          <cell r="BK61">
            <v>2.5725979341258975E-2</v>
          </cell>
          <cell r="BL61">
            <v>-1.1970359110773376E-2</v>
          </cell>
          <cell r="BM61">
            <v>-2.1923076923076934E-2</v>
          </cell>
          <cell r="BN61">
            <v>-1.9465198584349142E-2</v>
          </cell>
          <cell r="BO61">
            <v>1.9049528774814473E-2</v>
          </cell>
          <cell r="BP61">
            <v>4.1912632821723639E-2</v>
          </cell>
          <cell r="BQ61">
            <v>-9.4428706326723511E-3</v>
          </cell>
          <cell r="BS61">
            <v>1980</v>
          </cell>
          <cell r="BT61">
            <v>-2.2064457271762112E-3</v>
          </cell>
          <cell r="BU61">
            <v>-2.469077015885781E-2</v>
          </cell>
          <cell r="BV61">
            <v>-5.2953742203742236E-2</v>
          </cell>
          <cell r="BW61">
            <v>0.11865147655961604</v>
          </cell>
          <cell r="BX61">
            <v>3.229527777777786E-2</v>
          </cell>
          <cell r="BY61">
            <v>3.3763502890924404E-2</v>
          </cell>
          <cell r="BZ61">
            <v>-4.0585660903160962E-3</v>
          </cell>
          <cell r="CA61">
            <v>-1.3959009615384627E-2</v>
          </cell>
          <cell r="CB61">
            <v>-1.1368839297417697E-2</v>
          </cell>
          <cell r="CC61">
            <v>2.745567308335E-2</v>
          </cell>
          <cell r="CD61">
            <v>5.0153679653679561E-2</v>
          </cell>
          <cell r="CE61">
            <v>-1.4832955618508219E-3</v>
          </cell>
          <cell r="CG61">
            <v>1980</v>
          </cell>
          <cell r="CH61">
            <v>0.15082293658291501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8.0816301239275499E-3</v>
          </cell>
          <cell r="AS62">
            <v>8.399237675481553E-3</v>
          </cell>
          <cell r="AT62">
            <v>8.6766168148746971E-3</v>
          </cell>
          <cell r="AU62">
            <v>8.4385162005345855E-3</v>
          </cell>
          <cell r="AV62">
            <v>8.6357647878908574E-3</v>
          </cell>
          <cell r="AW62">
            <v>8.5067736794171202E-3</v>
          </cell>
          <cell r="AX62">
            <v>8.4045274584929764E-3</v>
          </cell>
          <cell r="AY62">
            <v>8.2291557713858789E-3</v>
          </cell>
          <cell r="AZ62">
            <v>8.4182068466427534E-3</v>
          </cell>
          <cell r="BA62">
            <v>8.8984081281440301E-3</v>
          </cell>
          <cell r="BB62">
            <v>8.5005406764742872E-3</v>
          </cell>
          <cell r="BC62">
            <v>8.2709935897435898E-3</v>
          </cell>
          <cell r="BE62">
            <v>1981</v>
          </cell>
          <cell r="BF62">
            <v>-2.6692087702573919E-2</v>
          </cell>
          <cell r="BG62">
            <v>-3.0754162585700295E-2</v>
          </cell>
          <cell r="BH62">
            <v>3.3346806790622407E-2</v>
          </cell>
          <cell r="BI62">
            <v>-1.7993350283590837E-2</v>
          </cell>
          <cell r="BJ62">
            <v>2.0513841864170379E-2</v>
          </cell>
          <cell r="BK62">
            <v>1.87353629976581E-2</v>
          </cell>
          <cell r="BL62">
            <v>2.5670498084291227E-2</v>
          </cell>
          <cell r="BM62">
            <v>-1.0646245797534593E-2</v>
          </cell>
          <cell r="BN62">
            <v>-4.9273173494430833E-2</v>
          </cell>
          <cell r="BO62">
            <v>5.281969817315324E-2</v>
          </cell>
          <cell r="BP62">
            <v>3.9607695209354921E-2</v>
          </cell>
          <cell r="BQ62">
            <v>-3.8824383164005827E-2</v>
          </cell>
          <cell r="BS62">
            <v>1981</v>
          </cell>
          <cell r="BT62">
            <v>-1.8610457578646371E-2</v>
          </cell>
          <cell r="BU62">
            <v>-2.2354924910218742E-2</v>
          </cell>
          <cell r="BV62">
            <v>4.2023423605497101E-2</v>
          </cell>
          <cell r="BW62">
            <v>-9.554834083056251E-3</v>
          </cell>
          <cell r="BX62">
            <v>2.9149606652061236E-2</v>
          </cell>
          <cell r="BY62">
            <v>2.7242136677075222E-2</v>
          </cell>
          <cell r="BZ62">
            <v>3.4075025542784201E-2</v>
          </cell>
          <cell r="CA62">
            <v>-2.4170900261487136E-3</v>
          </cell>
          <cell r="CB62">
            <v>-4.085496664778808E-2</v>
          </cell>
          <cell r="CC62">
            <v>6.1718106301297274E-2</v>
          </cell>
          <cell r="CD62">
            <v>4.8108235885829208E-2</v>
          </cell>
          <cell r="CE62">
            <v>-3.0553389574262235E-2</v>
          </cell>
          <cell r="CG62">
            <v>1981</v>
          </cell>
          <cell r="CH62">
            <v>0.11739438556404891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8.7523499433748587E-3</v>
          </cell>
          <cell r="AS63">
            <v>8.8421883892999438E-3</v>
          </cell>
          <cell r="AT63">
            <v>8.8875224100396985E-3</v>
          </cell>
          <cell r="AU63">
            <v>8.8502985833174529E-3</v>
          </cell>
          <cell r="AV63">
            <v>8.5583333333333327E-3</v>
          </cell>
          <cell r="AW63">
            <v>8.846214250031223E-3</v>
          </cell>
          <cell r="AX63">
            <v>9.151575408261288E-3</v>
          </cell>
          <cell r="AY63">
            <v>9.4722299168975062E-3</v>
          </cell>
          <cell r="AZ63">
            <v>8.5621454847513937E-3</v>
          </cell>
          <cell r="BA63">
            <v>8.6036092754658566E-3</v>
          </cell>
          <cell r="BB63">
            <v>8.1358333333333335E-3</v>
          </cell>
          <cell r="BC63">
            <v>8.26269267822736E-3</v>
          </cell>
          <cell r="BE63">
            <v>1982</v>
          </cell>
          <cell r="BF63">
            <v>-5.0962627406568872E-3</v>
          </cell>
          <cell r="BG63">
            <v>-1.2331625877442631E-2</v>
          </cell>
          <cell r="BH63">
            <v>7.8755282366500534E-3</v>
          </cell>
          <cell r="BI63">
            <v>4.5931008195159162E-2</v>
          </cell>
          <cell r="BJ63">
            <v>-2.733236151603502E-2</v>
          </cell>
          <cell r="BK63">
            <v>-2.4915698763581906E-2</v>
          </cell>
          <cell r="BL63">
            <v>-2.9010566762728174E-2</v>
          </cell>
          <cell r="BM63">
            <v>0.11159477641472093</v>
          </cell>
          <cell r="BN63">
            <v>-3.3819864720541215E-3</v>
          </cell>
          <cell r="BO63">
            <v>5.7331666368994449E-2</v>
          </cell>
          <cell r="BP63">
            <v>-6.4189189189188811E-3</v>
          </cell>
          <cell r="BQ63">
            <v>2.7711662699761996E-2</v>
          </cell>
          <cell r="BS63">
            <v>1982</v>
          </cell>
          <cell r="BT63">
            <v>3.6560872027179715E-3</v>
          </cell>
          <cell r="BU63">
            <v>-3.4894374881426875E-3</v>
          </cell>
          <cell r="BV63">
            <v>1.6763050646689752E-2</v>
          </cell>
          <cell r="BW63">
            <v>5.4781306778476618E-2</v>
          </cell>
          <cell r="BX63">
            <v>-1.8774028182701685E-2</v>
          </cell>
          <cell r="BY63">
            <v>-1.6069484513550683E-2</v>
          </cell>
          <cell r="BZ63">
            <v>-1.9858991354466886E-2</v>
          </cell>
          <cell r="CA63">
            <v>0.12106700633161843</v>
          </cell>
          <cell r="CB63">
            <v>5.1801590126972722E-3</v>
          </cell>
          <cell r="CC63">
            <v>6.5935275644460306E-2</v>
          </cell>
          <cell r="CD63">
            <v>1.7169144144144523E-3</v>
          </cell>
          <cell r="CE63">
            <v>3.5974355377989355E-2</v>
          </cell>
          <cell r="CG63">
            <v>1982</v>
          </cell>
          <cell r="CH63">
            <v>0.2652354742962828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8.0881885856079402E-3</v>
          </cell>
          <cell r="AS64">
            <v>7.911268284841665E-3</v>
          </cell>
          <cell r="AT64">
            <v>7.9899173285783755E-3</v>
          </cell>
          <cell r="AU64">
            <v>8.0441816204458953E-3</v>
          </cell>
          <cell r="AV64">
            <v>7.6673612190950079E-3</v>
          </cell>
          <cell r="AW64">
            <v>7.6936232781303201E-3</v>
          </cell>
          <cell r="AX64">
            <v>7.8345309538850293E-3</v>
          </cell>
          <cell r="AY64">
            <v>7.652506284952028E-3</v>
          </cell>
          <cell r="AZ64">
            <v>7.7406148617333546E-3</v>
          </cell>
          <cell r="BA64">
            <v>7.5067985397109229E-3</v>
          </cell>
          <cell r="BB64">
            <v>7.2048066875653079E-3</v>
          </cell>
          <cell r="BC64">
            <v>7.6934288296209461E-3</v>
          </cell>
          <cell r="BE64">
            <v>1983</v>
          </cell>
          <cell r="BF64">
            <v>2.9114971050455019E-2</v>
          </cell>
          <cell r="BG64">
            <v>-8.3587847612923705E-3</v>
          </cell>
          <cell r="BH64">
            <v>-6.3219322418543999E-3</v>
          </cell>
          <cell r="BI64">
            <v>4.9102773246329612E-2</v>
          </cell>
          <cell r="BJ64">
            <v>4.664904369460432E-3</v>
          </cell>
          <cell r="BK64">
            <v>-1.9965949543414352E-2</v>
          </cell>
          <cell r="BL64">
            <v>2.6058117498420685E-2</v>
          </cell>
          <cell r="BM64">
            <v>-3.6940126212098301E-3</v>
          </cell>
          <cell r="BN64">
            <v>3.6768113703074201E-2</v>
          </cell>
          <cell r="BO64">
            <v>4.574579049322014E-2</v>
          </cell>
          <cell r="BP64">
            <v>-2.7643203191792587E-2</v>
          </cell>
          <cell r="BQ64">
            <v>-3.0334114888628361E-2</v>
          </cell>
          <cell r="BS64">
            <v>1983</v>
          </cell>
          <cell r="BT64">
            <v>3.7203159636062959E-2</v>
          </cell>
          <cell r="BU64">
            <v>-4.4751647645070551E-4</v>
          </cell>
          <cell r="BV64">
            <v>1.6679850867239755E-3</v>
          </cell>
          <cell r="BW64">
            <v>5.7146954866775505E-2</v>
          </cell>
          <cell r="BX64">
            <v>1.2332265588555439E-2</v>
          </cell>
          <cell r="BY64">
            <v>-1.2272326265284031E-2</v>
          </cell>
          <cell r="BZ64">
            <v>3.3892648452305718E-2</v>
          </cell>
          <cell r="CA64">
            <v>3.9584936637421979E-3</v>
          </cell>
          <cell r="CB64">
            <v>4.4508728564807559E-2</v>
          </cell>
          <cell r="CC64">
            <v>5.3252589032931064E-2</v>
          </cell>
          <cell r="CD64">
            <v>-2.0438396504227279E-2</v>
          </cell>
          <cell r="CE64">
            <v>-2.2640686059007414E-2</v>
          </cell>
          <cell r="CG64">
            <v>1983</v>
          </cell>
          <cell r="CH64">
            <v>0.20008142831247389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7.9797617248501332E-3</v>
          </cell>
          <cell r="AS65">
            <v>7.6840888178604299E-3</v>
          </cell>
          <cell r="AT65">
            <v>8.1309187414082794E-3</v>
          </cell>
          <cell r="AU65">
            <v>8.2525498090224008E-3</v>
          </cell>
          <cell r="AV65">
            <v>8.166984273346653E-3</v>
          </cell>
          <cell r="AW65">
            <v>8.4602368866328256E-3</v>
          </cell>
          <cell r="AX65">
            <v>8.5268191928821093E-3</v>
          </cell>
          <cell r="AY65">
            <v>8.3050348021904887E-3</v>
          </cell>
          <cell r="AZ65">
            <v>7.8598231589147288E-3</v>
          </cell>
          <cell r="BA65">
            <v>7.604188298021607E-3</v>
          </cell>
          <cell r="BB65">
            <v>7.4561889362873262E-3</v>
          </cell>
          <cell r="BC65">
            <v>7.3334997975435289E-3</v>
          </cell>
          <cell r="BE65">
            <v>1984</v>
          </cell>
          <cell r="BF65">
            <v>4.0199486171981214E-2</v>
          </cell>
          <cell r="BG65">
            <v>-4.881592328926343E-2</v>
          </cell>
          <cell r="BH65">
            <v>-1.3594012524820509E-2</v>
          </cell>
          <cell r="BI65">
            <v>7.5874883864974763E-3</v>
          </cell>
          <cell r="BJ65">
            <v>-3.1197172276010487E-2</v>
          </cell>
          <cell r="BK65">
            <v>-1.5862944162436943E-3</v>
          </cell>
          <cell r="BL65">
            <v>3.4795042897998174E-2</v>
          </cell>
          <cell r="BM65">
            <v>5.6348840779978593E-2</v>
          </cell>
          <cell r="BN65">
            <v>3.5901162790697771E-2</v>
          </cell>
          <cell r="BO65">
            <v>1.9643608811561686E-2</v>
          </cell>
          <cell r="BP65">
            <v>1.9540388055593771E-2</v>
          </cell>
          <cell r="BQ65">
            <v>2.4294776623026149E-2</v>
          </cell>
          <cell r="BS65">
            <v>1984</v>
          </cell>
          <cell r="BT65">
            <v>4.8179247896831347E-2</v>
          </cell>
          <cell r="BU65">
            <v>-4.1131834471402999E-2</v>
          </cell>
          <cell r="BV65">
            <v>-5.4630937834122296E-3</v>
          </cell>
          <cell r="BW65">
            <v>1.5840038195519879E-2</v>
          </cell>
          <cell r="BX65">
            <v>-2.3030188002663834E-2</v>
          </cell>
          <cell r="BY65">
            <v>6.8739424703891314E-3</v>
          </cell>
          <cell r="BZ65">
            <v>4.3321862090880285E-2</v>
          </cell>
          <cell r="CA65">
            <v>6.4653875582169076E-2</v>
          </cell>
          <cell r="CB65">
            <v>4.3760985949612502E-2</v>
          </cell>
          <cell r="CC65">
            <v>2.7247797109583291E-2</v>
          </cell>
          <cell r="CD65">
            <v>2.6996576991881099E-2</v>
          </cell>
          <cell r="CE65">
            <v>3.162827642056968E-2</v>
          </cell>
          <cell r="CG65">
            <v>1984</v>
          </cell>
          <cell r="CH65">
            <v>0.26035297952233472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7.1610005710018897E-3</v>
          </cell>
          <cell r="AS66">
            <v>7.0494511430917502E-3</v>
          </cell>
          <cell r="AT66">
            <v>7.0473584784836061E-3</v>
          </cell>
          <cell r="AU66">
            <v>7.0016954952712793E-3</v>
          </cell>
          <cell r="AV66">
            <v>6.9615353138554707E-3</v>
          </cell>
          <cell r="AW66">
            <v>6.6147811565497689E-3</v>
          </cell>
          <cell r="AX66">
            <v>6.5005399650163512E-3</v>
          </cell>
          <cell r="AY66">
            <v>6.8052169566086788E-3</v>
          </cell>
          <cell r="AZ66">
            <v>6.5797465100644603E-3</v>
          </cell>
          <cell r="BA66">
            <v>7.1212167044786157E-3</v>
          </cell>
          <cell r="BB66">
            <v>6.7639949109414756E-3</v>
          </cell>
          <cell r="BC66">
            <v>6.4335757748621401E-3</v>
          </cell>
          <cell r="BE66">
            <v>1985</v>
          </cell>
          <cell r="BF66">
            <v>1.6339438661220118E-2</v>
          </cell>
          <cell r="BG66">
            <v>1.2316867626085859E-2</v>
          </cell>
          <cell r="BH66">
            <v>2.9200819672131173E-2</v>
          </cell>
          <cell r="BI66">
            <v>1.3688402190144444E-2</v>
          </cell>
          <cell r="BJ66">
            <v>5.3645961207954729E-2</v>
          </cell>
          <cell r="BK66">
            <v>2.1321216357916839E-2</v>
          </cell>
          <cell r="BL66">
            <v>-4.9167237052247348E-2</v>
          </cell>
          <cell r="BM66">
            <v>1.127774445110985E-2</v>
          </cell>
          <cell r="BN66">
            <v>-5.8725827500296646E-2</v>
          </cell>
          <cell r="BO66">
            <v>5.6717922863624981E-2</v>
          </cell>
          <cell r="BP66">
            <v>4.5443702290076438E-2</v>
          </cell>
          <cell r="BQ66">
            <v>6.2977752424415279E-2</v>
          </cell>
          <cell r="BS66">
            <v>1985</v>
          </cell>
          <cell r="BT66">
            <v>2.3500439232222007E-2</v>
          </cell>
          <cell r="BU66">
            <v>1.9366318769177611E-2</v>
          </cell>
          <cell r="BV66">
            <v>3.6248178150614777E-2</v>
          </cell>
          <cell r="BW66">
            <v>2.0690097685415722E-2</v>
          </cell>
          <cell r="BX66">
            <v>6.0607496521810203E-2</v>
          </cell>
          <cell r="BY66">
            <v>2.7935997514466609E-2</v>
          </cell>
          <cell r="BZ66">
            <v>-4.2666697087230997E-2</v>
          </cell>
          <cell r="CA66">
            <v>1.8082961407718527E-2</v>
          </cell>
          <cell r="CB66">
            <v>-5.2146080990232185E-2</v>
          </cell>
          <cell r="CC66">
            <v>6.3839139568103595E-2</v>
          </cell>
          <cell r="CD66">
            <v>5.2207697201017915E-2</v>
          </cell>
          <cell r="CE66">
            <v>6.9411328199277422E-2</v>
          </cell>
          <cell r="CG66">
            <v>1985</v>
          </cell>
          <cell r="CH66">
            <v>0.33047502748149915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6.1096669171049334E-3</v>
          </cell>
          <cell r="AS67">
            <v>6.0604924997377527E-3</v>
          </cell>
          <cell r="AT67">
            <v>5.9069967226139638E-3</v>
          </cell>
          <cell r="AU67">
            <v>5.4878756214179411E-3</v>
          </cell>
          <cell r="AV67">
            <v>5.7422991402312487E-3</v>
          </cell>
          <cell r="AW67">
            <v>5.5373831775700939E-3</v>
          </cell>
          <cell r="AX67">
            <v>5.2548908987791404E-3</v>
          </cell>
          <cell r="AY67">
            <v>5.1618237920168075E-3</v>
          </cell>
          <cell r="AZ67">
            <v>4.6771146489952044E-3</v>
          </cell>
          <cell r="BA67">
            <v>5.3920287530173855E-3</v>
          </cell>
          <cell r="BB67">
            <v>5.1624053445604194E-3</v>
          </cell>
          <cell r="BC67">
            <v>5.0951015944281355E-3</v>
          </cell>
          <cell r="BE67">
            <v>1986</v>
          </cell>
          <cell r="BF67">
            <v>2.3183428142105722E-2</v>
          </cell>
          <cell r="BG67">
            <v>5.6225742158816816E-2</v>
          </cell>
          <cell r="BH67">
            <v>4.548614559539188E-2</v>
          </cell>
          <cell r="BI67">
            <v>-3.8757480763750407E-2</v>
          </cell>
          <cell r="BJ67">
            <v>4.6842573376815855E-2</v>
          </cell>
          <cell r="BK67">
            <v>5.4186727083923358E-2</v>
          </cell>
          <cell r="BL67">
            <v>2.3014238380943963E-2</v>
          </cell>
          <cell r="BM67">
            <v>8.3158263305322055E-2</v>
          </cell>
          <cell r="BN67">
            <v>-0.11839340552771938</v>
          </cell>
          <cell r="BO67">
            <v>4.5100375836465201E-2</v>
          </cell>
          <cell r="BP67">
            <v>1.5875800368388759E-2</v>
          </cell>
          <cell r="BQ67">
            <v>-3.0478328440683766E-2</v>
          </cell>
          <cell r="BS67">
            <v>1986</v>
          </cell>
          <cell r="BT67">
            <v>2.9293095059210655E-2</v>
          </cell>
          <cell r="BU67">
            <v>6.2286234658554568E-2</v>
          </cell>
          <cell r="BV67">
            <v>5.1393142318005847E-2</v>
          </cell>
          <cell r="BW67">
            <v>-3.3269605142332466E-2</v>
          </cell>
          <cell r="BX67">
            <v>5.2584872517047104E-2</v>
          </cell>
          <cell r="BY67">
            <v>5.9724110261493449E-2</v>
          </cell>
          <cell r="BZ67">
            <v>2.8269129279723103E-2</v>
          </cell>
          <cell r="CA67">
            <v>8.8320087097338865E-2</v>
          </cell>
          <cell r="CB67">
            <v>-0.11371629087872417</v>
          </cell>
          <cell r="CC67">
            <v>5.0492404589482585E-2</v>
          </cell>
          <cell r="CD67">
            <v>2.103820571294918E-2</v>
          </cell>
          <cell r="CE67">
            <v>-2.538322684625563E-2</v>
          </cell>
          <cell r="CG67">
            <v>1986</v>
          </cell>
          <cell r="CH67">
            <v>0.28530461296281118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5.2403686882180065E-3</v>
          </cell>
          <cell r="AS68">
            <v>4.8419993211133733E-3</v>
          </cell>
          <cell r="AT68">
            <v>4.9658112443018735E-3</v>
          </cell>
          <cell r="AU68">
            <v>5.2941825939058496E-3</v>
          </cell>
          <cell r="AV68">
            <v>5.6286355801505941E-3</v>
          </cell>
          <cell r="AW68">
            <v>5.7223334251522663E-3</v>
          </cell>
          <cell r="AX68">
            <v>5.4694857168125941E-3</v>
          </cell>
          <cell r="AY68">
            <v>5.5088258892752075E-3</v>
          </cell>
          <cell r="AZ68">
            <v>5.2365965778496636E-3</v>
          </cell>
          <cell r="BA68">
            <v>5.247331568610708E-3</v>
          </cell>
          <cell r="BB68">
            <v>5.6975019245573523E-3</v>
          </cell>
          <cell r="BC68">
            <v>6.0347043195906717E-3</v>
          </cell>
          <cell r="BE68">
            <v>1987</v>
          </cell>
          <cell r="BF68">
            <v>9.3151660878083575E-2</v>
          </cell>
          <cell r="BG68">
            <v>-3.4949083503055034E-2</v>
          </cell>
          <cell r="BH68">
            <v>-2.3889920648320073E-2</v>
          </cell>
          <cell r="BI68">
            <v>-4.6700683213698913E-2</v>
          </cell>
          <cell r="BJ68">
            <v>-1.1974961444252918E-2</v>
          </cell>
          <cell r="BK68">
            <v>3.8196676154623077E-2</v>
          </cell>
          <cell r="BL68">
            <v>-7.9596710002652893E-3</v>
          </cell>
          <cell r="BM68">
            <v>4.7249710261210609E-2</v>
          </cell>
          <cell r="BN68">
            <v>-3.0646122414232924E-3</v>
          </cell>
          <cell r="BO68">
            <v>-7.565536674921014E-2</v>
          </cell>
          <cell r="BP68">
            <v>-6.1154734411085432E-2</v>
          </cell>
          <cell r="BQ68">
            <v>4.82141100068878E-3</v>
          </cell>
          <cell r="BS68">
            <v>1987</v>
          </cell>
          <cell r="BT68">
            <v>9.8392029566301581E-2</v>
          </cell>
          <cell r="BU68">
            <v>-3.0107084181941662E-2</v>
          </cell>
          <cell r="BV68">
            <v>-1.8924109404018199E-2</v>
          </cell>
          <cell r="BW68">
            <v>-4.1406500619793063E-2</v>
          </cell>
          <cell r="BX68">
            <v>-6.3463258641023243E-3</v>
          </cell>
          <cell r="BY68">
            <v>4.3919009579775341E-2</v>
          </cell>
          <cell r="BZ68">
            <v>-2.4901852834526951E-3</v>
          </cell>
          <cell r="CA68">
            <v>5.2758536150485813E-2</v>
          </cell>
          <cell r="CB68">
            <v>2.1719843364263712E-3</v>
          </cell>
          <cell r="CC68">
            <v>-7.0408035180599432E-2</v>
          </cell>
          <cell r="CD68">
            <v>-5.5457232486528077E-2</v>
          </cell>
          <cell r="CE68">
            <v>1.0856115320279452E-2</v>
          </cell>
          <cell r="CG68">
            <v>1987</v>
          </cell>
          <cell r="CH68">
            <v>-2.9240544542750824E-2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6.0970361666013847E-3</v>
          </cell>
          <cell r="AS69">
            <v>5.4795996292045556E-3</v>
          </cell>
          <cell r="AT69">
            <v>5.6449756009398161E-3</v>
          </cell>
          <cell r="AU69">
            <v>6.0780795189201283E-3</v>
          </cell>
          <cell r="AV69">
            <v>6.1605666377565768E-3</v>
          </cell>
          <cell r="AW69">
            <v>5.9053568118628361E-3</v>
          </cell>
          <cell r="AX69">
            <v>5.8496626302789326E-3</v>
          </cell>
          <cell r="AY69">
            <v>5.8736956718991014E-3</v>
          </cell>
          <cell r="AZ69">
            <v>5.9969173222273629E-3</v>
          </cell>
          <cell r="BA69">
            <v>5.9012009058942733E-3</v>
          </cell>
          <cell r="BB69">
            <v>5.7417564765326083E-3</v>
          </cell>
          <cell r="BC69">
            <v>5.8394001302777285E-3</v>
          </cell>
          <cell r="BE69">
            <v>1988</v>
          </cell>
          <cell r="BF69">
            <v>0.10918527222875052</v>
          </cell>
          <cell r="BG69">
            <v>-2.3042288337600469E-2</v>
          </cell>
          <cell r="BH69">
            <v>-5.8286643773721281E-2</v>
          </cell>
          <cell r="BI69">
            <v>-4.2222435466845454E-3</v>
          </cell>
          <cell r="BJ69">
            <v>3.9799556711959116E-2</v>
          </cell>
          <cell r="BK69">
            <v>2.5579240037071349E-2</v>
          </cell>
          <cell r="BL69">
            <v>-4.0665100307247792E-3</v>
          </cell>
          <cell r="BM69">
            <v>-1.9598947463932537E-2</v>
          </cell>
          <cell r="BN69">
            <v>3.5261453031004253E-2</v>
          </cell>
          <cell r="BO69">
            <v>2.0293223672447791E-2</v>
          </cell>
          <cell r="BP69">
            <v>-1.3581004118110918E-2</v>
          </cell>
          <cell r="BQ69">
            <v>5.3295434357791827E-4</v>
          </cell>
          <cell r="BS69">
            <v>1988</v>
          </cell>
          <cell r="BT69">
            <v>0.1152823083953519</v>
          </cell>
          <cell r="BU69">
            <v>-1.7562688708395915E-2</v>
          </cell>
          <cell r="BV69">
            <v>-5.2641668172781465E-2</v>
          </cell>
          <cell r="BW69">
            <v>1.855835972235583E-3</v>
          </cell>
          <cell r="BX69">
            <v>4.5960123349715692E-2</v>
          </cell>
          <cell r="BY69">
            <v>3.1484596848934183E-2</v>
          </cell>
          <cell r="BZ69">
            <v>1.7831525995541534E-3</v>
          </cell>
          <cell r="CA69">
            <v>-1.3725251792033436E-2</v>
          </cell>
          <cell r="CB69">
            <v>4.1258370353231613E-2</v>
          </cell>
          <cell r="CC69">
            <v>2.6194424578342063E-2</v>
          </cell>
          <cell r="CD69">
            <v>-7.8392476415783084E-3</v>
          </cell>
          <cell r="CE69">
            <v>6.3723544738556468E-3</v>
          </cell>
          <cell r="CG69">
            <v>1988</v>
          </cell>
          <cell r="CH69">
            <v>0.1827353634522757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5.9144642223011371E-3</v>
          </cell>
          <cell r="AS70">
            <v>5.6921543788531377E-3</v>
          </cell>
          <cell r="AT70">
            <v>5.9579028850884046E-3</v>
          </cell>
          <cell r="AU70">
            <v>5.9054315476190474E-3</v>
          </cell>
          <cell r="AV70">
            <v>5.6666050176905755E-3</v>
          </cell>
          <cell r="AW70">
            <v>5.3980094750515784E-3</v>
          </cell>
          <cell r="AX70">
            <v>5.3600211688213505E-3</v>
          </cell>
          <cell r="AY70">
            <v>5.0300753686382069E-3</v>
          </cell>
          <cell r="AZ70">
            <v>5.0527771853747542E-3</v>
          </cell>
          <cell r="BA70">
            <v>4.9708728486125746E-3</v>
          </cell>
          <cell r="BB70">
            <v>4.9795245290975548E-3</v>
          </cell>
          <cell r="BC70">
            <v>4.7919109440838171E-3</v>
          </cell>
          <cell r="BE70">
            <v>1989</v>
          </cell>
          <cell r="BF70">
            <v>5.1225142045454586E-2</v>
          </cell>
          <cell r="BG70">
            <v>-2.7193649185035085E-2</v>
          </cell>
          <cell r="BH70">
            <v>2.0921955030818618E-2</v>
          </cell>
          <cell r="BI70">
            <v>5.7482993197278898E-2</v>
          </cell>
          <cell r="BJ70">
            <v>5.2348021871984507E-2</v>
          </cell>
          <cell r="BK70">
            <v>1.0697638878276239E-2</v>
          </cell>
          <cell r="BL70">
            <v>7.4998109926665224E-2</v>
          </cell>
          <cell r="BM70">
            <v>-1.0689921935438496E-2</v>
          </cell>
          <cell r="BN70">
            <v>1.1942844956280618E-2</v>
          </cell>
          <cell r="BO70">
            <v>-4.9174569722509887E-4</v>
          </cell>
          <cell r="BP70">
            <v>2.8605566488614009E-2</v>
          </cell>
          <cell r="BQ70">
            <v>6.8261018107277138E-2</v>
          </cell>
          <cell r="BS70">
            <v>1989</v>
          </cell>
          <cell r="BT70">
            <v>5.7139606267755723E-2</v>
          </cell>
          <cell r="BU70">
            <v>-2.1501494806181947E-2</v>
          </cell>
          <cell r="BV70">
            <v>2.6879857915907024E-2</v>
          </cell>
          <cell r="BW70">
            <v>6.3388424744897948E-2</v>
          </cell>
          <cell r="BX70">
            <v>5.8014626889675083E-2</v>
          </cell>
          <cell r="BY70">
            <v>1.6095648353327816E-2</v>
          </cell>
          <cell r="BZ70">
            <v>8.0358131095486576E-2</v>
          </cell>
          <cell r="CA70">
            <v>-5.6598465668002886E-3</v>
          </cell>
          <cell r="CB70">
            <v>1.6995622141655373E-2</v>
          </cell>
          <cell r="CC70">
            <v>4.4791271513874758E-3</v>
          </cell>
          <cell r="CD70">
            <v>3.3585091017711566E-2</v>
          </cell>
          <cell r="CE70">
            <v>7.305292905136096E-2</v>
          </cell>
          <cell r="CG70">
            <v>1989</v>
          </cell>
          <cell r="CH70">
            <v>0.47795237873354202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4.3436484584879111E-3</v>
          </cell>
          <cell r="AS71">
            <v>4.7975900806414024E-3</v>
          </cell>
          <cell r="AT71">
            <v>4.9060756736278837E-3</v>
          </cell>
          <cell r="AU71">
            <v>4.8700766068759341E-3</v>
          </cell>
          <cell r="AV71">
            <v>5.068578474460397E-3</v>
          </cell>
          <cell r="AW71">
            <v>4.7467511885895403E-3</v>
          </cell>
          <cell r="AX71">
            <v>4.8995438149798433E-3</v>
          </cell>
          <cell r="AY71">
            <v>4.867424890663624E-3</v>
          </cell>
          <cell r="AZ71">
            <v>5.37798972282778E-3</v>
          </cell>
          <cell r="BA71">
            <v>5.2010863028116071E-3</v>
          </cell>
          <cell r="BB71">
            <v>4.9281741247665647E-3</v>
          </cell>
          <cell r="BC71">
            <v>4.8224028243847878E-3</v>
          </cell>
          <cell r="BE71">
            <v>1990</v>
          </cell>
          <cell r="BF71">
            <v>-8.5198925418958682E-2</v>
          </cell>
          <cell r="BG71">
            <v>-1.5662145154523799E-2</v>
          </cell>
          <cell r="BH71">
            <v>1.3780366529336563E-2</v>
          </cell>
          <cell r="BI71">
            <v>-4.344170403587444E-2</v>
          </cell>
          <cell r="BJ71">
            <v>6.306768239085847E-2</v>
          </cell>
          <cell r="BK71">
            <v>-2.5769999310962577E-2</v>
          </cell>
          <cell r="BL71">
            <v>-8.1335313671405673E-3</v>
          </cell>
          <cell r="BM71">
            <v>-8.4141471762692488E-2</v>
          </cell>
          <cell r="BN71">
            <v>3.5658673310495104E-2</v>
          </cell>
          <cell r="BO71">
            <v>6.0066155465343662E-2</v>
          </cell>
          <cell r="BP71">
            <v>1.4396142117580224E-2</v>
          </cell>
          <cell r="BQ71">
            <v>3.8450782997763167E-3</v>
          </cell>
          <cell r="BS71">
            <v>1990</v>
          </cell>
          <cell r="BT71">
            <v>-8.0855276960470776E-2</v>
          </cell>
          <cell r="BU71">
            <v>-1.0864555073882396E-2</v>
          </cell>
          <cell r="BV71">
            <v>1.8686442202964448E-2</v>
          </cell>
          <cell r="BW71">
            <v>-3.8571627428998508E-2</v>
          </cell>
          <cell r="BX71">
            <v>6.8136260865318862E-2</v>
          </cell>
          <cell r="BY71">
            <v>-2.1023248122373037E-2</v>
          </cell>
          <cell r="BZ71">
            <v>-3.2339875521607241E-3</v>
          </cell>
          <cell r="CA71">
            <v>-7.9274046872028867E-2</v>
          </cell>
          <cell r="CB71">
            <v>4.1036663033322887E-2</v>
          </cell>
          <cell r="CC71">
            <v>6.5267241768155265E-2</v>
          </cell>
          <cell r="CD71">
            <v>1.932431624234679E-2</v>
          </cell>
          <cell r="CE71">
            <v>8.6674811241611045E-3</v>
          </cell>
          <cell r="CG71">
            <v>1990</v>
          </cell>
          <cell r="CH71">
            <v>-2.5672932216477373E-2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4.8747974557188283E-3</v>
          </cell>
          <cell r="AS72">
            <v>5.0292869515011548E-3</v>
          </cell>
          <cell r="AT72">
            <v>4.9048072880168185E-3</v>
          </cell>
          <cell r="AU72">
            <v>4.8428186714542191E-3</v>
          </cell>
          <cell r="AV72">
            <v>4.9633199322894625E-3</v>
          </cell>
          <cell r="AW72">
            <v>5.0611571979219038E-3</v>
          </cell>
          <cell r="AX72">
            <v>5.1352839605603553E-3</v>
          </cell>
          <cell r="AY72">
            <v>5.0201741861793259E-3</v>
          </cell>
          <cell r="AZ72">
            <v>4.9527855477855482E-3</v>
          </cell>
          <cell r="BA72">
            <v>4.8701026312164206E-3</v>
          </cell>
          <cell r="BB72">
            <v>4.8100472733030239E-3</v>
          </cell>
          <cell r="BC72">
            <v>4.8759646283799297E-3</v>
          </cell>
          <cell r="BE72">
            <v>1991</v>
          </cell>
          <cell r="BF72">
            <v>-3.5030294588759614E-2</v>
          </cell>
          <cell r="BG72">
            <v>2.9878752886836057E-2</v>
          </cell>
          <cell r="BH72">
            <v>1.4856341976173804E-2</v>
          </cell>
          <cell r="BI72">
            <v>-2.099157574920596E-2</v>
          </cell>
          <cell r="BJ72">
            <v>-1.7985611510791366E-2</v>
          </cell>
          <cell r="BK72">
            <v>-1.9033254327372018E-2</v>
          </cell>
          <cell r="BL72">
            <v>2.5626006735978812E-2</v>
          </cell>
          <cell r="BM72">
            <v>2.0845231296402034E-2</v>
          </cell>
          <cell r="BN72">
            <v>1.5244755244755215E-2</v>
          </cell>
          <cell r="BO72">
            <v>1.5084722413555518E-2</v>
          </cell>
          <cell r="BP72">
            <v>-1.458912940218493E-2</v>
          </cell>
          <cell r="BQ72">
            <v>6.8447872193912573E-2</v>
          </cell>
          <cell r="BS72">
            <v>1991</v>
          </cell>
          <cell r="BT72">
            <v>-3.0155497133040787E-2</v>
          </cell>
          <cell r="BU72">
            <v>3.4908039838337214E-2</v>
          </cell>
          <cell r="BV72">
            <v>1.9761149264190623E-2</v>
          </cell>
          <cell r="BW72">
            <v>-1.6148757077751742E-2</v>
          </cell>
          <cell r="BX72">
            <v>-1.3022291578501904E-2</v>
          </cell>
          <cell r="BY72">
            <v>-1.3972097129450113E-2</v>
          </cell>
          <cell r="BZ72">
            <v>3.0761290696539167E-2</v>
          </cell>
          <cell r="CA72">
            <v>2.5865405482581358E-2</v>
          </cell>
          <cell r="CB72">
            <v>2.0197540792540762E-2</v>
          </cell>
          <cell r="CC72">
            <v>1.9954825044771939E-2</v>
          </cell>
          <cell r="CD72">
            <v>-9.7790821288819066E-3</v>
          </cell>
          <cell r="CE72">
            <v>7.3323836822292501E-2</v>
          </cell>
          <cell r="CG72">
            <v>1991</v>
          </cell>
          <cell r="CH72">
            <v>0.14605348011329666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4.5989301366331529E-3</v>
          </cell>
          <cell r="AS73">
            <v>4.8867982846324057E-3</v>
          </cell>
          <cell r="AT73">
            <v>5.0614673925852604E-3</v>
          </cell>
          <cell r="AU73">
            <v>5.1737140659551964E-3</v>
          </cell>
          <cell r="AV73">
            <v>4.8448491036986617E-3</v>
          </cell>
          <cell r="AW73">
            <v>4.8936703658035352E-3</v>
          </cell>
          <cell r="AX73">
            <v>4.8510486662594176E-3</v>
          </cell>
          <cell r="AY73">
            <v>4.5347135334386519E-3</v>
          </cell>
          <cell r="AZ73">
            <v>4.5457405986185726E-3</v>
          </cell>
          <cell r="BA73">
            <v>4.5257733273805726E-3</v>
          </cell>
          <cell r="BB73">
            <v>4.591509820408339E-3</v>
          </cell>
          <cell r="BC73">
            <v>4.6368798941454634E-3</v>
          </cell>
          <cell r="BE73">
            <v>1992</v>
          </cell>
          <cell r="BF73">
            <v>-5.8197989172467102E-2</v>
          </cell>
          <cell r="BG73">
            <v>-3.2163142407445444E-2</v>
          </cell>
          <cell r="BH73">
            <v>-1.944424803789857E-2</v>
          </cell>
          <cell r="BI73">
            <v>5.9273146812806488E-2</v>
          </cell>
          <cell r="BJ73">
            <v>-6.2627637848876594E-3</v>
          </cell>
          <cell r="BK73">
            <v>9.2478421701602809E-3</v>
          </cell>
          <cell r="BL73">
            <v>7.4119323966605588E-2</v>
          </cell>
          <cell r="BM73">
            <v>-1.1943127962085298E-2</v>
          </cell>
          <cell r="BN73">
            <v>2.7500639549757899E-3</v>
          </cell>
          <cell r="BO73">
            <v>-1.3903947955864582E-2</v>
          </cell>
          <cell r="BP73">
            <v>-6.079813724856109E-3</v>
          </cell>
          <cell r="BQ73">
            <v>3.1170690440554427E-2</v>
          </cell>
          <cell r="BS73">
            <v>1992</v>
          </cell>
          <cell r="BT73">
            <v>-5.3599059035833951E-2</v>
          </cell>
          <cell r="BU73">
            <v>-2.7276344122813038E-2</v>
          </cell>
          <cell r="BV73">
            <v>-1.4382780645313311E-2</v>
          </cell>
          <cell r="BW73">
            <v>6.4446860878761683E-2</v>
          </cell>
          <cell r="BX73">
            <v>-1.4179146811889977E-3</v>
          </cell>
          <cell r="BY73">
            <v>1.4141512535963817E-2</v>
          </cell>
          <cell r="BZ73">
            <v>7.8970372632865007E-2</v>
          </cell>
          <cell r="CA73">
            <v>-7.4084144286466463E-3</v>
          </cell>
          <cell r="CB73">
            <v>7.2958045535943625E-3</v>
          </cell>
          <cell r="CC73">
            <v>-9.3781746284840092E-3</v>
          </cell>
          <cell r="CD73">
            <v>-1.48830390444777E-3</v>
          </cell>
          <cell r="CE73">
            <v>3.580757033469989E-2</v>
          </cell>
          <cell r="CG73">
            <v>1992</v>
          </cell>
          <cell r="CH73">
            <v>8.1076689380070066E-2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4.5125599520383693E-3</v>
          </cell>
          <cell r="AS74">
            <v>4.4569161882176732E-3</v>
          </cell>
          <cell r="AT74">
            <v>4.1439917382747804E-3</v>
          </cell>
          <cell r="AU74">
            <v>4.1217670798501015E-3</v>
          </cell>
          <cell r="AV74">
            <v>4.1325680617635106E-3</v>
          </cell>
          <cell r="AW74">
            <v>4.267362968245478E-3</v>
          </cell>
          <cell r="AX74">
            <v>4.1103475153036004E-3</v>
          </cell>
          <cell r="AY74">
            <v>4.058357598835256E-3</v>
          </cell>
          <cell r="AZ74">
            <v>3.8806102203871517E-3</v>
          </cell>
          <cell r="BA74">
            <v>3.8684889512199503E-3</v>
          </cell>
          <cell r="BB74">
            <v>3.9030985456913391E-3</v>
          </cell>
          <cell r="BC74">
            <v>4.1383155397390278E-3</v>
          </cell>
          <cell r="BE74">
            <v>1993</v>
          </cell>
          <cell r="BF74">
            <v>1.1233118768143369E-2</v>
          </cell>
          <cell r="BG74">
            <v>6.75861208187718E-2</v>
          </cell>
          <cell r="BH74">
            <v>1.3912433506751531E-2</v>
          </cell>
          <cell r="BI74">
            <v>-6.803113289132301E-3</v>
          </cell>
          <cell r="BJ74">
            <v>-2.3219364950368582E-2</v>
          </cell>
          <cell r="BK74">
            <v>4.2015807927735294E-2</v>
          </cell>
          <cell r="BL74">
            <v>1.8478384852286922E-2</v>
          </cell>
          <cell r="BM74">
            <v>4.4293873894053037E-2</v>
          </cell>
          <cell r="BN74">
            <v>-5.8984395946163337E-3</v>
          </cell>
          <cell r="BO74">
            <v>-5.9873779599762811E-3</v>
          </cell>
          <cell r="BP74">
            <v>-5.4590840026047305E-2</v>
          </cell>
          <cell r="BQ74">
            <v>-9.4133853748133989E-3</v>
          </cell>
          <cell r="BS74">
            <v>1993</v>
          </cell>
          <cell r="BT74">
            <v>1.574567872018174E-2</v>
          </cell>
          <cell r="BU74">
            <v>7.2043037006989469E-2</v>
          </cell>
          <cell r="BV74">
            <v>1.8056425245026313E-2</v>
          </cell>
          <cell r="BW74">
            <v>-2.6813462092821995E-3</v>
          </cell>
          <cell r="BX74">
            <v>-1.9086796888605071E-2</v>
          </cell>
          <cell r="BY74">
            <v>4.6283170895980774E-2</v>
          </cell>
          <cell r="BZ74">
            <v>2.2588732367590521E-2</v>
          </cell>
          <cell r="CA74">
            <v>4.8352231492888295E-2</v>
          </cell>
          <cell r="CB74">
            <v>-2.017829374229182E-3</v>
          </cell>
          <cell r="CC74">
            <v>-2.1188890087563308E-3</v>
          </cell>
          <cell r="CD74">
            <v>-5.0687741480355965E-2</v>
          </cell>
          <cell r="CE74">
            <v>-5.275069835074371E-3</v>
          </cell>
          <cell r="CG74">
            <v>1993</v>
          </cell>
          <cell r="CH74">
            <v>0.14394387710675538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4.2033259937420322E-3</v>
          </cell>
          <cell r="AS75">
            <v>4.1870253225495865E-3</v>
          </cell>
          <cell r="AT75">
            <v>4.4889927821522308E-3</v>
          </cell>
          <cell r="AU75">
            <v>4.8128750079959063E-3</v>
          </cell>
          <cell r="AV75">
            <v>4.7090489033849757E-3</v>
          </cell>
          <cell r="AW75">
            <v>4.8394733717591698E-3</v>
          </cell>
          <cell r="AX75">
            <v>4.8426808017836658E-3</v>
          </cell>
          <cell r="AY75">
            <v>4.6910743966841299E-3</v>
          </cell>
          <cell r="AZ75">
            <v>4.7212180954803703E-3</v>
          </cell>
          <cell r="BA75">
            <v>4.8977409836065576E-3</v>
          </cell>
          <cell r="BB75">
            <v>4.8638095860281793E-3</v>
          </cell>
          <cell r="BC75">
            <v>4.9530281830901454E-3</v>
          </cell>
          <cell r="BE75">
            <v>1994</v>
          </cell>
          <cell r="BF75">
            <v>3.0130953760574286E-3</v>
          </cell>
          <cell r="BG75">
            <v>-6.0889659156556863E-2</v>
          </cell>
          <cell r="BH75">
            <v>-3.8324311023621993E-2</v>
          </cell>
          <cell r="BI75">
            <v>1.9829847118275401E-2</v>
          </cell>
          <cell r="BJ75">
            <v>-3.1487173054004947E-2</v>
          </cell>
          <cell r="BK75">
            <v>-2.720031086069552E-3</v>
          </cell>
          <cell r="BL75">
            <v>2.8833041106565371E-2</v>
          </cell>
          <cell r="BM75">
            <v>-7.5112036861705311E-3</v>
          </cell>
          <cell r="BN75">
            <v>-3.0145001271940974E-2</v>
          </cell>
          <cell r="BO75">
            <v>3.7377049180327138E-3</v>
          </cell>
          <cell r="BP75">
            <v>-1.9468217155549694E-2</v>
          </cell>
          <cell r="BQ75">
            <v>1.9988007195692603E-4</v>
          </cell>
          <cell r="BS75">
            <v>1994</v>
          </cell>
          <cell r="BT75">
            <v>7.2164213697994608E-3</v>
          </cell>
          <cell r="BU75">
            <v>-5.6702633834007275E-2</v>
          </cell>
          <cell r="BV75">
            <v>-3.3835318241469764E-2</v>
          </cell>
          <cell r="BW75">
            <v>2.4642722126271308E-2</v>
          </cell>
          <cell r="BX75">
            <v>-2.6778124150619972E-2</v>
          </cell>
          <cell r="BY75">
            <v>2.1194422856896178E-3</v>
          </cell>
          <cell r="BZ75">
            <v>3.3675721908349041E-2</v>
          </cell>
          <cell r="CA75">
            <v>-2.8201292894864012E-3</v>
          </cell>
          <cell r="CB75">
            <v>-2.5423783176460605E-2</v>
          </cell>
          <cell r="CC75">
            <v>8.6354459016392722E-3</v>
          </cell>
          <cell r="CD75">
            <v>-1.4604407569521515E-2</v>
          </cell>
          <cell r="CE75">
            <v>5.1529082550470715E-3</v>
          </cell>
          <cell r="CG75">
            <v>1994</v>
          </cell>
          <cell r="CH75">
            <v>-7.9387238778824032E-2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4.9882360778044227E-3</v>
          </cell>
          <cell r="AS76">
            <v>4.6323042776432611E-3</v>
          </cell>
          <cell r="AT76">
            <v>4.6765652653715621E-3</v>
          </cell>
          <cell r="AU76">
            <v>4.7374273898219471E-3</v>
          </cell>
          <cell r="AV76">
            <v>4.5867878342818677E-3</v>
          </cell>
          <cell r="AW76">
            <v>4.4766549484597509E-3</v>
          </cell>
          <cell r="AX76">
            <v>4.4847973509670762E-3</v>
          </cell>
          <cell r="AY76">
            <v>4.3860299122858194E-3</v>
          </cell>
          <cell r="AZ76">
            <v>4.3262923607122342E-3</v>
          </cell>
          <cell r="BA76">
            <v>4.0608704687556466E-3</v>
          </cell>
          <cell r="BB76">
            <v>4.0491812430219574E-3</v>
          </cell>
          <cell r="BC76">
            <v>4.0133574688432511E-3</v>
          </cell>
          <cell r="BE76">
            <v>1995</v>
          </cell>
          <cell r="BF76">
            <v>7.2941646682653793E-2</v>
          </cell>
          <cell r="BG76">
            <v>-6.084311169056944E-3</v>
          </cell>
          <cell r="BH76">
            <v>-1.0681491660940678E-2</v>
          </cell>
          <cell r="BI76">
            <v>3.1759060487435375E-2</v>
          </cell>
          <cell r="BJ76">
            <v>2.704852824184556E-2</v>
          </cell>
          <cell r="BK76">
            <v>1.7875230888408922E-4</v>
          </cell>
          <cell r="BL76">
            <v>2.102942928631002E-2</v>
          </cell>
          <cell r="BM76">
            <v>1.5811891008810308E-2</v>
          </cell>
          <cell r="BN76">
            <v>5.9506031016657079E-2</v>
          </cell>
          <cell r="BO76">
            <v>1.9679063211536452E-2</v>
          </cell>
          <cell r="BP76">
            <v>9.6230527938752086E-3</v>
          </cell>
          <cell r="BQ76">
            <v>6.6771985255397626E-2</v>
          </cell>
          <cell r="BS76">
            <v>1995</v>
          </cell>
          <cell r="BT76">
            <v>7.7929882760458216E-2</v>
          </cell>
          <cell r="BU76">
            <v>-1.4520068914136829E-3</v>
          </cell>
          <cell r="BV76">
            <v>-6.0049263955691164E-3</v>
          </cell>
          <cell r="BW76">
            <v>3.6496487877257323E-2</v>
          </cell>
          <cell r="BX76">
            <v>3.1635316076127427E-2</v>
          </cell>
          <cell r="BY76">
            <v>4.6554072573438401E-3</v>
          </cell>
          <cell r="BZ76">
            <v>2.5514226637277097E-2</v>
          </cell>
          <cell r="CA76">
            <v>2.0197920921096128E-2</v>
          </cell>
          <cell r="CB76">
            <v>6.3832323377369313E-2</v>
          </cell>
          <cell r="CC76">
            <v>2.3739933680292098E-2</v>
          </cell>
          <cell r="CD76">
            <v>1.3672234036897166E-2</v>
          </cell>
          <cell r="CE76">
            <v>7.0785342724240877E-2</v>
          </cell>
          <cell r="CG76">
            <v>1995</v>
          </cell>
          <cell r="CH76">
            <v>0.42148986345089368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3.7831465758383521E-3</v>
          </cell>
          <cell r="AS77">
            <v>3.7583333333333336E-3</v>
          </cell>
          <cell r="AT77">
            <v>3.9119950915226503E-3</v>
          </cell>
          <cell r="AU77">
            <v>4.0208638999510932E-3</v>
          </cell>
          <cell r="AV77">
            <v>3.9903067596399021E-3</v>
          </cell>
          <cell r="AW77">
            <v>4.0540819889657098E-3</v>
          </cell>
          <cell r="AX77">
            <v>4.2603581886106624E-3</v>
          </cell>
          <cell r="AY77">
            <v>4.5664217808565142E-3</v>
          </cell>
          <cell r="AZ77">
            <v>4.5026642180347066E-3</v>
          </cell>
          <cell r="BA77">
            <v>4.4797404661016949E-3</v>
          </cell>
          <cell r="BB77">
            <v>4.2914135661857753E-3</v>
          </cell>
          <cell r="BC77">
            <v>4.1549068173520531E-3</v>
          </cell>
          <cell r="BE77">
            <v>1996</v>
          </cell>
          <cell r="BF77">
            <v>9.1321946885181138E-3</v>
          </cell>
          <cell r="BG77">
            <v>-4.3291102088734545E-2</v>
          </cell>
          <cell r="BH77">
            <v>-2.4235606912772267E-2</v>
          </cell>
          <cell r="BI77">
            <v>6.9691888492977583E-3</v>
          </cell>
          <cell r="BJ77">
            <v>-6.5046573346516645E-3</v>
          </cell>
          <cell r="BK77">
            <v>3.7502618897967688E-2</v>
          </cell>
          <cell r="BL77">
            <v>-6.7144588045234266E-2</v>
          </cell>
          <cell r="BM77">
            <v>1.6668470613702802E-2</v>
          </cell>
          <cell r="BN77">
            <v>5.0037261790694121E-3</v>
          </cell>
          <cell r="BO77">
            <v>4.6345338983050821E-2</v>
          </cell>
          <cell r="BP77">
            <v>1.6755251834978502E-2</v>
          </cell>
          <cell r="BQ77">
            <v>-1.0206113711042519E-2</v>
          </cell>
          <cell r="BS77">
            <v>1996</v>
          </cell>
          <cell r="BT77">
            <v>1.2915341264356466E-2</v>
          </cell>
          <cell r="BU77">
            <v>-3.953276875540121E-2</v>
          </cell>
          <cell r="BV77">
            <v>-2.0323611821249615E-2</v>
          </cell>
          <cell r="BW77">
            <v>1.0990052749248851E-2</v>
          </cell>
          <cell r="BX77">
            <v>-2.5143505750117624E-3</v>
          </cell>
          <cell r="BY77">
            <v>4.1556700886933397E-2</v>
          </cell>
          <cell r="BZ77">
            <v>-6.2884229856623605E-2</v>
          </cell>
          <cell r="CA77">
            <v>2.1234892394559314E-2</v>
          </cell>
          <cell r="CB77">
            <v>9.5063903971041187E-3</v>
          </cell>
          <cell r="CC77">
            <v>5.0825079449152516E-2</v>
          </cell>
          <cell r="CD77">
            <v>2.1046665401164278E-2</v>
          </cell>
          <cell r="CE77">
            <v>-6.0512068936904662E-3</v>
          </cell>
          <cell r="CG77">
            <v>1996</v>
          </cell>
          <cell r="CH77">
            <v>3.1437206561902631E-2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9 DCF Inad."/>
      <sheetName val="Sch 10 Leverage Formula"/>
      <sheetName val="Sch 11 page cite 57"/>
      <sheetName val="Sch 12 p1 Hist CAPM Correct"/>
      <sheetName val="Sch 12 p2 Proj CAPM Correct"/>
      <sheetName val="Sch 13 Size Study"/>
      <sheetName val="Sch 14 R-Squared"/>
      <sheetName val="Sch 17"/>
      <sheetName val="Chart 1"/>
      <sheetName val="Table 1"/>
      <sheetName val="Charts 2 &amp; 3 page cite 51"/>
      <sheetName val="Sch 2 WP1"/>
      <sheetName val="Sch 2 WP2"/>
      <sheetName val="Sch 2 WP3"/>
      <sheetName val="Sch 2 WP4"/>
      <sheetName val="Sch 2 WP5"/>
      <sheetName val="Sch 2 WP6"/>
      <sheetName val="Sch 2 WP7"/>
      <sheetName val="Sch 2 WP8"/>
      <sheetName val="Sch 17 WP1"/>
      <sheetName val="Sch 17 WP2"/>
      <sheetName val="Chart 3 WP"/>
      <sheetName val="3. AWR"/>
      <sheetName val="3. AWK"/>
      <sheetName val="3. WTR"/>
      <sheetName val="3. CWT"/>
      <sheetName val="3. MSEX"/>
      <sheetName val="3. YORW"/>
    </sheetNames>
    <sheetDataSet>
      <sheetData sheetId="0">
        <row r="1">
          <cell r="A1" t="str">
            <v>SUEZ Water Pennsylvania Inc.</v>
          </cell>
        </row>
      </sheetData>
      <sheetData sheetId="1">
        <row r="9">
          <cell r="AD9" t="str">
            <v>American States Water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19">
          <cell r="E19">
            <v>5.2485101070438404E-2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E11">
            <v>7.2599999999999998E-2</v>
          </cell>
        </row>
      </sheetData>
      <sheetData sheetId="19"/>
      <sheetData sheetId="20" refreshError="1"/>
      <sheetData sheetId="21" refreshError="1"/>
      <sheetData sheetId="22">
        <row r="12">
          <cell r="C12">
            <v>321363000</v>
          </cell>
        </row>
      </sheetData>
      <sheetData sheetId="23">
        <row r="12">
          <cell r="C12">
            <v>6812000000</v>
          </cell>
        </row>
      </sheetData>
      <sheetData sheetId="24">
        <row r="12">
          <cell r="C12">
            <v>2143127000</v>
          </cell>
        </row>
      </sheetData>
      <sheetData sheetId="25">
        <row r="12">
          <cell r="C12">
            <v>547633000</v>
          </cell>
        </row>
      </sheetData>
      <sheetData sheetId="26">
        <row r="12">
          <cell r="C12">
            <v>145910000</v>
          </cell>
        </row>
      </sheetData>
      <sheetData sheetId="27">
        <row r="12">
          <cell r="C12">
            <v>90142000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 B3"/>
      <sheetName val="WP B6.2 Attachmt"/>
      <sheetName val="WP C-1-1"/>
      <sheetName val="WP_C-1-2"/>
      <sheetName val="WP's E"/>
      <sheetName val="WP_C1_1"/>
      <sheetName val="WP_C1_2"/>
      <sheetName val="WP_E2_Detail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6263-9418-4133-94CC-5159869FB494}">
  <sheetPr codeName="Sheet53">
    <pageSetUpPr fitToPage="1"/>
  </sheetPr>
  <dimension ref="A1:Z33"/>
  <sheetViews>
    <sheetView tabSelected="1" view="pageBreakPreview" zoomScaleNormal="100" zoomScaleSheetLayoutView="100" workbookViewId="0"/>
  </sheetViews>
  <sheetFormatPr defaultColWidth="9.140625" defaultRowHeight="15.75" x14ac:dyDescent="0.25"/>
  <cols>
    <col min="1" max="1" width="9.140625" style="2"/>
    <col min="2" max="2" width="39" style="2" bestFit="1" customWidth="1"/>
    <col min="3" max="3" width="2.42578125" style="2" customWidth="1"/>
    <col min="4" max="4" width="12.42578125" style="2" customWidth="1"/>
    <col min="5" max="5" width="1.85546875" style="2" customWidth="1"/>
    <col min="6" max="6" width="11.5703125" style="2" customWidth="1"/>
    <col min="7" max="7" width="1.85546875" style="2" customWidth="1"/>
    <col min="8" max="8" width="16.5703125" style="2" customWidth="1"/>
    <col min="9" max="9" width="1.85546875" style="2" customWidth="1"/>
    <col min="10" max="10" width="12.140625" style="2" customWidth="1"/>
    <col min="11" max="11" width="3.5703125" style="2" customWidth="1"/>
    <col min="12" max="12" width="13.42578125" style="2" customWidth="1"/>
    <col min="13" max="13" width="2.42578125" style="2" customWidth="1"/>
    <col min="14" max="14" width="12.5703125" style="2" customWidth="1"/>
    <col min="15" max="15" width="4.140625" style="2" customWidth="1"/>
    <col min="16" max="16" width="10.5703125" style="2" customWidth="1"/>
    <col min="17" max="17" width="4.140625" style="2" customWidth="1"/>
    <col min="18" max="18" width="10" style="2" bestFit="1" customWidth="1"/>
    <col min="19" max="20" width="9.140625" style="2"/>
    <col min="21" max="21" width="10.42578125" style="2" bestFit="1" customWidth="1"/>
    <col min="22" max="22" width="13.140625" style="2" bestFit="1" customWidth="1"/>
    <col min="23" max="16384" width="9.140625" style="2"/>
  </cols>
  <sheetData>
    <row r="1" spans="1:20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0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0" x14ac:dyDescent="0.25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6" spans="1:20" x14ac:dyDescent="0.25">
      <c r="D6" s="3" t="s">
        <v>3</v>
      </c>
      <c r="E6" s="3"/>
      <c r="F6" s="3" t="s">
        <v>4</v>
      </c>
      <c r="G6" s="3"/>
      <c r="H6" s="3" t="s">
        <v>5</v>
      </c>
      <c r="I6" s="3"/>
      <c r="J6" s="3" t="s">
        <v>6</v>
      </c>
      <c r="K6" s="3"/>
      <c r="L6" s="3" t="s">
        <v>7</v>
      </c>
      <c r="M6" s="3"/>
      <c r="N6" s="3" t="s">
        <v>8</v>
      </c>
      <c r="O6" s="3"/>
      <c r="P6" s="3" t="s">
        <v>9</v>
      </c>
    </row>
    <row r="7" spans="1:20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63" x14ac:dyDescent="0.25">
      <c r="B8" s="4" t="s">
        <v>32</v>
      </c>
      <c r="D8" s="5" t="s">
        <v>10</v>
      </c>
      <c r="E8" s="6"/>
      <c r="F8" s="5" t="s">
        <v>11</v>
      </c>
      <c r="G8" s="6"/>
      <c r="H8" s="5" t="s">
        <v>12</v>
      </c>
      <c r="I8" s="6"/>
      <c r="J8" s="5" t="s">
        <v>13</v>
      </c>
      <c r="K8" s="6"/>
      <c r="L8" s="5" t="s">
        <v>14</v>
      </c>
      <c r="M8" s="6"/>
      <c r="N8" s="5" t="s">
        <v>15</v>
      </c>
      <c r="O8" s="6"/>
      <c r="P8" s="5" t="s">
        <v>16</v>
      </c>
    </row>
    <row r="10" spans="1:20" x14ac:dyDescent="0.25">
      <c r="A10" s="2" t="s">
        <v>33</v>
      </c>
      <c r="B10" s="2" t="s">
        <v>0</v>
      </c>
      <c r="D10" s="7">
        <v>3.3430980807934185E-3</v>
      </c>
      <c r="F10" s="7">
        <v>4.7881003466337798E-3</v>
      </c>
      <c r="H10" s="7">
        <f>AVERAGE(D10:F10)</f>
        <v>4.0655992137135994E-3</v>
      </c>
      <c r="J10" s="8">
        <v>2.2565279999999999</v>
      </c>
      <c r="L10" s="7">
        <f>ROUND((1+(H10*J10))^12-1,4)</f>
        <v>0.1158</v>
      </c>
      <c r="N10" s="9">
        <v>2.23E-2</v>
      </c>
      <c r="P10" s="10">
        <f>N10+L10</f>
        <v>0.1381</v>
      </c>
      <c r="T10" s="1"/>
    </row>
    <row r="11" spans="1:20" x14ac:dyDescent="0.25">
      <c r="A11" s="2" t="s">
        <v>34</v>
      </c>
      <c r="B11" s="2" t="s">
        <v>40</v>
      </c>
      <c r="D11" s="7">
        <v>3.8287347785030492E-3</v>
      </c>
      <c r="E11" s="11"/>
      <c r="F11" s="7">
        <v>3.4149299190044998E-3</v>
      </c>
      <c r="G11" s="11"/>
      <c r="H11" s="7">
        <f t="shared" ref="H11:H16" si="0">AVERAGE(D11:F11)</f>
        <v>3.6218323487537743E-3</v>
      </c>
      <c r="I11" s="11"/>
      <c r="J11" s="8">
        <v>2.0814020000000002</v>
      </c>
      <c r="K11" s="11"/>
      <c r="L11" s="7">
        <f t="shared" ref="L11:L16" si="1">ROUND((1+(H11*J11))^12-1,4)</f>
        <v>9.4299999999999995E-2</v>
      </c>
      <c r="M11" s="11"/>
      <c r="N11" s="9">
        <v>2.23E-2</v>
      </c>
      <c r="O11" s="11"/>
      <c r="P11" s="10">
        <f t="shared" ref="P11:P12" si="2">N11+L11</f>
        <v>0.1166</v>
      </c>
      <c r="T11" s="1"/>
    </row>
    <row r="12" spans="1:20" x14ac:dyDescent="0.25">
      <c r="A12" s="2" t="s">
        <v>35</v>
      </c>
      <c r="B12" s="2" t="s">
        <v>41</v>
      </c>
      <c r="D12" s="7">
        <v>3.2433883132872762E-3</v>
      </c>
      <c r="F12" s="7">
        <v>3.7698754172478298E-3</v>
      </c>
      <c r="H12" s="7">
        <f t="shared" si="0"/>
        <v>3.506631865267553E-3</v>
      </c>
      <c r="J12" s="8">
        <v>1.5412589999999999</v>
      </c>
      <c r="L12" s="7">
        <f t="shared" si="1"/>
        <v>6.6799999999999998E-2</v>
      </c>
      <c r="N12" s="9">
        <v>2.23E-2</v>
      </c>
      <c r="P12" s="10">
        <f t="shared" si="2"/>
        <v>8.9099999999999999E-2</v>
      </c>
      <c r="R12" s="7"/>
      <c r="T12" s="1"/>
    </row>
    <row r="13" spans="1:20" x14ac:dyDescent="0.25">
      <c r="A13" s="2" t="s">
        <v>36</v>
      </c>
      <c r="B13" s="2" t="s">
        <v>42</v>
      </c>
      <c r="D13" s="7">
        <v>2.9958284237964969E-3</v>
      </c>
      <c r="F13" s="7">
        <v>4.3286375725837796E-3</v>
      </c>
      <c r="H13" s="7">
        <f t="shared" si="0"/>
        <v>3.6622329981901383E-3</v>
      </c>
      <c r="J13" s="8">
        <v>4.0633169999999996</v>
      </c>
      <c r="L13" s="7">
        <f t="shared" si="1"/>
        <v>0.19389999999999999</v>
      </c>
      <c r="N13" s="9">
        <v>2.23E-2</v>
      </c>
      <c r="P13" s="12" t="s">
        <v>17</v>
      </c>
      <c r="Q13" s="13"/>
      <c r="R13" s="14"/>
      <c r="T13" s="1"/>
    </row>
    <row r="14" spans="1:20" x14ac:dyDescent="0.25">
      <c r="A14" s="2" t="s">
        <v>37</v>
      </c>
      <c r="B14" s="2" t="s">
        <v>43</v>
      </c>
      <c r="D14" s="7">
        <v>3.8670440601501345E-3</v>
      </c>
      <c r="F14" s="7">
        <v>6.8511090594500701E-3</v>
      </c>
      <c r="H14" s="7">
        <f t="shared" si="0"/>
        <v>5.3590765598001021E-3</v>
      </c>
      <c r="J14" s="8">
        <v>1.634639</v>
      </c>
      <c r="L14" s="7">
        <f t="shared" si="1"/>
        <v>0.1103</v>
      </c>
      <c r="N14" s="9">
        <v>2.23E-2</v>
      </c>
      <c r="P14" s="10">
        <f t="shared" ref="P14:P16" si="3">N14+L14</f>
        <v>0.1326</v>
      </c>
      <c r="R14" s="7"/>
      <c r="S14" s="7"/>
      <c r="T14" s="1"/>
    </row>
    <row r="15" spans="1:20" x14ac:dyDescent="0.25">
      <c r="A15" s="2" t="s">
        <v>38</v>
      </c>
      <c r="B15" s="2" t="s">
        <v>44</v>
      </c>
      <c r="D15" s="7">
        <v>4.3426217545358406E-3</v>
      </c>
      <c r="F15" s="7">
        <v>3.76856708849978E-3</v>
      </c>
      <c r="H15" s="7">
        <f t="shared" si="0"/>
        <v>4.0555944215178103E-3</v>
      </c>
      <c r="J15" s="8">
        <v>1.3628439999999999</v>
      </c>
      <c r="L15" s="7">
        <f t="shared" si="1"/>
        <v>6.8400000000000002E-2</v>
      </c>
      <c r="N15" s="9">
        <v>2.23E-2</v>
      </c>
      <c r="P15" s="10">
        <f t="shared" si="3"/>
        <v>9.0700000000000003E-2</v>
      </c>
      <c r="R15" s="7"/>
      <c r="T15" s="1"/>
    </row>
    <row r="16" spans="1:20" x14ac:dyDescent="0.25">
      <c r="A16" s="2" t="s">
        <v>39</v>
      </c>
      <c r="B16" s="2" t="s">
        <v>45</v>
      </c>
      <c r="D16" s="7">
        <v>7.1182122420090348E-3</v>
      </c>
      <c r="F16" s="7">
        <v>5.1612454888676999E-3</v>
      </c>
      <c r="H16" s="7">
        <f t="shared" si="0"/>
        <v>6.1397288654383674E-3</v>
      </c>
      <c r="J16" s="8">
        <v>0.94445299999999999</v>
      </c>
      <c r="L16" s="7">
        <f t="shared" si="1"/>
        <v>7.1800000000000003E-2</v>
      </c>
      <c r="N16" s="9">
        <v>2.23E-2</v>
      </c>
      <c r="P16" s="10">
        <f t="shared" si="3"/>
        <v>9.4100000000000003E-2</v>
      </c>
      <c r="R16" s="7"/>
      <c r="T16" s="1"/>
    </row>
    <row r="17" spans="2:26" x14ac:dyDescent="0.25">
      <c r="D17" s="7"/>
      <c r="P17" s="15"/>
      <c r="R17" s="16"/>
    </row>
    <row r="18" spans="2:26" ht="16.5" thickBot="1" x14ac:dyDescent="0.3">
      <c r="D18" s="7"/>
      <c r="N18" s="17" t="s">
        <v>18</v>
      </c>
      <c r="P18" s="18">
        <f>ROUND(AVERAGE($P9:$P16),4)</f>
        <v>0.11020000000000001</v>
      </c>
      <c r="R18" s="19"/>
    </row>
    <row r="19" spans="2:26" ht="16.5" thickTop="1" x14ac:dyDescent="0.25">
      <c r="N19" s="17"/>
      <c r="R19" s="16"/>
    </row>
    <row r="20" spans="2:26" ht="16.5" thickBot="1" x14ac:dyDescent="0.3">
      <c r="N20" s="17" t="s">
        <v>19</v>
      </c>
      <c r="P20" s="18">
        <f>ROUND(MEDIAN($P9:$P16),4)</f>
        <v>0.10539999999999999</v>
      </c>
      <c r="R20" s="19"/>
    </row>
    <row r="21" spans="2:26" ht="16.5" thickTop="1" x14ac:dyDescent="0.25">
      <c r="P21" s="7"/>
      <c r="R21" s="19"/>
    </row>
    <row r="22" spans="2:26" ht="16.5" thickBot="1" x14ac:dyDescent="0.3">
      <c r="N22" s="20" t="s">
        <v>20</v>
      </c>
      <c r="P22" s="18">
        <f>ROUND(AVERAGE(P18:P20),4)</f>
        <v>0.10780000000000001</v>
      </c>
      <c r="R22" s="19"/>
    </row>
    <row r="23" spans="2:26" ht="16.5" thickTop="1" x14ac:dyDescent="0.25">
      <c r="N23" s="20"/>
      <c r="P23" s="7"/>
    </row>
    <row r="24" spans="2:26" x14ac:dyDescent="0.25">
      <c r="N24" s="20"/>
      <c r="P24" s="7"/>
    </row>
    <row r="25" spans="2:26" x14ac:dyDescent="0.25">
      <c r="P25" s="7"/>
    </row>
    <row r="26" spans="2:26" x14ac:dyDescent="0.25">
      <c r="B26" s="17" t="s">
        <v>21</v>
      </c>
    </row>
    <row r="27" spans="2:26" ht="50.25" customHeight="1" x14ac:dyDescent="0.25">
      <c r="B27" s="21" t="s">
        <v>22</v>
      </c>
      <c r="D27" s="26" t="s">
        <v>23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U27" s="7"/>
      <c r="V27" s="7"/>
    </row>
    <row r="28" spans="2:26" ht="33.75" customHeight="1" x14ac:dyDescent="0.25">
      <c r="B28" s="21" t="s">
        <v>24</v>
      </c>
      <c r="D28" s="27" t="s">
        <v>25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T28" s="7"/>
      <c r="U28" s="7"/>
      <c r="V28" s="7"/>
    </row>
    <row r="29" spans="2:26" ht="18" x14ac:dyDescent="0.25">
      <c r="B29" s="21" t="s">
        <v>26</v>
      </c>
      <c r="D29" s="2" t="s">
        <v>30</v>
      </c>
      <c r="T29" s="7"/>
      <c r="U29" s="7"/>
      <c r="V29" s="7"/>
    </row>
    <row r="30" spans="2:26" ht="34.5" customHeight="1" x14ac:dyDescent="0.25">
      <c r="B30" s="21" t="s">
        <v>27</v>
      </c>
      <c r="D30" s="29" t="s">
        <v>31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T30" s="7"/>
      <c r="U30" s="7"/>
      <c r="V30" s="7"/>
    </row>
    <row r="31" spans="2:26" x14ac:dyDescent="0.25">
      <c r="B31" s="21" t="s">
        <v>28</v>
      </c>
      <c r="D31" s="2" t="s">
        <v>29</v>
      </c>
      <c r="T31" s="7"/>
      <c r="U31" s="7"/>
      <c r="V31" s="7"/>
    </row>
    <row r="32" spans="2:26" x14ac:dyDescent="0.25">
      <c r="B32" s="2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2"/>
      <c r="R32" s="23"/>
      <c r="S32" s="23"/>
      <c r="T32" s="23"/>
      <c r="U32" s="23"/>
      <c r="V32" s="23"/>
      <c r="W32" s="23"/>
      <c r="X32" s="23"/>
      <c r="Y32" s="23"/>
      <c r="Z32" s="23"/>
    </row>
    <row r="33" spans="21:23" x14ac:dyDescent="0.25">
      <c r="U33" s="7"/>
      <c r="V33" s="7"/>
      <c r="W33" s="7"/>
    </row>
  </sheetData>
  <mergeCells count="7">
    <mergeCell ref="D32:P32"/>
    <mergeCell ref="D30:P30"/>
    <mergeCell ref="B1:P1"/>
    <mergeCell ref="B2:P2"/>
    <mergeCell ref="B3:P3"/>
    <mergeCell ref="D27:P27"/>
    <mergeCell ref="D28:P28"/>
  </mergeCells>
  <printOptions horizontalCentered="1"/>
  <pageMargins left="0.7" right="0.7" top="0.75" bottom="0.75" header="0.3" footer="0.3"/>
  <pageSetup scale="67" orientation="landscape" horizontalDpi="4294967294" verticalDpi="4294967295" r:id="rId1"/>
  <headerFooter>
    <oddHeader>&amp;RCASE NO. 2021-00214
ATTACHMENT 1
TO STAFF DR NO. 2-39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3.2 Ind. PRPM Results</vt:lpstr>
      <vt:lpstr>'3.2 Ind. PRPM Results'!Print_Area</vt:lpstr>
      <vt:lpstr>'3.2 Ind. PRPM Results'!Print_Titles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Perry</dc:creator>
  <cp:lastModifiedBy>Eric J Wilen</cp:lastModifiedBy>
  <cp:lastPrinted>2021-08-16T18:31:54Z</cp:lastPrinted>
  <dcterms:created xsi:type="dcterms:W3CDTF">2021-08-16T17:37:53Z</dcterms:created>
  <dcterms:modified xsi:type="dcterms:W3CDTF">2021-08-16T18:32:03Z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{7ED241FD-B053-4947-9D25-AD15EBFD0EBE}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</Properties>
</file>