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dSt-KY Rate Case\2021 KY Rate Case\Relied Upons\"/>
    </mc:Choice>
  </mc:AlternateContent>
  <xr:revisionPtr revIDLastSave="0" documentId="13_ncr:1_{674DFC46-CFB8-45BC-82C4-CD1B3A90E0F5}" xr6:coauthVersionLast="46" xr6:coauthVersionMax="46" xr10:uidLastSave="{00000000-0000-0000-0000-000000000000}"/>
  <bookViews>
    <workbookView xWindow="-120" yWindow="-120" windowWidth="29040" windowHeight="15840" firstSheet="1" activeTab="5" xr2:uid="{868AF881-ED46-4527-9A1F-5F1B4715A46E}"/>
  </bookViews>
  <sheets>
    <sheet name="Div 9" sheetId="1" r:id="rId1"/>
    <sheet name="Div 009" sheetId="7" r:id="rId2"/>
    <sheet name="AFUDC" sheetId="2" r:id="rId3"/>
    <sheet name="gas rev" sheetId="3" r:id="rId4"/>
    <sheet name="volumes" sheetId="6" r:id="rId5"/>
    <sheet name="gas customers" sheetId="5" r:id="rId6"/>
  </sheets>
  <definedNames>
    <definedName name="EssAliasTable" localSheetId="1">"Default"</definedName>
    <definedName name="EssfHasNonUnique" localSheetId="1">FALSE</definedName>
    <definedName name="EssLatest" localSheetId="1">"Oct"</definedName>
    <definedName name="EssOptions" localSheetId="1">"A1100000000131000011001100020_01000"</definedName>
    <definedName name="_xlnm.Print_Area" localSheetId="1">'Div 009'!$A$1:$J$64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8" i="5" l="1"/>
  <c r="M98" i="5"/>
  <c r="L98" i="5"/>
  <c r="K98" i="5"/>
  <c r="J98" i="5"/>
  <c r="N84" i="5"/>
  <c r="M84" i="5"/>
  <c r="L84" i="5"/>
  <c r="K84" i="5"/>
  <c r="J84" i="5"/>
  <c r="N70" i="5"/>
  <c r="M70" i="5"/>
  <c r="L70" i="5"/>
  <c r="K70" i="5"/>
  <c r="J70" i="5"/>
  <c r="N56" i="5"/>
  <c r="M56" i="5"/>
  <c r="L56" i="5"/>
  <c r="K56" i="5"/>
  <c r="J56" i="5"/>
  <c r="N42" i="5"/>
  <c r="M42" i="5"/>
  <c r="L42" i="5"/>
  <c r="K42" i="5"/>
  <c r="J42" i="5"/>
  <c r="J28" i="5"/>
  <c r="K28" i="5"/>
  <c r="L28" i="5"/>
  <c r="M28" i="5"/>
  <c r="N28" i="5"/>
  <c r="A6" i="7" l="1"/>
</calcChain>
</file>

<file path=xl/sharedStrings.xml><?xml version="1.0" encoding="utf-8"?>
<sst xmlns="http://schemas.openxmlformats.org/spreadsheetml/2006/main" count="337" uniqueCount="119">
  <si>
    <t>Atmos Energy Corporation</t>
  </si>
  <si>
    <t>Cost Center</t>
  </si>
  <si>
    <t>Income Statements</t>
  </si>
  <si>
    <t>Operating Revenue</t>
  </si>
  <si>
    <t>Total Gas Revenue</t>
  </si>
  <si>
    <t>Transportation Revenue</t>
  </si>
  <si>
    <t>Forfeited Discounts</t>
  </si>
  <si>
    <t>Other Operating Revenue</t>
  </si>
  <si>
    <t>Long Term Interest Expenses</t>
  </si>
  <si>
    <t>Short Term Interest Expenses</t>
  </si>
  <si>
    <t>Operating Expenses</t>
  </si>
  <si>
    <t>Other Non-Operating Income/Expense</t>
  </si>
  <si>
    <t>View</t>
  </si>
  <si>
    <t>Type</t>
  </si>
  <si>
    <t>Total Operating Revenues</t>
  </si>
  <si>
    <t>Total Purchased Gas Costs</t>
  </si>
  <si>
    <t>Bad Debt Expense</t>
  </si>
  <si>
    <t>Depreciation and Amortization</t>
  </si>
  <si>
    <t>Total Taxes - Other Than Income Taxes</t>
  </si>
  <si>
    <t>Total Operating Expenses</t>
  </si>
  <si>
    <t>Operating Income (Loss)</t>
  </si>
  <si>
    <t>Interest Income</t>
  </si>
  <si>
    <t>PBR</t>
  </si>
  <si>
    <t>Others Income</t>
  </si>
  <si>
    <t>Total Non-Operating Income</t>
  </si>
  <si>
    <t>Donations</t>
  </si>
  <si>
    <t>Other Non-Operating Expense</t>
  </si>
  <si>
    <t>Total Non-Operating Expense</t>
  </si>
  <si>
    <t>Total Other Non-Operating Income/Expense</t>
  </si>
  <si>
    <t>Income (Loss), Before Income Taxes</t>
  </si>
  <si>
    <t>Total Provision (Benefit) for Inc Tax</t>
  </si>
  <si>
    <t>Income (Loss), Before Cumulative Effect</t>
  </si>
  <si>
    <t>May</t>
  </si>
  <si>
    <t>Fiscal 2018</t>
  </si>
  <si>
    <t>Fiscal 2017</t>
  </si>
  <si>
    <t>Kentucky Division - 009DIV</t>
  </si>
  <si>
    <t>Atmos Energy-KY/Mid-States</t>
  </si>
  <si>
    <t>Direct Expenses</t>
  </si>
  <si>
    <t>Share Services Billings</t>
  </si>
  <si>
    <t>Fiscal 2020</t>
  </si>
  <si>
    <t>Fiscal 2019</t>
  </si>
  <si>
    <t>Fiscal 2016</t>
  </si>
  <si>
    <t>Fiscal 2015</t>
  </si>
  <si>
    <t>Total Interest Expense</t>
  </si>
  <si>
    <t>Residential Revenue Class</t>
  </si>
  <si>
    <t>Commercial Revenue Class</t>
  </si>
  <si>
    <t>Industrial Revenue Class</t>
  </si>
  <si>
    <t>Public Authority Revenue Class</t>
  </si>
  <si>
    <t>Unbilled Revenue Class</t>
  </si>
  <si>
    <t>Fiscal 2013</t>
  </si>
  <si>
    <t>Fiscal 2014</t>
  </si>
  <si>
    <t>Ending Bal</t>
  </si>
  <si>
    <t>STAT</t>
  </si>
  <si>
    <t>Fiscal 2011</t>
  </si>
  <si>
    <t>Fiscal 2012</t>
  </si>
  <si>
    <t xml:space="preserve">Avg. Cust. Ending </t>
  </si>
  <si>
    <t>12 months Ending CY</t>
  </si>
  <si>
    <t>December 2011</t>
  </si>
  <si>
    <t>December 2012</t>
  </si>
  <si>
    <t>December 2013</t>
  </si>
  <si>
    <t>December 2014</t>
  </si>
  <si>
    <t>December 2015</t>
  </si>
  <si>
    <t>December 2016</t>
  </si>
  <si>
    <t>Customer</t>
  </si>
  <si>
    <t>December 2017</t>
  </si>
  <si>
    <t>Residential Customer</t>
  </si>
  <si>
    <t>Commercial Customer</t>
  </si>
  <si>
    <t>Industrial Customer</t>
  </si>
  <si>
    <t>Public Authority Customer</t>
  </si>
  <si>
    <t>Transportation Customer</t>
  </si>
  <si>
    <t>December 2018</t>
  </si>
  <si>
    <t>December 2019</t>
  </si>
  <si>
    <t>Dec 12 Mo</t>
  </si>
  <si>
    <t>Gross Profit</t>
  </si>
  <si>
    <t>Fiscal 2021</t>
  </si>
  <si>
    <t>Purchased Gas Cost</t>
  </si>
  <si>
    <t>Contribution Margin</t>
  </si>
  <si>
    <t>Total Operation &amp; Maintenance Exp - Excl Bad Debt</t>
  </si>
  <si>
    <t>Taxes-Other Than Income Taxes</t>
  </si>
  <si>
    <t>Payroll Taxes</t>
  </si>
  <si>
    <t>Ad Valorem</t>
  </si>
  <si>
    <t>Franchise Taxes</t>
  </si>
  <si>
    <t>Others</t>
  </si>
  <si>
    <t>Provision (Benefit) for Income Taxes</t>
  </si>
  <si>
    <t>Current Federal Income Tax</t>
  </si>
  <si>
    <t>Current State Income Tax</t>
  </si>
  <si>
    <t>Deferred Federal Income Tax</t>
  </si>
  <si>
    <t>Deferred State Income Tax</t>
  </si>
  <si>
    <t>Income Statement - Net Income (Loss)</t>
  </si>
  <si>
    <t>A4270-41134</t>
  </si>
  <si>
    <t>A4280-41134</t>
  </si>
  <si>
    <t>A4280-41136</t>
  </si>
  <si>
    <t>A4281-41134</t>
  </si>
  <si>
    <t>A4290-41134</t>
  </si>
  <si>
    <t>A4300-41134</t>
  </si>
  <si>
    <t>A4310-30119</t>
  </si>
  <si>
    <t>A4310-30157</t>
  </si>
  <si>
    <t>A4310-41134</t>
  </si>
  <si>
    <t>A4320-00000</t>
  </si>
  <si>
    <t>A4320-41134</t>
  </si>
  <si>
    <t>For the Month Ended Dec 12 Mo, 2021</t>
  </si>
  <si>
    <t>USD-Regulatory</t>
  </si>
  <si>
    <t>Company Hierarchies</t>
  </si>
  <si>
    <t>13 months Ending CY</t>
  </si>
  <si>
    <t>14 months Ending CY</t>
  </si>
  <si>
    <t>December 2020</t>
  </si>
  <si>
    <t>009DIV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</si>
  <si>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</si>
  <si>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</si>
  <si>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</si>
  <si>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</si>
  <si>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</si>
  <si>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</si>
  <si>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</si>
  <si>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</si>
  <si>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</si>
  <si>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</si>
  <si>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</si>
  <si>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December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</si>
</sst>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###,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8"/>
      <color indexed="62"/>
      <name val="Arial"/>
      <family val="2"/>
    </font>
    <font>
      <sz val="18"/>
      <color indexed="62"/>
      <name val="Arial"/>
      <family val="2"/>
    </font>
    <font>
      <b/>
      <sz val="12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0"/>
      <color indexed="13"/>
      <name val="Arial"/>
      <family val="2"/>
    </font>
    <font>
      <sz val="12"/>
      <name val="Times New Roman"/>
      <family val="1"/>
    </font>
    <font>
      <b/>
      <i/>
      <sz val="16"/>
      <name val="Helv"/>
    </font>
    <font>
      <sz val="12"/>
      <name val="Helvetica-Narrow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42"/>
      <name val="Arial"/>
      <family val="2"/>
    </font>
    <font>
      <b/>
      <sz val="10"/>
      <color indexed="1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165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14" fillId="0" borderId="0" applyProtection="0"/>
    <xf numFmtId="0" fontId="1" fillId="0" borderId="0"/>
    <xf numFmtId="0" fontId="1" fillId="0" borderId="0"/>
    <xf numFmtId="0" fontId="2" fillId="0" borderId="0"/>
    <xf numFmtId="0" fontId="2" fillId="0" borderId="0"/>
    <xf numFmtId="40" fontId="15" fillId="4" borderId="0">
      <alignment horizontal="right"/>
    </xf>
    <xf numFmtId="0" fontId="16" fillId="5" borderId="0">
      <alignment horizontal="center"/>
    </xf>
    <xf numFmtId="0" fontId="17" fillId="4" borderId="5"/>
    <xf numFmtId="0" fontId="18" fillId="0" borderId="0" applyBorder="0">
      <alignment horizontal="centerContinuous"/>
    </xf>
    <xf numFmtId="0" fontId="19" fillId="0" borderId="0" applyBorder="0">
      <alignment horizontal="centerContinuous"/>
    </xf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0" fillId="0" borderId="6" applyNumberFormat="0" applyFont="0" applyFill="0" applyAlignment="0" applyProtection="0"/>
    <xf numFmtId="166" fontId="21" fillId="0" borderId="7" applyNumberFormat="0" applyProtection="0">
      <alignment horizontal="right" vertical="center"/>
    </xf>
    <xf numFmtId="166" fontId="22" fillId="6" borderId="0" applyNumberFormat="0" applyAlignment="0" applyProtection="0">
      <alignment horizontal="left" vertical="center" indent="1"/>
    </xf>
    <xf numFmtId="166" fontId="23" fillId="0" borderId="8" applyNumberFormat="0" applyProtection="0">
      <alignment horizontal="right" vertical="center"/>
    </xf>
    <xf numFmtId="0" fontId="23" fillId="7" borderId="6" applyNumberFormat="0" applyAlignment="0" applyProtection="0">
      <alignment horizontal="left" vertical="center" indent="1"/>
    </xf>
    <xf numFmtId="0" fontId="24" fillId="8" borderId="8" applyNumberFormat="0" applyAlignment="0">
      <alignment horizontal="left" vertical="center" indent="1"/>
      <protection locked="0"/>
    </xf>
    <xf numFmtId="0" fontId="24" fillId="8" borderId="8" applyNumberFormat="0" applyAlignment="0">
      <alignment horizontal="left" vertical="center" indent="1"/>
      <protection locked="0"/>
    </xf>
    <xf numFmtId="0" fontId="25" fillId="0" borderId="9" applyNumberFormat="0" applyFill="0" applyBorder="0" applyAlignment="0" applyProtection="0"/>
    <xf numFmtId="0" fontId="25" fillId="8" borderId="8" applyNumberFormat="0" applyAlignment="0">
      <alignment horizontal="left" vertical="center" indent="1"/>
      <protection locked="0"/>
    </xf>
    <xf numFmtId="0" fontId="25" fillId="8" borderId="8" applyNumberFormat="0" applyAlignment="0">
      <alignment horizontal="left" vertical="center" indent="1"/>
      <protection locked="0"/>
    </xf>
    <xf numFmtId="166" fontId="26" fillId="9" borderId="7" applyNumberFormat="0" applyBorder="0">
      <alignment horizontal="right" vertical="center"/>
      <protection locked="0"/>
    </xf>
    <xf numFmtId="166" fontId="27" fillId="9" borderId="8" applyNumberFormat="0" applyBorder="0">
      <alignment horizontal="right" vertical="center"/>
      <protection locked="0"/>
    </xf>
    <xf numFmtId="0" fontId="25" fillId="10" borderId="8" applyNumberFormat="0" applyAlignment="0" applyProtection="0">
      <alignment horizontal="left" vertical="center" indent="1"/>
    </xf>
    <xf numFmtId="166" fontId="27" fillId="10" borderId="8" applyNumberFormat="0" applyProtection="0">
      <alignment horizontal="right" vertical="center"/>
    </xf>
    <xf numFmtId="0" fontId="28" fillId="0" borderId="9" applyNumberFormat="0" applyBorder="0" applyAlignment="0" applyProtection="0"/>
    <xf numFmtId="0" fontId="20" fillId="0" borderId="10" applyNumberFormat="0" applyFont="0" applyFill="0" applyAlignment="0" applyProtection="0"/>
    <xf numFmtId="166" fontId="29" fillId="11" borderId="11" applyNumberFormat="0" applyBorder="0" applyAlignment="0" applyProtection="0">
      <alignment horizontal="right" vertical="center" indent="1"/>
    </xf>
    <xf numFmtId="166" fontId="30" fillId="12" borderId="11" applyNumberFormat="0" applyBorder="0" applyAlignment="0" applyProtection="0">
      <alignment horizontal="right" vertical="center" indent="1"/>
    </xf>
    <xf numFmtId="166" fontId="30" fillId="13" borderId="11" applyNumberFormat="0" applyBorder="0" applyAlignment="0" applyProtection="0">
      <alignment horizontal="right" vertical="center" indent="1"/>
    </xf>
    <xf numFmtId="166" fontId="31" fillId="14" borderId="11" applyNumberFormat="0" applyBorder="0" applyAlignment="0" applyProtection="0">
      <alignment horizontal="right" vertical="center" indent="1"/>
    </xf>
    <xf numFmtId="166" fontId="31" fillId="15" borderId="11" applyNumberFormat="0" applyBorder="0" applyAlignment="0" applyProtection="0">
      <alignment horizontal="right" vertical="center" indent="1"/>
    </xf>
    <xf numFmtId="166" fontId="31" fillId="16" borderId="11" applyNumberFormat="0" applyBorder="0" applyAlignment="0" applyProtection="0">
      <alignment horizontal="right" vertical="center" indent="1"/>
    </xf>
    <xf numFmtId="166" fontId="32" fillId="17" borderId="11" applyNumberFormat="0" applyBorder="0" applyAlignment="0" applyProtection="0">
      <alignment horizontal="right" vertical="center" indent="1"/>
    </xf>
    <xf numFmtId="166" fontId="32" fillId="18" borderId="11" applyNumberFormat="0" applyBorder="0" applyAlignment="0" applyProtection="0">
      <alignment horizontal="right" vertical="center" indent="1"/>
    </xf>
    <xf numFmtId="166" fontId="32" fillId="19" borderId="11" applyNumberFormat="0" applyBorder="0" applyAlignment="0" applyProtection="0">
      <alignment horizontal="right" vertical="center" indent="1"/>
    </xf>
    <xf numFmtId="166" fontId="21" fillId="0" borderId="7" applyNumberFormat="0" applyFill="0" applyBorder="0" applyAlignment="0" applyProtection="0">
      <alignment horizontal="right" vertical="center"/>
    </xf>
    <xf numFmtId="166" fontId="21" fillId="6" borderId="6" applyNumberFormat="0" applyAlignment="0" applyProtection="0">
      <alignment horizontal="left" vertical="center" indent="1"/>
    </xf>
    <xf numFmtId="0" fontId="24" fillId="20" borderId="6" applyNumberFormat="0" applyAlignment="0" applyProtection="0">
      <alignment horizontal="left" vertical="center" indent="1"/>
    </xf>
    <xf numFmtId="0" fontId="24" fillId="21" borderId="6" applyNumberFormat="0" applyAlignment="0" applyProtection="0">
      <alignment horizontal="left" vertical="center" indent="1"/>
    </xf>
    <xf numFmtId="0" fontId="24" fillId="22" borderId="6" applyNumberFormat="0" applyAlignment="0" applyProtection="0">
      <alignment horizontal="left" vertical="center" indent="1"/>
    </xf>
    <xf numFmtId="0" fontId="24" fillId="9" borderId="6" applyNumberFormat="0" applyAlignment="0" applyProtection="0">
      <alignment horizontal="left" vertical="center" indent="1"/>
    </xf>
    <xf numFmtId="0" fontId="24" fillId="10" borderId="8" applyNumberFormat="0" applyAlignment="0" applyProtection="0">
      <alignment horizontal="left" vertical="center" indent="1"/>
    </xf>
    <xf numFmtId="166" fontId="21" fillId="9" borderId="7" applyNumberFormat="0" applyBorder="0">
      <alignment horizontal="right" vertical="center"/>
      <protection locked="0"/>
    </xf>
    <xf numFmtId="166" fontId="23" fillId="9" borderId="8" applyNumberFormat="0" applyBorder="0">
      <alignment horizontal="right" vertical="center"/>
      <protection locked="0"/>
    </xf>
    <xf numFmtId="166" fontId="21" fillId="6" borderId="6" applyNumberFormat="0" applyAlignment="0" applyProtection="0">
      <alignment horizontal="left" vertical="center" indent="1"/>
    </xf>
    <xf numFmtId="0" fontId="23" fillId="7" borderId="8" applyNumberFormat="0" applyAlignment="0" applyProtection="0">
      <alignment horizontal="left" vertical="center" indent="1"/>
    </xf>
    <xf numFmtId="166" fontId="21" fillId="0" borderId="7" applyNumberFormat="0" applyFill="0" applyBorder="0" applyAlignment="0" applyProtection="0">
      <alignment horizontal="right" vertical="center"/>
    </xf>
    <xf numFmtId="0" fontId="24" fillId="10" borderId="8" applyNumberFormat="0" applyAlignment="0" applyProtection="0">
      <alignment horizontal="left" vertical="center" indent="1"/>
    </xf>
    <xf numFmtId="166" fontId="23" fillId="10" borderId="8" applyNumberFormat="0" applyProtection="0">
      <alignment horizontal="right" vertical="center"/>
    </xf>
    <xf numFmtId="0" fontId="2" fillId="0" borderId="0"/>
    <xf numFmtId="0" fontId="2" fillId="0" borderId="0"/>
  </cellStyleXfs>
  <cellXfs count="212">
    <xf numFmtId="0" fontId="0" fillId="0" borderId="0" xfId="0"/>
    <xf numFmtId="0" fontId="2" fillId="0" borderId="0" xfId="2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0" fontId="2" fillId="0" borderId="0" xfId="2"/>
    <xf numFmtId="0" fontId="2" fillId="0" borderId="0" xfId="2" applyFont="1"/>
    <xf numFmtId="0" fontId="2" fillId="0" borderId="0" xfId="2" quotePrefix="1" applyFont="1"/>
    <xf numFmtId="0" fontId="2" fillId="0" borderId="0" xfId="2" quotePrefix="1"/>
    <xf numFmtId="0" fontId="3" fillId="0" borderId="0" xfId="2" quotePrefix="1" applyFont="1" applyAlignment="1">
      <alignment horizontal="centerContinuous"/>
    </xf>
    <xf numFmtId="43" fontId="2" fillId="0" borderId="0" xfId="1" applyFont="1"/>
    <xf numFmtId="43" fontId="2" fillId="0" borderId="0" xfId="1" quotePrefix="1" applyFont="1"/>
    <xf numFmtId="0" fontId="4" fillId="0" borderId="0" xfId="2" quotePrefix="1" applyFont="1" applyAlignment="1">
      <alignment horizontal="centerContinuous"/>
    </xf>
    <xf numFmtId="0" fontId="4" fillId="0" borderId="0" xfId="2" applyFont="1" applyAlignment="1">
      <alignment horizontal="centerContinuous"/>
    </xf>
    <xf numFmtId="164" fontId="5" fillId="0" borderId="0" xfId="1" applyNumberFormat="1" applyFont="1" applyAlignment="1">
      <alignment horizontal="centerContinuous"/>
    </xf>
    <xf numFmtId="0" fontId="5" fillId="0" borderId="0" xfId="2" applyFont="1"/>
    <xf numFmtId="0" fontId="6" fillId="0" borderId="0" xfId="2" quotePrefix="1" applyFont="1" applyAlignment="1">
      <alignment horizontal="centerContinuous"/>
    </xf>
    <xf numFmtId="0" fontId="7" fillId="0" borderId="0" xfId="2" applyFont="1" applyAlignment="1">
      <alignment horizontal="centerContinuous"/>
    </xf>
    <xf numFmtId="164" fontId="8" fillId="0" borderId="0" xfId="1" applyNumberFormat="1" applyFont="1" applyAlignment="1">
      <alignment horizontal="centerContinuous"/>
    </xf>
    <xf numFmtId="0" fontId="8" fillId="0" borderId="0" xfId="2" applyFont="1"/>
    <xf numFmtId="0" fontId="9" fillId="2" borderId="0" xfId="2" quotePrefix="1" applyFont="1" applyFill="1" applyAlignment="1">
      <alignment horizontal="centerContinuous"/>
    </xf>
    <xf numFmtId="0" fontId="10" fillId="2" borderId="0" xfId="2" applyFont="1" applyFill="1" applyAlignment="1">
      <alignment horizontal="centerContinuous"/>
    </xf>
    <xf numFmtId="164" fontId="2" fillId="2" borderId="0" xfId="1" applyNumberFormat="1" applyFont="1" applyFill="1" applyAlignment="1">
      <alignment horizontal="centerContinuous"/>
    </xf>
    <xf numFmtId="0" fontId="2" fillId="3" borderId="1" xfId="2" applyFont="1" applyFill="1" applyBorder="1"/>
    <xf numFmtId="0" fontId="2" fillId="3" borderId="1" xfId="2" applyFill="1" applyBorder="1"/>
    <xf numFmtId="164" fontId="11" fillId="3" borderId="0" xfId="1" quotePrefix="1" applyNumberFormat="1" applyFont="1" applyFill="1" applyBorder="1" applyAlignment="1">
      <alignment horizontal="center"/>
    </xf>
    <xf numFmtId="0" fontId="10" fillId="0" borderId="0" xfId="2" quotePrefix="1" applyFont="1" applyBorder="1"/>
    <xf numFmtId="38" fontId="2" fillId="0" borderId="0" xfId="1" applyNumberFormat="1" applyFont="1" applyBorder="1"/>
    <xf numFmtId="0" fontId="2" fillId="0" borderId="0" xfId="2" quotePrefix="1" applyBorder="1"/>
    <xf numFmtId="37" fontId="2" fillId="0" borderId="0" xfId="1" applyNumberFormat="1" applyFont="1" applyBorder="1" applyAlignment="1">
      <alignment horizontal="right"/>
    </xf>
    <xf numFmtId="37" fontId="2" fillId="0" borderId="2" xfId="1" applyNumberFormat="1" applyFont="1" applyBorder="1" applyAlignment="1">
      <alignment horizontal="right"/>
    </xf>
    <xf numFmtId="0" fontId="10" fillId="0" borderId="0" xfId="2" applyFont="1" applyBorder="1"/>
    <xf numFmtId="0" fontId="2" fillId="0" borderId="0" xfId="2" quotePrefix="1" applyFont="1" applyBorder="1"/>
    <xf numFmtId="0" fontId="10" fillId="0" borderId="0" xfId="2" quotePrefix="1" applyFont="1"/>
    <xf numFmtId="0" fontId="10" fillId="0" borderId="0" xfId="2" applyFont="1"/>
    <xf numFmtId="0" fontId="10" fillId="0" borderId="4" xfId="2" quotePrefix="1" applyFont="1" applyBorder="1"/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/>
    <xf numFmtId="164" fontId="2" fillId="0" borderId="0" xfId="1" applyNumberFormat="1" applyFont="1"/>
    <xf numFmtId="0" fontId="2" fillId="0" borderId="0" xfId="4" applyAlignment="1">
      <alignment horizontal="centerContinuous"/>
    </xf>
    <xf numFmtId="0" fontId="2" fillId="0" borderId="0" xfId="4"/>
    <xf numFmtId="0" fontId="2" fillId="0" borderId="0" xfId="4" applyFont="1"/>
    <xf numFmtId="0" fontId="2" fillId="0" borderId="0" xfId="4" quotePrefix="1" applyFont="1"/>
    <xf numFmtId="0" fontId="2" fillId="0" borderId="0" xfId="4" quotePrefix="1"/>
    <xf numFmtId="0" fontId="3" fillId="0" borderId="0" xfId="4" quotePrefix="1" applyFont="1" applyAlignment="1">
      <alignment horizontal="centerContinuous"/>
    </xf>
    <xf numFmtId="0" fontId="4" fillId="0" borderId="0" xfId="4" quotePrefix="1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5" fillId="0" borderId="0" xfId="4" applyFont="1"/>
    <xf numFmtId="0" fontId="6" fillId="0" borderId="0" xfId="4" quotePrefix="1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4" applyFont="1"/>
    <xf numFmtId="0" fontId="9" fillId="2" borderId="0" xfId="4" quotePrefix="1" applyFont="1" applyFill="1" applyAlignment="1">
      <alignment horizontal="centerContinuous"/>
    </xf>
    <xf numFmtId="0" fontId="10" fillId="2" borderId="0" xfId="4" applyFont="1" applyFill="1" applyAlignment="1">
      <alignment horizontal="centerContinuous"/>
    </xf>
    <xf numFmtId="49" fontId="10" fillId="0" borderId="0" xfId="2" quotePrefix="1" applyNumberFormat="1" applyFont="1" applyBorder="1"/>
    <xf numFmtId="49" fontId="2" fillId="0" borderId="0" xfId="2" quotePrefix="1" applyNumberFormat="1" applyFont="1" applyBorder="1"/>
    <xf numFmtId="0" fontId="2" fillId="0" borderId="0" xfId="4" applyBorder="1"/>
    <xf numFmtId="49" fontId="2" fillId="0" borderId="0" xfId="4" quotePrefix="1" applyNumberFormat="1" applyBorder="1"/>
    <xf numFmtId="49" fontId="2" fillId="0" borderId="2" xfId="4" applyNumberFormat="1" applyFont="1" applyBorder="1"/>
    <xf numFmtId="49" fontId="2" fillId="0" borderId="0" xfId="4" applyNumberFormat="1" applyBorder="1"/>
    <xf numFmtId="0" fontId="2" fillId="0" borderId="0" xfId="21" applyAlignment="1">
      <alignment horizontal="centerContinuous"/>
    </xf>
    <xf numFmtId="0" fontId="2" fillId="0" borderId="0" xfId="21"/>
    <xf numFmtId="0" fontId="6" fillId="0" borderId="0" xfId="21" quotePrefix="1" applyFont="1" applyAlignment="1">
      <alignment horizontal="centerContinuous"/>
    </xf>
    <xf numFmtId="0" fontId="7" fillId="0" borderId="0" xfId="21" applyFont="1" applyAlignment="1">
      <alignment horizontal="centerContinuous"/>
    </xf>
    <xf numFmtId="0" fontId="9" fillId="2" borderId="0" xfId="21" quotePrefix="1" applyFont="1" applyFill="1" applyAlignment="1">
      <alignment horizontal="center"/>
    </xf>
    <xf numFmtId="0" fontId="2" fillId="3" borderId="1" xfId="21" applyFont="1" applyFill="1" applyBorder="1"/>
    <xf numFmtId="49" fontId="33" fillId="3" borderId="0" xfId="1" quotePrefix="1" applyNumberFormat="1" applyFont="1" applyFill="1" applyBorder="1" applyAlignment="1">
      <alignment horizontal="center"/>
    </xf>
    <xf numFmtId="0" fontId="2" fillId="3" borderId="1" xfId="21" applyFill="1" applyBorder="1"/>
    <xf numFmtId="49" fontId="11" fillId="3" borderId="0" xfId="1" quotePrefix="1" applyNumberFormat="1" applyFont="1" applyFill="1" applyBorder="1" applyAlignment="1">
      <alignment horizontal="center"/>
    </xf>
    <xf numFmtId="0" fontId="10" fillId="0" borderId="0" xfId="21" quotePrefix="1" applyFont="1" applyBorder="1"/>
    <xf numFmtId="0" fontId="2" fillId="0" borderId="0" xfId="21" quotePrefix="1" applyFont="1"/>
    <xf numFmtId="164" fontId="34" fillId="0" borderId="0" xfId="1" quotePrefix="1" applyNumberFormat="1" applyFont="1" applyAlignment="1">
      <alignment horizontal="center"/>
    </xf>
    <xf numFmtId="0" fontId="2" fillId="0" borderId="0" xfId="21" quotePrefix="1"/>
    <xf numFmtId="164" fontId="10" fillId="0" borderId="0" xfId="1" applyNumberFormat="1" applyFont="1"/>
    <xf numFmtId="0" fontId="2" fillId="0" borderId="0" xfId="21" applyFill="1"/>
    <xf numFmtId="164" fontId="2" fillId="0" borderId="0" xfId="1" applyNumberFormat="1" applyFont="1" applyFill="1"/>
    <xf numFmtId="164" fontId="10" fillId="0" borderId="0" xfId="1" applyNumberFormat="1" applyFont="1" applyFill="1"/>
    <xf numFmtId="0" fontId="10" fillId="0" borderId="0" xfId="21" applyFont="1" applyFill="1"/>
    <xf numFmtId="0" fontId="2" fillId="0" borderId="0" xfId="70" applyAlignment="1">
      <alignment horizontal="centerContinuous"/>
    </xf>
    <xf numFmtId="0" fontId="2" fillId="0" borderId="0" xfId="70"/>
    <xf numFmtId="0" fontId="2" fillId="0" borderId="0" xfId="70" applyFont="1"/>
    <xf numFmtId="0" fontId="2" fillId="0" borderId="0" xfId="70" quotePrefix="1" applyFont="1"/>
    <xf numFmtId="0" fontId="2" fillId="0" borderId="0" xfId="70" quotePrefix="1"/>
    <xf numFmtId="0" fontId="3" fillId="0" borderId="0" xfId="70" quotePrefix="1" applyFont="1" applyAlignment="1">
      <alignment horizontal="centerContinuous"/>
    </xf>
    <xf numFmtId="0" fontId="4" fillId="0" borderId="0" xfId="70" quotePrefix="1" applyFont="1" applyAlignment="1">
      <alignment horizontal="centerContinuous"/>
    </xf>
    <xf numFmtId="0" fontId="4" fillId="0" borderId="0" xfId="70" applyFont="1" applyAlignment="1">
      <alignment horizontal="centerContinuous"/>
    </xf>
    <xf numFmtId="0" fontId="5" fillId="0" borderId="0" xfId="70" applyFont="1"/>
    <xf numFmtId="0" fontId="6" fillId="0" borderId="0" xfId="70" quotePrefix="1" applyFont="1" applyAlignment="1">
      <alignment horizontal="centerContinuous"/>
    </xf>
    <xf numFmtId="0" fontId="7" fillId="0" borderId="0" xfId="70" applyFont="1" applyAlignment="1">
      <alignment horizontal="centerContinuous"/>
    </xf>
    <xf numFmtId="0" fontId="8" fillId="0" borderId="0" xfId="70" applyFont="1"/>
    <xf numFmtId="0" fontId="9" fillId="2" borderId="0" xfId="70" quotePrefix="1" applyFont="1" applyFill="1" applyAlignment="1">
      <alignment horizontal="centerContinuous"/>
    </xf>
    <xf numFmtId="0" fontId="10" fillId="2" borderId="0" xfId="70" applyFont="1" applyFill="1" applyAlignment="1">
      <alignment horizontal="centerContinuous"/>
    </xf>
    <xf numFmtId="0" fontId="2" fillId="3" borderId="1" xfId="70" applyFont="1" applyFill="1" applyBorder="1"/>
    <xf numFmtId="164" fontId="33" fillId="3" borderId="0" xfId="1" quotePrefix="1" applyNumberFormat="1" applyFont="1" applyFill="1" applyBorder="1" applyAlignment="1">
      <alignment horizontal="center"/>
    </xf>
    <xf numFmtId="0" fontId="2" fillId="3" borderId="1" xfId="70" applyFill="1" applyBorder="1"/>
    <xf numFmtId="0" fontId="10" fillId="0" borderId="0" xfId="70" quotePrefix="1" applyFont="1" applyBorder="1"/>
    <xf numFmtId="37" fontId="2" fillId="0" borderId="0" xfId="70" applyNumberFormat="1"/>
    <xf numFmtId="0" fontId="2" fillId="0" borderId="0" xfId="70" quotePrefix="1" applyBorder="1"/>
    <xf numFmtId="0" fontId="2" fillId="0" borderId="0" xfId="70" applyAlignment="1">
      <alignment horizontal="right"/>
    </xf>
    <xf numFmtId="0" fontId="2" fillId="0" borderId="0" xfId="70" applyBorder="1" applyAlignment="1">
      <alignment horizontal="right"/>
    </xf>
    <xf numFmtId="0" fontId="2" fillId="0" borderId="0" xfId="70" applyBorder="1"/>
    <xf numFmtId="0" fontId="2" fillId="0" borderId="0" xfId="71" applyAlignment="1">
      <alignment horizontal="centerContinuous"/>
    </xf>
    <xf numFmtId="0" fontId="3" fillId="0" borderId="0" xfId="71" quotePrefix="1" applyFont="1" applyAlignment="1">
      <alignment horizontal="centerContinuous"/>
    </xf>
    <xf numFmtId="0" fontId="4" fillId="0" borderId="0" xfId="71" quotePrefix="1" applyFont="1" applyAlignment="1">
      <alignment horizontal="centerContinuous"/>
    </xf>
    <xf numFmtId="0" fontId="4" fillId="0" borderId="0" xfId="71" applyFont="1" applyAlignment="1">
      <alignment horizontal="centerContinuous"/>
    </xf>
    <xf numFmtId="0" fontId="6" fillId="0" borderId="0" xfId="71" quotePrefix="1" applyFont="1" applyAlignment="1">
      <alignment horizontal="centerContinuous"/>
    </xf>
    <xf numFmtId="0" fontId="7" fillId="0" borderId="0" xfId="71" applyFont="1" applyAlignment="1">
      <alignment horizontal="centerContinuous"/>
    </xf>
    <xf numFmtId="0" fontId="9" fillId="2" borderId="0" xfId="71" quotePrefix="1" applyFont="1" applyFill="1" applyAlignment="1">
      <alignment horizontal="centerContinuous"/>
    </xf>
    <xf numFmtId="0" fontId="10" fillId="2" borderId="0" xfId="71" applyFont="1" applyFill="1" applyAlignment="1">
      <alignment horizontal="centerContinuous"/>
    </xf>
    <xf numFmtId="0" fontId="2" fillId="3" borderId="1" xfId="71" applyFont="1" applyFill="1" applyBorder="1"/>
    <xf numFmtId="0" fontId="2" fillId="3" borderId="1" xfId="71" applyFill="1" applyBorder="1"/>
    <xf numFmtId="0" fontId="10" fillId="0" borderId="0" xfId="71" quotePrefix="1" applyFont="1" applyBorder="1"/>
    <xf numFmtId="37" fontId="2" fillId="0" borderId="0" xfId="2" applyNumberFormat="1"/>
    <xf numFmtId="37" fontId="2" fillId="0" borderId="3" xfId="2" applyNumberFormat="1" applyBorder="1"/>
    <xf numFmtId="37" fontId="2" fillId="0" borderId="0" xfId="2" applyNumberFormat="1" applyBorder="1"/>
    <xf numFmtId="37" fontId="2" fillId="0" borderId="0" xfId="1" applyNumberFormat="1" applyFont="1" applyBorder="1"/>
    <xf numFmtId="37" fontId="2" fillId="0" borderId="12" xfId="2" applyNumberFormat="1" applyBorder="1"/>
    <xf numFmtId="37" fontId="2" fillId="0" borderId="12" xfId="1" applyNumberFormat="1" applyFont="1" applyBorder="1"/>
    <xf numFmtId="37" fontId="2" fillId="0" borderId="0" xfId="1" applyNumberFormat="1" applyFont="1"/>
    <xf numFmtId="37" fontId="2" fillId="0" borderId="2" xfId="2" applyNumberFormat="1" applyBorder="1"/>
    <xf numFmtId="37" fontId="2" fillId="0" borderId="2" xfId="1" applyNumberFormat="1" applyFont="1" applyBorder="1"/>
    <xf numFmtId="37" fontId="2" fillId="0" borderId="4" xfId="2" applyNumberFormat="1" applyBorder="1"/>
    <xf numFmtId="37" fontId="2" fillId="0" borderId="4" xfId="1" applyNumberFormat="1" applyFont="1" applyBorder="1"/>
    <xf numFmtId="0" fontId="2" fillId="3" borderId="1" xfId="4" applyFont="1" applyFill="1" applyBorder="1"/>
    <xf numFmtId="0" fontId="2" fillId="3" borderId="1" xfId="4" applyFill="1" applyBorder="1"/>
    <xf numFmtId="37" fontId="2" fillId="0" borderId="0" xfId="4" applyNumberFormat="1" applyBorder="1"/>
    <xf numFmtId="37" fontId="2" fillId="0" borderId="0" xfId="4" applyNumberFormat="1" applyBorder="1" applyAlignment="1">
      <alignment horizontal="right"/>
    </xf>
    <xf numFmtId="37" fontId="2" fillId="0" borderId="2" xfId="4" applyNumberFormat="1" applyBorder="1"/>
    <xf numFmtId="49" fontId="2" fillId="0" borderId="2" xfId="4" applyNumberFormat="1" applyBorder="1"/>
    <xf numFmtId="3" fontId="1" fillId="0" borderId="0" xfId="3" applyNumberFormat="1"/>
    <xf numFmtId="0" fontId="1" fillId="0" borderId="0" xfId="3"/>
    <xf numFmtId="3" fontId="1" fillId="0" borderId="2" xfId="3" applyNumberFormat="1" applyBorder="1"/>
    <xf numFmtId="0" fontId="1" fillId="0" borderId="0" xfId="3" quotePrefix="1"/>
    <xf numFmtId="0" fontId="3" fillId="0" borderId="0" xfId="21" quotePrefix="1" applyFont="1" applyAlignment="1">
      <alignment horizontal="centerContinuous"/>
    </xf>
    <xf numFmtId="0" fontId="2" fillId="0" borderId="0" xfId="22"/>
    <xf numFmtId="0" fontId="0" fillId="0" borderId="0" xfId="0" quotePrefix="1"/>
    <xf numFmtId="37" fontId="0" fillId="0" borderId="0" xfId="0" quotePrefix="1" applyNumberFormat="1" applyAlignment="1">
      <alignment horizontal="right"/>
    </xf>
    <xf numFmtId="0" fontId="10" fillId="0" borderId="0" xfId="0" applyFont="1"/>
    <xf numFmtId="37" fontId="1" fillId="0" borderId="0" xfId="3" quotePrefix="1" applyNumberFormat="1" applyAlignment="1">
      <alignment horizontal="right"/>
    </xf>
    <xf numFmtId="3" fontId="1" fillId="0" borderId="0" xfId="3" applyNumberFormat="1" applyFill="1"/>
    <xf numFmtId="0" fontId="2" fillId="0" borderId="0" xfId="14" applyAlignment="1">
      <alignment horizontal="centerContinuous"/>
    </xf>
    <xf numFmtId="164" fontId="0" fillId="0" borderId="0" xfId="6" applyNumberFormat="1" applyFont="1" applyAlignment="1">
      <alignment horizontal="centerContinuous"/>
    </xf>
    <xf numFmtId="0" fontId="2" fillId="0" borderId="0" xfId="14"/>
    <xf numFmtId="0" fontId="2" fillId="0" borderId="0" xfId="14" quotePrefix="1"/>
    <xf numFmtId="0" fontId="3" fillId="0" borderId="0" xfId="14" quotePrefix="1" applyFont="1" applyAlignment="1">
      <alignment horizontal="centerContinuous"/>
    </xf>
    <xf numFmtId="43" fontId="0" fillId="0" borderId="0" xfId="6" applyFont="1"/>
    <xf numFmtId="43" fontId="0" fillId="0" borderId="0" xfId="6" quotePrefix="1" applyFont="1"/>
    <xf numFmtId="0" fontId="4" fillId="0" borderId="0" xfId="14" quotePrefix="1" applyFont="1" applyAlignment="1">
      <alignment horizontal="centerContinuous"/>
    </xf>
    <xf numFmtId="0" fontId="4" fillId="0" borderId="0" xfId="14" applyFont="1" applyAlignment="1">
      <alignment horizontal="centerContinuous"/>
    </xf>
    <xf numFmtId="164" fontId="5" fillId="0" borderId="0" xfId="6" applyNumberFormat="1" applyFont="1" applyAlignment="1">
      <alignment horizontal="centerContinuous"/>
    </xf>
    <xf numFmtId="0" fontId="5" fillId="0" borderId="0" xfId="14" applyFont="1" applyAlignment="1">
      <alignment horizontal="centerContinuous"/>
    </xf>
    <xf numFmtId="0" fontId="5" fillId="0" borderId="0" xfId="14" applyFont="1"/>
    <xf numFmtId="0" fontId="6" fillId="0" borderId="0" xfId="14" quotePrefix="1" applyFont="1" applyAlignment="1">
      <alignment horizontal="centerContinuous"/>
    </xf>
    <xf numFmtId="0" fontId="7" fillId="0" borderId="0" xfId="14" applyFont="1" applyAlignment="1">
      <alignment horizontal="centerContinuous"/>
    </xf>
    <xf numFmtId="164" fontId="8" fillId="0" borderId="0" xfId="6" applyNumberFormat="1" applyFont="1" applyAlignment="1">
      <alignment horizontal="centerContinuous"/>
    </xf>
    <xf numFmtId="0" fontId="8" fillId="0" borderId="0" xfId="14" applyFont="1" applyAlignment="1">
      <alignment horizontal="centerContinuous"/>
    </xf>
    <xf numFmtId="0" fontId="8" fillId="0" borderId="0" xfId="14" applyFont="1"/>
    <xf numFmtId="0" fontId="9" fillId="2" borderId="0" xfId="14" quotePrefix="1" applyFont="1" applyFill="1" applyAlignment="1">
      <alignment horizontal="centerContinuous"/>
    </xf>
    <xf numFmtId="0" fontId="10" fillId="2" borderId="0" xfId="14" applyFont="1" applyFill="1" applyAlignment="1">
      <alignment horizontal="centerContinuous"/>
    </xf>
    <xf numFmtId="164" fontId="0" fillId="2" borderId="0" xfId="6" applyNumberFormat="1" applyFont="1" applyFill="1" applyAlignment="1">
      <alignment horizontal="centerContinuous"/>
    </xf>
    <xf numFmtId="0" fontId="2" fillId="3" borderId="1" xfId="14" applyFill="1" applyBorder="1"/>
    <xf numFmtId="164" fontId="33" fillId="3" borderId="0" xfId="6" quotePrefix="1" applyNumberFormat="1" applyFont="1" applyFill="1" applyBorder="1" applyAlignment="1">
      <alignment horizontal="center"/>
    </xf>
    <xf numFmtId="164" fontId="36" fillId="3" borderId="0" xfId="6" quotePrefix="1" applyNumberFormat="1" applyFont="1" applyFill="1" applyBorder="1" applyAlignment="1">
      <alignment horizontal="center"/>
    </xf>
    <xf numFmtId="164" fontId="37" fillId="3" borderId="0" xfId="6" quotePrefix="1" applyNumberFormat="1" applyFont="1" applyFill="1" applyBorder="1" applyAlignment="1">
      <alignment horizontal="center" wrapText="1"/>
    </xf>
    <xf numFmtId="164" fontId="11" fillId="3" borderId="0" xfId="6" quotePrefix="1" applyNumberFormat="1" applyFont="1" applyFill="1" applyBorder="1" applyAlignment="1">
      <alignment horizontal="center"/>
    </xf>
    <xf numFmtId="0" fontId="10" fillId="0" borderId="0" xfId="14" quotePrefix="1" applyFont="1"/>
    <xf numFmtId="38" fontId="2" fillId="0" borderId="0" xfId="6" applyNumberFormat="1" applyFont="1" applyBorder="1"/>
    <xf numFmtId="37" fontId="2" fillId="0" borderId="0" xfId="6" applyNumberFormat="1" applyFont="1" applyBorder="1" applyAlignment="1">
      <alignment horizontal="right"/>
    </xf>
    <xf numFmtId="38" fontId="2" fillId="0" borderId="0" xfId="6" applyNumberFormat="1" applyFont="1" applyBorder="1" applyAlignment="1">
      <alignment horizontal="right"/>
    </xf>
    <xf numFmtId="0" fontId="2" fillId="0" borderId="0" xfId="14" applyAlignment="1">
      <alignment horizontal="right"/>
    </xf>
    <xf numFmtId="37" fontId="2" fillId="0" borderId="0" xfId="6" quotePrefix="1" applyNumberFormat="1" applyFont="1" applyBorder="1" applyAlignment="1">
      <alignment horizontal="right"/>
    </xf>
    <xf numFmtId="37" fontId="10" fillId="0" borderId="3" xfId="6" applyNumberFormat="1" applyFont="1" applyBorder="1" applyAlignment="1">
      <alignment horizontal="right"/>
    </xf>
    <xf numFmtId="38" fontId="10" fillId="0" borderId="3" xfId="6" applyNumberFormat="1" applyFont="1" applyBorder="1" applyAlignment="1">
      <alignment horizontal="right"/>
    </xf>
    <xf numFmtId="0" fontId="10" fillId="0" borderId="0" xfId="14" applyFont="1" applyAlignment="1">
      <alignment horizontal="right"/>
    </xf>
    <xf numFmtId="0" fontId="10" fillId="0" borderId="0" xfId="14" applyFont="1"/>
    <xf numFmtId="37" fontId="10" fillId="0" borderId="0" xfId="6" applyNumberFormat="1" applyFont="1" applyBorder="1" applyAlignment="1">
      <alignment horizontal="right"/>
    </xf>
    <xf numFmtId="38" fontId="10" fillId="0" borderId="0" xfId="6" applyNumberFormat="1" applyFont="1" applyBorder="1" applyAlignment="1">
      <alignment horizontal="right"/>
    </xf>
    <xf numFmtId="37" fontId="2" fillId="0" borderId="3" xfId="6" applyNumberFormat="1" applyFont="1" applyBorder="1" applyAlignment="1">
      <alignment horizontal="right"/>
    </xf>
    <xf numFmtId="38" fontId="2" fillId="0" borderId="3" xfId="6" applyNumberFormat="1" applyFont="1" applyBorder="1" applyAlignment="1">
      <alignment horizontal="right"/>
    </xf>
    <xf numFmtId="37" fontId="10" fillId="0" borderId="3" xfId="14" applyNumberFormat="1" applyFont="1" applyBorder="1" applyAlignment="1">
      <alignment horizontal="right"/>
    </xf>
    <xf numFmtId="38" fontId="10" fillId="0" borderId="3" xfId="14" applyNumberFormat="1" applyFont="1" applyBorder="1" applyAlignment="1">
      <alignment horizontal="right"/>
    </xf>
    <xf numFmtId="37" fontId="10" fillId="0" borderId="0" xfId="14" applyNumberFormat="1" applyFont="1" applyAlignment="1">
      <alignment horizontal="right"/>
    </xf>
    <xf numFmtId="38" fontId="10" fillId="0" borderId="0" xfId="14" applyNumberFormat="1" applyFont="1" applyAlignment="1">
      <alignment horizontal="right"/>
    </xf>
    <xf numFmtId="37" fontId="2" fillId="0" borderId="0" xfId="14" applyNumberFormat="1" applyAlignment="1">
      <alignment horizontal="right"/>
    </xf>
    <xf numFmtId="38" fontId="2" fillId="0" borderId="0" xfId="14" applyNumberFormat="1" applyAlignment="1">
      <alignment horizontal="right"/>
    </xf>
    <xf numFmtId="37" fontId="2" fillId="0" borderId="0" xfId="14" quotePrefix="1" applyNumberFormat="1" applyAlignment="1">
      <alignment horizontal="right"/>
    </xf>
    <xf numFmtId="38" fontId="2" fillId="0" borderId="0" xfId="14" quotePrefix="1" applyNumberFormat="1" applyAlignment="1">
      <alignment horizontal="right"/>
    </xf>
    <xf numFmtId="37" fontId="10" fillId="0" borderId="3" xfId="6" quotePrefix="1" applyNumberFormat="1" applyFont="1" applyBorder="1" applyAlignment="1">
      <alignment horizontal="right"/>
    </xf>
    <xf numFmtId="37" fontId="2" fillId="0" borderId="3" xfId="14" quotePrefix="1" applyNumberFormat="1" applyBorder="1" applyAlignment="1">
      <alignment horizontal="right"/>
    </xf>
    <xf numFmtId="38" fontId="2" fillId="0" borderId="3" xfId="14" quotePrefix="1" applyNumberFormat="1" applyBorder="1" applyAlignment="1">
      <alignment horizontal="right"/>
    </xf>
    <xf numFmtId="37" fontId="10" fillId="0" borderId="13" xfId="14" applyNumberFormat="1" applyFont="1" applyBorder="1" applyAlignment="1">
      <alignment horizontal="right"/>
    </xf>
    <xf numFmtId="38" fontId="10" fillId="0" borderId="13" xfId="14" applyNumberFormat="1" applyFont="1" applyBorder="1" applyAlignment="1">
      <alignment horizontal="right"/>
    </xf>
    <xf numFmtId="164" fontId="0" fillId="0" borderId="0" xfId="6" applyNumberFormat="1" applyFont="1" applyBorder="1" applyAlignment="1">
      <alignment horizontal="right"/>
    </xf>
    <xf numFmtId="164" fontId="0" fillId="0" borderId="0" xfId="6" applyNumberFormat="1" applyFont="1" applyBorder="1"/>
    <xf numFmtId="164" fontId="0" fillId="0" borderId="0" xfId="6" applyNumberFormat="1" applyFont="1"/>
    <xf numFmtId="0" fontId="7" fillId="0" borderId="0" xfId="2" quotePrefix="1" applyFont="1" applyAlignment="1">
      <alignment horizontal="centerContinuous"/>
    </xf>
    <xf numFmtId="0" fontId="7" fillId="0" borderId="0" xfId="4" quotePrefix="1" applyFont="1" applyAlignment="1">
      <alignment horizontal="centerContinuous"/>
    </xf>
    <xf numFmtId="0" fontId="7" fillId="0" borderId="0" xfId="70" quotePrefix="1" applyFont="1" applyAlignment="1">
      <alignment horizontal="centerContinuous"/>
    </xf>
    <xf numFmtId="49" fontId="2" fillId="0" borderId="0" xfId="4" quotePrefix="1" applyNumberFormat="1" applyFont="1"/>
    <xf numFmtId="0" fontId="2" fillId="0" borderId="0" xfId="2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21" applyNumberFormat="1" applyFont="1" applyAlignment="1">
      <alignment horizontal="center"/>
    </xf>
    <xf numFmtId="0" fontId="2" fillId="0" borderId="0" xfId="21" applyFont="1" applyAlignment="1">
      <alignment horizontal="center"/>
    </xf>
    <xf numFmtId="43" fontId="2" fillId="0" borderId="0" xfId="1" applyFont="1" applyAlignment="1">
      <alignment horizontal="center"/>
    </xf>
    <xf numFmtId="0" fontId="7" fillId="0" borderId="0" xfId="2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21" applyFont="1" applyAlignment="1">
      <alignment horizontal="center"/>
    </xf>
    <xf numFmtId="0" fontId="0" fillId="0" borderId="0" xfId="0" applyAlignment="1">
      <alignment horizontal="center"/>
    </xf>
    <xf numFmtId="164" fontId="10" fillId="0" borderId="0" xfId="1" applyNumberFormat="1" applyFont="1" applyAlignment="1">
      <alignment horizontal="center"/>
    </xf>
    <xf numFmtId="0" fontId="2" fillId="0" borderId="0" xfId="22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39" fillId="0" borderId="0" xfId="1" applyNumberFormat="1" applyFont="1" applyAlignment="1">
      <alignment horizontal="center"/>
    </xf>
    <xf numFmtId="0" fontId="4" fillId="0" borderId="0" xfId="21" quotePrefix="1" applyFont="1" applyAlignment="1">
      <alignment horizontal="center"/>
    </xf>
  </cellXfs>
  <cellStyles count="72">
    <cellStyle name="Comma" xfId="1" builtinId="3"/>
    <cellStyle name="Comma [0] 2" xfId="5" xr:uid="{D8620DF2-C009-48D6-AF28-2C2D103E9999}"/>
    <cellStyle name="Comma 2" xfId="6" xr:uid="{E86FB51E-A543-4C5E-9D7A-298A69D9738C}"/>
    <cellStyle name="Comma 3" xfId="7" xr:uid="{CE2504C5-5698-4B5D-AAC5-78C675251A31}"/>
    <cellStyle name="Comma 4" xfId="8" xr:uid="{C598724A-E4A4-48E1-BEBD-362CFF36A030}"/>
    <cellStyle name="Currency [0] 2" xfId="9" xr:uid="{B348E9FA-9868-4B79-A677-01D9A2809F51}"/>
    <cellStyle name="Currency 2" xfId="10" xr:uid="{D93C28C3-BA28-4D07-B7BF-361A6FE0A1D5}"/>
    <cellStyle name="Currency 3" xfId="11" xr:uid="{C2B683F8-D807-4855-9C80-BA2E4453DC44}"/>
    <cellStyle name="Currency 4" xfId="12" xr:uid="{7904D033-D4F7-4888-A4A1-192C1B683DCA}"/>
    <cellStyle name="Normal" xfId="0" builtinId="0"/>
    <cellStyle name="Normal - Style1" xfId="13" xr:uid="{AEC26D1B-07F5-42F3-A874-2472FD07498F}"/>
    <cellStyle name="Normal 2" xfId="14" xr:uid="{B44EE8D1-79E3-4527-A2AF-5285A5DC33CB}"/>
    <cellStyle name="Normal 2 2" xfId="15" xr:uid="{B9D39768-7264-49FB-92B3-B5C82A7B45A8}"/>
    <cellStyle name="Normal 3" xfId="16" xr:uid="{D0F07CAE-DE25-474A-B725-4ED0BB27E5D9}"/>
    <cellStyle name="Normal 3 2" xfId="17" xr:uid="{81FE22DB-35F2-45F8-AA03-E27BA4B763C0}"/>
    <cellStyle name="Normal 4" xfId="18" xr:uid="{E7BC5671-5C82-4BB7-A34D-F7AB9A57AC1E}"/>
    <cellStyle name="Normal 5" xfId="19" xr:uid="{C2F6EC6F-0BEA-4254-8FFF-F5C8EE6C5C16}"/>
    <cellStyle name="Normal 6" xfId="20" xr:uid="{3E8B94B5-9430-49C4-B927-913D5040F849}"/>
    <cellStyle name="Normal 7" xfId="21" xr:uid="{B6540419-2369-4D1F-A132-B8CED34ECA03}"/>
    <cellStyle name="Normal_AFUDC" xfId="4" xr:uid="{C43B8C98-D643-46EE-9831-39E7605DF53F}"/>
    <cellStyle name="Normal_Div 9" xfId="2" xr:uid="{63C47962-FFB1-47A7-B1C4-3F0BEBEED860}"/>
    <cellStyle name="Normal_gas rev" xfId="70" xr:uid="{196B4500-2F02-4AA6-A3D2-2C21953746EA}"/>
    <cellStyle name="Normal_Income Statements" xfId="3" xr:uid="{25A4062D-516B-45DD-A7D3-9AC35AE11F49}"/>
    <cellStyle name="Normal_Income Statements_1" xfId="22" xr:uid="{44F2084E-DDE3-46A3-B761-30D3263AFEEA}"/>
    <cellStyle name="Normal_volumes" xfId="71" xr:uid="{A5E2FBD3-CDD2-47EC-93F3-92A7F1E3FF37}"/>
    <cellStyle name="Output Amounts" xfId="23" xr:uid="{70FBD020-A73A-470C-B502-B36D03AA75DC}"/>
    <cellStyle name="Output Column Headings" xfId="24" xr:uid="{AE2BC3D5-2221-4EC7-B8D8-830D5F9CD233}"/>
    <cellStyle name="Output Line Items" xfId="25" xr:uid="{B0FE5B73-8BBB-4135-96E7-405F26EA16F2}"/>
    <cellStyle name="Output Report Heading" xfId="26" xr:uid="{68682220-1390-4409-B2FE-81C4095CC6FC}"/>
    <cellStyle name="Output Report Title" xfId="27" xr:uid="{8B4F32E8-45D1-40EB-AB3C-B86FEB620E18}"/>
    <cellStyle name="Percent 2" xfId="28" xr:uid="{B09B7CDE-46DF-4B8E-A10B-9B85D21342E9}"/>
    <cellStyle name="Percent 3" xfId="29" xr:uid="{0FBF6EEC-E7DB-4441-9267-7E30E7ECB367}"/>
    <cellStyle name="Percent 7" xfId="30" xr:uid="{06EED2B4-3021-49EF-AC9F-0D150C5F0BB3}"/>
    <cellStyle name="SAPBorder" xfId="31" xr:uid="{39CEBC8D-693A-4B44-9654-BC2DB8DDBCBE}"/>
    <cellStyle name="SAPDataCell" xfId="32" xr:uid="{1D224B8A-E304-464A-B052-92965B6CB1E2}"/>
    <cellStyle name="SAPDataRemoved" xfId="33" xr:uid="{5484506C-F3DA-4B31-960C-A38E14F83D36}"/>
    <cellStyle name="SAPDataTotalCell" xfId="34" xr:uid="{18BADB3E-2BD5-48A0-8206-986073EFC409}"/>
    <cellStyle name="SAPDimensionCell" xfId="35" xr:uid="{E7E44029-A6A9-4FD6-8297-7EADF85AC0FC}"/>
    <cellStyle name="SAPEditableDataCell" xfId="36" xr:uid="{1CCAA765-CBB8-42E2-949E-D1E6BF3D27EA}"/>
    <cellStyle name="SAPEditableDataTotalCell" xfId="37" xr:uid="{991BACCB-FABD-4AD0-945E-2D8DE89C983C}"/>
    <cellStyle name="SAPEmphasized" xfId="38" xr:uid="{9A01EE7A-A926-4CBA-963A-A8DFDC37D5A1}"/>
    <cellStyle name="SAPEmphasizedEditableDataCell" xfId="39" xr:uid="{204BAB4C-58D5-430E-801C-1561817AD88A}"/>
    <cellStyle name="SAPEmphasizedEditableDataTotalCell" xfId="40" xr:uid="{7DF02FAC-7800-4705-A80F-513529BB15F8}"/>
    <cellStyle name="SAPEmphasizedLockedDataCell" xfId="41" xr:uid="{83B54534-C12C-47D0-9263-8E5163367EAE}"/>
    <cellStyle name="SAPEmphasizedLockedDataTotalCell" xfId="42" xr:uid="{A61E6392-7199-486B-9A27-71003266F5D0}"/>
    <cellStyle name="SAPEmphasizedReadonlyDataCell" xfId="43" xr:uid="{8F9DFA8D-1BA1-4C2E-B87A-CDFEF54FC6CE}"/>
    <cellStyle name="SAPEmphasizedReadonlyDataTotalCell" xfId="44" xr:uid="{D3776617-A4F0-4656-BCA6-16113C79256A}"/>
    <cellStyle name="SAPEmphasizedTotal" xfId="45" xr:uid="{1CC9959D-AD23-4830-A69D-02E3D0806AD5}"/>
    <cellStyle name="SAPError" xfId="46" xr:uid="{A4ABF156-80F4-47B8-95DB-FD87B45C4D3A}"/>
    <cellStyle name="SAPExceptionLevel1" xfId="47" xr:uid="{580DD0D4-36DB-4DE4-BDC6-42FF61783567}"/>
    <cellStyle name="SAPExceptionLevel2" xfId="48" xr:uid="{96E1F1F2-7E3B-4078-865A-F686B3D03A29}"/>
    <cellStyle name="SAPExceptionLevel3" xfId="49" xr:uid="{DB61A9FE-A851-422D-919B-0A7DAE2F9A14}"/>
    <cellStyle name="SAPExceptionLevel4" xfId="50" xr:uid="{6BA7212A-ABB1-4A3D-B33A-4A26E5E57DFE}"/>
    <cellStyle name="SAPExceptionLevel5" xfId="51" xr:uid="{C3FD23C2-F97C-43F4-9267-7756C7D76D68}"/>
    <cellStyle name="SAPExceptionLevel6" xfId="52" xr:uid="{DD1F7175-6618-4735-94E1-3E2F3038E7E7}"/>
    <cellStyle name="SAPExceptionLevel7" xfId="53" xr:uid="{E26562A0-8F58-42B2-983E-2F7F0D7BF3FC}"/>
    <cellStyle name="SAPExceptionLevel8" xfId="54" xr:uid="{287B0EBD-9C07-4A65-A575-0E8D368B64A2}"/>
    <cellStyle name="SAPExceptionLevel9" xfId="55" xr:uid="{BD5D8405-C9FD-4099-95AD-E46000998E55}"/>
    <cellStyle name="SAPFormula" xfId="56" xr:uid="{C7CA4E91-832E-45DE-9E81-71B82B801753}"/>
    <cellStyle name="SAPGroupingFillCell" xfId="57" xr:uid="{4EFF7070-A2B6-4BE1-BA1F-96A11622AF8B}"/>
    <cellStyle name="SAPHierarchyCell0" xfId="58" xr:uid="{DB4381AE-3C09-4698-AE1A-1BAC2241EAD1}"/>
    <cellStyle name="SAPHierarchyCell1" xfId="59" xr:uid="{BF39037F-8AE7-42CB-8538-37C9622F5051}"/>
    <cellStyle name="SAPHierarchyCell2" xfId="60" xr:uid="{9D132F05-7841-4A31-89A2-71050596239B}"/>
    <cellStyle name="SAPHierarchyCell3" xfId="61" xr:uid="{249106F5-05D2-4BD5-ABAA-1F7724CC81EB}"/>
    <cellStyle name="SAPHierarchyCell4" xfId="62" xr:uid="{E749B3B1-FB51-47E1-82B0-69F55DA7BB51}"/>
    <cellStyle name="SAPLockedDataCell" xfId="63" xr:uid="{99E4F9C1-C3BC-4834-B1BB-A59ECDD084A8}"/>
    <cellStyle name="SAPLockedDataTotalCell" xfId="64" xr:uid="{DB4B72EE-D6AA-44C1-82B3-E9A3872A4A99}"/>
    <cellStyle name="SAPMemberCell" xfId="65" xr:uid="{5C18C940-049B-483F-96E6-53D19CADD2DA}"/>
    <cellStyle name="SAPMemberTotalCell" xfId="66" xr:uid="{452AFF99-7D16-4D77-AC76-EEAAEFFF3B64}"/>
    <cellStyle name="SAPMessageText" xfId="67" xr:uid="{95D762DE-DD29-4515-8855-6E9AF14A3574}"/>
    <cellStyle name="SAPReadonlyDataCell" xfId="68" xr:uid="{1C84E5C5-A85B-4B11-892A-4E95E5F1D068}"/>
    <cellStyle name="SAPReadonlyDataTotalCell" xfId="69" xr:uid="{EB3640DA-EE70-4F60-8332-3800864F5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1502797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703294-02EF-493C-82E8-CA78B526A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423284" cy="482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8.bin"/><Relationship Id="rId3" Type="http://schemas.openxmlformats.org/officeDocument/2006/relationships/customProperty" Target="../customProperty3.bin"/><Relationship Id="rId7" Type="http://schemas.openxmlformats.org/officeDocument/2006/relationships/customProperty" Target="../customProperty7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6" Type="http://schemas.openxmlformats.org/officeDocument/2006/relationships/customProperty" Target="../customProperty6.bin"/><Relationship Id="rId5" Type="http://schemas.openxmlformats.org/officeDocument/2006/relationships/customProperty" Target="../customProperty5.bin"/><Relationship Id="rId10" Type="http://schemas.openxmlformats.org/officeDocument/2006/relationships/customProperty" Target="../customProperty10.bin"/><Relationship Id="rId4" Type="http://schemas.openxmlformats.org/officeDocument/2006/relationships/customProperty" Target="../customProperty4.bin"/><Relationship Id="rId9" Type="http://schemas.openxmlformats.org/officeDocument/2006/relationships/customProperty" Target="../customProperty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7.bin"/><Relationship Id="rId3" Type="http://schemas.openxmlformats.org/officeDocument/2006/relationships/customProperty" Target="../customProperty12.bin"/><Relationship Id="rId7" Type="http://schemas.openxmlformats.org/officeDocument/2006/relationships/customProperty" Target="../customProperty16.bin"/><Relationship Id="rId12" Type="http://schemas.openxmlformats.org/officeDocument/2006/relationships/drawing" Target="../drawings/drawing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15.bin"/><Relationship Id="rId11" Type="http://schemas.openxmlformats.org/officeDocument/2006/relationships/customProperty" Target="../customProperty20.bin"/><Relationship Id="rId5" Type="http://schemas.openxmlformats.org/officeDocument/2006/relationships/customProperty" Target="../customProperty14.bin"/><Relationship Id="rId10" Type="http://schemas.openxmlformats.org/officeDocument/2006/relationships/customProperty" Target="../customProperty19.bin"/><Relationship Id="rId4" Type="http://schemas.openxmlformats.org/officeDocument/2006/relationships/customProperty" Target="../customProperty13.bin"/><Relationship Id="rId9" Type="http://schemas.openxmlformats.org/officeDocument/2006/relationships/customProperty" Target="../customProperty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8.bin"/><Relationship Id="rId3" Type="http://schemas.openxmlformats.org/officeDocument/2006/relationships/customProperty" Target="../customProperty23.bin"/><Relationship Id="rId7" Type="http://schemas.openxmlformats.org/officeDocument/2006/relationships/customProperty" Target="../customProperty27.bin"/><Relationship Id="rId2" Type="http://schemas.openxmlformats.org/officeDocument/2006/relationships/customProperty" Target="../customProperty22.bin"/><Relationship Id="rId1" Type="http://schemas.openxmlformats.org/officeDocument/2006/relationships/customProperty" Target="../customProperty21.bin"/><Relationship Id="rId6" Type="http://schemas.openxmlformats.org/officeDocument/2006/relationships/customProperty" Target="../customProperty26.bin"/><Relationship Id="rId5" Type="http://schemas.openxmlformats.org/officeDocument/2006/relationships/customProperty" Target="../customProperty25.bin"/><Relationship Id="rId10" Type="http://schemas.openxmlformats.org/officeDocument/2006/relationships/customProperty" Target="../customProperty30.bin"/><Relationship Id="rId4" Type="http://schemas.openxmlformats.org/officeDocument/2006/relationships/customProperty" Target="../customProperty24.bin"/><Relationship Id="rId9" Type="http://schemas.openxmlformats.org/officeDocument/2006/relationships/customProperty" Target="../customProperty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8.bin"/><Relationship Id="rId3" Type="http://schemas.openxmlformats.org/officeDocument/2006/relationships/customProperty" Target="../customProperty33.bin"/><Relationship Id="rId7" Type="http://schemas.openxmlformats.org/officeDocument/2006/relationships/customProperty" Target="../customProperty37.bin"/><Relationship Id="rId2" Type="http://schemas.openxmlformats.org/officeDocument/2006/relationships/customProperty" Target="../customProperty32.bin"/><Relationship Id="rId1" Type="http://schemas.openxmlformats.org/officeDocument/2006/relationships/customProperty" Target="../customProperty31.bin"/><Relationship Id="rId6" Type="http://schemas.openxmlformats.org/officeDocument/2006/relationships/customProperty" Target="../customProperty36.bin"/><Relationship Id="rId5" Type="http://schemas.openxmlformats.org/officeDocument/2006/relationships/customProperty" Target="../customProperty35.bin"/><Relationship Id="rId10" Type="http://schemas.openxmlformats.org/officeDocument/2006/relationships/customProperty" Target="../customProperty40.bin"/><Relationship Id="rId4" Type="http://schemas.openxmlformats.org/officeDocument/2006/relationships/customProperty" Target="../customProperty34.bin"/><Relationship Id="rId9" Type="http://schemas.openxmlformats.org/officeDocument/2006/relationships/customProperty" Target="../customProperty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48.bin"/><Relationship Id="rId3" Type="http://schemas.openxmlformats.org/officeDocument/2006/relationships/customProperty" Target="../customProperty43.bin"/><Relationship Id="rId7" Type="http://schemas.openxmlformats.org/officeDocument/2006/relationships/customProperty" Target="../customProperty47.bin"/><Relationship Id="rId2" Type="http://schemas.openxmlformats.org/officeDocument/2006/relationships/customProperty" Target="../customProperty42.bin"/><Relationship Id="rId1" Type="http://schemas.openxmlformats.org/officeDocument/2006/relationships/customProperty" Target="../customProperty41.bin"/><Relationship Id="rId6" Type="http://schemas.openxmlformats.org/officeDocument/2006/relationships/customProperty" Target="../customProperty46.bin"/><Relationship Id="rId5" Type="http://schemas.openxmlformats.org/officeDocument/2006/relationships/customProperty" Target="../customProperty45.bin"/><Relationship Id="rId10" Type="http://schemas.openxmlformats.org/officeDocument/2006/relationships/customProperty" Target="../customProperty50.bin"/><Relationship Id="rId4" Type="http://schemas.openxmlformats.org/officeDocument/2006/relationships/customProperty" Target="../customProperty44.bin"/><Relationship Id="rId9" Type="http://schemas.openxmlformats.org/officeDocument/2006/relationships/customProperty" Target="../customProperty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8.bin"/><Relationship Id="rId3" Type="http://schemas.openxmlformats.org/officeDocument/2006/relationships/customProperty" Target="../customProperty53.bin"/><Relationship Id="rId7" Type="http://schemas.openxmlformats.org/officeDocument/2006/relationships/customProperty" Target="../customProperty57.bin"/><Relationship Id="rId2" Type="http://schemas.openxmlformats.org/officeDocument/2006/relationships/customProperty" Target="../customProperty52.bin"/><Relationship Id="rId1" Type="http://schemas.openxmlformats.org/officeDocument/2006/relationships/customProperty" Target="../customProperty51.bin"/><Relationship Id="rId6" Type="http://schemas.openxmlformats.org/officeDocument/2006/relationships/customProperty" Target="../customProperty56.bin"/><Relationship Id="rId5" Type="http://schemas.openxmlformats.org/officeDocument/2006/relationships/customProperty" Target="../customProperty55.bin"/><Relationship Id="rId10" Type="http://schemas.openxmlformats.org/officeDocument/2006/relationships/customProperty" Target="../customProperty60.bin"/><Relationship Id="rId4" Type="http://schemas.openxmlformats.org/officeDocument/2006/relationships/customProperty" Target="../customProperty54.bin"/><Relationship Id="rId9" Type="http://schemas.openxmlformats.org/officeDocument/2006/relationships/customProperty" Target="../customProperty5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1CA7-6830-49FA-AD85-7C242E8B950B}">
  <dimension ref="A1:N51"/>
  <sheetViews>
    <sheetView workbookViewId="0">
      <selection activeCell="B7" sqref="B7"/>
    </sheetView>
  </sheetViews>
  <sheetFormatPr defaultRowHeight="15"/>
  <cols>
    <col min="1" max="1" width="41.42578125" bestFit="1" customWidth="1"/>
    <col min="2" max="8" width="12" bestFit="1" customWidth="1"/>
  </cols>
  <sheetData>
    <row r="1" spans="1:14">
      <c r="A1" s="1"/>
      <c r="B1" s="1"/>
      <c r="C1" s="1"/>
      <c r="D1" s="1"/>
      <c r="E1" s="2"/>
      <c r="F1" s="2"/>
      <c r="G1" s="2"/>
      <c r="H1" s="2"/>
      <c r="I1" s="3"/>
      <c r="J1" s="4"/>
      <c r="K1" s="4" t="s">
        <v>12</v>
      </c>
      <c r="L1" s="5" t="s">
        <v>13</v>
      </c>
      <c r="M1" s="5" t="s">
        <v>35</v>
      </c>
      <c r="N1" t="s">
        <v>1</v>
      </c>
    </row>
    <row r="2" spans="1:14">
      <c r="A2" s="1"/>
      <c r="B2" s="1"/>
      <c r="C2" s="1"/>
      <c r="D2" s="1"/>
      <c r="E2" s="2"/>
      <c r="F2" s="2"/>
      <c r="G2" s="2"/>
      <c r="H2" s="2"/>
      <c r="I2" s="3"/>
      <c r="J2" s="3"/>
      <c r="K2" s="3"/>
      <c r="L2" s="6"/>
      <c r="M2" s="3"/>
    </row>
    <row r="3" spans="1:14" ht="26.25">
      <c r="A3" s="7"/>
      <c r="B3" s="1" t="s">
        <v>0</v>
      </c>
      <c r="C3" s="1"/>
      <c r="D3" s="1"/>
      <c r="E3" s="2"/>
      <c r="F3" s="2"/>
      <c r="G3" s="2"/>
      <c r="H3" s="2"/>
      <c r="I3" s="8"/>
      <c r="J3" s="3"/>
      <c r="K3" s="3"/>
      <c r="L3" s="9"/>
      <c r="M3" s="3"/>
    </row>
    <row r="4" spans="1:14">
      <c r="A4" s="1"/>
      <c r="B4" s="1"/>
      <c r="C4" s="1"/>
      <c r="D4" s="1"/>
      <c r="E4" s="2"/>
      <c r="F4" s="2"/>
      <c r="G4" s="2"/>
      <c r="H4" s="2"/>
      <c r="I4" s="8"/>
      <c r="J4" s="3"/>
      <c r="K4" s="3"/>
      <c r="L4" s="9"/>
      <c r="M4" s="3"/>
    </row>
    <row r="5" spans="1:14" ht="23.25">
      <c r="A5" s="10"/>
      <c r="B5" s="11" t="s">
        <v>2</v>
      </c>
      <c r="C5" s="11"/>
      <c r="D5" s="11"/>
      <c r="E5" s="12"/>
      <c r="F5" s="12"/>
      <c r="G5" s="12"/>
      <c r="H5" s="12"/>
      <c r="I5" s="13"/>
      <c r="J5" s="13"/>
      <c r="K5" s="13"/>
      <c r="L5" s="13"/>
      <c r="M5" s="13"/>
    </row>
    <row r="6" spans="1:14" ht="15.75">
      <c r="A6" s="14"/>
      <c r="B6" s="192" t="s">
        <v>100</v>
      </c>
      <c r="C6" s="15"/>
      <c r="D6" s="15"/>
      <c r="E6" s="16"/>
      <c r="F6" s="16"/>
      <c r="G6" s="16"/>
      <c r="H6" s="16"/>
      <c r="I6" s="17"/>
      <c r="J6" s="17"/>
      <c r="K6" s="17"/>
      <c r="L6" s="17"/>
      <c r="M6" s="17"/>
    </row>
    <row r="7" spans="1:14" ht="18">
      <c r="A7" s="18"/>
      <c r="B7" s="19" t="s">
        <v>36</v>
      </c>
      <c r="C7" s="19"/>
      <c r="D7" s="19"/>
      <c r="E7" s="20"/>
      <c r="F7" s="20"/>
      <c r="G7" s="20"/>
      <c r="H7" s="20"/>
      <c r="I7" s="3"/>
      <c r="J7" s="3"/>
      <c r="K7" s="3"/>
      <c r="L7" s="3"/>
      <c r="M7" s="3"/>
    </row>
    <row r="8" spans="1:14">
      <c r="A8" s="1"/>
      <c r="B8" s="1"/>
      <c r="C8" s="1"/>
      <c r="D8" s="1"/>
      <c r="E8" s="2"/>
      <c r="F8" s="2"/>
      <c r="G8" s="2"/>
      <c r="H8" s="2"/>
      <c r="I8" s="3"/>
      <c r="J8" s="3"/>
      <c r="K8" s="3"/>
      <c r="L8" s="3"/>
      <c r="M8" s="3"/>
    </row>
    <row r="9" spans="1:14">
      <c r="A9" s="21"/>
      <c r="B9" s="90" t="s">
        <v>42</v>
      </c>
      <c r="C9" s="90" t="s">
        <v>41</v>
      </c>
      <c r="D9" s="90" t="s">
        <v>34</v>
      </c>
      <c r="E9" s="90" t="s">
        <v>33</v>
      </c>
      <c r="F9" s="90" t="s">
        <v>40</v>
      </c>
      <c r="G9" s="90" t="s">
        <v>39</v>
      </c>
      <c r="H9" s="90" t="s">
        <v>74</v>
      </c>
      <c r="I9" s="4"/>
      <c r="J9" s="4"/>
      <c r="K9" s="4"/>
      <c r="L9" s="4"/>
    </row>
    <row r="10" spans="1:14">
      <c r="A10" s="22"/>
      <c r="B10" s="23" t="s">
        <v>72</v>
      </c>
      <c r="C10" s="23" t="s">
        <v>72</v>
      </c>
      <c r="D10" s="23" t="s">
        <v>72</v>
      </c>
      <c r="E10" s="23" t="s">
        <v>72</v>
      </c>
      <c r="F10" s="23" t="s">
        <v>72</v>
      </c>
      <c r="G10" s="23" t="s">
        <v>72</v>
      </c>
      <c r="H10" s="23" t="s">
        <v>72</v>
      </c>
      <c r="I10" s="3"/>
      <c r="J10" s="3"/>
      <c r="K10" s="3"/>
      <c r="L10" s="3"/>
    </row>
    <row r="11" spans="1:14">
      <c r="A11" s="25" t="s">
        <v>3</v>
      </c>
      <c r="B11" s="25"/>
      <c r="C11" s="25"/>
      <c r="D11" s="25"/>
      <c r="E11" s="25"/>
      <c r="F11" s="25"/>
      <c r="G11" s="25"/>
      <c r="H11" s="25"/>
      <c r="I11" s="3"/>
      <c r="J11" s="3"/>
      <c r="K11" s="3"/>
      <c r="L11" s="3"/>
    </row>
    <row r="12" spans="1:14">
      <c r="A12" s="26" t="s">
        <v>4</v>
      </c>
      <c r="B12" s="109">
        <v>179421817.55000001</v>
      </c>
      <c r="C12" s="109">
        <v>153227917.75</v>
      </c>
      <c r="D12" s="109">
        <v>129826663.37000002</v>
      </c>
      <c r="E12" s="109">
        <v>144869826.65000001</v>
      </c>
      <c r="F12" s="109">
        <v>161584110.94</v>
      </c>
      <c r="G12" s="109">
        <v>157506290.86999997</v>
      </c>
      <c r="H12" s="109">
        <v>134241516.97</v>
      </c>
      <c r="I12" s="3"/>
      <c r="J12" s="3"/>
      <c r="K12" s="3"/>
      <c r="L12" s="3"/>
    </row>
    <row r="13" spans="1:14">
      <c r="A13" s="26" t="s">
        <v>5</v>
      </c>
      <c r="B13" s="109">
        <v>14293312.550000001</v>
      </c>
      <c r="C13" s="109">
        <v>15087053.259999998</v>
      </c>
      <c r="D13" s="109">
        <v>15747936.09</v>
      </c>
      <c r="E13" s="109">
        <v>17214913.699999999</v>
      </c>
      <c r="F13" s="109">
        <v>18537372.689999998</v>
      </c>
      <c r="G13" s="109">
        <v>18324533.030000001</v>
      </c>
      <c r="H13" s="109">
        <v>17179778.549999997</v>
      </c>
      <c r="I13" s="3"/>
      <c r="J13" s="3"/>
      <c r="K13" s="3"/>
      <c r="L13" s="3"/>
    </row>
    <row r="14" spans="1:14">
      <c r="A14" s="26" t="s">
        <v>6</v>
      </c>
      <c r="B14" s="109">
        <v>1570414.28</v>
      </c>
      <c r="C14" s="109">
        <v>1373001.49</v>
      </c>
      <c r="D14" s="109">
        <v>1073091.24</v>
      </c>
      <c r="E14" s="109">
        <v>1217619.83</v>
      </c>
      <c r="F14" s="109">
        <v>1373536.77</v>
      </c>
      <c r="G14" s="109">
        <v>1170706.4200000002</v>
      </c>
      <c r="H14" s="109">
        <v>374690.67</v>
      </c>
      <c r="I14" s="3"/>
      <c r="J14" s="3"/>
      <c r="K14" s="3"/>
      <c r="L14" s="3"/>
    </row>
    <row r="15" spans="1:14">
      <c r="A15" s="26" t="s">
        <v>7</v>
      </c>
      <c r="B15" s="110">
        <v>856355.64000000013</v>
      </c>
      <c r="C15" s="110">
        <v>779580.59</v>
      </c>
      <c r="D15" s="110">
        <v>783510</v>
      </c>
      <c r="E15" s="110">
        <v>799624</v>
      </c>
      <c r="F15" s="110">
        <v>-640539.44999999995</v>
      </c>
      <c r="G15" s="110">
        <v>706980</v>
      </c>
      <c r="H15" s="110">
        <v>1712399.35</v>
      </c>
      <c r="I15" s="3"/>
      <c r="J15" s="3"/>
      <c r="K15" s="3"/>
      <c r="L15" s="3"/>
    </row>
    <row r="16" spans="1:14">
      <c r="A16" s="24" t="s">
        <v>14</v>
      </c>
      <c r="B16" s="113">
        <v>196141900.02000001</v>
      </c>
      <c r="C16" s="113">
        <v>170467553.09000003</v>
      </c>
      <c r="D16" s="113">
        <v>147431200.70000002</v>
      </c>
      <c r="E16" s="113">
        <v>164101984.18000001</v>
      </c>
      <c r="F16" s="113">
        <v>180854480.95000002</v>
      </c>
      <c r="G16" s="113">
        <v>177708510.32000002</v>
      </c>
      <c r="H16" s="113">
        <v>153508385.54000002</v>
      </c>
      <c r="I16" s="3"/>
      <c r="J16" s="3"/>
      <c r="K16" s="3"/>
      <c r="L16" s="3"/>
    </row>
    <row r="17" spans="1:12">
      <c r="A17" s="29"/>
      <c r="B17" s="27"/>
      <c r="C17" s="27"/>
      <c r="D17" s="27"/>
      <c r="E17" s="27"/>
      <c r="F17" s="27"/>
      <c r="G17" s="27"/>
      <c r="H17" s="27"/>
      <c r="I17" s="3"/>
      <c r="J17" s="3"/>
      <c r="K17" s="3"/>
      <c r="L17" s="3"/>
    </row>
    <row r="18" spans="1:12">
      <c r="A18" s="24" t="s">
        <v>15</v>
      </c>
      <c r="B18" s="111">
        <v>117058795.78000002</v>
      </c>
      <c r="C18" s="111">
        <v>87746322.199999988</v>
      </c>
      <c r="D18" s="112">
        <v>61180230.949999996</v>
      </c>
      <c r="E18" s="112">
        <v>70880021.340000004</v>
      </c>
      <c r="F18" s="112">
        <v>89006235.689999998</v>
      </c>
      <c r="G18" s="112">
        <v>83688773.439999998</v>
      </c>
      <c r="H18" s="112">
        <v>59995688.329999998</v>
      </c>
      <c r="I18" s="3"/>
      <c r="J18" s="3"/>
      <c r="K18" s="3"/>
      <c r="L18" s="3"/>
    </row>
    <row r="19" spans="1:12">
      <c r="A19" s="24"/>
      <c r="B19" s="111"/>
      <c r="C19" s="111"/>
      <c r="D19" s="112"/>
      <c r="E19" s="112"/>
      <c r="F19" s="112"/>
      <c r="G19" s="112"/>
      <c r="H19" s="112"/>
      <c r="I19" s="3"/>
      <c r="J19" s="3"/>
      <c r="K19" s="3"/>
      <c r="L19" s="3"/>
    </row>
    <row r="20" spans="1:12">
      <c r="A20" s="111" t="s">
        <v>73</v>
      </c>
      <c r="B20" s="111"/>
      <c r="C20" s="111"/>
      <c r="D20" s="112"/>
      <c r="E20" s="112"/>
      <c r="F20" s="112"/>
      <c r="G20" s="112"/>
      <c r="H20" s="112"/>
      <c r="I20" s="3"/>
      <c r="J20" s="3"/>
      <c r="K20" s="3"/>
      <c r="L20" s="3"/>
    </row>
    <row r="21" spans="1:12">
      <c r="A21" s="111"/>
      <c r="B21" s="111"/>
      <c r="C21" s="111"/>
      <c r="D21" s="111"/>
      <c r="E21" s="111"/>
      <c r="F21" s="111"/>
      <c r="G21" s="111"/>
      <c r="H21" s="111"/>
      <c r="I21" s="3"/>
      <c r="J21" s="3"/>
      <c r="K21" s="3"/>
      <c r="L21" s="3"/>
    </row>
    <row r="22" spans="1:12">
      <c r="A22" s="111" t="s">
        <v>10</v>
      </c>
      <c r="B22" s="111"/>
      <c r="C22" s="111"/>
      <c r="D22" s="112"/>
      <c r="E22" s="112"/>
      <c r="F22" s="112"/>
      <c r="G22" s="112"/>
      <c r="H22" s="112"/>
      <c r="I22" s="3"/>
      <c r="J22" s="3"/>
      <c r="K22" s="3"/>
      <c r="L22" s="3"/>
    </row>
    <row r="23" spans="1:12">
      <c r="A23" s="3" t="s">
        <v>37</v>
      </c>
      <c r="B23" s="111">
        <v>13853774.660000002</v>
      </c>
      <c r="C23" s="111">
        <v>13878738.939999994</v>
      </c>
      <c r="D23" s="112">
        <v>14027820.779999999</v>
      </c>
      <c r="E23" s="112">
        <v>15137831.259999998</v>
      </c>
      <c r="F23" s="112">
        <v>16479777.559999999</v>
      </c>
      <c r="G23" s="112">
        <v>17901411.93</v>
      </c>
      <c r="H23" s="112">
        <v>14410753.669999998</v>
      </c>
      <c r="I23" s="3"/>
      <c r="J23" s="3"/>
      <c r="K23" s="3"/>
      <c r="L23" s="3"/>
    </row>
    <row r="24" spans="1:12">
      <c r="A24" s="26" t="s">
        <v>16</v>
      </c>
      <c r="B24" s="111">
        <v>1054698.44</v>
      </c>
      <c r="C24" s="111">
        <v>1047950.11</v>
      </c>
      <c r="D24" s="112">
        <v>490588.54000000004</v>
      </c>
      <c r="E24" s="112">
        <v>893212.49</v>
      </c>
      <c r="F24" s="112">
        <v>923543.87</v>
      </c>
      <c r="G24" s="112">
        <v>1079239.76</v>
      </c>
      <c r="H24" s="112">
        <v>1262456.22</v>
      </c>
      <c r="I24" s="3"/>
      <c r="J24" s="3"/>
      <c r="K24" s="3"/>
      <c r="L24" s="3"/>
    </row>
    <row r="25" spans="1:12">
      <c r="A25" s="3" t="s">
        <v>38</v>
      </c>
      <c r="B25" s="111">
        <v>12263799.09</v>
      </c>
      <c r="C25" s="111">
        <v>12874015.01</v>
      </c>
      <c r="D25" s="112">
        <v>12708206.439999999</v>
      </c>
      <c r="E25" s="112">
        <v>11828783.839999998</v>
      </c>
      <c r="F25" s="112">
        <v>12110085.370000001</v>
      </c>
      <c r="G25" s="112">
        <v>13264656.6</v>
      </c>
      <c r="H25" s="112">
        <v>13189254.380000003</v>
      </c>
      <c r="I25" s="3"/>
      <c r="J25" s="3"/>
      <c r="K25" s="3"/>
      <c r="L25" s="3"/>
    </row>
    <row r="26" spans="1:12">
      <c r="A26" s="26" t="s">
        <v>17</v>
      </c>
      <c r="B26" s="111">
        <v>16960127.390000001</v>
      </c>
      <c r="C26" s="111">
        <v>18635692.589999996</v>
      </c>
      <c r="D26" s="112">
        <v>19120630.43</v>
      </c>
      <c r="E26" s="112">
        <v>19379359.540000007</v>
      </c>
      <c r="F26" s="112">
        <v>20842245.660000004</v>
      </c>
      <c r="G26" s="112">
        <v>20421992.340000004</v>
      </c>
      <c r="H26" s="112">
        <v>20474841.170000002</v>
      </c>
      <c r="I26" s="3"/>
      <c r="J26" s="3"/>
      <c r="K26" s="3"/>
      <c r="L26" s="3"/>
    </row>
    <row r="27" spans="1:12">
      <c r="A27" s="30" t="s">
        <v>18</v>
      </c>
      <c r="B27" s="111">
        <v>5987481.5300000012</v>
      </c>
      <c r="C27" s="111">
        <v>7342972.1099999994</v>
      </c>
      <c r="D27" s="112">
        <v>5919120.1500000004</v>
      </c>
      <c r="E27" s="112">
        <v>6335917.8899999997</v>
      </c>
      <c r="F27" s="112">
        <v>6454875.0500000007</v>
      </c>
      <c r="G27" s="112">
        <v>8673092.6400000006</v>
      </c>
      <c r="H27" s="112">
        <v>9400840.9299999997</v>
      </c>
      <c r="I27" s="3"/>
      <c r="J27" s="3"/>
      <c r="K27" s="3"/>
      <c r="L27" s="3"/>
    </row>
    <row r="28" spans="1:12">
      <c r="A28" s="31" t="s">
        <v>19</v>
      </c>
      <c r="B28" s="113">
        <v>50119881.109999992</v>
      </c>
      <c r="C28" s="113">
        <v>53779368.759999998</v>
      </c>
      <c r="D28" s="114">
        <v>52266366.339999996</v>
      </c>
      <c r="E28" s="114">
        <v>53575105.020000003</v>
      </c>
      <c r="F28" s="114">
        <v>56810527.50999999</v>
      </c>
      <c r="G28" s="114">
        <v>61340393.269999996</v>
      </c>
      <c r="H28" s="114">
        <v>58738146.369999997</v>
      </c>
      <c r="I28" s="3"/>
      <c r="J28" s="3"/>
      <c r="K28" s="3"/>
      <c r="L28" s="3"/>
    </row>
    <row r="29" spans="1:12">
      <c r="A29" s="32"/>
      <c r="B29" s="111"/>
      <c r="C29" s="111"/>
      <c r="D29" s="115"/>
      <c r="E29" s="115"/>
      <c r="F29" s="115"/>
      <c r="G29" s="115"/>
      <c r="H29" s="115"/>
      <c r="I29" s="3"/>
      <c r="J29" s="3"/>
      <c r="K29" s="3"/>
      <c r="L29" s="3"/>
    </row>
    <row r="30" spans="1:12">
      <c r="A30" s="31" t="s">
        <v>20</v>
      </c>
      <c r="B30" s="111">
        <v>28963223.129999995</v>
      </c>
      <c r="C30" s="111">
        <v>28941862.130000006</v>
      </c>
      <c r="D30" s="115">
        <v>33984603.410000004</v>
      </c>
      <c r="E30" s="115">
        <v>39646857.82</v>
      </c>
      <c r="F30" s="115">
        <v>35037717.75</v>
      </c>
      <c r="G30" s="115">
        <v>32679343.610000007</v>
      </c>
      <c r="H30" s="115">
        <v>34774550.840000011</v>
      </c>
      <c r="I30" s="3"/>
      <c r="J30" s="3"/>
      <c r="K30" s="3"/>
      <c r="L30" s="3"/>
    </row>
    <row r="31" spans="1:12">
      <c r="A31" s="32"/>
      <c r="B31" s="111"/>
      <c r="C31" s="111"/>
      <c r="D31" s="115"/>
      <c r="E31" s="115"/>
      <c r="F31" s="115"/>
      <c r="G31" s="115"/>
      <c r="H31" s="115"/>
      <c r="I31" s="3"/>
      <c r="J31" s="3"/>
      <c r="K31" s="3"/>
      <c r="L31" s="3"/>
    </row>
    <row r="32" spans="1:12">
      <c r="A32" s="109" t="s">
        <v>11</v>
      </c>
      <c r="B32" s="109"/>
      <c r="C32" s="109"/>
      <c r="D32" s="115"/>
      <c r="E32" s="115"/>
      <c r="F32" s="115"/>
      <c r="G32" s="115"/>
      <c r="H32" s="115"/>
      <c r="I32" s="3"/>
      <c r="J32" s="3"/>
      <c r="K32" s="3"/>
      <c r="L32" s="3"/>
    </row>
    <row r="33" spans="1:12">
      <c r="A33" s="6" t="s">
        <v>21</v>
      </c>
      <c r="B33" s="109">
        <v>67456</v>
      </c>
      <c r="C33" s="109">
        <v>39563.759999999995</v>
      </c>
      <c r="D33" s="115">
        <v>42014.340000000004</v>
      </c>
      <c r="E33" s="115">
        <v>32014.84</v>
      </c>
      <c r="F33" s="115">
        <v>-2492.7299999999987</v>
      </c>
      <c r="G33" s="115">
        <v>31290.35</v>
      </c>
      <c r="H33" s="115">
        <v>38990.18</v>
      </c>
      <c r="I33" s="3"/>
      <c r="J33" s="3"/>
      <c r="K33" s="3"/>
      <c r="L33" s="3"/>
    </row>
    <row r="34" spans="1:12">
      <c r="A34" s="6" t="s">
        <v>22</v>
      </c>
      <c r="B34" s="109">
        <v>2769134.3000000003</v>
      </c>
      <c r="C34" s="109">
        <v>2795006.3499999996</v>
      </c>
      <c r="D34" s="115">
        <v>2791577.28</v>
      </c>
      <c r="E34" s="115">
        <v>3246148.7600000002</v>
      </c>
      <c r="F34" s="115">
        <v>3241395.87</v>
      </c>
      <c r="G34" s="115">
        <v>3425349.51</v>
      </c>
      <c r="H34" s="115">
        <v>3358984.57</v>
      </c>
      <c r="I34" s="3"/>
      <c r="J34" s="3"/>
      <c r="K34" s="3"/>
      <c r="L34" s="3"/>
    </row>
    <row r="35" spans="1:12">
      <c r="A35" s="6" t="s">
        <v>23</v>
      </c>
      <c r="B35" s="109">
        <v>61219.409999999996</v>
      </c>
      <c r="C35" s="109">
        <v>65329.61</v>
      </c>
      <c r="D35" s="115">
        <v>71948.31</v>
      </c>
      <c r="E35" s="115">
        <v>75077.42</v>
      </c>
      <c r="F35" s="115">
        <v>-53788.459999999992</v>
      </c>
      <c r="G35" s="115">
        <v>1211861.1299999997</v>
      </c>
      <c r="H35" s="115">
        <v>497428.37000000005</v>
      </c>
      <c r="I35" s="3"/>
      <c r="J35" s="3"/>
      <c r="K35" s="3"/>
      <c r="L35" s="3"/>
    </row>
    <row r="36" spans="1:12">
      <c r="A36" s="5" t="s">
        <v>24</v>
      </c>
      <c r="B36" s="116">
        <v>2897809.7099999995</v>
      </c>
      <c r="C36" s="116">
        <v>2899899.7199999997</v>
      </c>
      <c r="D36" s="117">
        <v>2905539.9299999997</v>
      </c>
      <c r="E36" s="117">
        <v>3353241.0199999996</v>
      </c>
      <c r="F36" s="117">
        <v>3185114.6799999997</v>
      </c>
      <c r="G36" s="117">
        <v>4668500.99</v>
      </c>
      <c r="H36" s="117">
        <v>3895403.1200000006</v>
      </c>
      <c r="I36" s="3"/>
      <c r="J36" s="3"/>
      <c r="K36" s="3"/>
      <c r="L36" s="3"/>
    </row>
    <row r="37" spans="1:12">
      <c r="A37" s="31"/>
      <c r="B37" s="109"/>
      <c r="C37" s="109"/>
      <c r="D37" s="115"/>
      <c r="E37" s="115"/>
      <c r="F37" s="115"/>
      <c r="G37" s="115"/>
      <c r="H37" s="115"/>
      <c r="I37" s="3"/>
      <c r="J37" s="3"/>
      <c r="K37" s="3"/>
      <c r="L37" s="3"/>
    </row>
    <row r="38" spans="1:12">
      <c r="A38" s="6" t="s">
        <v>8</v>
      </c>
      <c r="B38" s="109">
        <v>6372428.6699999999</v>
      </c>
      <c r="C38" s="109">
        <v>6693478.3200000003</v>
      </c>
      <c r="D38" s="115">
        <v>7078294.7199999997</v>
      </c>
      <c r="E38" s="115">
        <v>7817928.4000000004</v>
      </c>
      <c r="F38" s="115">
        <v>8696510.1200000029</v>
      </c>
      <c r="G38" s="115">
        <v>9148805.3500000015</v>
      </c>
      <c r="H38" s="115">
        <v>9224616.3200000003</v>
      </c>
      <c r="I38" s="3"/>
      <c r="J38" s="3"/>
      <c r="K38" s="3"/>
      <c r="L38" s="3"/>
    </row>
    <row r="39" spans="1:12">
      <c r="A39" s="6" t="s">
        <v>9</v>
      </c>
      <c r="B39" s="109">
        <v>58822.759999999995</v>
      </c>
      <c r="C39" s="109">
        <v>50164.389999999992</v>
      </c>
      <c r="D39" s="115">
        <v>299158.9200000001</v>
      </c>
      <c r="E39" s="115">
        <v>190665.08000000002</v>
      </c>
      <c r="F39" s="115">
        <v>-674836.49</v>
      </c>
      <c r="G39" s="115">
        <v>306745.56000000023</v>
      </c>
      <c r="H39" s="115">
        <v>141523.13</v>
      </c>
      <c r="I39" s="3"/>
      <c r="J39" s="3"/>
      <c r="K39" s="3"/>
      <c r="L39" s="3"/>
    </row>
    <row r="40" spans="1:12">
      <c r="A40" s="6" t="s">
        <v>25</v>
      </c>
      <c r="B40" s="109">
        <v>273756.51</v>
      </c>
      <c r="C40" s="109">
        <v>427169.68</v>
      </c>
      <c r="D40" s="115">
        <v>354798.07000000007</v>
      </c>
      <c r="E40" s="115">
        <v>360836.7099999999</v>
      </c>
      <c r="F40" s="115">
        <v>455435.57000000007</v>
      </c>
      <c r="G40" s="115">
        <v>476971.09999999992</v>
      </c>
      <c r="H40" s="115">
        <v>816713.87000000011</v>
      </c>
      <c r="I40" s="3"/>
      <c r="J40" s="3"/>
      <c r="K40" s="3"/>
      <c r="L40" s="3"/>
    </row>
    <row r="41" spans="1:12">
      <c r="A41" s="6" t="s">
        <v>26</v>
      </c>
      <c r="B41" s="109">
        <v>475622.15</v>
      </c>
      <c r="C41" s="109">
        <v>409669.26</v>
      </c>
      <c r="D41" s="115">
        <v>463390.97000000003</v>
      </c>
      <c r="E41" s="115">
        <v>478577.09</v>
      </c>
      <c r="F41" s="115">
        <v>373884.81</v>
      </c>
      <c r="G41" s="115">
        <v>-36887.099999999948</v>
      </c>
      <c r="H41" s="115">
        <v>374664.64999999991</v>
      </c>
      <c r="I41" s="3"/>
      <c r="J41" s="3"/>
      <c r="K41" s="3"/>
      <c r="L41" s="3"/>
    </row>
    <row r="42" spans="1:12">
      <c r="A42" s="5" t="s">
        <v>27</v>
      </c>
      <c r="B42" s="116">
        <v>7180630.0899999999</v>
      </c>
      <c r="C42" s="116">
        <v>7580481.6500000004</v>
      </c>
      <c r="D42" s="117">
        <v>8195642.6799999997</v>
      </c>
      <c r="E42" s="117">
        <v>8848007.2800000012</v>
      </c>
      <c r="F42" s="117">
        <v>8850994.0100000016</v>
      </c>
      <c r="G42" s="117">
        <v>9895634.9099999983</v>
      </c>
      <c r="H42" s="117">
        <v>10557517.970000003</v>
      </c>
      <c r="I42" s="3"/>
      <c r="J42" s="3"/>
      <c r="K42" s="3"/>
      <c r="L42" s="3"/>
    </row>
    <row r="43" spans="1:12">
      <c r="A43" s="3"/>
      <c r="B43" s="111"/>
      <c r="C43" s="111"/>
      <c r="D43" s="112"/>
      <c r="E43" s="112"/>
      <c r="F43" s="112"/>
      <c r="G43" s="112"/>
      <c r="H43" s="112"/>
      <c r="I43" s="3"/>
      <c r="J43" s="3"/>
      <c r="K43" s="3"/>
      <c r="L43" s="3"/>
    </row>
    <row r="44" spans="1:12">
      <c r="A44" s="31" t="s">
        <v>28</v>
      </c>
      <c r="B44" s="111">
        <v>4282820.38</v>
      </c>
      <c r="C44" s="111">
        <v>4680581.9299999988</v>
      </c>
      <c r="D44" s="112">
        <v>5290102.75</v>
      </c>
      <c r="E44" s="112">
        <v>5494766.2600000007</v>
      </c>
      <c r="F44" s="112">
        <v>5665879.330000001</v>
      </c>
      <c r="G44" s="112">
        <v>5227133.9200000018</v>
      </c>
      <c r="H44" s="112">
        <v>6662114.8499999996</v>
      </c>
      <c r="I44" s="3"/>
      <c r="J44" s="3"/>
      <c r="K44" s="3"/>
      <c r="L44" s="3"/>
    </row>
    <row r="45" spans="1:12">
      <c r="A45" s="32"/>
      <c r="B45" s="109"/>
      <c r="C45" s="109"/>
      <c r="D45" s="115"/>
      <c r="E45" s="115"/>
      <c r="F45" s="115"/>
      <c r="G45" s="115"/>
      <c r="H45" s="115"/>
      <c r="I45" s="3"/>
      <c r="J45" s="3"/>
      <c r="K45" s="3"/>
      <c r="L45" s="3"/>
    </row>
    <row r="46" spans="1:12">
      <c r="A46" s="31" t="s">
        <v>29</v>
      </c>
      <c r="B46" s="109">
        <v>24680402.75</v>
      </c>
      <c r="C46" s="109">
        <v>24261280.200000007</v>
      </c>
      <c r="D46" s="115">
        <v>28694500.659999996</v>
      </c>
      <c r="E46" s="115">
        <v>34152091.560000002</v>
      </c>
      <c r="F46" s="115">
        <v>29371838.420000002</v>
      </c>
      <c r="G46" s="115">
        <v>27452209.690000005</v>
      </c>
      <c r="H46" s="115">
        <v>28112435.990000006</v>
      </c>
      <c r="I46" s="3"/>
      <c r="J46" s="3"/>
      <c r="K46" s="3"/>
      <c r="L46" s="3"/>
    </row>
    <row r="47" spans="1:12">
      <c r="A47" s="32"/>
      <c r="B47" s="111"/>
      <c r="C47" s="111"/>
      <c r="D47" s="112"/>
      <c r="E47" s="112"/>
      <c r="F47" s="112"/>
      <c r="G47" s="112"/>
      <c r="H47" s="112"/>
      <c r="I47" s="3"/>
      <c r="J47" s="3"/>
      <c r="K47" s="3"/>
      <c r="L47" s="3"/>
    </row>
    <row r="48" spans="1:12">
      <c r="A48" s="5" t="s">
        <v>30</v>
      </c>
      <c r="B48" s="111">
        <v>9924445.1100000013</v>
      </c>
      <c r="C48" s="111">
        <v>9884342.8100000005</v>
      </c>
      <c r="D48" s="112">
        <v>9516433.3000000007</v>
      </c>
      <c r="E48" s="112">
        <v>9696755</v>
      </c>
      <c r="F48" s="112">
        <v>8860926.5299999993</v>
      </c>
      <c r="G48" s="112">
        <v>6288463</v>
      </c>
      <c r="H48" s="112">
        <v>3380333</v>
      </c>
      <c r="I48" s="3"/>
      <c r="J48" s="3"/>
      <c r="K48" s="3"/>
      <c r="L48" s="3"/>
    </row>
    <row r="49" spans="1:13">
      <c r="A49" s="32"/>
      <c r="B49" s="109"/>
      <c r="C49" s="109"/>
      <c r="D49" s="115"/>
      <c r="E49" s="115"/>
      <c r="F49" s="115"/>
      <c r="G49" s="115"/>
      <c r="H49" s="115"/>
      <c r="I49" s="3"/>
      <c r="J49" s="3"/>
      <c r="K49" s="3"/>
      <c r="L49" s="3"/>
    </row>
    <row r="50" spans="1:13" ht="15.75" thickBot="1">
      <c r="A50" s="33" t="s">
        <v>31</v>
      </c>
      <c r="B50" s="118">
        <v>14755957.639999999</v>
      </c>
      <c r="C50" s="118">
        <v>14376937.390000008</v>
      </c>
      <c r="D50" s="119">
        <v>19178067.359999999</v>
      </c>
      <c r="E50" s="119">
        <v>24455336.560000002</v>
      </c>
      <c r="F50" s="119">
        <v>20510911.890000001</v>
      </c>
      <c r="G50" s="119">
        <v>21163746.690000005</v>
      </c>
      <c r="H50" s="119">
        <v>24732102.99000001</v>
      </c>
      <c r="I50" s="3"/>
      <c r="J50" s="3"/>
      <c r="K50" s="3"/>
      <c r="L50" s="3"/>
    </row>
    <row r="51" spans="1:13" ht="15.75" thickTop="1">
      <c r="A51" s="3"/>
      <c r="B51" s="3"/>
      <c r="C51" s="3"/>
      <c r="D51" s="3"/>
      <c r="E51" s="36"/>
      <c r="F51" s="36"/>
      <c r="G51" s="36"/>
      <c r="H51" s="36"/>
      <c r="I51" s="3"/>
      <c r="J51" s="3"/>
      <c r="K51" s="3"/>
      <c r="L51" s="3"/>
      <c r="M51" s="3"/>
    </row>
  </sheetData>
  <phoneticPr fontId="28" type="noConversion"/>
  <dataValidations count="1">
    <dataValidation type="list" allowBlank="1" showInputMessage="1" sqref="K1:N1" xr:uid="{1F5C284F-5018-49AD-A6BA-0D43EB73ADED}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C5F7F-F330-4410-B3E0-DCAC221202EB}">
  <sheetPr>
    <pageSetUpPr fitToPage="1"/>
  </sheetPr>
  <dimension ref="A1:O75"/>
  <sheetViews>
    <sheetView showGridLines="0" zoomScale="85" zoomScaleNormal="85" workbookViewId="0">
      <selection activeCell="N29" sqref="N29"/>
    </sheetView>
  </sheetViews>
  <sheetFormatPr defaultRowHeight="15"/>
  <cols>
    <col min="1" max="1" width="46.28515625" style="139" customWidth="1"/>
    <col min="2" max="2" width="12.42578125" style="139" bestFit="1" customWidth="1"/>
    <col min="3" max="3" width="13.28515625" style="139" bestFit="1" customWidth="1"/>
    <col min="4" max="4" width="12.5703125" style="139" bestFit="1" customWidth="1"/>
    <col min="5" max="6" width="14.140625" style="191" bestFit="1" customWidth="1"/>
    <col min="7" max="7" width="15.140625" style="191" bestFit="1" customWidth="1"/>
    <col min="8" max="8" width="15" style="191" bestFit="1" customWidth="1"/>
    <col min="9" max="9" width="14" style="139" bestFit="1" customWidth="1"/>
    <col min="10" max="10" width="17.140625" style="139" bestFit="1" customWidth="1"/>
    <col min="11" max="11" width="11.42578125" style="139" bestFit="1" customWidth="1"/>
    <col min="12" max="16384" width="9.140625" style="139"/>
  </cols>
  <sheetData>
    <row r="1" spans="1:15">
      <c r="A1" s="137"/>
      <c r="B1" s="137"/>
      <c r="C1" s="137"/>
      <c r="D1" s="137"/>
      <c r="E1" s="138"/>
      <c r="F1" s="138"/>
      <c r="G1" s="138"/>
      <c r="H1" s="138"/>
      <c r="I1" s="137"/>
      <c r="J1" s="137"/>
      <c r="L1" s="139" t="s">
        <v>12</v>
      </c>
      <c r="M1" s="139" t="s">
        <v>13</v>
      </c>
      <c r="N1" s="140" t="s">
        <v>35</v>
      </c>
      <c r="O1" s="139" t="s">
        <v>1</v>
      </c>
    </row>
    <row r="2" spans="1:15">
      <c r="A2" s="137"/>
      <c r="B2" s="137"/>
      <c r="C2" s="137"/>
      <c r="D2" s="137"/>
      <c r="E2" s="138"/>
      <c r="F2" s="138"/>
      <c r="G2" s="138"/>
      <c r="H2" s="138"/>
      <c r="I2" s="137"/>
      <c r="J2" s="137"/>
      <c r="N2" s="140"/>
    </row>
    <row r="3" spans="1:15" ht="26.25">
      <c r="A3" s="141" t="s">
        <v>0</v>
      </c>
      <c r="B3" s="137"/>
      <c r="C3" s="137"/>
      <c r="D3" s="137"/>
      <c r="E3" s="138"/>
      <c r="F3" s="138"/>
      <c r="G3" s="138"/>
      <c r="H3" s="138"/>
      <c r="I3" s="137"/>
      <c r="J3" s="137"/>
      <c r="K3" s="142"/>
      <c r="N3" s="143"/>
    </row>
    <row r="4" spans="1:15">
      <c r="A4" s="137"/>
      <c r="B4" s="137"/>
      <c r="C4" s="137"/>
      <c r="D4" s="137"/>
      <c r="E4" s="138"/>
      <c r="F4" s="138"/>
      <c r="G4" s="138"/>
      <c r="H4" s="138"/>
      <c r="I4" s="137"/>
      <c r="J4" s="137"/>
      <c r="K4" s="142"/>
      <c r="N4" s="143"/>
    </row>
    <row r="5" spans="1:15" s="148" customFormat="1" ht="23.25">
      <c r="A5" s="144" t="s">
        <v>2</v>
      </c>
      <c r="B5" s="145"/>
      <c r="C5" s="145"/>
      <c r="D5" s="145"/>
      <c r="E5" s="146"/>
      <c r="F5" s="146"/>
      <c r="G5" s="146"/>
      <c r="H5" s="146"/>
      <c r="I5" s="147"/>
      <c r="J5" s="147"/>
    </row>
    <row r="6" spans="1:15" s="153" customFormat="1" ht="15.75">
      <c r="A6" s="149" t="str">
        <f>"For the Month Ended "&amp;B10&amp;", 2021"</f>
        <v>For the Month Ended Dec 12 Mo, 2021</v>
      </c>
      <c r="B6" s="150"/>
      <c r="C6" s="150"/>
      <c r="D6" s="150"/>
      <c r="E6" s="151"/>
      <c r="F6" s="151"/>
      <c r="G6" s="151"/>
      <c r="H6" s="151"/>
      <c r="I6" s="152"/>
      <c r="J6" s="152"/>
    </row>
    <row r="7" spans="1:15" ht="18">
      <c r="A7" s="154" t="s">
        <v>36</v>
      </c>
      <c r="B7" s="155"/>
      <c r="C7" s="155"/>
      <c r="D7" s="155"/>
      <c r="E7" s="156"/>
      <c r="F7" s="156"/>
      <c r="G7" s="156"/>
      <c r="H7" s="156"/>
      <c r="I7" s="155"/>
      <c r="J7" s="155"/>
    </row>
    <row r="8" spans="1:15">
      <c r="A8" s="137"/>
      <c r="B8" s="137"/>
      <c r="C8" s="137"/>
      <c r="D8" s="137"/>
      <c r="E8" s="138"/>
      <c r="F8" s="138"/>
      <c r="G8" s="138"/>
      <c r="H8" s="138"/>
    </row>
    <row r="9" spans="1:15" ht="26.25" customHeight="1">
      <c r="A9" s="157"/>
      <c r="B9" s="158" t="s">
        <v>42</v>
      </c>
      <c r="C9" s="158" t="s">
        <v>41</v>
      </c>
      <c r="D9" s="158" t="s">
        <v>34</v>
      </c>
      <c r="E9" s="158" t="s">
        <v>33</v>
      </c>
      <c r="F9" s="158" t="s">
        <v>40</v>
      </c>
      <c r="G9" s="158" t="s">
        <v>39</v>
      </c>
      <c r="H9" s="158" t="s">
        <v>74</v>
      </c>
      <c r="I9" s="159"/>
      <c r="J9" s="160"/>
    </row>
    <row r="10" spans="1:15" ht="12.75">
      <c r="A10" s="157"/>
      <c r="B10" s="161" t="s">
        <v>72</v>
      </c>
      <c r="C10" s="161" t="s">
        <v>72</v>
      </c>
      <c r="D10" s="161" t="s">
        <v>72</v>
      </c>
      <c r="E10" s="161" t="s">
        <v>72</v>
      </c>
      <c r="F10" s="161" t="s">
        <v>72</v>
      </c>
      <c r="G10" s="161" t="s">
        <v>72</v>
      </c>
      <c r="H10" s="161" t="s">
        <v>72</v>
      </c>
      <c r="I10" s="158"/>
      <c r="J10" s="158"/>
    </row>
    <row r="11" spans="1:15" ht="12.75" customHeight="1">
      <c r="A11" s="162" t="s">
        <v>3</v>
      </c>
      <c r="B11" s="163"/>
      <c r="C11" s="163"/>
      <c r="D11" s="163"/>
      <c r="E11" s="163"/>
      <c r="F11" s="163"/>
      <c r="G11" s="163"/>
      <c r="H11" s="163"/>
      <c r="I11" s="163"/>
      <c r="J11" s="163"/>
    </row>
    <row r="12" spans="1:15" ht="12.75" customHeight="1">
      <c r="A12" s="140" t="s">
        <v>4</v>
      </c>
      <c r="B12" s="164">
        <v>179421817.55000001</v>
      </c>
      <c r="C12" s="164">
        <v>153227917.75</v>
      </c>
      <c r="D12" s="165">
        <v>129826663.37000002</v>
      </c>
      <c r="E12" s="164">
        <v>144869826.65000001</v>
      </c>
      <c r="F12" s="164">
        <v>161584110.94</v>
      </c>
      <c r="G12" s="165">
        <v>157506290.86999997</v>
      </c>
      <c r="H12" s="164">
        <v>134241516.97</v>
      </c>
      <c r="I12" s="164"/>
      <c r="J12" s="165"/>
      <c r="K12" s="166"/>
    </row>
    <row r="13" spans="1:15" ht="12.75" customHeight="1">
      <c r="A13" s="140" t="s">
        <v>5</v>
      </c>
      <c r="B13" s="164">
        <v>14293312.550000001</v>
      </c>
      <c r="C13" s="164">
        <v>15087053.259999998</v>
      </c>
      <c r="D13" s="165">
        <v>15747936.09</v>
      </c>
      <c r="E13" s="164">
        <v>17214913.699999999</v>
      </c>
      <c r="F13" s="164">
        <v>18537372.689999998</v>
      </c>
      <c r="G13" s="165">
        <v>18324533.030000001</v>
      </c>
      <c r="H13" s="164">
        <v>17179778.549999997</v>
      </c>
      <c r="I13" s="164"/>
      <c r="J13" s="165"/>
      <c r="K13" s="166"/>
    </row>
    <row r="14" spans="1:15" ht="12.75" customHeight="1">
      <c r="A14" s="140" t="s">
        <v>6</v>
      </c>
      <c r="B14" s="164">
        <v>1570414.28</v>
      </c>
      <c r="C14" s="164">
        <v>1373001.49</v>
      </c>
      <c r="D14" s="165">
        <v>1073091.24</v>
      </c>
      <c r="E14" s="164">
        <v>1217619.83</v>
      </c>
      <c r="F14" s="164">
        <v>1373536.77</v>
      </c>
      <c r="G14" s="165">
        <v>1170706.4200000002</v>
      </c>
      <c r="H14" s="164">
        <v>374690.67</v>
      </c>
      <c r="I14" s="164"/>
      <c r="J14" s="165"/>
      <c r="K14" s="166"/>
    </row>
    <row r="15" spans="1:15" ht="12.75" customHeight="1">
      <c r="A15" s="140" t="s">
        <v>7</v>
      </c>
      <c r="B15" s="164">
        <v>856355.64000000013</v>
      </c>
      <c r="C15" s="164">
        <v>779580.59</v>
      </c>
      <c r="D15" s="165">
        <v>783510</v>
      </c>
      <c r="E15" s="164">
        <v>799624</v>
      </c>
      <c r="F15" s="164">
        <v>-640539.44999999995</v>
      </c>
      <c r="G15" s="165">
        <v>706980</v>
      </c>
      <c r="H15" s="164">
        <v>1712399.35</v>
      </c>
      <c r="I15" s="164"/>
      <c r="J15" s="165"/>
      <c r="K15" s="166"/>
    </row>
    <row r="16" spans="1:15" ht="12.75" customHeight="1">
      <c r="A16" s="140"/>
      <c r="B16" s="164"/>
      <c r="C16" s="167"/>
      <c r="D16" s="165"/>
      <c r="E16" s="164"/>
      <c r="F16" s="167"/>
      <c r="G16" s="165"/>
      <c r="H16" s="164"/>
      <c r="I16" s="167"/>
      <c r="J16" s="165"/>
      <c r="K16" s="166"/>
    </row>
    <row r="17" spans="1:11" s="171" customFormat="1" ht="12.75" customHeight="1">
      <c r="A17" s="162" t="s">
        <v>14</v>
      </c>
      <c r="B17" s="168">
        <v>196141900.02000001</v>
      </c>
      <c r="C17" s="168">
        <v>170467553.09000003</v>
      </c>
      <c r="D17" s="169">
        <v>147431200.70000002</v>
      </c>
      <c r="E17" s="168">
        <v>164101984.18000001</v>
      </c>
      <c r="F17" s="168">
        <v>180854480.95000002</v>
      </c>
      <c r="G17" s="169">
        <v>177708510.32000002</v>
      </c>
      <c r="H17" s="168">
        <v>153508385.54000002</v>
      </c>
      <c r="I17" s="168"/>
      <c r="J17" s="169"/>
      <c r="K17" s="170"/>
    </row>
    <row r="18" spans="1:11" s="171" customFormat="1" ht="12.75" customHeight="1">
      <c r="B18" s="172"/>
      <c r="C18" s="172"/>
      <c r="D18" s="173"/>
      <c r="E18" s="172"/>
      <c r="F18" s="172"/>
      <c r="G18" s="173"/>
      <c r="H18" s="172"/>
      <c r="I18" s="172"/>
      <c r="J18" s="173"/>
      <c r="K18" s="170"/>
    </row>
    <row r="19" spans="1:11" s="171" customFormat="1" ht="12.75" customHeight="1">
      <c r="A19" s="140" t="s">
        <v>75</v>
      </c>
      <c r="B19" s="164">
        <v>117058795.78000002</v>
      </c>
      <c r="C19" s="164">
        <v>87746322.199999988</v>
      </c>
      <c r="D19" s="165">
        <v>61180230.949999996</v>
      </c>
      <c r="E19" s="164">
        <v>70880021.340000004</v>
      </c>
      <c r="F19" s="164">
        <v>89006235.689999998</v>
      </c>
      <c r="G19" s="165">
        <v>83688773.439999998</v>
      </c>
      <c r="H19" s="164">
        <v>59995688.329999998</v>
      </c>
      <c r="I19" s="164"/>
      <c r="J19" s="165"/>
      <c r="K19" s="170"/>
    </row>
    <row r="20" spans="1:11" ht="12.75" customHeight="1">
      <c r="A20" s="162" t="s">
        <v>15</v>
      </c>
      <c r="B20" s="172">
        <v>117058795.78000002</v>
      </c>
      <c r="C20" s="172">
        <v>87746322.199999988</v>
      </c>
      <c r="D20" s="173">
        <v>61180230.949999996</v>
      </c>
      <c r="E20" s="172">
        <v>70880021.340000004</v>
      </c>
      <c r="F20" s="172">
        <v>89006235.689999998</v>
      </c>
      <c r="G20" s="173">
        <v>83688773.439999998</v>
      </c>
      <c r="H20" s="172">
        <v>59995688.329999998</v>
      </c>
      <c r="I20" s="172"/>
      <c r="J20" s="173"/>
      <c r="K20" s="166"/>
    </row>
    <row r="21" spans="1:11" ht="12.75" customHeight="1">
      <c r="B21" s="164"/>
      <c r="C21" s="164"/>
      <c r="D21" s="165"/>
      <c r="E21" s="164"/>
      <c r="F21" s="164"/>
      <c r="G21" s="165"/>
      <c r="H21" s="164"/>
      <c r="I21" s="164"/>
      <c r="J21" s="165"/>
      <c r="K21" s="166"/>
    </row>
    <row r="22" spans="1:11" s="171" customFormat="1" ht="12.75" customHeight="1">
      <c r="A22" s="162" t="s">
        <v>76</v>
      </c>
      <c r="B22" s="172">
        <v>79083104.24000001</v>
      </c>
      <c r="C22" s="172">
        <v>82721230.890000001</v>
      </c>
      <c r="D22" s="173">
        <v>86250969.75</v>
      </c>
      <c r="E22" s="172">
        <v>93221962.840000033</v>
      </c>
      <c r="F22" s="172">
        <v>91848245.26000002</v>
      </c>
      <c r="G22" s="173">
        <v>94019736.88000001</v>
      </c>
      <c r="H22" s="172">
        <v>93512697.210000008</v>
      </c>
      <c r="I22" s="172"/>
      <c r="J22" s="173"/>
      <c r="K22" s="170"/>
    </row>
    <row r="23" spans="1:11" ht="12.75" customHeight="1">
      <c r="B23" s="164"/>
      <c r="C23" s="164"/>
      <c r="D23" s="165"/>
      <c r="E23" s="164"/>
      <c r="F23" s="164"/>
      <c r="G23" s="165"/>
      <c r="H23" s="164"/>
      <c r="I23" s="164"/>
      <c r="J23" s="165"/>
      <c r="K23" s="166"/>
    </row>
    <row r="24" spans="1:11" s="171" customFormat="1" ht="12.75" customHeight="1">
      <c r="A24" s="162" t="s">
        <v>10</v>
      </c>
      <c r="B24" s="172"/>
      <c r="C24" s="172"/>
      <c r="D24" s="173"/>
      <c r="E24" s="172"/>
      <c r="F24" s="172"/>
      <c r="G24" s="173"/>
      <c r="H24" s="172"/>
      <c r="I24" s="172"/>
      <c r="J24" s="173"/>
      <c r="K24" s="170"/>
    </row>
    <row r="25" spans="1:11" ht="12.75" customHeight="1">
      <c r="A25" s="140" t="s">
        <v>77</v>
      </c>
      <c r="B25" s="164">
        <v>26117573.750000004</v>
      </c>
      <c r="C25" s="164">
        <v>26752753.949999996</v>
      </c>
      <c r="D25" s="165">
        <v>26736027.219999999</v>
      </c>
      <c r="E25" s="164">
        <v>26966615.100000001</v>
      </c>
      <c r="F25" s="164">
        <v>28589862.93</v>
      </c>
      <c r="G25" s="165">
        <v>31166068.530000001</v>
      </c>
      <c r="H25" s="164">
        <v>27600008.050000001</v>
      </c>
      <c r="I25" s="164"/>
      <c r="J25" s="165"/>
      <c r="K25" s="166"/>
    </row>
    <row r="26" spans="1:11" ht="12.75" customHeight="1">
      <c r="A26" s="140" t="s">
        <v>16</v>
      </c>
      <c r="B26" s="164">
        <v>1054698.44</v>
      </c>
      <c r="C26" s="164">
        <v>1047950.11</v>
      </c>
      <c r="D26" s="165">
        <v>490588.54000000004</v>
      </c>
      <c r="E26" s="164">
        <v>893212.49</v>
      </c>
      <c r="F26" s="164">
        <v>923543.87</v>
      </c>
      <c r="G26" s="165">
        <v>1079239.76</v>
      </c>
      <c r="H26" s="164">
        <v>1262456.22</v>
      </c>
      <c r="I26" s="164"/>
      <c r="J26" s="165"/>
      <c r="K26" s="166"/>
    </row>
    <row r="27" spans="1:11" ht="12.75" customHeight="1">
      <c r="A27" s="140" t="s">
        <v>17</v>
      </c>
      <c r="B27" s="164">
        <v>16960127.390000001</v>
      </c>
      <c r="C27" s="164">
        <v>18635692.589999996</v>
      </c>
      <c r="D27" s="165">
        <v>19120630.43</v>
      </c>
      <c r="E27" s="164">
        <v>19379359.540000007</v>
      </c>
      <c r="F27" s="164">
        <v>20842245.660000004</v>
      </c>
      <c r="G27" s="165">
        <v>20421992.340000004</v>
      </c>
      <c r="H27" s="164">
        <v>20474841.170000002</v>
      </c>
      <c r="I27" s="164"/>
      <c r="J27" s="165"/>
      <c r="K27" s="166"/>
    </row>
    <row r="28" spans="1:11" ht="12.75" customHeight="1">
      <c r="B28" s="164"/>
      <c r="C28" s="164"/>
      <c r="D28" s="165"/>
      <c r="E28" s="164"/>
      <c r="F28" s="164"/>
      <c r="G28" s="165"/>
      <c r="H28" s="164"/>
      <c r="I28" s="164"/>
      <c r="J28" s="165"/>
      <c r="K28" s="166"/>
    </row>
    <row r="29" spans="1:11" ht="12.75" customHeight="1">
      <c r="A29" s="162" t="s">
        <v>78</v>
      </c>
      <c r="B29" s="164"/>
      <c r="C29" s="164"/>
      <c r="D29" s="165"/>
      <c r="E29" s="164"/>
      <c r="F29" s="164"/>
      <c r="G29" s="165"/>
      <c r="H29" s="164"/>
      <c r="I29" s="164"/>
      <c r="J29" s="165"/>
      <c r="K29" s="166"/>
    </row>
    <row r="30" spans="1:11" ht="12.75" customHeight="1">
      <c r="A30" s="140" t="s">
        <v>79</v>
      </c>
      <c r="B30" s="164">
        <v>354447.62</v>
      </c>
      <c r="C30" s="164">
        <v>348152.35000000003</v>
      </c>
      <c r="D30" s="165">
        <v>352392.15</v>
      </c>
      <c r="E30" s="164">
        <v>342144.79</v>
      </c>
      <c r="F30" s="164">
        <v>364719.00999999995</v>
      </c>
      <c r="G30" s="165">
        <v>408463.0199999999</v>
      </c>
      <c r="H30" s="164">
        <v>335620.94</v>
      </c>
      <c r="I30" s="164"/>
      <c r="J30" s="165"/>
      <c r="K30" s="166"/>
    </row>
    <row r="31" spans="1:11" ht="12.75" customHeight="1">
      <c r="A31" s="140" t="s">
        <v>80</v>
      </c>
      <c r="B31" s="164">
        <v>4627712</v>
      </c>
      <c r="C31" s="164">
        <v>5887056</v>
      </c>
      <c r="D31" s="165">
        <v>4547055</v>
      </c>
      <c r="E31" s="164">
        <v>4871556</v>
      </c>
      <c r="F31" s="164">
        <v>5209056</v>
      </c>
      <c r="G31" s="165">
        <v>7216056</v>
      </c>
      <c r="H31" s="164">
        <v>7984520</v>
      </c>
      <c r="I31" s="164"/>
      <c r="J31" s="165"/>
      <c r="K31" s="166"/>
    </row>
    <row r="32" spans="1:11" ht="12.75" customHeight="1">
      <c r="A32" s="140" t="s">
        <v>81</v>
      </c>
      <c r="B32" s="164">
        <v>109467.26</v>
      </c>
      <c r="C32" s="164">
        <v>104329.51999999999</v>
      </c>
      <c r="D32" s="165">
        <v>79516.579999999987</v>
      </c>
      <c r="E32" s="164">
        <v>82087.009999999995</v>
      </c>
      <c r="F32" s="164">
        <v>83614.28</v>
      </c>
      <c r="G32" s="165">
        <v>1032.1000000000001</v>
      </c>
      <c r="H32" s="164">
        <v>1068.8500000000001</v>
      </c>
      <c r="I32" s="164"/>
      <c r="J32" s="165"/>
      <c r="K32" s="166"/>
    </row>
    <row r="33" spans="1:11" ht="12.75" customHeight="1">
      <c r="A33" s="140" t="s">
        <v>82</v>
      </c>
      <c r="B33" s="174">
        <v>895854.65</v>
      </c>
      <c r="C33" s="174">
        <v>1003434.24</v>
      </c>
      <c r="D33" s="175">
        <v>940156.42</v>
      </c>
      <c r="E33" s="174">
        <v>1040130.0900000001</v>
      </c>
      <c r="F33" s="174">
        <v>797485.76</v>
      </c>
      <c r="G33" s="175">
        <v>1047541.52</v>
      </c>
      <c r="H33" s="174">
        <v>1079631.1400000001</v>
      </c>
      <c r="I33" s="174"/>
      <c r="J33" s="175"/>
      <c r="K33" s="166"/>
    </row>
    <row r="34" spans="1:11" s="171" customFormat="1" ht="12.75" customHeight="1">
      <c r="A34" s="162" t="s">
        <v>18</v>
      </c>
      <c r="B34" s="168">
        <v>5987481.5300000012</v>
      </c>
      <c r="C34" s="168">
        <v>7342972.1099999994</v>
      </c>
      <c r="D34" s="169">
        <v>5919120.1500000004</v>
      </c>
      <c r="E34" s="168">
        <v>6335917.8899999997</v>
      </c>
      <c r="F34" s="168">
        <v>6454875.0500000007</v>
      </c>
      <c r="G34" s="169">
        <v>8673092.6400000006</v>
      </c>
      <c r="H34" s="168">
        <v>9400840.9299999997</v>
      </c>
      <c r="I34" s="168"/>
      <c r="J34" s="169"/>
      <c r="K34" s="170"/>
    </row>
    <row r="35" spans="1:11" ht="12.75" customHeight="1">
      <c r="A35" s="171"/>
      <c r="B35" s="164"/>
      <c r="C35" s="164"/>
      <c r="D35" s="165"/>
      <c r="E35" s="164"/>
      <c r="F35" s="164"/>
      <c r="G35" s="165"/>
      <c r="H35" s="164"/>
      <c r="I35" s="164"/>
      <c r="J35" s="165"/>
      <c r="K35" s="166"/>
    </row>
    <row r="36" spans="1:11" s="171" customFormat="1" ht="12.75" customHeight="1">
      <c r="A36" s="162" t="s">
        <v>19</v>
      </c>
      <c r="B36" s="176">
        <v>50119881.109999992</v>
      </c>
      <c r="C36" s="176">
        <v>53779368.759999998</v>
      </c>
      <c r="D36" s="177">
        <v>52266366.339999996</v>
      </c>
      <c r="E36" s="176">
        <v>53575105.020000003</v>
      </c>
      <c r="F36" s="176">
        <v>56810527.50999999</v>
      </c>
      <c r="G36" s="177">
        <v>61340393.269999996</v>
      </c>
      <c r="H36" s="176">
        <v>58738146.369999997</v>
      </c>
      <c r="I36" s="176"/>
      <c r="J36" s="177"/>
      <c r="K36" s="170"/>
    </row>
    <row r="37" spans="1:11" s="171" customFormat="1" ht="12.75" customHeight="1">
      <c r="B37" s="178"/>
      <c r="C37" s="178"/>
      <c r="D37" s="179"/>
      <c r="E37" s="178"/>
      <c r="F37" s="178"/>
      <c r="G37" s="179"/>
      <c r="H37" s="178"/>
      <c r="I37" s="178"/>
      <c r="J37" s="179"/>
      <c r="K37" s="170"/>
    </row>
    <row r="38" spans="1:11" s="171" customFormat="1" ht="12.75" customHeight="1">
      <c r="A38" s="162" t="s">
        <v>20</v>
      </c>
      <c r="B38" s="178">
        <v>28963223.129999995</v>
      </c>
      <c r="C38" s="178">
        <v>28941862.130000006</v>
      </c>
      <c r="D38" s="179">
        <v>33984603.410000004</v>
      </c>
      <c r="E38" s="178">
        <v>39646857.82</v>
      </c>
      <c r="F38" s="178">
        <v>35037717.75</v>
      </c>
      <c r="G38" s="179">
        <v>32679343.610000007</v>
      </c>
      <c r="H38" s="178">
        <v>34774550.840000011</v>
      </c>
      <c r="I38" s="178"/>
      <c r="J38" s="179"/>
      <c r="K38" s="170"/>
    </row>
    <row r="39" spans="1:11" s="171" customFormat="1" ht="12.75" customHeight="1">
      <c r="B39" s="178"/>
      <c r="C39" s="178"/>
      <c r="D39" s="179"/>
      <c r="E39" s="178"/>
      <c r="F39" s="178"/>
      <c r="G39" s="179"/>
      <c r="H39" s="178"/>
      <c r="I39" s="178"/>
      <c r="J39" s="179"/>
      <c r="K39" s="170"/>
    </row>
    <row r="40" spans="1:11" s="171" customFormat="1" ht="12.75" customHeight="1">
      <c r="A40" s="162" t="s">
        <v>11</v>
      </c>
      <c r="B40" s="178"/>
      <c r="C40" s="178"/>
      <c r="D40" s="179"/>
      <c r="E40" s="178"/>
      <c r="F40" s="178"/>
      <c r="G40" s="179"/>
      <c r="H40" s="178"/>
      <c r="I40" s="178"/>
      <c r="J40" s="179"/>
      <c r="K40" s="170"/>
    </row>
    <row r="41" spans="1:11" ht="12.75" customHeight="1">
      <c r="A41" s="140" t="s">
        <v>21</v>
      </c>
      <c r="B41" s="180">
        <v>67456</v>
      </c>
      <c r="C41" s="180">
        <v>39563.759999999995</v>
      </c>
      <c r="D41" s="181">
        <v>42014.340000000004</v>
      </c>
      <c r="E41" s="180">
        <v>32014.84</v>
      </c>
      <c r="F41" s="180">
        <v>-2492.7299999999987</v>
      </c>
      <c r="G41" s="181">
        <v>31290.35</v>
      </c>
      <c r="H41" s="180">
        <v>38990.18</v>
      </c>
      <c r="I41" s="180"/>
      <c r="J41" s="181"/>
      <c r="K41" s="166"/>
    </row>
    <row r="42" spans="1:11" ht="12.75" customHeight="1">
      <c r="A42" s="140" t="s">
        <v>22</v>
      </c>
      <c r="B42" s="180">
        <v>2769134.3000000003</v>
      </c>
      <c r="C42" s="180">
        <v>2795006.3499999996</v>
      </c>
      <c r="D42" s="181">
        <v>2791577.28</v>
      </c>
      <c r="E42" s="180">
        <v>3246148.7600000002</v>
      </c>
      <c r="F42" s="180">
        <v>3241395.87</v>
      </c>
      <c r="G42" s="181">
        <v>3425349.51</v>
      </c>
      <c r="H42" s="180">
        <v>3358984.57</v>
      </c>
      <c r="I42" s="180"/>
      <c r="J42" s="181"/>
      <c r="K42" s="166"/>
    </row>
    <row r="43" spans="1:11" ht="12.75" customHeight="1">
      <c r="A43" s="140" t="s">
        <v>23</v>
      </c>
      <c r="B43" s="174">
        <v>61219.409999999996</v>
      </c>
      <c r="C43" s="174">
        <v>65329.61</v>
      </c>
      <c r="D43" s="175">
        <v>71948.31</v>
      </c>
      <c r="E43" s="174">
        <v>75077.42</v>
      </c>
      <c r="F43" s="174">
        <v>-53788.459999999992</v>
      </c>
      <c r="G43" s="175">
        <v>1211861.1299999997</v>
      </c>
      <c r="H43" s="174">
        <v>497428.37000000005</v>
      </c>
      <c r="I43" s="174"/>
      <c r="J43" s="175"/>
      <c r="K43" s="166"/>
    </row>
    <row r="44" spans="1:11" s="171" customFormat="1" ht="12.75" customHeight="1">
      <c r="A44" s="162" t="s">
        <v>24</v>
      </c>
      <c r="B44" s="178">
        <v>2897809.7099999995</v>
      </c>
      <c r="C44" s="178">
        <v>2899899.7199999997</v>
      </c>
      <c r="D44" s="179">
        <v>2905539.9299999997</v>
      </c>
      <c r="E44" s="178">
        <v>3353241.0199999996</v>
      </c>
      <c r="F44" s="178">
        <v>3185114.6799999997</v>
      </c>
      <c r="G44" s="179">
        <v>4668500.99</v>
      </c>
      <c r="H44" s="178">
        <v>3895403.1200000006</v>
      </c>
      <c r="I44" s="178"/>
      <c r="J44" s="179"/>
      <c r="K44" s="170"/>
    </row>
    <row r="45" spans="1:11" ht="12.75" customHeight="1">
      <c r="A45" s="140" t="s">
        <v>8</v>
      </c>
      <c r="B45" s="180">
        <v>6372428.6699999999</v>
      </c>
      <c r="C45" s="180">
        <v>6693478.3200000003</v>
      </c>
      <c r="D45" s="181">
        <v>7078294.7199999997</v>
      </c>
      <c r="E45" s="180">
        <v>7817928.4000000004</v>
      </c>
      <c r="F45" s="180">
        <v>8696510.1200000029</v>
      </c>
      <c r="G45" s="181">
        <v>9148805.3500000015</v>
      </c>
      <c r="H45" s="180">
        <v>9224616.3200000003</v>
      </c>
      <c r="I45" s="180"/>
      <c r="J45" s="181"/>
      <c r="K45" s="166"/>
    </row>
    <row r="46" spans="1:11" ht="12.75" customHeight="1">
      <c r="A46" s="140" t="s">
        <v>9</v>
      </c>
      <c r="B46" s="180">
        <v>58822.759999999995</v>
      </c>
      <c r="C46" s="180">
        <v>50164.389999999992</v>
      </c>
      <c r="D46" s="181">
        <v>299158.9200000001</v>
      </c>
      <c r="E46" s="180">
        <v>190665.08000000002</v>
      </c>
      <c r="F46" s="180">
        <v>-674836.49</v>
      </c>
      <c r="G46" s="181">
        <v>306745.56000000023</v>
      </c>
      <c r="H46" s="180">
        <v>141523.13</v>
      </c>
      <c r="I46" s="180"/>
      <c r="J46" s="181"/>
      <c r="K46" s="166"/>
    </row>
    <row r="47" spans="1:11" ht="12.75" customHeight="1">
      <c r="A47" s="140" t="s">
        <v>25</v>
      </c>
      <c r="B47" s="180">
        <v>273756.51</v>
      </c>
      <c r="C47" s="180">
        <v>427169.68</v>
      </c>
      <c r="D47" s="181">
        <v>354798.07000000007</v>
      </c>
      <c r="E47" s="180">
        <v>360836.7099999999</v>
      </c>
      <c r="F47" s="180">
        <v>455435.57000000007</v>
      </c>
      <c r="G47" s="181">
        <v>476971.09999999992</v>
      </c>
      <c r="H47" s="180">
        <v>816713.87000000011</v>
      </c>
      <c r="I47" s="180"/>
      <c r="J47" s="181"/>
      <c r="K47" s="166"/>
    </row>
    <row r="48" spans="1:11" ht="12.75" customHeight="1">
      <c r="A48" s="140" t="s">
        <v>26</v>
      </c>
      <c r="B48" s="174">
        <v>475622.15</v>
      </c>
      <c r="C48" s="174">
        <v>409669.26</v>
      </c>
      <c r="D48" s="175">
        <v>463390.97000000003</v>
      </c>
      <c r="E48" s="174">
        <v>478577.09</v>
      </c>
      <c r="F48" s="174">
        <v>373884.81</v>
      </c>
      <c r="G48" s="175">
        <v>-36887.099999999948</v>
      </c>
      <c r="H48" s="174">
        <v>374664.64999999991</v>
      </c>
      <c r="I48" s="174"/>
      <c r="J48" s="175"/>
      <c r="K48" s="166"/>
    </row>
    <row r="49" spans="1:11" s="171" customFormat="1" ht="12.75" customHeight="1">
      <c r="A49" s="162" t="s">
        <v>27</v>
      </c>
      <c r="B49" s="178">
        <v>7180630.0899999999</v>
      </c>
      <c r="C49" s="178">
        <v>7580481.6500000004</v>
      </c>
      <c r="D49" s="179">
        <v>8195642.6799999997</v>
      </c>
      <c r="E49" s="178">
        <v>8848007.2800000012</v>
      </c>
      <c r="F49" s="178">
        <v>8850994.0100000016</v>
      </c>
      <c r="G49" s="179">
        <v>9895634.9099999983</v>
      </c>
      <c r="H49" s="178">
        <v>10557517.970000003</v>
      </c>
      <c r="I49" s="178"/>
      <c r="J49" s="179"/>
      <c r="K49" s="170"/>
    </row>
    <row r="50" spans="1:11" ht="12.75" customHeight="1">
      <c r="A50" s="140"/>
      <c r="B50" s="182"/>
      <c r="C50" s="182"/>
      <c r="D50" s="183"/>
      <c r="E50" s="182"/>
      <c r="F50" s="182"/>
      <c r="G50" s="183"/>
      <c r="H50" s="182"/>
      <c r="I50" s="182"/>
      <c r="J50" s="183"/>
      <c r="K50" s="166"/>
    </row>
    <row r="51" spans="1:11" s="171" customFormat="1" ht="12.75" customHeight="1">
      <c r="A51" s="162" t="s">
        <v>28</v>
      </c>
      <c r="B51" s="168">
        <v>4282820.38</v>
      </c>
      <c r="C51" s="168">
        <v>4680581.9299999988</v>
      </c>
      <c r="D51" s="169">
        <v>5290102.75</v>
      </c>
      <c r="E51" s="168">
        <v>5494766.2600000007</v>
      </c>
      <c r="F51" s="168">
        <v>5665879.330000001</v>
      </c>
      <c r="G51" s="169">
        <v>5227133.9200000018</v>
      </c>
      <c r="H51" s="168">
        <v>6662114.8499999996</v>
      </c>
      <c r="I51" s="168"/>
      <c r="J51" s="169"/>
      <c r="K51" s="170"/>
    </row>
    <row r="52" spans="1:11" s="171" customFormat="1" ht="12.75" customHeight="1">
      <c r="B52" s="172"/>
      <c r="C52" s="172"/>
      <c r="D52" s="173"/>
      <c r="E52" s="172"/>
      <c r="F52" s="172"/>
      <c r="G52" s="173"/>
      <c r="H52" s="172"/>
      <c r="I52" s="172"/>
      <c r="J52" s="173"/>
      <c r="K52" s="170"/>
    </row>
    <row r="53" spans="1:11" s="171" customFormat="1" ht="12.75" customHeight="1">
      <c r="A53" s="162" t="s">
        <v>29</v>
      </c>
      <c r="B53" s="178">
        <v>24680402.75</v>
      </c>
      <c r="C53" s="178">
        <v>24261280.200000007</v>
      </c>
      <c r="D53" s="179">
        <v>28694500.659999996</v>
      </c>
      <c r="E53" s="178">
        <v>34152091.560000002</v>
      </c>
      <c r="F53" s="178">
        <v>29371838.420000002</v>
      </c>
      <c r="G53" s="179">
        <v>27452209.690000005</v>
      </c>
      <c r="H53" s="178">
        <v>28112435.990000006</v>
      </c>
      <c r="I53" s="178"/>
      <c r="J53" s="179"/>
      <c r="K53" s="170"/>
    </row>
    <row r="54" spans="1:11" s="171" customFormat="1" ht="12.75" customHeight="1">
      <c r="B54" s="178"/>
      <c r="C54" s="178"/>
      <c r="D54" s="179"/>
      <c r="E54" s="178"/>
      <c r="F54" s="178"/>
      <c r="G54" s="179"/>
      <c r="H54" s="178"/>
      <c r="I54" s="178"/>
      <c r="J54" s="179"/>
      <c r="K54" s="170"/>
    </row>
    <row r="55" spans="1:11" s="171" customFormat="1" ht="12.75" customHeight="1">
      <c r="A55" s="162" t="s">
        <v>83</v>
      </c>
      <c r="B55" s="178"/>
      <c r="C55" s="178"/>
      <c r="D55" s="179"/>
      <c r="E55" s="178"/>
      <c r="F55" s="178"/>
      <c r="G55" s="179"/>
      <c r="H55" s="178"/>
      <c r="I55" s="178"/>
      <c r="J55" s="179"/>
      <c r="K55" s="170"/>
    </row>
    <row r="56" spans="1:11" ht="12.75" customHeight="1">
      <c r="A56" s="140" t="s">
        <v>84</v>
      </c>
      <c r="B56" s="182">
        <v>-1357257.4</v>
      </c>
      <c r="C56" s="180">
        <v>-877795.33</v>
      </c>
      <c r="D56" s="181">
        <v>-9618362.6999999993</v>
      </c>
      <c r="E56" s="182">
        <v>-5543996</v>
      </c>
      <c r="F56" s="180">
        <v>-7068160</v>
      </c>
      <c r="G56" s="181">
        <v>2103980</v>
      </c>
      <c r="H56" s="182">
        <v>-101884</v>
      </c>
      <c r="I56" s="180"/>
      <c r="J56" s="181"/>
      <c r="K56" s="166"/>
    </row>
    <row r="57" spans="1:11" ht="12.75" customHeight="1">
      <c r="A57" s="140" t="s">
        <v>85</v>
      </c>
      <c r="B57" s="182">
        <v>2789763.93</v>
      </c>
      <c r="C57" s="182">
        <v>1679006.09</v>
      </c>
      <c r="D57" s="183">
        <v>158714</v>
      </c>
      <c r="E57" s="182">
        <v>-290529</v>
      </c>
      <c r="F57" s="182">
        <v>1501757</v>
      </c>
      <c r="G57" s="183">
        <v>-397936</v>
      </c>
      <c r="H57" s="182">
        <v>1111965</v>
      </c>
      <c r="I57" s="182"/>
      <c r="J57" s="183"/>
      <c r="K57" s="166"/>
    </row>
    <row r="58" spans="1:11" ht="12.75" customHeight="1">
      <c r="A58" s="140" t="s">
        <v>86</v>
      </c>
      <c r="B58" s="182">
        <v>9434455.25</v>
      </c>
      <c r="C58" s="182">
        <v>8914890.8800000008</v>
      </c>
      <c r="D58" s="183">
        <v>18400458</v>
      </c>
      <c r="E58" s="182">
        <v>14636061</v>
      </c>
      <c r="F58" s="182">
        <v>18995982.530000001</v>
      </c>
      <c r="G58" s="183">
        <v>2812350</v>
      </c>
      <c r="H58" s="182">
        <v>5480322</v>
      </c>
      <c r="I58" s="182"/>
      <c r="J58" s="183"/>
      <c r="K58" s="166"/>
    </row>
    <row r="59" spans="1:11" ht="12.75" customHeight="1">
      <c r="A59" s="140" t="s">
        <v>87</v>
      </c>
      <c r="B59" s="182">
        <v>-942516.67</v>
      </c>
      <c r="C59" s="182">
        <v>168241.17</v>
      </c>
      <c r="D59" s="183">
        <v>575624</v>
      </c>
      <c r="E59" s="182">
        <v>895219</v>
      </c>
      <c r="F59" s="182">
        <v>-4568653</v>
      </c>
      <c r="G59" s="183">
        <v>1770069</v>
      </c>
      <c r="H59" s="182">
        <v>-3110070</v>
      </c>
      <c r="I59" s="182"/>
      <c r="J59" s="183"/>
      <c r="K59" s="166"/>
    </row>
    <row r="60" spans="1:11" s="171" customFormat="1" ht="12.75" customHeight="1">
      <c r="A60" s="162" t="s">
        <v>30</v>
      </c>
      <c r="B60" s="184">
        <v>9924445.1100000013</v>
      </c>
      <c r="C60" s="168">
        <v>9884342.8100000005</v>
      </c>
      <c r="D60" s="169">
        <v>9516433.3000000007</v>
      </c>
      <c r="E60" s="184">
        <v>9696755</v>
      </c>
      <c r="F60" s="168">
        <v>8860926.5299999993</v>
      </c>
      <c r="G60" s="169">
        <v>6288463</v>
      </c>
      <c r="H60" s="184">
        <v>3380333</v>
      </c>
      <c r="I60" s="168"/>
      <c r="J60" s="169"/>
      <c r="K60" s="170"/>
    </row>
    <row r="61" spans="1:11" s="171" customFormat="1" ht="12.75" customHeight="1">
      <c r="B61" s="178"/>
      <c r="C61" s="178"/>
      <c r="D61" s="179"/>
      <c r="E61" s="178"/>
      <c r="F61" s="178"/>
      <c r="G61" s="179"/>
      <c r="H61" s="178"/>
      <c r="I61" s="178"/>
      <c r="J61" s="179"/>
      <c r="K61" s="170"/>
    </row>
    <row r="62" spans="1:11" s="171" customFormat="1" ht="12.75" customHeight="1">
      <c r="A62" s="162" t="s">
        <v>31</v>
      </c>
      <c r="B62" s="178">
        <v>14755957.639999999</v>
      </c>
      <c r="C62" s="178">
        <v>14376937.390000008</v>
      </c>
      <c r="D62" s="179">
        <v>19178067.359999999</v>
      </c>
      <c r="E62" s="178">
        <v>24455336.560000002</v>
      </c>
      <c r="F62" s="178">
        <v>20510911.890000001</v>
      </c>
      <c r="G62" s="179">
        <v>21163746.690000005</v>
      </c>
      <c r="H62" s="178">
        <v>24732102.99000001</v>
      </c>
      <c r="I62" s="178"/>
      <c r="J62" s="179"/>
      <c r="K62" s="170"/>
    </row>
    <row r="63" spans="1:11" ht="12.75" customHeight="1">
      <c r="A63" s="140"/>
      <c r="B63" s="185"/>
      <c r="C63" s="185"/>
      <c r="D63" s="186"/>
      <c r="E63" s="185"/>
      <c r="F63" s="185"/>
      <c r="G63" s="186"/>
      <c r="H63" s="185"/>
      <c r="I63" s="185"/>
      <c r="J63" s="186"/>
      <c r="K63" s="166"/>
    </row>
    <row r="64" spans="1:11" s="171" customFormat="1" ht="12.75" customHeight="1" thickBot="1">
      <c r="A64" s="162" t="s">
        <v>88</v>
      </c>
      <c r="B64" s="187">
        <v>14755957.639999999</v>
      </c>
      <c r="C64" s="187">
        <v>14376937.390000008</v>
      </c>
      <c r="D64" s="188">
        <v>19178067.359999999</v>
      </c>
      <c r="E64" s="187">
        <v>24455336.560000002</v>
      </c>
      <c r="F64" s="187">
        <v>20510911.890000001</v>
      </c>
      <c r="G64" s="188">
        <v>21163746.690000005</v>
      </c>
      <c r="H64" s="187">
        <v>24732102.99000001</v>
      </c>
      <c r="I64" s="187"/>
      <c r="J64" s="188"/>
      <c r="K64" s="170"/>
    </row>
    <row r="65" spans="2:11" ht="15.75" thickTop="1">
      <c r="B65" s="166"/>
      <c r="C65" s="166"/>
      <c r="D65" s="166"/>
      <c r="E65" s="189"/>
      <c r="F65" s="189"/>
      <c r="G65" s="189"/>
      <c r="H65" s="189"/>
      <c r="I65" s="166"/>
      <c r="J65" s="166"/>
      <c r="K65" s="166"/>
    </row>
    <row r="66" spans="2:11">
      <c r="E66" s="190"/>
      <c r="F66" s="190"/>
      <c r="G66" s="190"/>
      <c r="H66" s="190"/>
    </row>
    <row r="67" spans="2:11" ht="12.75">
      <c r="E67" s="139"/>
      <c r="F67" s="139"/>
      <c r="G67" s="139"/>
      <c r="H67" s="139"/>
    </row>
    <row r="68" spans="2:11">
      <c r="E68" s="190"/>
      <c r="F68" s="190"/>
      <c r="G68" s="190"/>
      <c r="H68" s="190"/>
    </row>
    <row r="69" spans="2:11">
      <c r="E69" s="190"/>
      <c r="F69" s="190"/>
      <c r="G69" s="190"/>
      <c r="H69" s="190"/>
    </row>
    <row r="70" spans="2:11">
      <c r="E70" s="190"/>
      <c r="F70" s="190"/>
      <c r="G70" s="190"/>
      <c r="H70" s="190"/>
    </row>
    <row r="71" spans="2:11">
      <c r="E71" s="190"/>
      <c r="F71" s="190"/>
      <c r="G71" s="190"/>
      <c r="H71" s="190"/>
    </row>
    <row r="72" spans="2:11">
      <c r="E72" s="190"/>
      <c r="F72" s="190"/>
      <c r="G72" s="190"/>
      <c r="H72" s="190"/>
    </row>
    <row r="73" spans="2:11">
      <c r="E73" s="190"/>
      <c r="F73" s="190"/>
      <c r="G73" s="190"/>
      <c r="H73" s="190"/>
    </row>
    <row r="74" spans="2:11">
      <c r="E74" s="190"/>
      <c r="F74" s="190"/>
      <c r="G74" s="190"/>
      <c r="H74" s="190"/>
    </row>
    <row r="75" spans="2:11">
      <c r="E75" s="190"/>
      <c r="F75" s="190"/>
      <c r="G75" s="190"/>
      <c r="H75" s="190"/>
    </row>
  </sheetData>
  <dataValidations count="1">
    <dataValidation type="list" allowBlank="1" showInputMessage="1" sqref="L1:O1" xr:uid="{9B033C19-230A-4544-AFCA-5921944101DB}">
      <formula1>"..."</formula1>
    </dataValidation>
  </dataValidations>
  <printOptions horizontalCentered="1"/>
  <pageMargins left="0.25" right="0.25" top="0.75" bottom="0.75" header="0.25" footer="0.25"/>
  <pageSetup scale="53" orientation="portrait" r:id="rId1"/>
  <headerFooter alignWithMargins="0"/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9DD2-E6AB-4ABE-B59A-C3E2D25B8AE1}">
  <dimension ref="A1:P32"/>
  <sheetViews>
    <sheetView zoomScale="85" zoomScaleNormal="85" workbookViewId="0">
      <selection activeCell="P1" sqref="P1"/>
    </sheetView>
  </sheetViews>
  <sheetFormatPr defaultRowHeight="15"/>
  <cols>
    <col min="1" max="1" width="66.5703125" bestFit="1" customWidth="1"/>
    <col min="2" max="8" width="12.28515625" bestFit="1" customWidth="1"/>
  </cols>
  <sheetData>
    <row r="1" spans="1:16">
      <c r="A1" s="37"/>
      <c r="B1" s="37"/>
      <c r="C1" s="37"/>
      <c r="D1" s="37"/>
      <c r="E1" s="2"/>
      <c r="F1" s="2"/>
      <c r="G1" s="2"/>
      <c r="H1" s="2"/>
      <c r="I1" s="38"/>
      <c r="J1" s="39"/>
      <c r="K1" s="39"/>
      <c r="L1" s="195" t="s">
        <v>12</v>
      </c>
      <c r="M1" s="40" t="s">
        <v>101</v>
      </c>
      <c r="N1" s="132" t="s">
        <v>35</v>
      </c>
      <c r="O1" t="s">
        <v>1</v>
      </c>
      <c r="P1" t="s">
        <v>102</v>
      </c>
    </row>
    <row r="2" spans="1:16">
      <c r="A2" s="37"/>
      <c r="B2" s="37"/>
      <c r="C2" s="37"/>
      <c r="D2" s="37"/>
      <c r="E2" s="2"/>
      <c r="F2" s="2"/>
      <c r="G2" s="2"/>
      <c r="H2" s="2"/>
      <c r="I2" s="38"/>
      <c r="J2" s="38"/>
      <c r="K2" s="38"/>
      <c r="L2" s="41"/>
      <c r="M2" s="38"/>
    </row>
    <row r="3" spans="1:16" ht="26.25">
      <c r="A3" s="42"/>
      <c r="B3" s="37"/>
      <c r="C3" s="37" t="s">
        <v>0</v>
      </c>
      <c r="D3" s="37"/>
      <c r="E3" s="2"/>
      <c r="F3" s="2"/>
      <c r="G3" s="2"/>
      <c r="H3" s="2"/>
      <c r="I3" s="8"/>
      <c r="J3" s="38"/>
      <c r="K3" s="38"/>
      <c r="L3" s="9"/>
      <c r="M3" s="38"/>
    </row>
    <row r="4" spans="1:16">
      <c r="A4" s="37"/>
      <c r="B4" s="37"/>
      <c r="C4" s="37"/>
      <c r="D4" s="37"/>
      <c r="E4" s="2"/>
      <c r="F4" s="2"/>
      <c r="G4" s="2"/>
      <c r="H4" s="2"/>
      <c r="I4" s="8"/>
      <c r="J4" s="38"/>
      <c r="K4" s="38"/>
      <c r="L4" s="9"/>
      <c r="M4" s="38"/>
    </row>
    <row r="5" spans="1:16" ht="23.25">
      <c r="A5" s="43"/>
      <c r="B5" s="44"/>
      <c r="C5" s="44" t="s">
        <v>2</v>
      </c>
      <c r="D5" s="44"/>
      <c r="E5" s="12"/>
      <c r="F5" s="12"/>
      <c r="G5" s="12"/>
      <c r="H5" s="12"/>
      <c r="I5" s="45"/>
      <c r="J5" s="45"/>
      <c r="K5" s="45"/>
      <c r="L5" s="45"/>
      <c r="M5" s="45"/>
    </row>
    <row r="6" spans="1:16" ht="15.75">
      <c r="A6" s="46"/>
      <c r="B6" s="193"/>
      <c r="C6" s="193" t="s">
        <v>100</v>
      </c>
      <c r="D6" s="47"/>
      <c r="E6" s="16"/>
      <c r="F6" s="16"/>
      <c r="G6" s="16"/>
      <c r="H6" s="16"/>
      <c r="I6" s="48"/>
      <c r="J6" s="48"/>
      <c r="K6" s="48"/>
      <c r="L6" s="48"/>
      <c r="M6" s="48"/>
    </row>
    <row r="7" spans="1:16" ht="18">
      <c r="A7" s="49"/>
      <c r="B7" s="50"/>
      <c r="C7" s="20"/>
      <c r="D7" s="20"/>
      <c r="E7" s="20"/>
      <c r="F7" s="20"/>
      <c r="G7" s="20"/>
      <c r="H7" s="38"/>
      <c r="I7" s="38"/>
      <c r="J7" s="38"/>
      <c r="K7" s="38"/>
    </row>
    <row r="8" spans="1:16">
      <c r="A8" s="37"/>
      <c r="B8" s="37"/>
      <c r="C8" s="2"/>
      <c r="D8" s="2"/>
      <c r="E8" s="2"/>
      <c r="F8" s="2"/>
      <c r="G8" s="2"/>
      <c r="H8" s="38"/>
      <c r="I8" s="38"/>
      <c r="J8" s="38"/>
      <c r="K8" s="38"/>
    </row>
    <row r="9" spans="1:16">
      <c r="A9" s="120"/>
      <c r="B9" s="90" t="s">
        <v>42</v>
      </c>
      <c r="C9" s="90" t="s">
        <v>41</v>
      </c>
      <c r="D9" s="90" t="s">
        <v>34</v>
      </c>
      <c r="E9" s="90" t="s">
        <v>33</v>
      </c>
      <c r="F9" s="90" t="s">
        <v>40</v>
      </c>
      <c r="G9" s="90" t="s">
        <v>39</v>
      </c>
      <c r="H9" s="90" t="s">
        <v>74</v>
      </c>
      <c r="I9" s="39"/>
      <c r="J9" s="39"/>
      <c r="K9" s="39"/>
    </row>
    <row r="10" spans="1:16">
      <c r="A10" s="121"/>
      <c r="B10" s="23" t="s">
        <v>72</v>
      </c>
      <c r="C10" s="23" t="s">
        <v>72</v>
      </c>
      <c r="D10" s="23" t="s">
        <v>72</v>
      </c>
      <c r="E10" s="23" t="s">
        <v>72</v>
      </c>
      <c r="F10" s="23" t="s">
        <v>72</v>
      </c>
      <c r="G10" s="23" t="s">
        <v>72</v>
      </c>
      <c r="H10" s="23" t="s">
        <v>72</v>
      </c>
      <c r="I10" s="38"/>
      <c r="J10" s="38"/>
      <c r="K10" s="38"/>
    </row>
    <row r="11" spans="1:16">
      <c r="A11" s="51"/>
      <c r="B11" s="25"/>
      <c r="C11" s="25"/>
      <c r="D11" s="25"/>
      <c r="E11" s="25"/>
      <c r="F11" s="25"/>
      <c r="G11" s="25"/>
      <c r="H11" s="25"/>
      <c r="I11" s="38"/>
      <c r="J11" s="38"/>
      <c r="K11" s="38"/>
    </row>
    <row r="12" spans="1:16">
      <c r="A12" s="54" t="s">
        <v>89</v>
      </c>
      <c r="B12" s="122">
        <v>6186359.8999999985</v>
      </c>
      <c r="C12" s="122">
        <v>6498591.7200000025</v>
      </c>
      <c r="D12" s="122">
        <v>6871772.0900000017</v>
      </c>
      <c r="E12" s="122">
        <v>7599168.8800000008</v>
      </c>
      <c r="F12" s="122">
        <v>8469122.0199999996</v>
      </c>
      <c r="G12" s="122">
        <v>8944037.5999999996</v>
      </c>
      <c r="H12" s="122">
        <v>9038240.0899999999</v>
      </c>
      <c r="I12" s="53"/>
      <c r="J12" s="53"/>
      <c r="K12" s="53"/>
    </row>
    <row r="13" spans="1:16">
      <c r="A13" s="54" t="s">
        <v>90</v>
      </c>
      <c r="B13" s="122">
        <v>74201.37000000001</v>
      </c>
      <c r="C13" s="122">
        <v>72476.28</v>
      </c>
      <c r="D13" s="122">
        <v>77892.929999999993</v>
      </c>
      <c r="E13" s="122">
        <v>95687.280000000013</v>
      </c>
      <c r="F13" s="122">
        <v>110935.66000000003</v>
      </c>
      <c r="G13" s="122">
        <v>117255.65</v>
      </c>
      <c r="H13" s="122">
        <v>124974.32999999999</v>
      </c>
      <c r="I13" s="53"/>
      <c r="J13" s="53"/>
      <c r="K13" s="53"/>
    </row>
    <row r="14" spans="1:16">
      <c r="A14" s="54" t="s">
        <v>91</v>
      </c>
      <c r="B14" s="122">
        <v>3668.1600000000008</v>
      </c>
      <c r="C14" s="122">
        <v>4299.21</v>
      </c>
      <c r="D14" s="122">
        <v>4059.8600000000015</v>
      </c>
      <c r="E14" s="122">
        <v>4092.81</v>
      </c>
      <c r="F14" s="122">
        <v>4187.91</v>
      </c>
      <c r="G14" s="122">
        <v>4170.5999999999995</v>
      </c>
      <c r="H14" s="122">
        <v>4007.2500000000009</v>
      </c>
      <c r="I14" s="53"/>
      <c r="J14" s="53"/>
      <c r="K14" s="53"/>
    </row>
    <row r="15" spans="1:16">
      <c r="A15" s="54" t="s">
        <v>92</v>
      </c>
      <c r="B15" s="122">
        <v>108199.24000000002</v>
      </c>
      <c r="C15" s="122">
        <v>118111.10999999996</v>
      </c>
      <c r="D15" s="122">
        <v>124569.84000000003</v>
      </c>
      <c r="E15" s="122">
        <v>128874.97</v>
      </c>
      <c r="F15" s="122">
        <v>130953.77999999998</v>
      </c>
      <c r="G15" s="122">
        <v>101718.06</v>
      </c>
      <c r="H15" s="122">
        <v>74252.490000000005</v>
      </c>
      <c r="I15" s="53"/>
      <c r="J15" s="53"/>
      <c r="K15" s="53"/>
    </row>
    <row r="16" spans="1:16">
      <c r="A16" s="54" t="s">
        <v>93</v>
      </c>
      <c r="B16" s="122">
        <v>0</v>
      </c>
      <c r="C16" s="122">
        <v>0</v>
      </c>
      <c r="D16" s="122">
        <v>0</v>
      </c>
      <c r="E16" s="122">
        <v>-9895.5400000000009</v>
      </c>
      <c r="F16" s="122">
        <v>-18689.249999999996</v>
      </c>
      <c r="G16" s="122">
        <v>-18376.559999999994</v>
      </c>
      <c r="H16" s="122">
        <v>-16857.84</v>
      </c>
      <c r="I16" s="53"/>
      <c r="J16" s="53"/>
      <c r="K16" s="53"/>
    </row>
    <row r="17" spans="1:14">
      <c r="A17" s="52" t="s">
        <v>8</v>
      </c>
      <c r="B17" s="122">
        <v>6372428.6699999999</v>
      </c>
      <c r="C17" s="122">
        <v>6693478.3200000003</v>
      </c>
      <c r="D17" s="122">
        <v>7078294.7199999997</v>
      </c>
      <c r="E17" s="122">
        <v>7817928.4000000004</v>
      </c>
      <c r="F17" s="122">
        <v>8696510.1200000029</v>
      </c>
      <c r="G17" s="122">
        <v>9148805.3500000015</v>
      </c>
      <c r="H17" s="122">
        <v>9224616.3200000003</v>
      </c>
      <c r="I17" s="38"/>
      <c r="J17" s="38"/>
      <c r="K17" s="38"/>
    </row>
    <row r="18" spans="1:14">
      <c r="A18" s="52"/>
      <c r="B18" s="27"/>
      <c r="C18" s="27"/>
      <c r="D18" s="27"/>
      <c r="E18" s="27"/>
      <c r="F18" s="27"/>
      <c r="G18" s="27"/>
      <c r="H18" s="27"/>
      <c r="I18" s="38"/>
      <c r="J18" s="38"/>
      <c r="K18" s="38"/>
    </row>
    <row r="19" spans="1:14">
      <c r="A19" s="54" t="s">
        <v>94</v>
      </c>
      <c r="B19" s="123">
        <v>81796.34</v>
      </c>
      <c r="C19" s="27">
        <v>52072.39</v>
      </c>
      <c r="D19" s="27">
        <v>55868.2</v>
      </c>
      <c r="E19" s="27">
        <v>112557.30999999998</v>
      </c>
      <c r="F19" s="27">
        <v>162052.16</v>
      </c>
      <c r="G19" s="27">
        <v>179761.58</v>
      </c>
      <c r="H19" s="27">
        <v>50909.270000000004</v>
      </c>
      <c r="I19" s="38"/>
      <c r="J19" s="38"/>
      <c r="K19" s="38"/>
    </row>
    <row r="20" spans="1:14" s="134" customFormat="1" ht="12.75" customHeight="1">
      <c r="A20" s="132" t="s">
        <v>95</v>
      </c>
      <c r="B20" s="135">
        <v>4062.3</v>
      </c>
      <c r="C20" s="135">
        <v>4342.28</v>
      </c>
      <c r="D20" s="135">
        <v>10610.6</v>
      </c>
      <c r="E20" s="135">
        <v>11792.83</v>
      </c>
      <c r="F20" s="135">
        <v>21662.03</v>
      </c>
      <c r="G20" s="135">
        <v>27747.279999999999</v>
      </c>
      <c r="H20" s="135">
        <v>19913.97</v>
      </c>
      <c r="J20" s="133"/>
      <c r="K20" s="133"/>
      <c r="L20" s="133"/>
      <c r="M20" s="133"/>
      <c r="N20" s="133"/>
    </row>
    <row r="21" spans="1:14">
      <c r="A21" s="54" t="s">
        <v>96</v>
      </c>
      <c r="B21" s="122">
        <v>1470.57</v>
      </c>
      <c r="C21" s="112">
        <v>668.64</v>
      </c>
      <c r="D21" s="112">
        <v>4.0000000000000008E-2</v>
      </c>
      <c r="E21" s="112">
        <v>226.42</v>
      </c>
      <c r="F21" s="112">
        <v>897.44</v>
      </c>
      <c r="G21" s="112">
        <v>7416.3600000000006</v>
      </c>
      <c r="H21" s="112">
        <v>0</v>
      </c>
      <c r="I21" s="38"/>
      <c r="J21" s="38"/>
      <c r="K21" s="38"/>
    </row>
    <row r="22" spans="1:14">
      <c r="A22" s="54" t="s">
        <v>97</v>
      </c>
      <c r="B22" s="122">
        <v>115732.63999999998</v>
      </c>
      <c r="C22" s="122">
        <v>175433.49</v>
      </c>
      <c r="D22" s="122">
        <v>411641.85000000003</v>
      </c>
      <c r="E22" s="122">
        <v>445363</v>
      </c>
      <c r="F22" s="122">
        <v>379235.85999999993</v>
      </c>
      <c r="G22" s="122">
        <v>357655.19000000012</v>
      </c>
      <c r="H22" s="122">
        <v>243257.12</v>
      </c>
      <c r="I22" s="38"/>
      <c r="J22" s="38"/>
      <c r="K22" s="38"/>
    </row>
    <row r="23" spans="1:14">
      <c r="A23" s="54" t="s">
        <v>98</v>
      </c>
      <c r="B23" s="122">
        <v>-143861.12000000002</v>
      </c>
      <c r="C23" s="112">
        <v>-179757.74</v>
      </c>
      <c r="D23" s="112">
        <v>-174215.15999999997</v>
      </c>
      <c r="E23" s="112">
        <v>-379274.47999999992</v>
      </c>
      <c r="F23" s="112">
        <v>-1238683.9799999997</v>
      </c>
      <c r="G23" s="112">
        <v>-265834.84999999998</v>
      </c>
      <c r="H23" s="112">
        <v>-172491.18</v>
      </c>
      <c r="I23" s="38"/>
      <c r="J23" s="38"/>
      <c r="K23" s="38"/>
    </row>
    <row r="24" spans="1:14">
      <c r="A24" s="54" t="s">
        <v>99</v>
      </c>
      <c r="B24" s="122">
        <v>-377.97</v>
      </c>
      <c r="C24" s="112">
        <v>-2594.67</v>
      </c>
      <c r="D24" s="112">
        <v>-4746.6099999999997</v>
      </c>
      <c r="E24" s="112">
        <v>0</v>
      </c>
      <c r="F24" s="112">
        <v>0</v>
      </c>
      <c r="G24" s="112">
        <v>0</v>
      </c>
      <c r="H24" s="112">
        <v>-66.05</v>
      </c>
      <c r="I24" s="38"/>
      <c r="J24" s="38"/>
      <c r="K24" s="38"/>
    </row>
    <row r="25" spans="1:14">
      <c r="A25" s="54" t="s">
        <v>9</v>
      </c>
      <c r="B25" s="122">
        <v>58822.759999999995</v>
      </c>
      <c r="C25" s="112">
        <v>50164.389999999992</v>
      </c>
      <c r="D25" s="112">
        <v>299158.9200000001</v>
      </c>
      <c r="E25" s="112">
        <v>190665.08000000002</v>
      </c>
      <c r="F25" s="112">
        <v>-674836.49</v>
      </c>
      <c r="G25" s="112">
        <v>306745.56000000023</v>
      </c>
      <c r="H25" s="112">
        <v>141523.13</v>
      </c>
      <c r="I25" s="38"/>
      <c r="J25" s="38"/>
      <c r="K25" s="38"/>
    </row>
    <row r="26" spans="1:14">
      <c r="A26" s="56"/>
      <c r="B26" s="122"/>
      <c r="C26" s="112"/>
      <c r="D26" s="112"/>
      <c r="E26" s="112"/>
      <c r="F26" s="112"/>
      <c r="G26" s="112"/>
      <c r="H26" s="112"/>
      <c r="I26" s="38"/>
      <c r="J26" s="38"/>
      <c r="K26" s="38"/>
    </row>
    <row r="27" spans="1:14">
      <c r="A27" s="56" t="s">
        <v>43</v>
      </c>
      <c r="B27" s="122">
        <v>6431251.4299999988</v>
      </c>
      <c r="C27" s="112">
        <v>6743642.71</v>
      </c>
      <c r="D27" s="112">
        <v>7377453.6400000015</v>
      </c>
      <c r="E27" s="112">
        <v>8008593.4800000004</v>
      </c>
      <c r="F27" s="112">
        <v>8021673.6299999999</v>
      </c>
      <c r="G27" s="112">
        <v>9455550.910000002</v>
      </c>
      <c r="H27" s="112">
        <v>9366139.4500000011</v>
      </c>
      <c r="I27" s="38"/>
      <c r="J27" s="38"/>
      <c r="K27" s="38"/>
    </row>
    <row r="28" spans="1:14">
      <c r="A28" s="55"/>
      <c r="B28" s="124"/>
      <c r="C28" s="117"/>
      <c r="D28" s="117"/>
      <c r="E28" s="117"/>
      <c r="F28" s="117"/>
      <c r="G28" s="117"/>
      <c r="H28" s="117"/>
      <c r="I28" s="38"/>
      <c r="J28" s="38"/>
      <c r="K28" s="38"/>
    </row>
    <row r="29" spans="1:14">
      <c r="A29" s="56" t="s">
        <v>25</v>
      </c>
      <c r="B29" s="122">
        <v>273756.51</v>
      </c>
      <c r="C29" s="112">
        <v>427169.68</v>
      </c>
      <c r="D29" s="112">
        <v>354798.07000000007</v>
      </c>
      <c r="E29" s="112">
        <v>360836.7099999999</v>
      </c>
      <c r="F29" s="112">
        <v>455435.57000000007</v>
      </c>
      <c r="G29" s="112">
        <v>476971.09999999992</v>
      </c>
      <c r="H29" s="112">
        <v>816713.87000000011</v>
      </c>
      <c r="I29" s="38"/>
      <c r="J29" s="38"/>
      <c r="K29" s="38"/>
    </row>
    <row r="30" spans="1:14">
      <c r="A30" s="56" t="s">
        <v>26</v>
      </c>
      <c r="B30" s="122">
        <v>475622.15</v>
      </c>
      <c r="C30" s="112">
        <v>409669.26</v>
      </c>
      <c r="D30" s="112">
        <v>463390.97000000003</v>
      </c>
      <c r="E30" s="112">
        <v>478577.09</v>
      </c>
      <c r="F30" s="112">
        <v>549367.6100000001</v>
      </c>
      <c r="G30" s="112">
        <v>564361.15999999992</v>
      </c>
      <c r="H30" s="112">
        <v>603020.41</v>
      </c>
      <c r="I30" s="38"/>
      <c r="J30" s="38"/>
      <c r="K30" s="38"/>
    </row>
    <row r="31" spans="1:14">
      <c r="A31" s="56" t="s">
        <v>27</v>
      </c>
      <c r="B31" s="122">
        <v>7180630.0899999999</v>
      </c>
      <c r="C31" s="112">
        <v>7580481.6500000004</v>
      </c>
      <c r="D31" s="112">
        <v>8195642.6799999997</v>
      </c>
      <c r="E31" s="112">
        <v>8848007.2800000012</v>
      </c>
      <c r="F31" s="112">
        <v>9026476.8100000005</v>
      </c>
      <c r="G31" s="112">
        <v>10496883.17</v>
      </c>
      <c r="H31" s="112">
        <v>10785873.729999999</v>
      </c>
      <c r="I31" s="38"/>
      <c r="J31" s="38"/>
      <c r="K31" s="38"/>
    </row>
    <row r="32" spans="1:14">
      <c r="A32" s="125"/>
      <c r="B32" s="124"/>
      <c r="C32" s="124"/>
      <c r="D32" s="117"/>
      <c r="E32" s="117"/>
      <c r="F32" s="117"/>
      <c r="G32" s="117"/>
      <c r="H32" s="117"/>
      <c r="I32" s="38"/>
      <c r="J32" s="38"/>
      <c r="K32" s="38"/>
      <c r="L32" s="38"/>
    </row>
  </sheetData>
  <phoneticPr fontId="27" type="noConversion"/>
  <dataValidations count="1">
    <dataValidation type="list" allowBlank="1" showInputMessage="1" sqref="L1:P1" xr:uid="{08924776-507F-4208-A7F7-733A51C8A760}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55E5-D483-4F73-8386-67A3F35C1E90}">
  <dimension ref="A1:N33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H17" sqref="H17"/>
    </sheetView>
  </sheetViews>
  <sheetFormatPr defaultRowHeight="15"/>
  <cols>
    <col min="1" max="1" width="27.5703125" bestFit="1" customWidth="1"/>
    <col min="2" max="8" width="12" bestFit="1" customWidth="1"/>
  </cols>
  <sheetData>
    <row r="1" spans="1:14">
      <c r="A1" s="75"/>
      <c r="B1" s="75"/>
      <c r="C1" s="75"/>
      <c r="D1" s="75"/>
      <c r="E1" s="2"/>
      <c r="F1" s="2"/>
      <c r="G1" s="2"/>
      <c r="H1" s="2"/>
      <c r="I1" s="76"/>
      <c r="J1" s="77"/>
      <c r="K1" s="77" t="s">
        <v>12</v>
      </c>
      <c r="L1" s="78" t="s">
        <v>13</v>
      </c>
      <c r="M1" s="78" t="s">
        <v>35</v>
      </c>
      <c r="N1" t="s">
        <v>1</v>
      </c>
    </row>
    <row r="2" spans="1:14">
      <c r="A2" s="75"/>
      <c r="B2" s="75"/>
      <c r="C2" s="75"/>
      <c r="D2" s="75"/>
      <c r="E2" s="2"/>
      <c r="F2" s="2"/>
      <c r="G2" s="2"/>
      <c r="H2" s="2"/>
      <c r="I2" s="76"/>
      <c r="J2" s="76"/>
      <c r="K2" s="76"/>
      <c r="L2" s="79"/>
      <c r="M2" s="76"/>
    </row>
    <row r="3" spans="1:14" ht="26.25">
      <c r="A3" s="80"/>
      <c r="B3" s="75" t="s">
        <v>0</v>
      </c>
      <c r="C3" s="75"/>
      <c r="D3" s="75"/>
      <c r="E3" s="2"/>
      <c r="F3" s="2"/>
      <c r="G3" s="2"/>
      <c r="H3" s="2"/>
      <c r="I3" s="8"/>
      <c r="J3" s="76"/>
      <c r="K3" s="76"/>
      <c r="L3" s="9"/>
      <c r="M3" s="76"/>
    </row>
    <row r="4" spans="1:14">
      <c r="A4" s="75"/>
      <c r="B4" s="75"/>
      <c r="C4" s="75"/>
      <c r="D4" s="75"/>
      <c r="E4" s="2"/>
      <c r="F4" s="2"/>
      <c r="G4" s="2"/>
      <c r="H4" s="2"/>
      <c r="I4" s="8"/>
      <c r="J4" s="76"/>
      <c r="K4" s="76"/>
      <c r="L4" s="9"/>
      <c r="M4" s="76"/>
    </row>
    <row r="5" spans="1:14" ht="23.25">
      <c r="A5" s="81"/>
      <c r="B5" s="82" t="s">
        <v>2</v>
      </c>
      <c r="C5" s="82"/>
      <c r="D5" s="82"/>
      <c r="E5" s="12"/>
      <c r="F5" s="12"/>
      <c r="G5" s="12"/>
      <c r="H5" s="12"/>
      <c r="I5" s="83"/>
      <c r="J5" s="83"/>
      <c r="K5" s="83"/>
      <c r="L5" s="83"/>
      <c r="M5" s="83"/>
    </row>
    <row r="6" spans="1:14" ht="15.75">
      <c r="A6" s="84"/>
      <c r="B6" s="194" t="s">
        <v>100</v>
      </c>
      <c r="C6" s="85"/>
      <c r="D6" s="85"/>
      <c r="E6" s="16"/>
      <c r="F6" s="16"/>
      <c r="G6" s="16"/>
      <c r="H6" s="16"/>
      <c r="I6" s="86"/>
      <c r="J6" s="86"/>
      <c r="K6" s="86"/>
      <c r="L6" s="86"/>
      <c r="M6" s="86"/>
    </row>
    <row r="7" spans="1:14" ht="18">
      <c r="A7" s="87"/>
      <c r="B7" s="88"/>
      <c r="C7" s="88"/>
      <c r="D7" s="20"/>
      <c r="E7" s="20"/>
      <c r="F7" s="20"/>
      <c r="G7" s="20"/>
      <c r="H7" s="76"/>
      <c r="I7" s="76"/>
      <c r="J7" s="76"/>
      <c r="K7" s="76"/>
      <c r="L7" s="76"/>
    </row>
    <row r="8" spans="1:14">
      <c r="A8" s="75"/>
      <c r="B8" s="75"/>
      <c r="C8" s="75"/>
      <c r="D8" s="2"/>
      <c r="E8" s="2"/>
      <c r="F8" s="2"/>
      <c r="G8" s="2"/>
      <c r="H8" s="76"/>
      <c r="I8" s="76"/>
      <c r="J8" s="76"/>
      <c r="K8" s="76"/>
      <c r="L8" s="76"/>
    </row>
    <row r="9" spans="1:14">
      <c r="A9" s="89"/>
      <c r="B9" s="90" t="s">
        <v>42</v>
      </c>
      <c r="C9" s="90" t="s">
        <v>41</v>
      </c>
      <c r="D9" s="90" t="s">
        <v>34</v>
      </c>
      <c r="E9" s="90" t="s">
        <v>33</v>
      </c>
      <c r="F9" s="90" t="s">
        <v>40</v>
      </c>
      <c r="G9" s="90" t="s">
        <v>39</v>
      </c>
      <c r="H9" s="90" t="s">
        <v>74</v>
      </c>
      <c r="I9" s="77"/>
      <c r="J9" s="77"/>
      <c r="K9" s="77"/>
      <c r="L9" s="77"/>
    </row>
    <row r="10" spans="1:14">
      <c r="A10" s="91"/>
      <c r="B10" s="23" t="s">
        <v>72</v>
      </c>
      <c r="C10" s="23" t="s">
        <v>72</v>
      </c>
      <c r="D10" s="23" t="s">
        <v>72</v>
      </c>
      <c r="E10" s="23" t="s">
        <v>72</v>
      </c>
      <c r="F10" s="23" t="s">
        <v>72</v>
      </c>
      <c r="G10" s="23" t="s">
        <v>72</v>
      </c>
      <c r="H10" s="23" t="s">
        <v>72</v>
      </c>
      <c r="I10" s="76"/>
      <c r="J10" s="76"/>
      <c r="K10" s="76"/>
      <c r="L10" s="76"/>
    </row>
    <row r="11" spans="1:14">
      <c r="A11" s="92"/>
      <c r="B11" s="25"/>
      <c r="C11" s="25"/>
      <c r="D11" s="25"/>
      <c r="E11" s="25"/>
      <c r="F11" s="25"/>
      <c r="G11" s="25"/>
      <c r="H11" s="25"/>
      <c r="I11" s="76"/>
      <c r="J11" s="76"/>
      <c r="K11" s="76"/>
      <c r="L11" s="76"/>
    </row>
    <row r="12" spans="1:14">
      <c r="A12" s="76" t="s">
        <v>44</v>
      </c>
      <c r="B12" s="93">
        <v>114635636.50000001</v>
      </c>
      <c r="C12" s="93">
        <v>101727579.67</v>
      </c>
      <c r="D12" s="93">
        <v>83512504.330000013</v>
      </c>
      <c r="E12" s="93">
        <v>89663466.729999989</v>
      </c>
      <c r="F12" s="93">
        <v>104140252.17000002</v>
      </c>
      <c r="G12" s="93">
        <v>100284890.72999999</v>
      </c>
      <c r="H12" s="93">
        <v>86636818.810000002</v>
      </c>
      <c r="I12" s="76"/>
      <c r="J12" s="76"/>
      <c r="K12" s="76"/>
      <c r="L12" s="76"/>
    </row>
    <row r="13" spans="1:14">
      <c r="A13" s="76" t="s">
        <v>48</v>
      </c>
      <c r="B13" s="93">
        <v>680558.59999999963</v>
      </c>
      <c r="C13" s="93">
        <v>-4516560.3100000005</v>
      </c>
      <c r="D13" s="93">
        <v>2084327.4799999995</v>
      </c>
      <c r="E13" s="93">
        <v>4474954.879999999</v>
      </c>
      <c r="F13" s="93">
        <v>-1434781.2100000014</v>
      </c>
      <c r="G13" s="93">
        <v>-2755811.4299999992</v>
      </c>
      <c r="H13" s="93">
        <v>1384288.2799999991</v>
      </c>
      <c r="I13" s="76"/>
      <c r="J13" s="76"/>
      <c r="K13" s="76"/>
      <c r="L13" s="76"/>
    </row>
    <row r="14" spans="1:14">
      <c r="A14" s="76" t="s">
        <v>45</v>
      </c>
      <c r="B14" s="93">
        <v>48818647.5</v>
      </c>
      <c r="C14" s="93">
        <v>42476905.359999992</v>
      </c>
      <c r="D14" s="93">
        <v>34032004.469999999</v>
      </c>
      <c r="E14" s="93">
        <v>38222731.340000004</v>
      </c>
      <c r="F14" s="93">
        <v>44941378.350000001</v>
      </c>
      <c r="G14" s="93">
        <v>43100803.260000005</v>
      </c>
      <c r="H14" s="93">
        <v>35926641.920000002</v>
      </c>
      <c r="I14" s="76"/>
      <c r="J14" s="76"/>
      <c r="K14" s="76"/>
      <c r="L14" s="76"/>
    </row>
    <row r="15" spans="1:14">
      <c r="A15" s="76" t="s">
        <v>46</v>
      </c>
      <c r="B15" s="93">
        <v>5711497.54</v>
      </c>
      <c r="C15" s="93">
        <v>5705426.8300000001</v>
      </c>
      <c r="D15" s="93">
        <v>4441439.42</v>
      </c>
      <c r="E15" s="93">
        <v>6400149.6800000006</v>
      </c>
      <c r="F15" s="93">
        <v>6556064.4399999995</v>
      </c>
      <c r="G15" s="93">
        <v>9909683.3900000006</v>
      </c>
      <c r="H15" s="93">
        <v>4916762.0599999996</v>
      </c>
      <c r="I15" s="76"/>
      <c r="J15" s="76"/>
      <c r="K15" s="76"/>
      <c r="L15" s="76"/>
    </row>
    <row r="16" spans="1:14">
      <c r="A16" s="76" t="s">
        <v>47</v>
      </c>
      <c r="B16" s="93">
        <v>9575477.4100000001</v>
      </c>
      <c r="C16" s="93">
        <v>7834566.2000000002</v>
      </c>
      <c r="D16" s="93">
        <v>5756387.6699999999</v>
      </c>
      <c r="E16" s="93">
        <v>6108524.0199999996</v>
      </c>
      <c r="F16" s="93">
        <v>7381197.1900000013</v>
      </c>
      <c r="G16" s="93">
        <v>6966724.9199999999</v>
      </c>
      <c r="H16" s="93">
        <v>5377005.9000000004</v>
      </c>
      <c r="I16" s="76"/>
      <c r="J16" s="76"/>
      <c r="K16" s="76"/>
      <c r="L16" s="76"/>
    </row>
    <row r="17" spans="1:13">
      <c r="A17" s="76" t="s">
        <v>4</v>
      </c>
      <c r="B17" s="93">
        <v>179421817.55000001</v>
      </c>
      <c r="C17" s="93">
        <v>153227917.75</v>
      </c>
      <c r="D17" s="93">
        <v>129826663.37000002</v>
      </c>
      <c r="E17" s="93">
        <v>144869826.65000001</v>
      </c>
      <c r="F17" s="93">
        <v>161584110.94</v>
      </c>
      <c r="G17" s="93">
        <v>157506290.86999997</v>
      </c>
      <c r="H17" s="93">
        <v>134241516.97</v>
      </c>
      <c r="I17" s="76"/>
      <c r="J17" s="76"/>
      <c r="K17" s="76"/>
      <c r="L17" s="76"/>
    </row>
    <row r="18" spans="1:13">
      <c r="A18" s="94"/>
      <c r="B18" s="28"/>
      <c r="C18" s="28"/>
      <c r="D18" s="28"/>
      <c r="E18" s="28"/>
      <c r="F18" s="28"/>
      <c r="G18" s="28"/>
      <c r="H18" s="28"/>
      <c r="I18" s="95"/>
      <c r="J18" s="76"/>
      <c r="K18" s="76"/>
      <c r="L18" s="76"/>
      <c r="M18" s="76"/>
    </row>
    <row r="19" spans="1:13">
      <c r="A19" s="76"/>
      <c r="B19" s="96"/>
      <c r="C19" s="96"/>
      <c r="D19" s="96"/>
      <c r="E19" s="34"/>
      <c r="F19" s="34"/>
      <c r="G19" s="34"/>
      <c r="H19" s="34"/>
      <c r="I19" s="95"/>
      <c r="J19" s="76"/>
      <c r="K19" s="76"/>
      <c r="L19" s="76"/>
      <c r="M19" s="76"/>
    </row>
    <row r="20" spans="1:13">
      <c r="A20" s="76"/>
      <c r="B20" s="97"/>
      <c r="C20" s="97"/>
      <c r="D20" s="97"/>
      <c r="E20" s="35"/>
      <c r="F20" s="35"/>
      <c r="G20" s="35"/>
      <c r="H20" s="35"/>
      <c r="I20" s="76"/>
      <c r="J20" s="76"/>
      <c r="K20" s="76"/>
      <c r="L20" s="76"/>
      <c r="M20" s="76"/>
    </row>
    <row r="21" spans="1:13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>
      <c r="A22" s="76"/>
      <c r="B22" s="97"/>
      <c r="C22" s="97"/>
      <c r="D22" s="97"/>
      <c r="E22" s="35"/>
      <c r="F22" s="35"/>
      <c r="G22" s="35"/>
      <c r="H22" s="35"/>
      <c r="I22" s="76"/>
      <c r="J22" s="76"/>
      <c r="K22" s="76"/>
      <c r="L22" s="76"/>
      <c r="M22" s="76"/>
    </row>
    <row r="23" spans="1:13">
      <c r="A23" s="76"/>
      <c r="B23" s="97"/>
      <c r="C23" s="97"/>
      <c r="D23" s="97"/>
      <c r="E23" s="35"/>
      <c r="F23" s="35"/>
      <c r="G23" s="35"/>
      <c r="H23" s="35"/>
      <c r="I23" s="76"/>
      <c r="J23" s="76"/>
      <c r="K23" s="76"/>
      <c r="L23" s="76"/>
      <c r="M23" s="76"/>
    </row>
    <row r="24" spans="1:13">
      <c r="A24" s="76"/>
      <c r="B24" s="97"/>
      <c r="C24" s="97"/>
      <c r="D24" s="97"/>
      <c r="E24" s="35"/>
      <c r="F24" s="35"/>
      <c r="G24" s="35"/>
      <c r="H24" s="35"/>
      <c r="I24" s="76"/>
      <c r="J24" s="76"/>
      <c r="K24" s="76"/>
      <c r="L24" s="76"/>
      <c r="M24" s="76"/>
    </row>
    <row r="25" spans="1:13">
      <c r="A25" s="76"/>
      <c r="B25" s="97"/>
      <c r="C25" s="97"/>
      <c r="D25" s="97"/>
      <c r="E25" s="35"/>
      <c r="F25" s="35"/>
      <c r="G25" s="35"/>
      <c r="H25" s="35"/>
      <c r="I25" s="76"/>
      <c r="J25" s="76"/>
      <c r="K25" s="76"/>
      <c r="L25" s="76"/>
      <c r="M25" s="76"/>
    </row>
    <row r="26" spans="1:13">
      <c r="A26" s="76"/>
      <c r="B26" s="97"/>
      <c r="C26" s="97"/>
      <c r="D26" s="97"/>
      <c r="E26" s="35"/>
      <c r="F26" s="35"/>
      <c r="G26" s="35"/>
      <c r="H26" s="35"/>
      <c r="I26" s="76"/>
      <c r="J26" s="76"/>
      <c r="K26" s="76"/>
      <c r="L26" s="76"/>
      <c r="M26" s="76"/>
    </row>
    <row r="27" spans="1:13">
      <c r="A27" s="76"/>
      <c r="B27" s="97"/>
      <c r="C27" s="97"/>
      <c r="D27" s="97"/>
      <c r="E27" s="35"/>
      <c r="F27" s="35"/>
      <c r="G27" s="35"/>
      <c r="H27" s="35"/>
      <c r="I27" s="76"/>
      <c r="J27" s="76"/>
      <c r="K27" s="76"/>
      <c r="L27" s="76"/>
      <c r="M27" s="76"/>
    </row>
    <row r="28" spans="1:13">
      <c r="A28" s="76"/>
      <c r="B28" s="97"/>
      <c r="C28" s="97"/>
      <c r="D28" s="97"/>
      <c r="E28" s="35"/>
      <c r="F28" s="35"/>
      <c r="G28" s="35"/>
      <c r="H28" s="35"/>
      <c r="I28" s="76"/>
      <c r="J28" s="76"/>
      <c r="K28" s="76"/>
      <c r="L28" s="76"/>
      <c r="M28" s="76"/>
    </row>
    <row r="29" spans="1:13">
      <c r="A29" s="76"/>
      <c r="B29" s="97"/>
      <c r="C29" s="97"/>
      <c r="D29" s="97"/>
      <c r="E29" s="35"/>
      <c r="F29" s="35"/>
      <c r="G29" s="35"/>
      <c r="H29" s="35"/>
      <c r="I29" s="76"/>
      <c r="J29" s="76"/>
      <c r="K29" s="76"/>
      <c r="L29" s="76"/>
      <c r="M29" s="76"/>
    </row>
    <row r="30" spans="1:13">
      <c r="A30" s="76"/>
      <c r="B30" s="76"/>
      <c r="C30" s="97"/>
      <c r="D30" s="97"/>
      <c r="E30" s="36"/>
      <c r="F30" s="36"/>
      <c r="G30" s="36"/>
      <c r="H30" s="36"/>
      <c r="I30" s="76"/>
      <c r="J30" s="76"/>
      <c r="K30" s="76"/>
      <c r="L30" s="76"/>
      <c r="M30" s="76"/>
    </row>
    <row r="31" spans="1:13">
      <c r="A31" s="76"/>
      <c r="B31" s="76"/>
      <c r="C31" s="97"/>
      <c r="D31" s="97"/>
      <c r="E31" s="36"/>
      <c r="F31" s="36"/>
      <c r="G31" s="36"/>
      <c r="H31" s="36"/>
      <c r="I31" s="76"/>
      <c r="J31" s="76"/>
      <c r="K31" s="76"/>
      <c r="L31" s="76"/>
      <c r="M31" s="76"/>
    </row>
    <row r="32" spans="1:13">
      <c r="A32" s="76"/>
      <c r="B32" s="76"/>
      <c r="C32" s="97"/>
      <c r="D32" s="97"/>
      <c r="E32" s="36"/>
      <c r="F32" s="36"/>
      <c r="G32" s="36"/>
      <c r="H32" s="36"/>
      <c r="I32" s="76"/>
      <c r="J32" s="76"/>
      <c r="K32" s="76"/>
      <c r="L32" s="76"/>
      <c r="M32" s="76"/>
    </row>
    <row r="33" spans="1:13">
      <c r="A33" s="76"/>
      <c r="B33" s="76"/>
      <c r="C33" s="97"/>
      <c r="D33" s="97"/>
      <c r="E33" s="76"/>
      <c r="F33" s="76"/>
      <c r="G33" s="76"/>
      <c r="H33" s="76"/>
      <c r="I33" s="76"/>
      <c r="J33" s="76"/>
      <c r="K33" s="76"/>
      <c r="L33" s="76"/>
      <c r="M33" s="76"/>
    </row>
  </sheetData>
  <phoneticPr fontId="35" type="noConversion"/>
  <dataValidations count="1">
    <dataValidation type="list" allowBlank="1" showInputMessage="1" sqref="K1:N1" xr:uid="{ADA91B13-B35C-4FC5-AF41-16CFD2437205}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C033-FE41-449D-BA8F-9414BE1594A2}">
  <dimension ref="A1:N16"/>
  <sheetViews>
    <sheetView workbookViewId="0">
      <selection activeCell="F23" sqref="F23"/>
    </sheetView>
  </sheetViews>
  <sheetFormatPr defaultRowHeight="15"/>
  <cols>
    <col min="1" max="1" width="34.85546875" bestFit="1" customWidth="1"/>
    <col min="2" max="2" width="11.140625" bestFit="1" customWidth="1"/>
    <col min="3" max="3" width="11.140625" customWidth="1"/>
    <col min="4" max="7" width="11.140625" bestFit="1" customWidth="1"/>
    <col min="8" max="9" width="11.140625" customWidth="1"/>
  </cols>
  <sheetData>
    <row r="1" spans="1:14">
      <c r="A1" s="98"/>
      <c r="B1" s="98"/>
      <c r="C1" s="98"/>
      <c r="D1" s="98"/>
      <c r="E1" s="98"/>
      <c r="F1" s="2"/>
      <c r="G1" s="2"/>
      <c r="H1" s="2"/>
      <c r="I1" s="2"/>
      <c r="J1" s="127"/>
      <c r="K1" s="127" t="s">
        <v>12</v>
      </c>
      <c r="L1" s="127" t="s">
        <v>52</v>
      </c>
      <c r="M1" s="129" t="s">
        <v>35</v>
      </c>
      <c r="N1" s="127" t="s">
        <v>1</v>
      </c>
    </row>
    <row r="2" spans="1:14">
      <c r="A2" s="98"/>
      <c r="B2" s="98"/>
      <c r="C2" s="98"/>
      <c r="D2" s="98"/>
      <c r="E2" s="98"/>
      <c r="F2" s="2"/>
      <c r="G2" s="2"/>
      <c r="H2" s="2"/>
      <c r="I2" s="2"/>
      <c r="J2" s="127"/>
      <c r="K2" s="127"/>
      <c r="L2" s="127"/>
      <c r="M2" s="127"/>
      <c r="N2" s="127"/>
    </row>
    <row r="3" spans="1:14" ht="26.25">
      <c r="A3" s="99" t="s">
        <v>0</v>
      </c>
      <c r="B3" s="98"/>
      <c r="C3" s="98"/>
      <c r="D3" s="98"/>
      <c r="E3" s="98"/>
      <c r="F3" s="2"/>
      <c r="G3" s="2"/>
      <c r="H3" s="2"/>
      <c r="I3" s="2"/>
      <c r="J3" s="127"/>
      <c r="K3" s="127"/>
      <c r="L3" s="127"/>
      <c r="M3" s="127"/>
      <c r="N3" s="127"/>
    </row>
    <row r="4" spans="1:14">
      <c r="A4" s="98"/>
      <c r="B4" s="98"/>
      <c r="C4" s="98"/>
      <c r="D4" s="98"/>
      <c r="E4" s="98"/>
      <c r="F4" s="2"/>
      <c r="G4" s="2"/>
      <c r="H4" s="2"/>
      <c r="I4" s="2"/>
      <c r="J4" s="127"/>
      <c r="K4" s="127"/>
      <c r="L4" s="127"/>
      <c r="M4" s="127"/>
      <c r="N4" s="127"/>
    </row>
    <row r="5" spans="1:14" ht="23.25">
      <c r="A5" s="100" t="s">
        <v>2</v>
      </c>
      <c r="B5" s="101"/>
      <c r="C5" s="101"/>
      <c r="D5" s="101"/>
      <c r="E5" s="101"/>
      <c r="F5" s="12"/>
      <c r="G5" s="12"/>
      <c r="H5" s="12"/>
      <c r="I5" s="12"/>
      <c r="J5" s="127"/>
      <c r="K5" s="127"/>
      <c r="L5" s="127"/>
      <c r="M5" s="127"/>
      <c r="N5" s="127"/>
    </row>
    <row r="6" spans="1:14" ht="15.75">
      <c r="A6" s="102" t="s">
        <v>100</v>
      </c>
      <c r="B6" s="103"/>
      <c r="C6" s="103"/>
      <c r="D6" s="103"/>
      <c r="E6" s="103"/>
      <c r="F6" s="16"/>
      <c r="G6" s="16"/>
      <c r="H6" s="16"/>
      <c r="I6" s="16"/>
      <c r="J6" s="127"/>
      <c r="K6" s="127"/>
      <c r="L6" s="127"/>
      <c r="M6" s="127"/>
      <c r="N6" s="127"/>
    </row>
    <row r="7" spans="1:14" ht="18">
      <c r="A7" s="104" t="s">
        <v>36</v>
      </c>
      <c r="B7" s="105"/>
      <c r="C7" s="105"/>
      <c r="D7" s="105"/>
      <c r="E7" s="105"/>
      <c r="F7" s="20"/>
      <c r="G7" s="20"/>
      <c r="H7" s="20"/>
      <c r="I7" s="20"/>
      <c r="J7" s="127"/>
      <c r="K7" s="127"/>
      <c r="L7" s="127"/>
      <c r="M7" s="127"/>
      <c r="N7" s="127"/>
    </row>
    <row r="8" spans="1:14">
      <c r="A8" s="98"/>
      <c r="B8" s="98"/>
      <c r="C8" s="98"/>
      <c r="D8" s="98"/>
      <c r="E8" s="98"/>
      <c r="F8" s="2"/>
      <c r="G8" s="2"/>
      <c r="H8" s="2"/>
      <c r="I8" s="2"/>
      <c r="J8" s="127"/>
      <c r="K8" s="127"/>
      <c r="L8" s="127"/>
      <c r="M8" s="127"/>
      <c r="N8" s="127"/>
    </row>
    <row r="9" spans="1:14">
      <c r="A9" s="106"/>
      <c r="B9" s="90" t="s">
        <v>50</v>
      </c>
      <c r="C9" s="90" t="s">
        <v>42</v>
      </c>
      <c r="D9" s="90" t="s">
        <v>41</v>
      </c>
      <c r="E9" s="90" t="s">
        <v>34</v>
      </c>
      <c r="F9" s="90" t="s">
        <v>33</v>
      </c>
      <c r="G9" s="90" t="s">
        <v>40</v>
      </c>
      <c r="H9" s="90" t="s">
        <v>39</v>
      </c>
      <c r="I9" s="90" t="s">
        <v>74</v>
      </c>
      <c r="J9" s="127"/>
      <c r="K9" s="127"/>
      <c r="L9" s="127"/>
      <c r="M9" s="127"/>
      <c r="N9" s="127"/>
    </row>
    <row r="10" spans="1:14">
      <c r="A10" s="107"/>
      <c r="B10" s="23" t="s">
        <v>72</v>
      </c>
      <c r="C10" s="23" t="s">
        <v>72</v>
      </c>
      <c r="D10" s="23" t="s">
        <v>72</v>
      </c>
      <c r="E10" s="23" t="s">
        <v>72</v>
      </c>
      <c r="F10" s="23" t="s">
        <v>72</v>
      </c>
      <c r="G10" s="23" t="s">
        <v>72</v>
      </c>
      <c r="H10" s="23" t="s">
        <v>72</v>
      </c>
      <c r="I10" s="23" t="s">
        <v>72</v>
      </c>
      <c r="J10" s="127"/>
      <c r="K10" s="127"/>
      <c r="L10" s="127"/>
      <c r="M10" s="127"/>
      <c r="N10" s="127"/>
    </row>
    <row r="11" spans="1:14">
      <c r="A11" s="108"/>
      <c r="B11" s="25"/>
      <c r="C11" s="25"/>
      <c r="D11" s="25"/>
      <c r="E11" s="25"/>
      <c r="F11" s="25"/>
      <c r="G11" s="25"/>
      <c r="H11" s="25"/>
      <c r="I11" s="25"/>
      <c r="J11" s="127"/>
      <c r="K11" s="127"/>
      <c r="L11" s="127"/>
      <c r="M11" s="127"/>
      <c r="N11" s="127"/>
    </row>
    <row r="12" spans="1:14">
      <c r="A12" s="127" t="s">
        <v>44</v>
      </c>
      <c r="B12" s="136">
        <v>10662876.41</v>
      </c>
      <c r="C12" s="126">
        <v>11753876.790000001</v>
      </c>
      <c r="D12" s="126">
        <v>10133137.57</v>
      </c>
      <c r="E12" s="126">
        <v>8859272.2200000007</v>
      </c>
      <c r="F12" s="126">
        <v>8360876.4699999997</v>
      </c>
      <c r="G12" s="126">
        <v>10702974.620000001</v>
      </c>
      <c r="H12" s="126">
        <v>9987269.1599999983</v>
      </c>
      <c r="I12" s="126">
        <v>9097361.1899999995</v>
      </c>
      <c r="J12" s="127"/>
      <c r="K12" s="127"/>
      <c r="L12" s="127"/>
      <c r="M12" s="127"/>
      <c r="N12" s="127"/>
    </row>
    <row r="13" spans="1:14">
      <c r="A13" s="127" t="s">
        <v>45</v>
      </c>
      <c r="B13" s="136">
        <v>5112547.93</v>
      </c>
      <c r="C13" s="126">
        <v>5635760</v>
      </c>
      <c r="D13" s="126">
        <v>4981322.42</v>
      </c>
      <c r="E13" s="126">
        <v>4436287.6000000006</v>
      </c>
      <c r="F13" s="126">
        <v>4415168.33</v>
      </c>
      <c r="G13" s="126">
        <v>5449652.0999999996</v>
      </c>
      <c r="H13" s="126">
        <v>5129771.59</v>
      </c>
      <c r="I13" s="126">
        <v>4677889.3999999994</v>
      </c>
      <c r="J13" s="127"/>
      <c r="K13" s="127"/>
      <c r="L13" s="127"/>
      <c r="M13" s="127"/>
      <c r="N13" s="127"/>
    </row>
    <row r="14" spans="1:14">
      <c r="A14" s="127" t="s">
        <v>46</v>
      </c>
      <c r="B14" s="136">
        <v>807005.98999999987</v>
      </c>
      <c r="C14" s="126">
        <v>758942.68999999983</v>
      </c>
      <c r="D14" s="126">
        <v>706192.47</v>
      </c>
      <c r="E14" s="126">
        <v>1021717.6900000001</v>
      </c>
      <c r="F14" s="126">
        <v>1517001.09</v>
      </c>
      <c r="G14" s="126">
        <v>1202134.0099999998</v>
      </c>
      <c r="H14" s="126">
        <v>1997153.74</v>
      </c>
      <c r="I14" s="126">
        <v>1175061.74</v>
      </c>
      <c r="J14" s="127"/>
      <c r="K14" s="127"/>
      <c r="L14" s="127"/>
      <c r="M14" s="127"/>
      <c r="N14" s="127"/>
    </row>
    <row r="15" spans="1:14">
      <c r="A15" s="127" t="s">
        <v>47</v>
      </c>
      <c r="B15" s="136">
        <v>1185264.3900000001</v>
      </c>
      <c r="C15" s="126">
        <v>1236256.6600000001</v>
      </c>
      <c r="D15" s="126">
        <v>1055743.3699999999</v>
      </c>
      <c r="E15" s="126">
        <v>896168.19</v>
      </c>
      <c r="F15" s="126">
        <v>824971.11999999988</v>
      </c>
      <c r="G15" s="126">
        <v>1021093.6199999999</v>
      </c>
      <c r="H15" s="126">
        <v>956097.75000000012</v>
      </c>
      <c r="I15" s="126">
        <v>838413.99000000011</v>
      </c>
      <c r="J15" s="127"/>
      <c r="K15" s="127"/>
      <c r="L15" s="127"/>
      <c r="M15" s="127"/>
      <c r="N15" s="127"/>
    </row>
    <row r="16" spans="1:14">
      <c r="A16" s="127" t="s">
        <v>4</v>
      </c>
      <c r="B16" s="128">
        <v>17828095.719999999</v>
      </c>
      <c r="C16" s="128">
        <v>19395708.140000001</v>
      </c>
      <c r="D16" s="128">
        <v>16388710.83</v>
      </c>
      <c r="E16" s="128">
        <v>15595338.699999999</v>
      </c>
      <c r="F16" s="128">
        <v>15674180.01</v>
      </c>
      <c r="G16" s="128">
        <v>18042879.350000001</v>
      </c>
      <c r="H16" s="128">
        <v>17855887.02</v>
      </c>
      <c r="I16" s="128">
        <v>16134598.890000001</v>
      </c>
      <c r="J16" s="127"/>
      <c r="K16" s="127"/>
      <c r="L16" s="127"/>
      <c r="M16" s="127"/>
      <c r="N16" s="127"/>
    </row>
  </sheetData>
  <phoneticPr fontId="35" type="noConversion"/>
  <dataValidations count="1">
    <dataValidation type="list" allowBlank="1" showInputMessage="1" sqref="K1:N1" xr:uid="{549E31AF-F57B-4FF9-AC25-D3767802AD62}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0846-C120-47E2-B169-AF981089681B}">
  <dimension ref="A1:Q110"/>
  <sheetViews>
    <sheetView tabSelected="1" zoomScale="70" zoomScaleNormal="70" workbookViewId="0">
      <pane xSplit="2" ySplit="14" topLeftCell="C36" activePane="bottomRight" state="frozen"/>
      <selection pane="topRight" activeCell="C1" sqref="C1"/>
      <selection pane="bottomLeft" activeCell="A15" sqref="A15"/>
      <selection pane="bottomRight" activeCell="C15" sqref="C15"/>
    </sheetView>
  </sheetViews>
  <sheetFormatPr defaultRowHeight="15"/>
  <cols>
    <col min="2" max="2" width="24.42578125" bestFit="1" customWidth="1"/>
    <col min="3" max="3" width="25.42578125" bestFit="1" customWidth="1"/>
    <col min="4" max="4" width="26.7109375" style="204" customWidth="1"/>
    <col min="5" max="14" width="20.5703125" style="204" bestFit="1" customWidth="1"/>
  </cols>
  <sheetData>
    <row r="1" spans="1:17">
      <c r="A1" s="57"/>
      <c r="B1" s="57"/>
      <c r="C1" s="57"/>
      <c r="D1" s="196"/>
      <c r="E1" s="197"/>
      <c r="F1" s="197"/>
      <c r="G1" s="197"/>
      <c r="H1" s="197"/>
      <c r="I1" s="196"/>
      <c r="J1" s="196"/>
      <c r="K1" s="196"/>
      <c r="L1" s="198"/>
      <c r="M1" s="198"/>
      <c r="N1" s="199"/>
      <c r="O1" t="s">
        <v>51</v>
      </c>
      <c r="P1" t="s">
        <v>52</v>
      </c>
      <c r="Q1" t="s">
        <v>1</v>
      </c>
    </row>
    <row r="2" spans="1:17">
      <c r="A2" s="57"/>
      <c r="B2" s="57"/>
      <c r="C2" s="57"/>
      <c r="D2" s="196"/>
      <c r="E2" s="197"/>
      <c r="F2" s="197"/>
      <c r="G2" s="197"/>
      <c r="H2" s="197"/>
      <c r="I2" s="196"/>
      <c r="J2" s="196"/>
      <c r="K2" s="196"/>
      <c r="L2" s="196"/>
      <c r="M2" s="196"/>
      <c r="N2" s="196"/>
    </row>
    <row r="3" spans="1:17" ht="26.25">
      <c r="A3" s="130"/>
      <c r="B3" s="130" t="s">
        <v>0</v>
      </c>
      <c r="C3" s="57"/>
      <c r="D3" s="196"/>
      <c r="E3" s="197"/>
      <c r="F3" s="197"/>
      <c r="G3" s="197"/>
      <c r="H3" s="197"/>
      <c r="I3" s="196"/>
      <c r="J3" s="196"/>
      <c r="K3" s="200"/>
      <c r="L3" s="196"/>
      <c r="M3" s="196"/>
      <c r="N3" s="196"/>
    </row>
    <row r="4" spans="1:17">
      <c r="A4" s="57"/>
      <c r="B4" s="57"/>
      <c r="C4" s="57"/>
      <c r="D4" s="196"/>
      <c r="E4" s="197"/>
      <c r="F4" s="197"/>
      <c r="G4" s="197"/>
      <c r="H4" s="197"/>
      <c r="I4" s="196"/>
      <c r="J4" s="196"/>
      <c r="K4" s="200"/>
      <c r="L4" s="196"/>
      <c r="M4" s="196"/>
      <c r="N4" s="196"/>
    </row>
    <row r="5" spans="1:17" ht="23.25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17" ht="15.75">
      <c r="A6" s="59"/>
      <c r="B6" s="59"/>
      <c r="C6" s="60"/>
      <c r="D6" s="201"/>
      <c r="E6" s="202"/>
      <c r="F6" s="202"/>
      <c r="G6" s="202"/>
      <c r="H6" s="202"/>
      <c r="I6" s="203"/>
      <c r="J6" s="203"/>
      <c r="K6" s="203"/>
      <c r="L6" s="203"/>
      <c r="M6" s="203"/>
      <c r="N6" s="203"/>
    </row>
    <row r="7" spans="1:17" ht="18">
      <c r="A7" s="61"/>
      <c r="B7" s="61"/>
      <c r="C7" s="61"/>
      <c r="D7" s="61" t="s">
        <v>36</v>
      </c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7">
      <c r="A8" s="57"/>
      <c r="B8" s="57"/>
      <c r="C8" s="57"/>
      <c r="D8" s="196"/>
      <c r="E8" s="197"/>
      <c r="F8" s="197"/>
      <c r="G8" s="197"/>
      <c r="H8" s="197"/>
      <c r="I8" s="196"/>
      <c r="J8" s="196"/>
      <c r="K8" s="196"/>
      <c r="L8" s="196"/>
      <c r="M8" s="196"/>
      <c r="N8" s="196"/>
    </row>
    <row r="9" spans="1:17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7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7">
      <c r="A11" s="66"/>
      <c r="B11" s="63"/>
      <c r="C11" s="63"/>
      <c r="D11" s="63" t="s">
        <v>53</v>
      </c>
      <c r="E11" s="63" t="s">
        <v>54</v>
      </c>
      <c r="F11" s="63" t="s">
        <v>49</v>
      </c>
      <c r="G11" s="63" t="s">
        <v>50</v>
      </c>
      <c r="H11" s="63" t="s">
        <v>42</v>
      </c>
      <c r="I11" s="63" t="s">
        <v>41</v>
      </c>
      <c r="J11" s="63" t="s">
        <v>34</v>
      </c>
      <c r="K11" s="63" t="s">
        <v>33</v>
      </c>
      <c r="L11" s="63" t="s">
        <v>40</v>
      </c>
      <c r="M11" s="63" t="s">
        <v>39</v>
      </c>
      <c r="N11" s="63" t="s">
        <v>74</v>
      </c>
    </row>
    <row r="12" spans="1:17">
      <c r="A12" s="67"/>
      <c r="B12" s="36"/>
      <c r="C12" s="68"/>
      <c r="D12" s="68" t="s">
        <v>55</v>
      </c>
      <c r="E12" s="68" t="s">
        <v>55</v>
      </c>
      <c r="F12" s="68" t="s">
        <v>55</v>
      </c>
      <c r="G12" s="68" t="s">
        <v>55</v>
      </c>
      <c r="H12" s="68" t="s">
        <v>55</v>
      </c>
      <c r="I12" s="68" t="s">
        <v>55</v>
      </c>
      <c r="J12" s="68" t="s">
        <v>55</v>
      </c>
      <c r="K12" s="68" t="s">
        <v>55</v>
      </c>
      <c r="L12" s="68" t="s">
        <v>55</v>
      </c>
      <c r="M12" s="68" t="s">
        <v>55</v>
      </c>
      <c r="N12" s="68" t="s">
        <v>55</v>
      </c>
    </row>
    <row r="13" spans="1:17">
      <c r="A13" s="67"/>
      <c r="B13" s="36"/>
      <c r="C13" s="68"/>
      <c r="D13" s="68" t="s">
        <v>56</v>
      </c>
      <c r="E13" s="68" t="s">
        <v>56</v>
      </c>
      <c r="F13" s="68" t="s">
        <v>56</v>
      </c>
      <c r="G13" s="68" t="s">
        <v>56</v>
      </c>
      <c r="H13" s="68" t="s">
        <v>56</v>
      </c>
      <c r="I13" s="68" t="s">
        <v>56</v>
      </c>
      <c r="J13" s="68" t="s">
        <v>56</v>
      </c>
      <c r="K13" s="68" t="s">
        <v>56</v>
      </c>
      <c r="L13" s="68" t="s">
        <v>56</v>
      </c>
      <c r="M13" s="68" t="s">
        <v>103</v>
      </c>
      <c r="N13" s="68" t="s">
        <v>104</v>
      </c>
    </row>
    <row r="14" spans="1:17">
      <c r="A14" s="67"/>
      <c r="B14" s="36"/>
      <c r="C14" s="68"/>
      <c r="D14" s="68" t="s">
        <v>118</v>
      </c>
      <c r="E14" s="68" t="s">
        <v>57</v>
      </c>
      <c r="F14" s="68" t="s">
        <v>58</v>
      </c>
      <c r="G14" s="68" t="s">
        <v>59</v>
      </c>
      <c r="H14" s="68" t="s">
        <v>60</v>
      </c>
      <c r="I14" s="68" t="s">
        <v>61</v>
      </c>
      <c r="J14" s="68" t="s">
        <v>62</v>
      </c>
      <c r="K14" s="68" t="s">
        <v>64</v>
      </c>
      <c r="L14" s="68" t="s">
        <v>70</v>
      </c>
      <c r="M14" s="68" t="s">
        <v>71</v>
      </c>
      <c r="N14" s="68" t="s">
        <v>105</v>
      </c>
    </row>
    <row r="15" spans="1:17">
      <c r="A15" s="67"/>
      <c r="B15" s="36"/>
      <c r="C15" s="68"/>
      <c r="D15" s="68"/>
      <c r="E15" s="68"/>
      <c r="F15" s="68"/>
      <c r="G15" s="68"/>
      <c r="H15" s="68"/>
      <c r="I15" s="68"/>
      <c r="J15" s="197"/>
      <c r="K15" s="196"/>
    </row>
    <row r="16" spans="1:17">
      <c r="A16" s="69" t="s">
        <v>106</v>
      </c>
      <c r="B16" s="36" t="s">
        <v>65</v>
      </c>
      <c r="C16" s="36" t="s">
        <v>107</v>
      </c>
      <c r="D16" s="197">
        <v>150344</v>
      </c>
      <c r="E16" s="197">
        <v>152002</v>
      </c>
      <c r="F16" s="197">
        <v>151649</v>
      </c>
      <c r="G16" s="197">
        <v>154776</v>
      </c>
      <c r="H16" s="197">
        <v>152519</v>
      </c>
      <c r="I16" s="197">
        <v>152784</v>
      </c>
      <c r="J16" s="197">
        <v>153218</v>
      </c>
      <c r="K16" s="197">
        <v>154063</v>
      </c>
      <c r="L16" s="209">
        <v>154737</v>
      </c>
      <c r="M16" s="209">
        <v>155712</v>
      </c>
      <c r="N16" s="209">
        <v>159170</v>
      </c>
    </row>
    <row r="17" spans="1:14">
      <c r="A17" s="131"/>
      <c r="B17" s="36"/>
      <c r="C17" s="36" t="s">
        <v>108</v>
      </c>
      <c r="D17" s="197">
        <v>152145</v>
      </c>
      <c r="E17" s="197">
        <v>153080</v>
      </c>
      <c r="F17" s="197">
        <v>151892</v>
      </c>
      <c r="G17" s="197">
        <v>155328</v>
      </c>
      <c r="H17" s="197">
        <v>152376</v>
      </c>
      <c r="I17" s="197">
        <v>153747</v>
      </c>
      <c r="J17" s="197">
        <v>154512</v>
      </c>
      <c r="K17" s="197">
        <v>156184</v>
      </c>
      <c r="L17" s="209">
        <v>156838</v>
      </c>
      <c r="M17" s="209">
        <v>156575</v>
      </c>
      <c r="N17" s="209">
        <v>159717</v>
      </c>
    </row>
    <row r="18" spans="1:14">
      <c r="A18" s="131"/>
      <c r="B18" s="36"/>
      <c r="C18" s="36" t="s">
        <v>109</v>
      </c>
      <c r="D18" s="197">
        <v>154483</v>
      </c>
      <c r="E18" s="197">
        <v>154947</v>
      </c>
      <c r="F18" s="197">
        <v>156159</v>
      </c>
      <c r="G18" s="197">
        <v>157010</v>
      </c>
      <c r="H18" s="197">
        <v>157922</v>
      </c>
      <c r="I18" s="197">
        <v>156789</v>
      </c>
      <c r="J18" s="197">
        <v>157883</v>
      </c>
      <c r="K18" s="197">
        <v>157725</v>
      </c>
      <c r="L18" s="209">
        <v>158922</v>
      </c>
      <c r="M18" s="209">
        <v>159288</v>
      </c>
      <c r="N18" s="209">
        <v>161030</v>
      </c>
    </row>
    <row r="19" spans="1:14">
      <c r="A19" s="131"/>
      <c r="B19" s="36"/>
      <c r="C19" s="36" t="s">
        <v>110</v>
      </c>
      <c r="D19" s="197">
        <v>155993</v>
      </c>
      <c r="E19" s="197">
        <v>156468</v>
      </c>
      <c r="F19" s="197">
        <v>156411</v>
      </c>
      <c r="G19" s="197">
        <v>157960</v>
      </c>
      <c r="H19" s="197">
        <v>157872</v>
      </c>
      <c r="I19" s="197">
        <v>157100</v>
      </c>
      <c r="J19" s="197">
        <v>158869</v>
      </c>
      <c r="K19" s="197">
        <v>159862</v>
      </c>
      <c r="L19" s="209">
        <v>159745</v>
      </c>
      <c r="M19" s="209">
        <v>160782</v>
      </c>
      <c r="N19" s="209">
        <v>161498</v>
      </c>
    </row>
    <row r="20" spans="1:14">
      <c r="A20" s="131"/>
      <c r="B20" s="36"/>
      <c r="C20" s="36" t="s">
        <v>111</v>
      </c>
      <c r="D20" s="197">
        <v>156737</v>
      </c>
      <c r="E20" s="197">
        <v>156644</v>
      </c>
      <c r="F20" s="197">
        <v>156532</v>
      </c>
      <c r="G20" s="197">
        <v>158306</v>
      </c>
      <c r="H20" s="197">
        <v>158215</v>
      </c>
      <c r="I20" s="197">
        <v>157903</v>
      </c>
      <c r="J20" s="197">
        <v>159571</v>
      </c>
      <c r="K20" s="197">
        <v>159374</v>
      </c>
      <c r="L20" s="209">
        <v>159001</v>
      </c>
      <c r="M20" s="209">
        <v>159831</v>
      </c>
      <c r="N20" s="209">
        <v>0</v>
      </c>
    </row>
    <row r="21" spans="1:14">
      <c r="A21" s="131"/>
      <c r="B21" s="36"/>
      <c r="C21" s="36" t="s">
        <v>112</v>
      </c>
      <c r="D21" s="197">
        <v>157561</v>
      </c>
      <c r="E21" s="197">
        <v>156660</v>
      </c>
      <c r="F21" s="197">
        <v>156002</v>
      </c>
      <c r="G21" s="197">
        <v>158163</v>
      </c>
      <c r="H21" s="197">
        <v>158333</v>
      </c>
      <c r="I21" s="197">
        <v>159298</v>
      </c>
      <c r="J21" s="197">
        <v>159831</v>
      </c>
      <c r="K21" s="197">
        <v>159970</v>
      </c>
      <c r="L21" s="209">
        <v>160905</v>
      </c>
      <c r="M21" s="209">
        <v>160924</v>
      </c>
      <c r="N21" s="209">
        <v>0</v>
      </c>
    </row>
    <row r="22" spans="1:14">
      <c r="A22" s="131"/>
      <c r="B22" s="36"/>
      <c r="C22" s="36" t="s">
        <v>113</v>
      </c>
      <c r="D22" s="197">
        <v>156170</v>
      </c>
      <c r="E22" s="197">
        <v>155122</v>
      </c>
      <c r="F22" s="197">
        <v>156602</v>
      </c>
      <c r="G22" s="197">
        <v>157454</v>
      </c>
      <c r="H22" s="197">
        <v>158236</v>
      </c>
      <c r="I22" s="197">
        <v>157326</v>
      </c>
      <c r="J22" s="197">
        <v>157287</v>
      </c>
      <c r="K22" s="197">
        <v>160130</v>
      </c>
      <c r="L22" s="209">
        <v>159711</v>
      </c>
      <c r="M22" s="209">
        <v>159552</v>
      </c>
      <c r="N22" s="209">
        <v>0</v>
      </c>
    </row>
    <row r="23" spans="1:14">
      <c r="A23" s="131"/>
      <c r="B23" s="36"/>
      <c r="C23" s="36" t="s">
        <v>32</v>
      </c>
      <c r="D23" s="197">
        <v>154749</v>
      </c>
      <c r="E23" s="197">
        <v>155085</v>
      </c>
      <c r="F23" s="197">
        <v>155552</v>
      </c>
      <c r="G23" s="197">
        <v>157428</v>
      </c>
      <c r="H23" s="197">
        <v>156705</v>
      </c>
      <c r="I23" s="197">
        <v>158024</v>
      </c>
      <c r="J23" s="197">
        <v>159273</v>
      </c>
      <c r="K23" s="197">
        <v>159477</v>
      </c>
      <c r="L23" s="209">
        <v>160520</v>
      </c>
      <c r="M23" s="209">
        <v>159114</v>
      </c>
      <c r="N23" s="209">
        <v>0</v>
      </c>
    </row>
    <row r="24" spans="1:14">
      <c r="A24" s="131"/>
      <c r="B24" s="36"/>
      <c r="C24" s="36" t="s">
        <v>114</v>
      </c>
      <c r="D24" s="197">
        <v>153474</v>
      </c>
      <c r="E24" s="197">
        <v>152852</v>
      </c>
      <c r="F24" s="197">
        <v>155129</v>
      </c>
      <c r="G24" s="197">
        <v>155335</v>
      </c>
      <c r="H24" s="197">
        <v>156290</v>
      </c>
      <c r="I24" s="197">
        <v>156170</v>
      </c>
      <c r="J24" s="197">
        <v>156884</v>
      </c>
      <c r="K24" s="197">
        <v>156815</v>
      </c>
      <c r="L24" s="209">
        <v>157866</v>
      </c>
      <c r="M24" s="209">
        <v>158983</v>
      </c>
      <c r="N24" s="209">
        <v>0</v>
      </c>
    </row>
    <row r="25" spans="1:14">
      <c r="A25" s="131"/>
      <c r="B25" s="36"/>
      <c r="C25" s="36" t="s">
        <v>115</v>
      </c>
      <c r="D25" s="197">
        <v>151615</v>
      </c>
      <c r="E25" s="197">
        <v>151980</v>
      </c>
      <c r="F25" s="197">
        <v>155258</v>
      </c>
      <c r="G25" s="197">
        <v>153872</v>
      </c>
      <c r="H25" s="197">
        <v>154290</v>
      </c>
      <c r="I25" s="197">
        <v>154442</v>
      </c>
      <c r="J25" s="197">
        <v>154478</v>
      </c>
      <c r="K25" s="197">
        <v>156805</v>
      </c>
      <c r="L25" s="209">
        <v>157038</v>
      </c>
      <c r="M25" s="209">
        <v>158742</v>
      </c>
      <c r="N25" s="209">
        <v>0</v>
      </c>
    </row>
    <row r="26" spans="1:14">
      <c r="A26" s="131"/>
      <c r="B26" s="36"/>
      <c r="C26" s="36" t="s">
        <v>116</v>
      </c>
      <c r="D26" s="197">
        <v>151410</v>
      </c>
      <c r="E26" s="197">
        <v>151511</v>
      </c>
      <c r="F26" s="197">
        <v>155260</v>
      </c>
      <c r="G26" s="197">
        <v>151026</v>
      </c>
      <c r="H26" s="197">
        <v>151832</v>
      </c>
      <c r="I26" s="197">
        <v>155305</v>
      </c>
      <c r="J26" s="197">
        <v>154780</v>
      </c>
      <c r="K26" s="197">
        <v>155052</v>
      </c>
      <c r="L26" s="209">
        <v>155589</v>
      </c>
      <c r="M26" s="209">
        <v>158238</v>
      </c>
      <c r="N26" s="209">
        <v>0</v>
      </c>
    </row>
    <row r="27" spans="1:14">
      <c r="A27" s="131"/>
      <c r="B27" s="36"/>
      <c r="C27" s="36" t="s">
        <v>117</v>
      </c>
      <c r="D27" s="197">
        <v>150415</v>
      </c>
      <c r="E27" s="197">
        <v>150823</v>
      </c>
      <c r="F27" s="197">
        <v>154565</v>
      </c>
      <c r="G27" s="197">
        <v>151008</v>
      </c>
      <c r="H27" s="197">
        <v>152076</v>
      </c>
      <c r="I27" s="197">
        <v>152904</v>
      </c>
      <c r="J27" s="197">
        <v>152788</v>
      </c>
      <c r="K27" s="197">
        <v>153566</v>
      </c>
      <c r="L27" s="209">
        <v>154176</v>
      </c>
      <c r="M27" s="209">
        <v>158211</v>
      </c>
      <c r="N27" s="209">
        <v>0</v>
      </c>
    </row>
    <row r="28" spans="1:14">
      <c r="A28" s="131"/>
      <c r="B28" s="36"/>
      <c r="C28" s="70"/>
      <c r="D28" s="205"/>
      <c r="E28" s="205"/>
      <c r="F28" s="205"/>
      <c r="G28" s="205"/>
      <c r="H28" s="205"/>
      <c r="I28" s="205"/>
      <c r="J28" s="210">
        <f t="shared" ref="J28:M28" si="0">AVERAGE(J16:J18,I19:I27)</f>
        <v>156173.75</v>
      </c>
      <c r="K28" s="210">
        <f t="shared" si="0"/>
        <v>156811.08333333334</v>
      </c>
      <c r="L28" s="210">
        <f t="shared" si="0"/>
        <v>157629</v>
      </c>
      <c r="M28" s="210">
        <f t="shared" si="0"/>
        <v>158010.5</v>
      </c>
      <c r="N28" s="210">
        <f>AVERAGE(N16:N18,M19:M27)</f>
        <v>159524.5</v>
      </c>
    </row>
    <row r="29" spans="1:14">
      <c r="A29" s="131"/>
      <c r="B29" s="58"/>
      <c r="C29" s="36"/>
      <c r="D29" s="197"/>
      <c r="E29" s="197"/>
      <c r="F29" s="197"/>
      <c r="G29" s="197"/>
      <c r="H29" s="197"/>
      <c r="I29" s="197"/>
      <c r="J29" s="197"/>
      <c r="K29" s="197"/>
      <c r="L29" s="209"/>
      <c r="M29" s="209"/>
      <c r="N29" s="209"/>
    </row>
    <row r="30" spans="1:14">
      <c r="A30" s="131"/>
      <c r="B30" s="36" t="s">
        <v>66</v>
      </c>
      <c r="C30" s="36" t="s">
        <v>107</v>
      </c>
      <c r="D30" s="197">
        <v>16752</v>
      </c>
      <c r="E30" s="197">
        <v>17059</v>
      </c>
      <c r="F30" s="197">
        <v>17014</v>
      </c>
      <c r="G30" s="197">
        <v>17000</v>
      </c>
      <c r="H30" s="197">
        <v>16902</v>
      </c>
      <c r="I30" s="197">
        <v>16877</v>
      </c>
      <c r="J30" s="197">
        <v>16788</v>
      </c>
      <c r="K30" s="197">
        <v>16882</v>
      </c>
      <c r="L30" s="209">
        <v>17011</v>
      </c>
      <c r="M30" s="209">
        <v>17689</v>
      </c>
      <c r="N30" s="209">
        <v>17835</v>
      </c>
    </row>
    <row r="31" spans="1:14">
      <c r="A31" s="131"/>
      <c r="B31" s="36"/>
      <c r="C31" s="36" t="s">
        <v>108</v>
      </c>
      <c r="D31" s="197">
        <v>17168</v>
      </c>
      <c r="E31" s="197">
        <v>17353</v>
      </c>
      <c r="F31" s="197">
        <v>17263</v>
      </c>
      <c r="G31" s="197">
        <v>17221</v>
      </c>
      <c r="H31" s="197">
        <v>16940</v>
      </c>
      <c r="I31" s="197">
        <v>17109</v>
      </c>
      <c r="J31" s="197">
        <v>17213</v>
      </c>
      <c r="K31" s="197">
        <v>17373</v>
      </c>
      <c r="L31" s="209">
        <v>17365</v>
      </c>
      <c r="M31" s="209">
        <v>17889</v>
      </c>
      <c r="N31" s="209">
        <v>18061</v>
      </c>
    </row>
    <row r="32" spans="1:14">
      <c r="A32" s="131"/>
      <c r="B32" s="36"/>
      <c r="C32" s="36" t="s">
        <v>109</v>
      </c>
      <c r="D32" s="197">
        <v>17580</v>
      </c>
      <c r="E32" s="197">
        <v>17591</v>
      </c>
      <c r="F32" s="197">
        <v>17710</v>
      </c>
      <c r="G32" s="197">
        <v>17473</v>
      </c>
      <c r="H32" s="197">
        <v>17699</v>
      </c>
      <c r="I32" s="197">
        <v>17610</v>
      </c>
      <c r="J32" s="197">
        <v>17550</v>
      </c>
      <c r="K32" s="197">
        <v>17622</v>
      </c>
      <c r="L32" s="209">
        <v>17757</v>
      </c>
      <c r="M32" s="209">
        <v>18360</v>
      </c>
      <c r="N32" s="209">
        <v>18332</v>
      </c>
    </row>
    <row r="33" spans="1:14">
      <c r="A33" s="131"/>
      <c r="B33" s="36"/>
      <c r="C33" s="36" t="s">
        <v>110</v>
      </c>
      <c r="D33" s="197">
        <v>17716</v>
      </c>
      <c r="E33" s="197">
        <v>17764</v>
      </c>
      <c r="F33" s="197">
        <v>17754</v>
      </c>
      <c r="G33" s="197">
        <v>17804</v>
      </c>
      <c r="H33" s="197">
        <v>17814</v>
      </c>
      <c r="I33" s="197">
        <v>17516</v>
      </c>
      <c r="J33" s="197">
        <v>17899</v>
      </c>
      <c r="K33" s="197">
        <v>18047</v>
      </c>
      <c r="L33" s="209">
        <v>17914</v>
      </c>
      <c r="M33" s="209">
        <v>18684</v>
      </c>
      <c r="N33" s="209">
        <v>18500</v>
      </c>
    </row>
    <row r="34" spans="1:14">
      <c r="A34" s="131"/>
      <c r="B34" s="36"/>
      <c r="C34" s="36" t="s">
        <v>111</v>
      </c>
      <c r="D34" s="197">
        <v>17794</v>
      </c>
      <c r="E34" s="197">
        <v>17752</v>
      </c>
      <c r="F34" s="197">
        <v>17783</v>
      </c>
      <c r="G34" s="197">
        <v>17792</v>
      </c>
      <c r="H34" s="197">
        <v>17821</v>
      </c>
      <c r="I34" s="197">
        <v>17758</v>
      </c>
      <c r="J34" s="197">
        <v>17905</v>
      </c>
      <c r="K34" s="197">
        <v>17852</v>
      </c>
      <c r="L34" s="209">
        <v>17747</v>
      </c>
      <c r="M34" s="209">
        <v>18436</v>
      </c>
      <c r="N34" s="209">
        <v>0</v>
      </c>
    </row>
    <row r="35" spans="1:14">
      <c r="A35" s="131"/>
      <c r="B35" s="36"/>
      <c r="C35" s="36" t="s">
        <v>112</v>
      </c>
      <c r="D35" s="197">
        <v>17783</v>
      </c>
      <c r="E35" s="197">
        <v>17820</v>
      </c>
      <c r="F35" s="197">
        <v>17732</v>
      </c>
      <c r="G35" s="197">
        <v>17775</v>
      </c>
      <c r="H35" s="197">
        <v>17729</v>
      </c>
      <c r="I35" s="197">
        <v>17884</v>
      </c>
      <c r="J35" s="197">
        <v>17954</v>
      </c>
      <c r="K35" s="197">
        <v>17967</v>
      </c>
      <c r="L35" s="209">
        <v>18065</v>
      </c>
      <c r="M35" s="209">
        <v>18603</v>
      </c>
      <c r="N35" s="209">
        <v>0</v>
      </c>
    </row>
    <row r="36" spans="1:14">
      <c r="A36" s="131"/>
      <c r="B36" s="36"/>
      <c r="C36" s="36" t="s">
        <v>113</v>
      </c>
      <c r="D36" s="197">
        <v>17702</v>
      </c>
      <c r="E36" s="197">
        <v>17431</v>
      </c>
      <c r="F36" s="197">
        <v>17797</v>
      </c>
      <c r="G36" s="197">
        <v>17596</v>
      </c>
      <c r="H36" s="197">
        <v>17752</v>
      </c>
      <c r="I36" s="197">
        <v>17567</v>
      </c>
      <c r="J36" s="197">
        <v>17581</v>
      </c>
      <c r="K36" s="197">
        <v>17965</v>
      </c>
      <c r="L36" s="209">
        <v>18007</v>
      </c>
      <c r="M36" s="209">
        <v>18283</v>
      </c>
      <c r="N36" s="209">
        <v>0</v>
      </c>
    </row>
    <row r="37" spans="1:14">
      <c r="A37" s="131"/>
      <c r="B37" s="36"/>
      <c r="C37" s="36" t="s">
        <v>32</v>
      </c>
      <c r="D37" s="197">
        <v>17503</v>
      </c>
      <c r="E37" s="197">
        <v>17430</v>
      </c>
      <c r="F37" s="197">
        <v>17604</v>
      </c>
      <c r="G37" s="197">
        <v>17659</v>
      </c>
      <c r="H37" s="197">
        <v>17377</v>
      </c>
      <c r="I37" s="197">
        <v>17637</v>
      </c>
      <c r="J37" s="197">
        <v>17834</v>
      </c>
      <c r="K37" s="197">
        <v>17792</v>
      </c>
      <c r="L37" s="209">
        <v>17834</v>
      </c>
      <c r="M37" s="209">
        <v>18117</v>
      </c>
      <c r="N37" s="209">
        <v>0</v>
      </c>
    </row>
    <row r="38" spans="1:14">
      <c r="A38" s="131"/>
      <c r="B38" s="36"/>
      <c r="C38" s="36" t="s">
        <v>114</v>
      </c>
      <c r="D38" s="197">
        <v>17349</v>
      </c>
      <c r="E38" s="197">
        <v>17103</v>
      </c>
      <c r="F38" s="197">
        <v>17378</v>
      </c>
      <c r="G38" s="197">
        <v>17214</v>
      </c>
      <c r="H38" s="197">
        <v>17242</v>
      </c>
      <c r="I38" s="197">
        <v>17265</v>
      </c>
      <c r="J38" s="197">
        <v>17356</v>
      </c>
      <c r="K38" s="197">
        <v>17205</v>
      </c>
      <c r="L38" s="209">
        <v>17272</v>
      </c>
      <c r="M38" s="209">
        <v>17858</v>
      </c>
      <c r="N38" s="209">
        <v>0</v>
      </c>
    </row>
    <row r="39" spans="1:14">
      <c r="A39" s="131"/>
      <c r="B39" s="36"/>
      <c r="C39" s="36" t="s">
        <v>115</v>
      </c>
      <c r="D39" s="197">
        <v>16994</v>
      </c>
      <c r="E39" s="197">
        <v>16912</v>
      </c>
      <c r="F39" s="197">
        <v>17317</v>
      </c>
      <c r="G39" s="197">
        <v>16981</v>
      </c>
      <c r="H39" s="197">
        <v>17103</v>
      </c>
      <c r="I39" s="197">
        <v>17030</v>
      </c>
      <c r="J39" s="197">
        <v>16963</v>
      </c>
      <c r="K39" s="197">
        <v>17163</v>
      </c>
      <c r="L39" s="209">
        <v>17107</v>
      </c>
      <c r="M39" s="209">
        <v>17756</v>
      </c>
      <c r="N39" s="209">
        <v>0</v>
      </c>
    </row>
    <row r="40" spans="1:14">
      <c r="A40" s="131"/>
      <c r="B40" s="36"/>
      <c r="C40" s="36" t="s">
        <v>116</v>
      </c>
      <c r="D40" s="197">
        <v>16922</v>
      </c>
      <c r="E40" s="197">
        <v>16843</v>
      </c>
      <c r="F40" s="197">
        <v>17124</v>
      </c>
      <c r="G40" s="197">
        <v>16869</v>
      </c>
      <c r="H40" s="197">
        <v>16774</v>
      </c>
      <c r="I40" s="197">
        <v>17157</v>
      </c>
      <c r="J40" s="197">
        <v>17031</v>
      </c>
      <c r="K40" s="197">
        <v>17036</v>
      </c>
      <c r="L40" s="209">
        <v>17279</v>
      </c>
      <c r="M40" s="209">
        <v>17616</v>
      </c>
      <c r="N40" s="209">
        <v>0</v>
      </c>
    </row>
    <row r="41" spans="1:14">
      <c r="A41" s="131"/>
      <c r="B41" s="36"/>
      <c r="C41" s="36" t="s">
        <v>117</v>
      </c>
      <c r="D41" s="197">
        <v>16811</v>
      </c>
      <c r="E41" s="197">
        <v>16774</v>
      </c>
      <c r="F41" s="197">
        <v>17039</v>
      </c>
      <c r="G41" s="197">
        <v>16769</v>
      </c>
      <c r="H41" s="197">
        <v>16860</v>
      </c>
      <c r="I41" s="197">
        <v>16879</v>
      </c>
      <c r="J41" s="197">
        <v>16782</v>
      </c>
      <c r="K41" s="197">
        <v>16959</v>
      </c>
      <c r="L41" s="209">
        <v>17467</v>
      </c>
      <c r="M41" s="209">
        <v>17600</v>
      </c>
      <c r="N41" s="209">
        <v>0</v>
      </c>
    </row>
    <row r="42" spans="1:14">
      <c r="A42" s="131"/>
      <c r="B42" s="36"/>
      <c r="C42" s="70"/>
      <c r="D42" s="205"/>
      <c r="E42" s="205"/>
      <c r="F42" s="205"/>
      <c r="G42" s="205"/>
      <c r="H42" s="205"/>
      <c r="I42" s="205"/>
      <c r="J42" s="210">
        <f t="shared" ref="J42:M42" si="1">AVERAGE(J30:J32,I33:I41)</f>
        <v>17353.666666666668</v>
      </c>
      <c r="K42" s="210">
        <f t="shared" si="1"/>
        <v>17431.833333333332</v>
      </c>
      <c r="L42" s="210">
        <f t="shared" si="1"/>
        <v>17509.916666666668</v>
      </c>
      <c r="M42" s="210">
        <f t="shared" si="1"/>
        <v>17719.166666666668</v>
      </c>
      <c r="N42" s="210">
        <f>AVERAGE(N30:N32,M33:M41)</f>
        <v>18098.416666666668</v>
      </c>
    </row>
    <row r="43" spans="1:14">
      <c r="A43" s="131"/>
      <c r="B43" s="58"/>
      <c r="C43" s="36"/>
      <c r="D43" s="197"/>
      <c r="E43" s="197"/>
      <c r="F43" s="197"/>
      <c r="G43" s="197"/>
      <c r="H43" s="197"/>
      <c r="I43" s="197"/>
      <c r="J43" s="197"/>
      <c r="K43" s="197"/>
      <c r="L43" s="209"/>
      <c r="M43" s="209"/>
      <c r="N43" s="209"/>
    </row>
    <row r="44" spans="1:14">
      <c r="A44" s="131"/>
      <c r="B44" s="36" t="s">
        <v>67</v>
      </c>
      <c r="C44" s="36" t="s">
        <v>107</v>
      </c>
      <c r="D44" s="197">
        <v>215</v>
      </c>
      <c r="E44" s="197">
        <v>228</v>
      </c>
      <c r="F44" s="197">
        <v>220</v>
      </c>
      <c r="G44" s="197">
        <v>205</v>
      </c>
      <c r="H44" s="197">
        <v>206</v>
      </c>
      <c r="I44" s="197">
        <v>194</v>
      </c>
      <c r="J44" s="197">
        <v>196</v>
      </c>
      <c r="K44" s="197">
        <v>202</v>
      </c>
      <c r="L44" s="209">
        <v>215</v>
      </c>
      <c r="M44" s="209">
        <v>227</v>
      </c>
      <c r="N44" s="209">
        <v>228</v>
      </c>
    </row>
    <row r="45" spans="1:14">
      <c r="A45" s="131"/>
      <c r="B45" s="36"/>
      <c r="C45" s="36" t="s">
        <v>108</v>
      </c>
      <c r="D45" s="197">
        <v>209</v>
      </c>
      <c r="E45" s="197">
        <v>210</v>
      </c>
      <c r="F45" s="197">
        <v>204</v>
      </c>
      <c r="G45" s="197">
        <v>207</v>
      </c>
      <c r="H45" s="197">
        <v>192</v>
      </c>
      <c r="I45" s="197">
        <v>202</v>
      </c>
      <c r="J45" s="197">
        <v>212</v>
      </c>
      <c r="K45" s="197">
        <v>217</v>
      </c>
      <c r="L45" s="209">
        <v>206</v>
      </c>
      <c r="M45" s="209">
        <v>222</v>
      </c>
      <c r="N45" s="209">
        <v>218</v>
      </c>
    </row>
    <row r="46" spans="1:14">
      <c r="A46" s="131"/>
      <c r="B46" s="36"/>
      <c r="C46" s="36" t="s">
        <v>109</v>
      </c>
      <c r="D46" s="197">
        <v>193</v>
      </c>
      <c r="E46" s="197">
        <v>208</v>
      </c>
      <c r="F46" s="197">
        <v>201</v>
      </c>
      <c r="G46" s="197">
        <v>198</v>
      </c>
      <c r="H46" s="197">
        <v>209</v>
      </c>
      <c r="I46" s="197">
        <v>203</v>
      </c>
      <c r="J46" s="197">
        <v>204</v>
      </c>
      <c r="K46" s="197">
        <v>199</v>
      </c>
      <c r="L46" s="209">
        <v>221</v>
      </c>
      <c r="M46" s="209">
        <v>224</v>
      </c>
      <c r="N46" s="209">
        <v>221</v>
      </c>
    </row>
    <row r="47" spans="1:14">
      <c r="A47" s="131"/>
      <c r="B47" s="36"/>
      <c r="C47" s="36" t="s">
        <v>110</v>
      </c>
      <c r="D47" s="197">
        <v>223</v>
      </c>
      <c r="E47" s="197">
        <v>217</v>
      </c>
      <c r="F47" s="197">
        <v>213</v>
      </c>
      <c r="G47" s="197">
        <v>195</v>
      </c>
      <c r="H47" s="197">
        <v>213</v>
      </c>
      <c r="I47" s="197">
        <v>207</v>
      </c>
      <c r="J47" s="197">
        <v>231</v>
      </c>
      <c r="K47" s="197">
        <v>232</v>
      </c>
      <c r="L47" s="209">
        <v>219</v>
      </c>
      <c r="M47" s="209">
        <v>224</v>
      </c>
      <c r="N47" s="209">
        <v>229</v>
      </c>
    </row>
    <row r="48" spans="1:14">
      <c r="A48" s="131"/>
      <c r="B48" s="36"/>
      <c r="C48" s="36" t="s">
        <v>111</v>
      </c>
      <c r="D48" s="197">
        <v>204</v>
      </c>
      <c r="E48" s="197">
        <v>213</v>
      </c>
      <c r="F48" s="197">
        <v>204</v>
      </c>
      <c r="G48" s="197">
        <v>208</v>
      </c>
      <c r="H48" s="197">
        <v>211</v>
      </c>
      <c r="I48" s="197">
        <v>204</v>
      </c>
      <c r="J48" s="197">
        <v>226</v>
      </c>
      <c r="K48" s="197">
        <v>209</v>
      </c>
      <c r="L48" s="209">
        <v>208</v>
      </c>
      <c r="M48" s="209">
        <v>235</v>
      </c>
      <c r="N48" s="209">
        <v>0</v>
      </c>
    </row>
    <row r="49" spans="1:14">
      <c r="A49" s="131"/>
      <c r="B49" s="36"/>
      <c r="C49" s="36" t="s">
        <v>112</v>
      </c>
      <c r="D49" s="197">
        <v>218</v>
      </c>
      <c r="E49" s="197">
        <v>212</v>
      </c>
      <c r="F49" s="197">
        <v>203</v>
      </c>
      <c r="G49" s="197">
        <v>202</v>
      </c>
      <c r="H49" s="197">
        <v>212</v>
      </c>
      <c r="I49" s="197">
        <v>213</v>
      </c>
      <c r="J49" s="197">
        <v>222</v>
      </c>
      <c r="K49" s="197">
        <v>217</v>
      </c>
      <c r="L49" s="209">
        <v>225</v>
      </c>
      <c r="M49" s="209">
        <v>231</v>
      </c>
      <c r="N49" s="209">
        <v>0</v>
      </c>
    </row>
    <row r="50" spans="1:14">
      <c r="A50" s="131"/>
      <c r="B50" s="36"/>
      <c r="C50" s="36" t="s">
        <v>113</v>
      </c>
      <c r="D50" s="197">
        <v>204</v>
      </c>
      <c r="E50" s="197">
        <v>206</v>
      </c>
      <c r="F50" s="197">
        <v>207</v>
      </c>
      <c r="G50" s="197">
        <v>201</v>
      </c>
      <c r="H50" s="197">
        <v>208</v>
      </c>
      <c r="I50" s="197">
        <v>197</v>
      </c>
      <c r="J50" s="197">
        <v>203</v>
      </c>
      <c r="K50" s="197">
        <v>204</v>
      </c>
      <c r="L50" s="209">
        <v>222</v>
      </c>
      <c r="M50" s="209">
        <v>214</v>
      </c>
      <c r="N50" s="209">
        <v>0</v>
      </c>
    </row>
    <row r="51" spans="1:14">
      <c r="A51" s="131"/>
      <c r="B51" s="36"/>
      <c r="C51" s="36" t="s">
        <v>32</v>
      </c>
      <c r="D51" s="197">
        <v>202</v>
      </c>
      <c r="E51" s="197">
        <v>211</v>
      </c>
      <c r="F51" s="197">
        <v>199</v>
      </c>
      <c r="G51" s="197">
        <v>206</v>
      </c>
      <c r="H51" s="197">
        <v>202</v>
      </c>
      <c r="I51" s="197">
        <v>213</v>
      </c>
      <c r="J51" s="197">
        <v>222</v>
      </c>
      <c r="K51" s="197">
        <v>214</v>
      </c>
      <c r="L51" s="209">
        <v>223</v>
      </c>
      <c r="M51" s="209">
        <v>226</v>
      </c>
      <c r="N51" s="209">
        <v>0</v>
      </c>
    </row>
    <row r="52" spans="1:14">
      <c r="A52" s="131"/>
      <c r="B52" s="36"/>
      <c r="C52" s="36" t="s">
        <v>114</v>
      </c>
      <c r="D52" s="197">
        <v>211</v>
      </c>
      <c r="E52" s="197">
        <v>209</v>
      </c>
      <c r="F52" s="197">
        <v>205</v>
      </c>
      <c r="G52" s="197">
        <v>199</v>
      </c>
      <c r="H52" s="197">
        <v>214</v>
      </c>
      <c r="I52" s="197">
        <v>212</v>
      </c>
      <c r="J52" s="197">
        <v>214</v>
      </c>
      <c r="K52" s="197">
        <v>205</v>
      </c>
      <c r="L52" s="209">
        <v>213</v>
      </c>
      <c r="M52" s="209">
        <v>221</v>
      </c>
      <c r="N52" s="209">
        <v>0</v>
      </c>
    </row>
    <row r="53" spans="1:14">
      <c r="A53" s="131"/>
      <c r="B53" s="36"/>
      <c r="C53" s="36" t="s">
        <v>115</v>
      </c>
      <c r="D53" s="197">
        <v>176</v>
      </c>
      <c r="E53" s="197">
        <v>162</v>
      </c>
      <c r="F53" s="197">
        <v>202</v>
      </c>
      <c r="G53" s="197">
        <v>200</v>
      </c>
      <c r="H53" s="197">
        <v>202</v>
      </c>
      <c r="I53" s="197">
        <v>193</v>
      </c>
      <c r="J53" s="197">
        <v>212</v>
      </c>
      <c r="K53" s="197">
        <v>193</v>
      </c>
      <c r="L53" s="209">
        <v>239</v>
      </c>
      <c r="M53" s="209">
        <v>225</v>
      </c>
      <c r="N53" s="209">
        <v>0</v>
      </c>
    </row>
    <row r="54" spans="1:14">
      <c r="A54" s="131"/>
      <c r="B54" s="36"/>
      <c r="C54" s="36" t="s">
        <v>116</v>
      </c>
      <c r="D54" s="197">
        <v>244</v>
      </c>
      <c r="E54" s="197">
        <v>242</v>
      </c>
      <c r="F54" s="197">
        <v>198</v>
      </c>
      <c r="G54" s="197">
        <v>199</v>
      </c>
      <c r="H54" s="197">
        <v>198</v>
      </c>
      <c r="I54" s="197">
        <v>216</v>
      </c>
      <c r="J54" s="197">
        <v>212</v>
      </c>
      <c r="K54" s="197">
        <v>224</v>
      </c>
      <c r="L54" s="209">
        <v>216</v>
      </c>
      <c r="M54" s="209">
        <v>222</v>
      </c>
      <c r="N54" s="209">
        <v>0</v>
      </c>
    </row>
    <row r="55" spans="1:14">
      <c r="A55" s="131"/>
      <c r="B55" s="36"/>
      <c r="C55" s="36" t="s">
        <v>117</v>
      </c>
      <c r="D55" s="197">
        <v>169</v>
      </c>
      <c r="E55" s="197">
        <v>186</v>
      </c>
      <c r="F55" s="197">
        <v>203</v>
      </c>
      <c r="G55" s="197">
        <v>197</v>
      </c>
      <c r="H55" s="197">
        <v>205</v>
      </c>
      <c r="I55" s="197">
        <v>203</v>
      </c>
      <c r="J55" s="197">
        <v>209</v>
      </c>
      <c r="K55" s="197">
        <v>211</v>
      </c>
      <c r="L55" s="209">
        <v>221</v>
      </c>
      <c r="M55" s="209">
        <v>224</v>
      </c>
      <c r="N55" s="209">
        <v>0</v>
      </c>
    </row>
    <row r="56" spans="1:14">
      <c r="A56" s="131"/>
      <c r="B56" s="36"/>
      <c r="C56" s="70"/>
      <c r="D56" s="205"/>
      <c r="E56" s="205"/>
      <c r="F56" s="205"/>
      <c r="G56" s="205"/>
      <c r="H56" s="205"/>
      <c r="I56" s="205"/>
      <c r="J56" s="210">
        <f t="shared" ref="J56:M56" si="2">AVERAGE(J44:J46,I47:I55)</f>
        <v>205.83333333333334</v>
      </c>
      <c r="K56" s="210">
        <f t="shared" si="2"/>
        <v>214.08333333333334</v>
      </c>
      <c r="L56" s="210">
        <f t="shared" si="2"/>
        <v>212.58333333333334</v>
      </c>
      <c r="M56" s="210">
        <f t="shared" si="2"/>
        <v>221.58333333333334</v>
      </c>
      <c r="N56" s="210">
        <f>AVERAGE(N44:N46,M47:M55)</f>
        <v>224.08333333333334</v>
      </c>
    </row>
    <row r="57" spans="1:14">
      <c r="A57" s="131"/>
      <c r="B57" s="58"/>
      <c r="C57" s="36"/>
      <c r="D57" s="197"/>
      <c r="E57" s="197"/>
      <c r="F57" s="197"/>
      <c r="G57" s="197"/>
      <c r="H57" s="197"/>
      <c r="I57" s="197"/>
      <c r="J57" s="197"/>
      <c r="K57" s="197"/>
      <c r="L57" s="209"/>
      <c r="M57" s="209"/>
      <c r="N57" s="209"/>
    </row>
    <row r="58" spans="1:14">
      <c r="A58" s="131"/>
      <c r="B58" s="36" t="s">
        <v>68</v>
      </c>
      <c r="C58" s="36" t="s">
        <v>107</v>
      </c>
      <c r="D58" s="197">
        <v>1558</v>
      </c>
      <c r="E58" s="197">
        <v>1562</v>
      </c>
      <c r="F58" s="197">
        <v>1571</v>
      </c>
      <c r="G58" s="197">
        <v>1574</v>
      </c>
      <c r="H58" s="197">
        <v>1572</v>
      </c>
      <c r="I58" s="197">
        <v>1535</v>
      </c>
      <c r="J58" s="197">
        <v>1554</v>
      </c>
      <c r="K58" s="197">
        <v>1539</v>
      </c>
      <c r="L58" s="209">
        <v>1540</v>
      </c>
      <c r="M58" s="209">
        <v>1542</v>
      </c>
      <c r="N58" s="209">
        <v>1524</v>
      </c>
    </row>
    <row r="59" spans="1:14">
      <c r="A59" s="131"/>
      <c r="B59" s="36"/>
      <c r="C59" s="36" t="s">
        <v>108</v>
      </c>
      <c r="D59" s="197">
        <v>1564</v>
      </c>
      <c r="E59" s="197">
        <v>1572</v>
      </c>
      <c r="F59" s="197">
        <v>1546</v>
      </c>
      <c r="G59" s="197">
        <v>1567</v>
      </c>
      <c r="H59" s="197">
        <v>1520</v>
      </c>
      <c r="I59" s="197">
        <v>1533</v>
      </c>
      <c r="J59" s="197">
        <v>1556</v>
      </c>
      <c r="K59" s="197">
        <v>1549</v>
      </c>
      <c r="L59" s="209">
        <v>1528</v>
      </c>
      <c r="M59" s="209">
        <v>1528</v>
      </c>
      <c r="N59" s="209">
        <v>1517</v>
      </c>
    </row>
    <row r="60" spans="1:14">
      <c r="A60" s="131"/>
      <c r="B60" s="36"/>
      <c r="C60" s="36" t="s">
        <v>109</v>
      </c>
      <c r="D60" s="197">
        <v>1574</v>
      </c>
      <c r="E60" s="197">
        <v>1579</v>
      </c>
      <c r="F60" s="197">
        <v>1596</v>
      </c>
      <c r="G60" s="197">
        <v>1564</v>
      </c>
      <c r="H60" s="197">
        <v>1559</v>
      </c>
      <c r="I60" s="197">
        <v>1548</v>
      </c>
      <c r="J60" s="197">
        <v>1551</v>
      </c>
      <c r="K60" s="197">
        <v>1542</v>
      </c>
      <c r="L60" s="209">
        <v>1554</v>
      </c>
      <c r="M60" s="209">
        <v>1540</v>
      </c>
      <c r="N60" s="209">
        <v>1529</v>
      </c>
    </row>
    <row r="61" spans="1:14">
      <c r="A61" s="131"/>
      <c r="B61" s="36"/>
      <c r="C61" s="36" t="s">
        <v>110</v>
      </c>
      <c r="D61" s="197">
        <v>1577</v>
      </c>
      <c r="E61" s="197">
        <v>1580</v>
      </c>
      <c r="F61" s="197">
        <v>1581</v>
      </c>
      <c r="G61" s="197">
        <v>1586</v>
      </c>
      <c r="H61" s="197">
        <v>1567</v>
      </c>
      <c r="I61" s="197">
        <v>1533</v>
      </c>
      <c r="J61" s="197">
        <v>1552</v>
      </c>
      <c r="K61" s="197">
        <v>1558</v>
      </c>
      <c r="L61" s="209">
        <v>1549</v>
      </c>
      <c r="M61" s="209">
        <v>1554</v>
      </c>
      <c r="N61" s="209">
        <v>1533</v>
      </c>
    </row>
    <row r="62" spans="1:14">
      <c r="A62" s="131"/>
      <c r="B62" s="36"/>
      <c r="C62" s="36" t="s">
        <v>111</v>
      </c>
      <c r="D62" s="197">
        <v>1577</v>
      </c>
      <c r="E62" s="197">
        <v>1581</v>
      </c>
      <c r="F62" s="197">
        <v>1582</v>
      </c>
      <c r="G62" s="197">
        <v>1579</v>
      </c>
      <c r="H62" s="197">
        <v>1594</v>
      </c>
      <c r="I62" s="197">
        <v>1569</v>
      </c>
      <c r="J62" s="197">
        <v>1546</v>
      </c>
      <c r="K62" s="197">
        <v>1547</v>
      </c>
      <c r="L62" s="209">
        <v>1535</v>
      </c>
      <c r="M62" s="209">
        <v>1543</v>
      </c>
      <c r="N62" s="209">
        <v>0</v>
      </c>
    </row>
    <row r="63" spans="1:14">
      <c r="A63" s="131"/>
      <c r="B63" s="36"/>
      <c r="C63" s="36" t="s">
        <v>112</v>
      </c>
      <c r="D63" s="197">
        <v>1581</v>
      </c>
      <c r="E63" s="197">
        <v>1578</v>
      </c>
      <c r="F63" s="197">
        <v>1573</v>
      </c>
      <c r="G63" s="197">
        <v>1565</v>
      </c>
      <c r="H63" s="197">
        <v>1553</v>
      </c>
      <c r="I63" s="197">
        <v>1550</v>
      </c>
      <c r="J63" s="197">
        <v>1566</v>
      </c>
      <c r="K63" s="197">
        <v>1545</v>
      </c>
      <c r="L63" s="209">
        <v>1531</v>
      </c>
      <c r="M63" s="209">
        <v>1542</v>
      </c>
      <c r="N63" s="209">
        <v>0</v>
      </c>
    </row>
    <row r="64" spans="1:14">
      <c r="A64" s="131"/>
      <c r="B64" s="36"/>
      <c r="C64" s="36" t="s">
        <v>113</v>
      </c>
      <c r="D64" s="197">
        <v>1570</v>
      </c>
      <c r="E64" s="197">
        <v>1571</v>
      </c>
      <c r="F64" s="197">
        <v>1592</v>
      </c>
      <c r="G64" s="197">
        <v>1570</v>
      </c>
      <c r="H64" s="197">
        <v>1555</v>
      </c>
      <c r="I64" s="197">
        <v>1538</v>
      </c>
      <c r="J64" s="197">
        <v>1509</v>
      </c>
      <c r="K64" s="197">
        <v>1548</v>
      </c>
      <c r="L64" s="209">
        <v>1537</v>
      </c>
      <c r="M64" s="209">
        <v>1521</v>
      </c>
      <c r="N64" s="209">
        <v>0</v>
      </c>
    </row>
    <row r="65" spans="1:14">
      <c r="A65" s="131"/>
      <c r="B65" s="72"/>
      <c r="C65" s="72" t="s">
        <v>32</v>
      </c>
      <c r="D65" s="207">
        <v>1571</v>
      </c>
      <c r="E65" s="207">
        <v>1582</v>
      </c>
      <c r="F65" s="207">
        <v>1568</v>
      </c>
      <c r="G65" s="207">
        <v>1583</v>
      </c>
      <c r="H65" s="207">
        <v>1550</v>
      </c>
      <c r="I65" s="207">
        <v>1553</v>
      </c>
      <c r="J65" s="197">
        <v>1576</v>
      </c>
      <c r="K65" s="197">
        <v>1541</v>
      </c>
      <c r="L65" s="209">
        <v>1553</v>
      </c>
      <c r="M65" s="209">
        <v>1539</v>
      </c>
      <c r="N65" s="209">
        <v>0</v>
      </c>
    </row>
    <row r="66" spans="1:14">
      <c r="A66" s="131"/>
      <c r="B66" s="72"/>
      <c r="C66" s="72" t="s">
        <v>114</v>
      </c>
      <c r="D66" s="207">
        <v>1573</v>
      </c>
      <c r="E66" s="207">
        <v>1575</v>
      </c>
      <c r="F66" s="207">
        <v>1567</v>
      </c>
      <c r="G66" s="207">
        <v>1537</v>
      </c>
      <c r="H66" s="207">
        <v>1563</v>
      </c>
      <c r="I66" s="207">
        <v>1542</v>
      </c>
      <c r="J66" s="197">
        <v>1536</v>
      </c>
      <c r="K66" s="197">
        <v>1519</v>
      </c>
      <c r="L66" s="209">
        <v>1529</v>
      </c>
      <c r="M66" s="209">
        <v>1552</v>
      </c>
      <c r="N66" s="209">
        <v>0</v>
      </c>
    </row>
    <row r="67" spans="1:14">
      <c r="A67" s="131"/>
      <c r="B67" s="72"/>
      <c r="C67" s="72" t="s">
        <v>115</v>
      </c>
      <c r="D67" s="207">
        <v>1551</v>
      </c>
      <c r="E67" s="207">
        <v>1585</v>
      </c>
      <c r="F67" s="207">
        <v>1597</v>
      </c>
      <c r="G67" s="207">
        <v>1580</v>
      </c>
      <c r="H67" s="207">
        <v>1563</v>
      </c>
      <c r="I67" s="207">
        <v>1520</v>
      </c>
      <c r="J67" s="197">
        <v>1527</v>
      </c>
      <c r="K67" s="197">
        <v>1523</v>
      </c>
      <c r="L67" s="209">
        <v>1551</v>
      </c>
      <c r="M67" s="209">
        <v>1522</v>
      </c>
      <c r="N67" s="209">
        <v>0</v>
      </c>
    </row>
    <row r="68" spans="1:14">
      <c r="A68" s="131"/>
      <c r="B68" s="72"/>
      <c r="C68" s="72" t="s">
        <v>116</v>
      </c>
      <c r="D68" s="207">
        <v>1575</v>
      </c>
      <c r="E68" s="207">
        <v>1574</v>
      </c>
      <c r="F68" s="207">
        <v>1557</v>
      </c>
      <c r="G68" s="207">
        <v>1535</v>
      </c>
      <c r="H68" s="207">
        <v>1507</v>
      </c>
      <c r="I68" s="207">
        <v>1593</v>
      </c>
      <c r="J68" s="197">
        <v>1543</v>
      </c>
      <c r="K68" s="197">
        <v>1577</v>
      </c>
      <c r="L68" s="209">
        <v>1516</v>
      </c>
      <c r="M68" s="209">
        <v>1529</v>
      </c>
      <c r="N68" s="209">
        <v>0</v>
      </c>
    </row>
    <row r="69" spans="1:14">
      <c r="A69" s="131"/>
      <c r="B69" s="72"/>
      <c r="C69" s="72" t="s">
        <v>117</v>
      </c>
      <c r="D69" s="207">
        <v>1561</v>
      </c>
      <c r="E69" s="207">
        <v>1565</v>
      </c>
      <c r="F69" s="207">
        <v>1592</v>
      </c>
      <c r="G69" s="207">
        <v>1544</v>
      </c>
      <c r="H69" s="207">
        <v>1532</v>
      </c>
      <c r="I69" s="207">
        <v>1524</v>
      </c>
      <c r="J69" s="197">
        <v>1456</v>
      </c>
      <c r="K69" s="197">
        <v>1519</v>
      </c>
      <c r="L69" s="209">
        <v>1528</v>
      </c>
      <c r="M69" s="209">
        <v>1528</v>
      </c>
      <c r="N69" s="209">
        <v>0</v>
      </c>
    </row>
    <row r="70" spans="1:14">
      <c r="A70" s="131"/>
      <c r="B70" s="71"/>
      <c r="C70" s="73"/>
      <c r="D70" s="208"/>
      <c r="E70" s="208"/>
      <c r="F70" s="208"/>
      <c r="G70" s="208"/>
      <c r="H70" s="208"/>
      <c r="I70" s="208"/>
      <c r="J70" s="210">
        <f t="shared" ref="J70:M70" si="3">AVERAGE(J58:J60,I61:I69)</f>
        <v>1548.5833333333333</v>
      </c>
      <c r="K70" s="210">
        <f t="shared" si="3"/>
        <v>1536.75</v>
      </c>
      <c r="L70" s="210">
        <f t="shared" si="3"/>
        <v>1541.5833333333333</v>
      </c>
      <c r="M70" s="210">
        <f t="shared" si="3"/>
        <v>1536.5833333333333</v>
      </c>
      <c r="N70" s="210">
        <f>AVERAGE(N58:N60,M61:M69)</f>
        <v>1533.3333333333333</v>
      </c>
    </row>
    <row r="71" spans="1:14">
      <c r="A71" s="131"/>
      <c r="B71" s="71"/>
      <c r="C71" s="72"/>
      <c r="D71" s="207"/>
      <c r="E71" s="207"/>
      <c r="F71" s="207"/>
      <c r="G71" s="207"/>
      <c r="H71" s="207"/>
      <c r="I71" s="207"/>
      <c r="J71" s="197"/>
      <c r="K71" s="197"/>
      <c r="L71" s="209"/>
      <c r="M71" s="209"/>
      <c r="N71" s="209"/>
    </row>
    <row r="72" spans="1:14">
      <c r="A72" s="131"/>
      <c r="B72" s="72" t="s">
        <v>69</v>
      </c>
      <c r="C72" s="72" t="s">
        <v>107</v>
      </c>
      <c r="D72" s="207">
        <v>202</v>
      </c>
      <c r="E72" s="207">
        <v>201</v>
      </c>
      <c r="F72" s="207">
        <v>207</v>
      </c>
      <c r="G72" s="207">
        <v>206</v>
      </c>
      <c r="H72" s="207">
        <v>207</v>
      </c>
      <c r="I72" s="207">
        <v>210</v>
      </c>
      <c r="J72" s="197">
        <v>213</v>
      </c>
      <c r="K72" s="197">
        <v>218</v>
      </c>
      <c r="L72" s="209">
        <v>213</v>
      </c>
      <c r="M72" s="209">
        <v>216</v>
      </c>
      <c r="N72" s="209">
        <v>211</v>
      </c>
    </row>
    <row r="73" spans="1:14">
      <c r="A73" s="131"/>
      <c r="B73" s="72"/>
      <c r="C73" s="72" t="s">
        <v>108</v>
      </c>
      <c r="D73" s="207">
        <v>206</v>
      </c>
      <c r="E73" s="207">
        <v>200</v>
      </c>
      <c r="F73" s="207">
        <v>207</v>
      </c>
      <c r="G73" s="207">
        <v>205</v>
      </c>
      <c r="H73" s="207">
        <v>207</v>
      </c>
      <c r="I73" s="207">
        <v>210</v>
      </c>
      <c r="J73" s="197">
        <v>217</v>
      </c>
      <c r="K73" s="197">
        <v>214</v>
      </c>
      <c r="L73" s="209">
        <v>216</v>
      </c>
      <c r="M73" s="209">
        <v>212</v>
      </c>
      <c r="N73" s="209">
        <v>214</v>
      </c>
    </row>
    <row r="74" spans="1:14">
      <c r="A74" s="131"/>
      <c r="B74" s="72"/>
      <c r="C74" s="72" t="s">
        <v>109</v>
      </c>
      <c r="D74" s="207">
        <v>205</v>
      </c>
      <c r="E74" s="207">
        <v>199</v>
      </c>
      <c r="F74" s="207">
        <v>206</v>
      </c>
      <c r="G74" s="207">
        <v>206</v>
      </c>
      <c r="H74" s="207">
        <v>206</v>
      </c>
      <c r="I74" s="207">
        <v>211</v>
      </c>
      <c r="J74" s="197">
        <v>215</v>
      </c>
      <c r="K74" s="197">
        <v>219</v>
      </c>
      <c r="L74" s="209">
        <v>214</v>
      </c>
      <c r="M74" s="209">
        <v>218</v>
      </c>
      <c r="N74" s="209">
        <v>214</v>
      </c>
    </row>
    <row r="75" spans="1:14">
      <c r="A75" s="131"/>
      <c r="B75" s="72"/>
      <c r="C75" s="72" t="s">
        <v>110</v>
      </c>
      <c r="D75" s="207">
        <v>205</v>
      </c>
      <c r="E75" s="207">
        <v>199</v>
      </c>
      <c r="F75" s="207">
        <v>205</v>
      </c>
      <c r="G75" s="207">
        <v>208</v>
      </c>
      <c r="H75" s="207">
        <v>208</v>
      </c>
      <c r="I75" s="207">
        <v>211</v>
      </c>
      <c r="J75" s="197">
        <v>220</v>
      </c>
      <c r="K75" s="197">
        <v>216</v>
      </c>
      <c r="L75" s="209">
        <v>218</v>
      </c>
      <c r="M75" s="209">
        <v>217</v>
      </c>
      <c r="N75" s="209">
        <v>215</v>
      </c>
    </row>
    <row r="76" spans="1:14">
      <c r="A76" s="131"/>
      <c r="B76" s="72"/>
      <c r="C76" s="72" t="s">
        <v>111</v>
      </c>
      <c r="D76" s="207">
        <v>205</v>
      </c>
      <c r="E76" s="207">
        <v>198</v>
      </c>
      <c r="F76" s="207">
        <v>205</v>
      </c>
      <c r="G76" s="207">
        <v>207</v>
      </c>
      <c r="H76" s="207">
        <v>208</v>
      </c>
      <c r="I76" s="207">
        <v>211</v>
      </c>
      <c r="J76" s="197">
        <v>219</v>
      </c>
      <c r="K76" s="197">
        <v>216</v>
      </c>
      <c r="L76" s="209">
        <v>219</v>
      </c>
      <c r="M76" s="209">
        <v>215</v>
      </c>
      <c r="N76" s="209">
        <v>0</v>
      </c>
    </row>
    <row r="77" spans="1:14">
      <c r="A77" s="131"/>
      <c r="B77" s="72"/>
      <c r="C77" s="72" t="s">
        <v>112</v>
      </c>
      <c r="D77" s="207">
        <v>205</v>
      </c>
      <c r="E77" s="207">
        <v>199</v>
      </c>
      <c r="F77" s="207">
        <v>206</v>
      </c>
      <c r="G77" s="207">
        <v>207</v>
      </c>
      <c r="H77" s="207">
        <v>209</v>
      </c>
      <c r="I77" s="207">
        <v>210</v>
      </c>
      <c r="J77" s="197">
        <v>219</v>
      </c>
      <c r="K77" s="197">
        <v>217</v>
      </c>
      <c r="L77" s="209">
        <v>216</v>
      </c>
      <c r="M77" s="209">
        <v>221</v>
      </c>
      <c r="N77" s="209">
        <v>0</v>
      </c>
    </row>
    <row r="78" spans="1:14">
      <c r="A78" s="131"/>
      <c r="B78" s="72"/>
      <c r="C78" s="72" t="s">
        <v>113</v>
      </c>
      <c r="D78" s="207">
        <v>204</v>
      </c>
      <c r="E78" s="207">
        <v>199</v>
      </c>
      <c r="F78" s="207">
        <v>204</v>
      </c>
      <c r="G78" s="207">
        <v>207</v>
      </c>
      <c r="H78" s="207">
        <v>207</v>
      </c>
      <c r="I78" s="207">
        <v>210</v>
      </c>
      <c r="J78" s="197">
        <v>218</v>
      </c>
      <c r="K78" s="197">
        <v>219</v>
      </c>
      <c r="L78" s="209">
        <v>215</v>
      </c>
      <c r="M78" s="209">
        <v>222</v>
      </c>
      <c r="N78" s="209">
        <v>0</v>
      </c>
    </row>
    <row r="79" spans="1:14">
      <c r="A79" s="131"/>
      <c r="B79" s="72"/>
      <c r="C79" s="72" t="s">
        <v>32</v>
      </c>
      <c r="D79" s="207">
        <v>207</v>
      </c>
      <c r="E79" s="207">
        <v>199</v>
      </c>
      <c r="F79" s="207">
        <v>205</v>
      </c>
      <c r="G79" s="207">
        <v>206</v>
      </c>
      <c r="H79" s="207">
        <v>209</v>
      </c>
      <c r="I79" s="207">
        <v>210</v>
      </c>
      <c r="J79" s="197">
        <v>218</v>
      </c>
      <c r="K79" s="197">
        <v>221</v>
      </c>
      <c r="L79" s="209">
        <v>216</v>
      </c>
      <c r="M79" s="209">
        <v>217</v>
      </c>
      <c r="N79" s="209">
        <v>0</v>
      </c>
    </row>
    <row r="80" spans="1:14">
      <c r="A80" s="131"/>
      <c r="B80" s="72"/>
      <c r="C80" s="72" t="s">
        <v>114</v>
      </c>
      <c r="D80" s="207">
        <v>202</v>
      </c>
      <c r="E80" s="207">
        <v>202</v>
      </c>
      <c r="F80" s="207">
        <v>206</v>
      </c>
      <c r="G80" s="207">
        <v>205</v>
      </c>
      <c r="H80" s="207">
        <v>209</v>
      </c>
      <c r="I80" s="207">
        <v>210</v>
      </c>
      <c r="J80" s="197">
        <v>218</v>
      </c>
      <c r="K80" s="197">
        <v>219</v>
      </c>
      <c r="L80" s="209">
        <v>215</v>
      </c>
      <c r="M80" s="209">
        <v>220</v>
      </c>
      <c r="N80" s="209">
        <v>0</v>
      </c>
    </row>
    <row r="81" spans="1:14">
      <c r="A81" s="131"/>
      <c r="B81" s="72"/>
      <c r="C81" s="72" t="s">
        <v>115</v>
      </c>
      <c r="D81" s="207">
        <v>206</v>
      </c>
      <c r="E81" s="207">
        <v>202</v>
      </c>
      <c r="F81" s="207">
        <v>206</v>
      </c>
      <c r="G81" s="207">
        <v>207</v>
      </c>
      <c r="H81" s="207">
        <v>208</v>
      </c>
      <c r="I81" s="207">
        <v>210</v>
      </c>
      <c r="J81" s="197">
        <v>218</v>
      </c>
      <c r="K81" s="197">
        <v>214</v>
      </c>
      <c r="L81" s="209">
        <v>218</v>
      </c>
      <c r="M81" s="209">
        <v>218</v>
      </c>
      <c r="N81" s="209">
        <v>0</v>
      </c>
    </row>
    <row r="82" spans="1:14">
      <c r="A82" s="131"/>
      <c r="B82" s="72"/>
      <c r="C82" s="72" t="s">
        <v>116</v>
      </c>
      <c r="D82" s="207">
        <v>204</v>
      </c>
      <c r="E82" s="207">
        <v>204</v>
      </c>
      <c r="F82" s="207">
        <v>206</v>
      </c>
      <c r="G82" s="207">
        <v>207</v>
      </c>
      <c r="H82" s="207">
        <v>208</v>
      </c>
      <c r="I82" s="207">
        <v>210</v>
      </c>
      <c r="J82" s="197">
        <v>218</v>
      </c>
      <c r="K82" s="197">
        <v>216</v>
      </c>
      <c r="L82" s="209">
        <v>213</v>
      </c>
      <c r="M82" s="209">
        <v>217</v>
      </c>
      <c r="N82" s="209">
        <v>0</v>
      </c>
    </row>
    <row r="83" spans="1:14">
      <c r="A83" s="131"/>
      <c r="B83" s="72"/>
      <c r="C83" s="72" t="s">
        <v>117</v>
      </c>
      <c r="D83" s="207">
        <v>202</v>
      </c>
      <c r="E83" s="207">
        <v>204</v>
      </c>
      <c r="F83" s="207">
        <v>206</v>
      </c>
      <c r="G83" s="207">
        <v>209</v>
      </c>
      <c r="H83" s="207">
        <v>210</v>
      </c>
      <c r="I83" s="207">
        <v>210</v>
      </c>
      <c r="J83" s="197">
        <v>215</v>
      </c>
      <c r="K83" s="197">
        <v>218</v>
      </c>
      <c r="L83" s="209">
        <v>216</v>
      </c>
      <c r="M83" s="209">
        <v>217</v>
      </c>
      <c r="N83" s="209">
        <v>0</v>
      </c>
    </row>
    <row r="84" spans="1:14">
      <c r="A84" s="131"/>
      <c r="B84" s="72"/>
      <c r="C84" s="73"/>
      <c r="D84" s="208"/>
      <c r="E84" s="208"/>
      <c r="F84" s="208"/>
      <c r="G84" s="208"/>
      <c r="H84" s="208"/>
      <c r="I84" s="208"/>
      <c r="J84" s="210">
        <f t="shared" ref="J84:M84" si="4">AVERAGE(J72:J74,I75:I83)</f>
        <v>211.41666666666666</v>
      </c>
      <c r="K84" s="210">
        <f t="shared" si="4"/>
        <v>217.83333333333334</v>
      </c>
      <c r="L84" s="210">
        <f t="shared" si="4"/>
        <v>216.58333333333334</v>
      </c>
      <c r="M84" s="210">
        <f t="shared" si="4"/>
        <v>216</v>
      </c>
      <c r="N84" s="210">
        <f>AVERAGE(N72:N74,M75:M83)</f>
        <v>216.91666666666666</v>
      </c>
    </row>
    <row r="85" spans="1:14">
      <c r="A85" s="131"/>
      <c r="B85" s="71"/>
      <c r="C85" s="72"/>
      <c r="D85" s="207"/>
      <c r="E85" s="207"/>
      <c r="F85" s="207"/>
      <c r="G85" s="207"/>
      <c r="H85" s="207"/>
      <c r="I85" s="207"/>
      <c r="J85" s="197"/>
      <c r="K85" s="197"/>
      <c r="L85" s="209"/>
      <c r="M85" s="209"/>
      <c r="N85" s="209"/>
    </row>
    <row r="86" spans="1:14">
      <c r="A86" s="131"/>
      <c r="B86" s="72" t="s">
        <v>63</v>
      </c>
      <c r="C86" s="72" t="s">
        <v>107</v>
      </c>
      <c r="D86" s="207">
        <v>169071</v>
      </c>
      <c r="E86" s="207">
        <v>171052</v>
      </c>
      <c r="F86" s="207">
        <v>170661</v>
      </c>
      <c r="G86" s="207">
        <v>173761</v>
      </c>
      <c r="H86" s="207">
        <v>171406</v>
      </c>
      <c r="I86" s="207">
        <v>171600</v>
      </c>
      <c r="J86" s="197">
        <v>171969</v>
      </c>
      <c r="K86" s="197">
        <v>172904</v>
      </c>
      <c r="L86" s="209">
        <v>173716</v>
      </c>
      <c r="M86" s="209">
        <v>175386</v>
      </c>
      <c r="N86" s="209">
        <v>178968</v>
      </c>
    </row>
    <row r="87" spans="1:14">
      <c r="A87" s="131"/>
      <c r="B87" s="72"/>
      <c r="C87" s="72" t="s">
        <v>108</v>
      </c>
      <c r="D87" s="207">
        <v>171292</v>
      </c>
      <c r="E87" s="207">
        <v>172415</v>
      </c>
      <c r="F87" s="207">
        <v>171112</v>
      </c>
      <c r="G87" s="207">
        <v>174528</v>
      </c>
      <c r="H87" s="207">
        <v>171235</v>
      </c>
      <c r="I87" s="207">
        <v>172801</v>
      </c>
      <c r="J87" s="197">
        <v>173710</v>
      </c>
      <c r="K87" s="197">
        <v>175537</v>
      </c>
      <c r="L87" s="209">
        <v>176153</v>
      </c>
      <c r="M87" s="209">
        <v>176426</v>
      </c>
      <c r="N87" s="209">
        <v>179727</v>
      </c>
    </row>
    <row r="88" spans="1:14">
      <c r="A88" s="131"/>
      <c r="B88" s="72"/>
      <c r="C88" s="72" t="s">
        <v>109</v>
      </c>
      <c r="D88" s="207">
        <v>174035</v>
      </c>
      <c r="E88" s="207">
        <v>174524</v>
      </c>
      <c r="F88" s="207">
        <v>175872</v>
      </c>
      <c r="G88" s="207">
        <v>176451</v>
      </c>
      <c r="H88" s="207">
        <v>177595</v>
      </c>
      <c r="I88" s="207">
        <v>176361</v>
      </c>
      <c r="J88" s="197">
        <v>177403</v>
      </c>
      <c r="K88" s="197">
        <v>177307</v>
      </c>
      <c r="L88" s="209">
        <v>178668</v>
      </c>
      <c r="M88" s="209">
        <v>179630</v>
      </c>
      <c r="N88" s="209">
        <v>181326</v>
      </c>
    </row>
    <row r="89" spans="1:14">
      <c r="A89" s="131"/>
      <c r="B89" s="72"/>
      <c r="C89" s="72" t="s">
        <v>110</v>
      </c>
      <c r="D89" s="207">
        <v>175714</v>
      </c>
      <c r="E89" s="207">
        <v>176228</v>
      </c>
      <c r="F89" s="207">
        <v>176164</v>
      </c>
      <c r="G89" s="207">
        <v>177753</v>
      </c>
      <c r="H89" s="207">
        <v>177674</v>
      </c>
      <c r="I89" s="207">
        <v>176567</v>
      </c>
      <c r="J89" s="197">
        <v>178771</v>
      </c>
      <c r="K89" s="197">
        <v>179915</v>
      </c>
      <c r="L89" s="209">
        <v>179645</v>
      </c>
      <c r="M89" s="209">
        <v>181461</v>
      </c>
      <c r="N89" s="209">
        <v>181975</v>
      </c>
    </row>
    <row r="90" spans="1:14">
      <c r="A90" s="131"/>
      <c r="B90" s="72"/>
      <c r="C90" s="72" t="s">
        <v>111</v>
      </c>
      <c r="D90" s="207">
        <v>176517</v>
      </c>
      <c r="E90" s="207">
        <v>176388</v>
      </c>
      <c r="F90" s="207">
        <v>176306</v>
      </c>
      <c r="G90" s="207">
        <v>178092</v>
      </c>
      <c r="H90" s="207">
        <v>178049</v>
      </c>
      <c r="I90" s="207">
        <v>177645</v>
      </c>
      <c r="J90" s="197">
        <v>179467</v>
      </c>
      <c r="K90" s="197">
        <v>179198</v>
      </c>
      <c r="L90" s="209">
        <v>178710</v>
      </c>
      <c r="M90" s="209">
        <v>180260</v>
      </c>
      <c r="N90" s="209">
        <v>0</v>
      </c>
    </row>
    <row r="91" spans="1:14">
      <c r="A91" s="131"/>
      <c r="B91" s="72"/>
      <c r="C91" s="72" t="s">
        <v>112</v>
      </c>
      <c r="D91" s="207">
        <v>177348</v>
      </c>
      <c r="E91" s="207">
        <v>176469</v>
      </c>
      <c r="F91" s="207">
        <v>175716</v>
      </c>
      <c r="G91" s="207">
        <v>177912</v>
      </c>
      <c r="H91" s="207">
        <v>178036</v>
      </c>
      <c r="I91" s="207">
        <v>179155</v>
      </c>
      <c r="J91" s="197">
        <v>179792</v>
      </c>
      <c r="K91" s="197">
        <v>179916</v>
      </c>
      <c r="L91" s="209">
        <v>180942</v>
      </c>
      <c r="M91" s="209">
        <v>181521</v>
      </c>
      <c r="N91" s="209">
        <v>0</v>
      </c>
    </row>
    <row r="92" spans="1:14">
      <c r="A92" s="131"/>
      <c r="B92" s="72"/>
      <c r="C92" s="72" t="s">
        <v>113</v>
      </c>
      <c r="D92" s="207">
        <v>175850</v>
      </c>
      <c r="E92" s="207">
        <v>174529</v>
      </c>
      <c r="F92" s="207">
        <v>176402</v>
      </c>
      <c r="G92" s="207">
        <v>177028</v>
      </c>
      <c r="H92" s="207">
        <v>177958</v>
      </c>
      <c r="I92" s="207">
        <v>176838</v>
      </c>
      <c r="J92" s="197">
        <v>176798</v>
      </c>
      <c r="K92" s="197">
        <v>180066</v>
      </c>
      <c r="L92" s="209">
        <v>179692</v>
      </c>
      <c r="M92" s="209">
        <v>179792</v>
      </c>
      <c r="N92" s="209">
        <v>0</v>
      </c>
    </row>
    <row r="93" spans="1:14">
      <c r="A93" s="131"/>
      <c r="B93" s="72"/>
      <c r="C93" s="72" t="s">
        <v>32</v>
      </c>
      <c r="D93" s="207">
        <v>174232</v>
      </c>
      <c r="E93" s="207">
        <v>174507</v>
      </c>
      <c r="F93" s="207">
        <v>175128</v>
      </c>
      <c r="G93" s="207">
        <v>177082</v>
      </c>
      <c r="H93" s="207">
        <v>176043</v>
      </c>
      <c r="I93" s="207">
        <v>177637</v>
      </c>
      <c r="J93" s="197">
        <v>179123</v>
      </c>
      <c r="K93" s="197">
        <v>179245</v>
      </c>
      <c r="L93" s="209">
        <v>180346</v>
      </c>
      <c r="M93" s="209">
        <v>179213</v>
      </c>
      <c r="N93" s="209">
        <v>0</v>
      </c>
    </row>
    <row r="94" spans="1:14">
      <c r="A94" s="131"/>
      <c r="B94" s="72"/>
      <c r="C94" s="72" t="s">
        <v>114</v>
      </c>
      <c r="D94" s="207">
        <v>172809</v>
      </c>
      <c r="E94" s="207">
        <v>171941</v>
      </c>
      <c r="F94" s="207">
        <v>174485</v>
      </c>
      <c r="G94" s="207">
        <v>174490</v>
      </c>
      <c r="H94" s="207">
        <v>175518</v>
      </c>
      <c r="I94" s="207">
        <v>175399</v>
      </c>
      <c r="J94" s="197">
        <v>176208</v>
      </c>
      <c r="K94" s="197">
        <v>175963</v>
      </c>
      <c r="L94" s="209">
        <v>177095</v>
      </c>
      <c r="M94" s="209">
        <v>178834</v>
      </c>
      <c r="N94" s="209">
        <v>0</v>
      </c>
    </row>
    <row r="95" spans="1:14">
      <c r="A95" s="131"/>
      <c r="B95" s="72"/>
      <c r="C95" s="72" t="s">
        <v>115</v>
      </c>
      <c r="D95" s="207">
        <v>170542</v>
      </c>
      <c r="E95" s="207">
        <v>170841</v>
      </c>
      <c r="F95" s="207">
        <v>174580</v>
      </c>
      <c r="G95" s="207">
        <v>172840</v>
      </c>
      <c r="H95" s="207">
        <v>173366</v>
      </c>
      <c r="I95" s="207">
        <v>173395</v>
      </c>
      <c r="J95" s="197">
        <v>173398</v>
      </c>
      <c r="K95" s="197">
        <v>175898</v>
      </c>
      <c r="L95" s="209">
        <v>176153</v>
      </c>
      <c r="M95" s="209">
        <v>178463</v>
      </c>
      <c r="N95" s="209">
        <v>0</v>
      </c>
    </row>
    <row r="96" spans="1:14">
      <c r="A96" s="131"/>
      <c r="B96" s="72"/>
      <c r="C96" s="72" t="s">
        <v>116</v>
      </c>
      <c r="D96" s="207">
        <v>170355</v>
      </c>
      <c r="E96" s="207">
        <v>170374</v>
      </c>
      <c r="F96" s="207">
        <v>174345</v>
      </c>
      <c r="G96" s="207">
        <v>169836</v>
      </c>
      <c r="H96" s="207">
        <v>170519</v>
      </c>
      <c r="I96" s="207">
        <v>174481</v>
      </c>
      <c r="J96" s="197">
        <v>173784</v>
      </c>
      <c r="K96" s="197">
        <v>174105</v>
      </c>
      <c r="L96" s="209">
        <v>174813</v>
      </c>
      <c r="M96" s="209">
        <v>177822</v>
      </c>
      <c r="N96" s="209">
        <v>0</v>
      </c>
    </row>
    <row r="97" spans="1:14">
      <c r="A97" s="131"/>
      <c r="B97" s="72"/>
      <c r="C97" s="72" t="s">
        <v>117</v>
      </c>
      <c r="D97" s="207">
        <v>169158</v>
      </c>
      <c r="E97" s="207">
        <v>169552</v>
      </c>
      <c r="F97" s="207">
        <v>173605</v>
      </c>
      <c r="G97" s="207">
        <v>169727</v>
      </c>
      <c r="H97" s="207">
        <v>170883</v>
      </c>
      <c r="I97" s="207">
        <v>171720</v>
      </c>
      <c r="J97" s="197">
        <v>171450</v>
      </c>
      <c r="K97" s="197">
        <v>172473</v>
      </c>
      <c r="L97" s="209">
        <v>173608</v>
      </c>
      <c r="M97" s="209">
        <v>177780</v>
      </c>
      <c r="N97" s="209">
        <v>0</v>
      </c>
    </row>
    <row r="98" spans="1:14">
      <c r="A98" s="131"/>
      <c r="B98" s="74"/>
      <c r="C98" s="74"/>
      <c r="D98" s="208"/>
      <c r="E98" s="208"/>
      <c r="F98" s="208"/>
      <c r="G98" s="208"/>
      <c r="H98" s="208"/>
      <c r="I98" s="208"/>
      <c r="J98" s="210">
        <f t="shared" ref="J98:M98" si="5">AVERAGE(J86:J88,I89:I97)</f>
        <v>175493.25</v>
      </c>
      <c r="K98" s="210">
        <f t="shared" si="5"/>
        <v>176211.58333333334</v>
      </c>
      <c r="L98" s="210">
        <f t="shared" si="5"/>
        <v>177109.66666666666</v>
      </c>
      <c r="M98" s="210">
        <f t="shared" si="5"/>
        <v>177703.83333333334</v>
      </c>
      <c r="N98" s="210">
        <f>AVERAGE(N86:N88,M89:M97)</f>
        <v>179597.25</v>
      </c>
    </row>
    <row r="99" spans="1:14">
      <c r="A99" s="131"/>
      <c r="B99" s="71"/>
      <c r="C99" s="72"/>
      <c r="D99" s="207"/>
      <c r="E99" s="207"/>
      <c r="F99" s="207"/>
      <c r="G99" s="207"/>
      <c r="H99" s="207"/>
      <c r="I99" s="207"/>
      <c r="J99" s="207"/>
      <c r="K99" s="207"/>
      <c r="L99" s="207"/>
      <c r="M99" s="196"/>
      <c r="N99" s="206"/>
    </row>
    <row r="100" spans="1:14">
      <c r="A100" s="131"/>
      <c r="B100" s="58"/>
      <c r="C100" s="36"/>
      <c r="D100" s="197"/>
      <c r="E100" s="197"/>
      <c r="F100" s="197"/>
      <c r="G100" s="197"/>
      <c r="H100" s="197"/>
      <c r="I100" s="197"/>
      <c r="J100" s="197"/>
      <c r="K100" s="197"/>
      <c r="L100" s="197"/>
      <c r="M100" s="196"/>
      <c r="N100" s="206"/>
    </row>
    <row r="101" spans="1:14">
      <c r="A101" s="131"/>
      <c r="B101" s="58"/>
      <c r="C101" s="36"/>
      <c r="D101" s="197"/>
      <c r="E101" s="197"/>
      <c r="F101" s="197"/>
      <c r="G101" s="197"/>
      <c r="H101" s="197"/>
      <c r="I101" s="197"/>
      <c r="J101" s="197"/>
      <c r="K101" s="197"/>
      <c r="L101" s="197"/>
      <c r="M101" s="196"/>
      <c r="N101" s="206"/>
    </row>
    <row r="102" spans="1:14">
      <c r="A102" s="131"/>
      <c r="B102" s="58"/>
      <c r="C102" s="36"/>
      <c r="D102" s="197"/>
      <c r="E102" s="197"/>
      <c r="F102" s="197"/>
      <c r="G102" s="197"/>
      <c r="H102" s="197"/>
      <c r="I102" s="197"/>
      <c r="J102" s="197"/>
      <c r="K102" s="197"/>
      <c r="L102" s="197"/>
      <c r="M102" s="196"/>
      <c r="N102" s="206"/>
    </row>
    <row r="103" spans="1:14">
      <c r="A103" s="131"/>
      <c r="B103" s="58"/>
      <c r="C103" s="36"/>
      <c r="D103" s="197"/>
      <c r="E103" s="197"/>
      <c r="F103" s="197"/>
      <c r="G103" s="197"/>
      <c r="H103" s="197"/>
      <c r="I103" s="197"/>
      <c r="J103" s="197"/>
      <c r="K103" s="197"/>
      <c r="L103" s="197"/>
      <c r="M103" s="196"/>
      <c r="N103" s="206"/>
    </row>
    <row r="104" spans="1:14">
      <c r="A104" s="131"/>
      <c r="B104" s="58"/>
      <c r="C104" s="36"/>
      <c r="D104" s="197"/>
      <c r="E104" s="197"/>
      <c r="F104" s="197"/>
      <c r="G104" s="197"/>
      <c r="H104" s="197"/>
      <c r="I104" s="197"/>
      <c r="J104" s="197"/>
      <c r="K104" s="197"/>
      <c r="L104" s="197"/>
      <c r="M104" s="196"/>
      <c r="N104" s="206"/>
    </row>
    <row r="105" spans="1:14">
      <c r="A105" s="131"/>
      <c r="B105" s="58"/>
      <c r="C105" s="36"/>
      <c r="D105" s="197"/>
      <c r="E105" s="197"/>
      <c r="F105" s="197"/>
      <c r="G105" s="197"/>
      <c r="H105" s="197"/>
      <c r="I105" s="197"/>
      <c r="J105" s="197"/>
      <c r="K105" s="197"/>
      <c r="L105" s="197"/>
      <c r="M105" s="196"/>
      <c r="N105" s="206"/>
    </row>
    <row r="106" spans="1:14">
      <c r="A106" s="131"/>
      <c r="B106" s="58"/>
      <c r="C106" s="36"/>
      <c r="D106" s="197"/>
      <c r="E106" s="197"/>
      <c r="F106" s="197"/>
      <c r="G106" s="197"/>
      <c r="H106" s="197"/>
      <c r="I106" s="197"/>
      <c r="J106" s="197"/>
      <c r="K106" s="197"/>
      <c r="L106" s="197"/>
      <c r="M106" s="196"/>
      <c r="N106" s="206"/>
    </row>
    <row r="107" spans="1:14">
      <c r="A107" s="131"/>
      <c r="B107" s="58"/>
      <c r="C107" s="36"/>
      <c r="D107" s="197"/>
      <c r="E107" s="197"/>
      <c r="F107" s="197"/>
      <c r="G107" s="197"/>
      <c r="H107" s="197"/>
      <c r="I107" s="197"/>
      <c r="J107" s="197"/>
      <c r="K107" s="197"/>
      <c r="L107" s="197"/>
      <c r="M107" s="196"/>
      <c r="N107" s="206"/>
    </row>
    <row r="108" spans="1:14">
      <c r="A108" s="131"/>
      <c r="B108" s="58"/>
      <c r="C108" s="36"/>
      <c r="D108" s="197"/>
      <c r="E108" s="197"/>
      <c r="F108" s="197"/>
      <c r="G108" s="197"/>
      <c r="H108" s="197"/>
      <c r="I108" s="197"/>
      <c r="J108" s="197"/>
      <c r="K108" s="197"/>
      <c r="L108" s="197"/>
      <c r="M108" s="196"/>
      <c r="N108" s="206"/>
    </row>
    <row r="109" spans="1:14">
      <c r="A109" s="131"/>
      <c r="B109" s="58"/>
      <c r="C109" s="36"/>
      <c r="D109" s="197"/>
      <c r="E109" s="197"/>
      <c r="F109" s="197"/>
      <c r="G109" s="197"/>
      <c r="H109" s="197"/>
      <c r="I109" s="197"/>
      <c r="J109" s="197"/>
      <c r="K109" s="197"/>
      <c r="L109" s="197"/>
      <c r="M109" s="196"/>
      <c r="N109" s="206"/>
    </row>
    <row r="110" spans="1:14">
      <c r="A110" s="131"/>
      <c r="B110" s="58"/>
      <c r="C110" s="36"/>
      <c r="D110" s="197"/>
      <c r="E110" s="197"/>
      <c r="F110" s="197"/>
      <c r="G110" s="197"/>
      <c r="H110" s="197"/>
      <c r="I110" s="197"/>
      <c r="J110" s="197"/>
      <c r="K110" s="197"/>
      <c r="L110" s="197"/>
      <c r="M110" s="196"/>
      <c r="N110" s="206"/>
    </row>
  </sheetData>
  <mergeCells count="1">
    <mergeCell ref="A5:N5"/>
  </mergeCells>
  <phoneticPr fontId="38" type="noConversion"/>
  <dataValidations disablePrompts="1" count="1">
    <dataValidation type="list" allowBlank="1" showInputMessage="1" sqref="O1:Q1" xr:uid="{718479EB-CDB8-4167-9779-E1C1FF459A27}">
      <formula1>"..."</formula1>
    </dataValidation>
  </dataValidations>
  <pageMargins left="0.7" right="0.7" top="0.75" bottom="0.75" header="0.3" footer="0.3"/>
  <customProperties>
    <customPr name="CellIDs" r:id="rId1"/>
    <customPr name="ConnName" r:id="rId2"/>
    <customPr name="ConnPOV" r:id="rId3"/>
    <customPr name="HyperionPOVXML" r:id="rId4"/>
    <customPr name="HyperionXML" r:id="rId5"/>
    <customPr name="NameConnectionMap" r:id="rId6"/>
    <customPr name="POVPosition" r:id="rId7"/>
    <customPr name="SheetHasParityContent" r:id="rId8"/>
    <customPr name="SheetOptions" r:id="rId9"/>
    <customPr name="ShowPOV" r:id="rId10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Div 9</vt:lpstr>
      <vt:lpstr>Div 009</vt:lpstr>
      <vt:lpstr>AFUDC</vt:lpstr>
      <vt:lpstr>gas rev</vt:lpstr>
      <vt:lpstr>volumes</vt:lpstr>
      <vt:lpstr>gas customers</vt:lpstr>
      <vt:lpstr>'Div 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 Lynn</dc:creator>
  <cp:lastModifiedBy>Thomas  Troup</cp:lastModifiedBy>
  <dcterms:created xsi:type="dcterms:W3CDTF">2020-06-25T18:57:34Z</dcterms:created>
  <dcterms:modified xsi:type="dcterms:W3CDTF">2021-06-02T19:58:36Z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