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W:\MdSt-KY Rate Case\2021 KY Rate Case\Relied Upons\"/>
    </mc:Choice>
  </mc:AlternateContent>
  <xr:revisionPtr revIDLastSave="0" documentId="13_ncr:1_{5F3818A8-5BE7-4C1E-B3FD-1FAA518EC6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.1" sheetId="4" r:id="rId1"/>
    <sheet name="Pivot" sheetId="8" r:id="rId2"/>
    <sheet name="Sheet2" sheetId="7" r:id="rId3"/>
  </sheets>
  <definedNames>
    <definedName name="_Div012">#REF!</definedName>
    <definedName name="_Div02">#REF!</definedName>
    <definedName name="_Div091">#REF!</definedName>
    <definedName name="_xlnm._FilterDatabase" localSheetId="2" hidden="1">Sheet2!$A$1:$L$87</definedName>
    <definedName name="Case_No._2006_00464">#REF!</definedName>
    <definedName name="csDesignMode">1</definedName>
    <definedName name="Div012Cap">#REF!</definedName>
    <definedName name="Div02Cap">#REF!</definedName>
    <definedName name="Div091Cap">#REF!</definedName>
    <definedName name="Div09cap">#REF!</definedName>
    <definedName name="kytax">#REF!</definedName>
    <definedName name="ltdrate">#REF!</definedName>
    <definedName name="_xlnm.Print_Area" localSheetId="0">F.1!$A$1:$G$92</definedName>
    <definedName name="_xlnm.Print_Titles" localSheetId="0">F.1!$1:$11</definedName>
    <definedName name="ROR">#REF!</definedName>
    <definedName name="stdrate">#REF!</definedName>
  </definedNames>
  <calcPr calcId="19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9" i="4" l="1"/>
  <c r="F90" i="4"/>
  <c r="C56" i="4"/>
  <c r="D56" i="4"/>
  <c r="C57" i="4"/>
  <c r="D57" i="4"/>
  <c r="C58" i="4"/>
  <c r="D58" i="4"/>
  <c r="C59" i="4"/>
  <c r="D59" i="4"/>
  <c r="C60" i="4"/>
  <c r="D60" i="4"/>
  <c r="C61" i="4"/>
  <c r="D61" i="4"/>
  <c r="C62" i="4"/>
  <c r="D62" i="4"/>
  <c r="C63" i="4"/>
  <c r="D63" i="4"/>
  <c r="C64" i="4"/>
  <c r="D64" i="4"/>
  <c r="C65" i="4"/>
  <c r="D65" i="4"/>
  <c r="C66" i="4"/>
  <c r="D66" i="4"/>
  <c r="C67" i="4"/>
  <c r="D67" i="4"/>
  <c r="C68" i="4"/>
  <c r="D68" i="4"/>
  <c r="C69" i="4"/>
  <c r="D69" i="4"/>
  <c r="C70" i="4"/>
  <c r="D70" i="4"/>
  <c r="C71" i="4"/>
  <c r="D71" i="4"/>
  <c r="C72" i="4"/>
  <c r="D72" i="4"/>
  <c r="C73" i="4"/>
  <c r="D73" i="4"/>
  <c r="C74" i="4"/>
  <c r="D74" i="4"/>
  <c r="C75" i="4"/>
  <c r="D75" i="4"/>
  <c r="C76" i="4"/>
  <c r="D76" i="4"/>
  <c r="C77" i="4"/>
  <c r="D77" i="4"/>
  <c r="C78" i="4"/>
  <c r="D78" i="4"/>
  <c r="C79" i="4"/>
  <c r="D79" i="4"/>
  <c r="C80" i="4"/>
  <c r="D80" i="4"/>
  <c r="C81" i="4"/>
  <c r="D81" i="4"/>
  <c r="C82" i="4"/>
  <c r="D82" i="4"/>
  <c r="C83" i="4"/>
  <c r="D83" i="4"/>
  <c r="C84" i="4"/>
  <c r="D84" i="4"/>
  <c r="C85" i="4"/>
  <c r="D85" i="4"/>
  <c r="C86" i="4"/>
  <c r="D86" i="4"/>
  <c r="C87" i="4"/>
  <c r="D87" i="4"/>
  <c r="C88" i="4"/>
  <c r="D88" i="4"/>
  <c r="F88" i="4" s="1"/>
  <c r="C89" i="4"/>
  <c r="D89" i="4"/>
  <c r="C90" i="4"/>
  <c r="D90" i="4"/>
  <c r="D55" i="4"/>
  <c r="C55" i="4"/>
  <c r="F48" i="4"/>
  <c r="F49" i="4"/>
  <c r="F15" i="4" l="1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50" i="4"/>
  <c r="D51" i="4" l="1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D92" i="4"/>
  <c r="F55" i="4"/>
  <c r="F92" i="4" l="1"/>
  <c r="F51" i="4"/>
</calcChain>
</file>

<file path=xl/sharedStrings.xml><?xml version="1.0" encoding="utf-8"?>
<sst xmlns="http://schemas.openxmlformats.org/spreadsheetml/2006/main" count="965" uniqueCount="252">
  <si>
    <t>Company</t>
  </si>
  <si>
    <t>Cost Center</t>
  </si>
  <si>
    <t>Account</t>
  </si>
  <si>
    <t>Sub Account</t>
  </si>
  <si>
    <t>Service Area</t>
  </si>
  <si>
    <t>Vendor Name</t>
  </si>
  <si>
    <t>Invoice Number</t>
  </si>
  <si>
    <t>Invoice Date</t>
  </si>
  <si>
    <t>Line Description</t>
  </si>
  <si>
    <t>Amount</t>
  </si>
  <si>
    <t>050</t>
  </si>
  <si>
    <t>1114</t>
  </si>
  <si>
    <t>9302</t>
  </si>
  <si>
    <t>07510</t>
  </si>
  <si>
    <t>009000</t>
  </si>
  <si>
    <t/>
  </si>
  <si>
    <t>AGA Dues</t>
  </si>
  <si>
    <t>1829</t>
  </si>
  <si>
    <t>9210</t>
  </si>
  <si>
    <t>05415</t>
  </si>
  <si>
    <t>2604</t>
  </si>
  <si>
    <t>8700</t>
  </si>
  <si>
    <t>KENTUCKY GAS ASSOCIATION</t>
  </si>
  <si>
    <t>CHAMBER OF COMMERCE</t>
  </si>
  <si>
    <t>2631</t>
  </si>
  <si>
    <t>GREATER OWENSBORO ECONOMIC DEVELOPMENT CORP</t>
  </si>
  <si>
    <t>2635</t>
  </si>
  <si>
    <t>05417</t>
  </si>
  <si>
    <t>CRITTENDEN COUNTY ECONOMIC</t>
  </si>
  <si>
    <t>2636</t>
  </si>
  <si>
    <t>OHIO COUNTY CHAMBER OF COMMERCE</t>
  </si>
  <si>
    <t>2637</t>
  </si>
  <si>
    <t>2638</t>
  </si>
  <si>
    <t>2653</t>
  </si>
  <si>
    <t>2732</t>
  </si>
  <si>
    <t>9120</t>
  </si>
  <si>
    <t>HOME BUILDERS ASSOCIATION</t>
  </si>
  <si>
    <t>BUILDING INDUSTRY ASSOCIATION OF GREATER LOUISVILLE</t>
  </si>
  <si>
    <t>HOME BUILDERS ASSOCIATION OF OWENSBORO</t>
  </si>
  <si>
    <t>PADUCAH BOARD OF REALTORS INC</t>
  </si>
  <si>
    <t>REALTOR ASSOCIATION OF SOUTHERN KENTUCKY</t>
  </si>
  <si>
    <t>GREATER OWENSBORO REALTOR ASSOCIATION</t>
  </si>
  <si>
    <t>LOGAN COUNTY HOME BUILDERS</t>
  </si>
  <si>
    <t>2735</t>
  </si>
  <si>
    <t>2736</t>
  </si>
  <si>
    <t>ECONOMIC DEVELOPMENT COUNCIL</t>
  </si>
  <si>
    <t>2737</t>
  </si>
  <si>
    <t>2738</t>
  </si>
  <si>
    <t>2739</t>
  </si>
  <si>
    <t>3308</t>
  </si>
  <si>
    <t>3351</t>
  </si>
  <si>
    <t>8740</t>
  </si>
  <si>
    <t>Sum of Amount</t>
  </si>
  <si>
    <t>(blank)</t>
  </si>
  <si>
    <t>Grand Total</t>
  </si>
  <si>
    <t>SOCIAL and Service CLUB DUES</t>
  </si>
  <si>
    <t>Data:___X___Base Period___X____Forecasted Period</t>
  </si>
  <si>
    <t>FR 16(8)(f)</t>
  </si>
  <si>
    <t>Type of Filing:___X____Original________Updated________Revised</t>
  </si>
  <si>
    <t>Schedule F-1</t>
  </si>
  <si>
    <t>Workpaper Reference No(s).</t>
  </si>
  <si>
    <t>Line</t>
  </si>
  <si>
    <t>Total</t>
  </si>
  <si>
    <t>No.</t>
  </si>
  <si>
    <t>Account No.</t>
  </si>
  <si>
    <t>Social Organization/Service Club</t>
  </si>
  <si>
    <t>Utility</t>
  </si>
  <si>
    <t>Jurisdictional %</t>
  </si>
  <si>
    <t>Jurisdiction</t>
  </si>
  <si>
    <t>BASE PERIOD</t>
  </si>
  <si>
    <t>Various</t>
  </si>
  <si>
    <t>100%</t>
  </si>
  <si>
    <t>AGA</t>
  </si>
  <si>
    <t xml:space="preserve"> </t>
  </si>
  <si>
    <t>NACE INTERNATIONAL</t>
  </si>
  <si>
    <t>Total Base Period</t>
  </si>
  <si>
    <t>TEST PERIOD</t>
  </si>
  <si>
    <t>Total Forecasted Period</t>
  </si>
  <si>
    <t>Data Source:</t>
  </si>
  <si>
    <t>Schedule F-1.xlsx</t>
  </si>
  <si>
    <t>OKLAHOMA ACCOUNTANCY BOARD</t>
  </si>
  <si>
    <t>SAM'S CLUB</t>
  </si>
  <si>
    <t>NATIONAL SOCIETY OF PROFESSIONAL  ENGINEERS</t>
  </si>
  <si>
    <t>Calendar Year</t>
  </si>
  <si>
    <t>AGA Dues - Mar20</t>
  </si>
  <si>
    <t>AGA Dues - Mar20 Correction</t>
  </si>
  <si>
    <t>Lobbying % change from 3.5 to 6.2 in Jan</t>
  </si>
  <si>
    <t>WEXP-00029881</t>
  </si>
  <si>
    <t>09/30/2020</t>
  </si>
  <si>
    <t>Professional Dues annual cpa certificate registration 5/20-4/21</t>
  </si>
  <si>
    <t>35552020</t>
  </si>
  <si>
    <t>08/23/2020</t>
  </si>
  <si>
    <t>2609</t>
  </si>
  <si>
    <t>8560</t>
  </si>
  <si>
    <t>ONE HEALTH</t>
  </si>
  <si>
    <t>0000174800</t>
  </si>
  <si>
    <t>08/03/2019</t>
  </si>
  <si>
    <t>2618</t>
  </si>
  <si>
    <t>492</t>
  </si>
  <si>
    <t>07/20/2020</t>
  </si>
  <si>
    <t>INV100620</t>
  </si>
  <si>
    <t>10/06/2020</t>
  </si>
  <si>
    <t>CADIZ TRIGG COUNTY ECONOMIC DEVELOP COMM</t>
  </si>
  <si>
    <t>81427</t>
  </si>
  <si>
    <t>12/01/2020</t>
  </si>
  <si>
    <t>8_070720</t>
  </si>
  <si>
    <t>07/07/2020</t>
  </si>
  <si>
    <t>INV060120</t>
  </si>
  <si>
    <t>06/01/2020</t>
  </si>
  <si>
    <t>05/16/2020</t>
  </si>
  <si>
    <t>5132</t>
  </si>
  <si>
    <t>3778</t>
  </si>
  <si>
    <t>6392</t>
  </si>
  <si>
    <t>04/11/2020</t>
  </si>
  <si>
    <t>WEXP-00020972</t>
  </si>
  <si>
    <t>03/16/2020</t>
  </si>
  <si>
    <t>Civic &amp; Club Dues Girls Inc 2020 Board Member Dues</t>
  </si>
  <si>
    <t>WEXP-00022769</t>
  </si>
  <si>
    <t>04/20/2020</t>
  </si>
  <si>
    <t>Association Dues annual membership dues for National Society of Professional Engineers</t>
  </si>
  <si>
    <t>WEXP-00027719</t>
  </si>
  <si>
    <t>08/19/2020</t>
  </si>
  <si>
    <t>Association Dues ASME annual membership renewal fee</t>
  </si>
  <si>
    <t>CHE121420</t>
  </si>
  <si>
    <t>12/14/2020</t>
  </si>
  <si>
    <t>4999</t>
  </si>
  <si>
    <t>INV070120</t>
  </si>
  <si>
    <t>07/01/2020</t>
  </si>
  <si>
    <t>CHE101920</t>
  </si>
  <si>
    <t>10/19/2020</t>
  </si>
  <si>
    <t>83163</t>
  </si>
  <si>
    <t>BUILDING INDUSTRY ASSOCIATION OF GREATER LOUISVILLE  47218</t>
  </si>
  <si>
    <t>GLASGOW BARREN COUNTY CHAMBER OF COMMERCE</t>
  </si>
  <si>
    <t>18637</t>
  </si>
  <si>
    <t>03/12/2020</t>
  </si>
  <si>
    <t>68781</t>
  </si>
  <si>
    <t>05/20/2020</t>
  </si>
  <si>
    <t>INV070920</t>
  </si>
  <si>
    <t>07/09/2020</t>
  </si>
  <si>
    <t>69090</t>
  </si>
  <si>
    <t>06/15/2020</t>
  </si>
  <si>
    <t>1037</t>
  </si>
  <si>
    <t>12/04/2020</t>
  </si>
  <si>
    <t>10386</t>
  </si>
  <si>
    <t>12/16/2020</t>
  </si>
  <si>
    <t>KENTUCKY VFW PROGRAM</t>
  </si>
  <si>
    <t>52549</t>
  </si>
  <si>
    <t>09/28/2020</t>
  </si>
  <si>
    <t>1431</t>
  </si>
  <si>
    <t>12/28/2020</t>
  </si>
  <si>
    <t>1567</t>
  </si>
  <si>
    <t>1702</t>
  </si>
  <si>
    <t>01/01/2021</t>
  </si>
  <si>
    <t>6256</t>
  </si>
  <si>
    <t>07/29/2020</t>
  </si>
  <si>
    <t>6268</t>
  </si>
  <si>
    <t>08/01/2020</t>
  </si>
  <si>
    <t>6377</t>
  </si>
  <si>
    <t>09/15/2020</t>
  </si>
  <si>
    <t>78503</t>
  </si>
  <si>
    <t>04/06/2020</t>
  </si>
  <si>
    <t>Bowling Green COC - President's Club Gold Level</t>
  </si>
  <si>
    <t>KENTUCKY ASSOCIATION OF MANUFACTURERS</t>
  </si>
  <si>
    <t>2760030</t>
  </si>
  <si>
    <t>05/29/2020</t>
  </si>
  <si>
    <t>Kentucky Association of Manufacturers Dues Investment - 07/01/20 to  06/30/21</t>
  </si>
  <si>
    <t>GREATER PADUCAH ECONOMIC DEVELOPMENT COUNCIL INC</t>
  </si>
  <si>
    <t>5015</t>
  </si>
  <si>
    <t>07/08/2020</t>
  </si>
  <si>
    <t>Paducah Economic Development Association</t>
  </si>
  <si>
    <t>KENTUCKY ASSOCIATION FOR ECONOMIC DEVELOPMENT</t>
  </si>
  <si>
    <t>PDI2045</t>
  </si>
  <si>
    <t>Product Development Initiative, Round Two (2020)</t>
  </si>
  <si>
    <t>3315</t>
  </si>
  <si>
    <t>WEXP-00031117</t>
  </si>
  <si>
    <t>11/09/2020</t>
  </si>
  <si>
    <t>Civic &amp; Club Dues Online Access to Hopkins County PVA to look up property information on multiple property owners</t>
  </si>
  <si>
    <t>3333</t>
  </si>
  <si>
    <t>KENTUCKY GAZETTE</t>
  </si>
  <si>
    <t>304203_092820</t>
  </si>
  <si>
    <t>9090</t>
  </si>
  <si>
    <t>050_KAY.COOMES_MAY-2</t>
  </si>
  <si>
    <t>SOUTHERN GAS ASSOCI - 11-MAY-20 - 9726204021 - TX - 75234 -</t>
  </si>
  <si>
    <t>Use Tax on May-20 PCard</t>
  </si>
  <si>
    <t>WEXP-00023103</t>
  </si>
  <si>
    <t>04/27/2020</t>
  </si>
  <si>
    <t>Civic &amp; Club Dues Membership renewals for Pat Mattingly &amp; myself for community events and company supplies.</t>
  </si>
  <si>
    <t>050_SEAN.JONES_NOV-2</t>
  </si>
  <si>
    <t>11/16/2020</t>
  </si>
  <si>
    <t>NACE INTERNATIONAL INS - 12-NOV-20 - 281-2286300 - TX - 77084 -</t>
  </si>
  <si>
    <t>050_SEAN.JONES_OCT-2</t>
  </si>
  <si>
    <t>10/16/2020</t>
  </si>
  <si>
    <t>NACE INTERNATIONAL - 06-OCT-20 - 8007976223 - TX - 77084 -</t>
  </si>
  <si>
    <t>Use Tax on NOV-20 PCard</t>
  </si>
  <si>
    <t>Use Tax on Oct-20 PCard</t>
  </si>
  <si>
    <t>GIRLS INC.</t>
  </si>
  <si>
    <t>ASME</t>
  </si>
  <si>
    <t>SOUTHERN GAS ASSOCIATION</t>
  </si>
  <si>
    <t>HOPKINS COUNTY PVA</t>
  </si>
  <si>
    <t>Row Labels</t>
  </si>
  <si>
    <t>Month Number</t>
  </si>
  <si>
    <t>52872</t>
  </si>
  <si>
    <t>INV010521</t>
  </si>
  <si>
    <t>01/05/2021</t>
  </si>
  <si>
    <t>21262</t>
  </si>
  <si>
    <t>01/04/2021</t>
  </si>
  <si>
    <t>050_PATRICK.MATTINGL</t>
  </si>
  <si>
    <t>03/16/2021</t>
  </si>
  <si>
    <t>SAMS CLUB #6449 - 18-FEB-21 - PADUCAH - KY - 42001 -</t>
  </si>
  <si>
    <t>WEXP-00033479</t>
  </si>
  <si>
    <t>01/26/2021</t>
  </si>
  <si>
    <t>Civic &amp; Club Dues Sam's Club membership due in Paducah</t>
  </si>
  <si>
    <t>08210</t>
  </si>
  <si>
    <t>01/06/2021</t>
  </si>
  <si>
    <t>24610</t>
  </si>
  <si>
    <t>47218</t>
  </si>
  <si>
    <t>11/17/2020</t>
  </si>
  <si>
    <t>KENTUCKY ASSOCIATION OF MASTER CONTRACTORS INC</t>
  </si>
  <si>
    <t>343</t>
  </si>
  <si>
    <t>01/11/2021</t>
  </si>
  <si>
    <t>8911135</t>
  </si>
  <si>
    <t>KENTUCKY COUNTY JUDGE EXECUTIVE ASSOCIATION</t>
  </si>
  <si>
    <t>3331</t>
  </si>
  <si>
    <t>KENTUCKY RESTAURANT ASSOCIATION</t>
  </si>
  <si>
    <t>7235_070120</t>
  </si>
  <si>
    <t>INV030421</t>
  </si>
  <si>
    <t>03/04/2021</t>
  </si>
  <si>
    <t>2550</t>
  </si>
  <si>
    <t>19119</t>
  </si>
  <si>
    <t>02/02/2021</t>
  </si>
  <si>
    <t>65744</t>
  </si>
  <si>
    <t>FRANKLIN SIMPSON INDUSTRIAL AUTHORITY</t>
  </si>
  <si>
    <t>CHE132980</t>
  </si>
  <si>
    <t>03/01/2021</t>
  </si>
  <si>
    <t>5308</t>
  </si>
  <si>
    <t>03/10/2021</t>
  </si>
  <si>
    <t>INVESTMENT</t>
  </si>
  <si>
    <t>9310</t>
  </si>
  <si>
    <t>KENTUCKY OIL AND GAS ASSOCIATION</t>
  </si>
  <si>
    <t>705744427694</t>
  </si>
  <si>
    <t>01/08/2021</t>
  </si>
  <si>
    <t>WEXP-00034330</t>
  </si>
  <si>
    <t>02/12/2021</t>
  </si>
  <si>
    <t>Civic &amp; Club Dues Annual club membership renewal for office supplies</t>
  </si>
  <si>
    <t>3434</t>
  </si>
  <si>
    <t>NATIONAL GAS DISTRIBUTERS ASSOCIATION OF EAST TENNESSEE</t>
  </si>
  <si>
    <t>INV010121</t>
  </si>
  <si>
    <t>Base Period: Twelve Months Ended September 30, 2021</t>
  </si>
  <si>
    <t>Forecasted Test Period: Twelve Months Ended December 31, 2022</t>
  </si>
  <si>
    <t>Atmos Energy Corporation, Kentucky/Mid-States Division</t>
  </si>
  <si>
    <t>Kentucky Jurisdiction Case No. 2021-00214</t>
  </si>
  <si>
    <t>Witness: Christian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</si>
</sst>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164" formatCode="0.00000%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Helvetica-Narrow"/>
      <family val="2"/>
    </font>
    <font>
      <b/>
      <sz val="12"/>
      <name val="Helvetica-Narrow"/>
    </font>
    <font>
      <sz val="12"/>
      <name val="Helvetica-Narrow"/>
    </font>
    <font>
      <b/>
      <sz val="12"/>
      <name val="Helvetica-Narrow"/>
      <family val="2"/>
    </font>
    <font>
      <u val="double"/>
      <sz val="12"/>
      <name val="Helvetica-Narrow"/>
      <family val="2"/>
    </font>
    <font>
      <sz val="10"/>
      <name val="Arial"/>
      <family val="2"/>
    </font>
    <font>
      <sz val="12"/>
      <name val="Times New Roman"/>
      <family val="1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37" fontId="2" fillId="0" borderId="0" applyProtection="0"/>
    <xf numFmtId="0" fontId="7" fillId="0" borderId="0"/>
    <xf numFmtId="9" fontId="8" fillId="0" borderId="0" applyFont="0" applyFill="0" applyBorder="0" applyAlignment="0" applyProtection="0"/>
    <xf numFmtId="37" fontId="2" fillId="0" borderId="0" applyProtection="0"/>
  </cellStyleXfs>
  <cellXfs count="41">
    <xf numFmtId="0" fontId="0" fillId="0" borderId="0" xfId="0"/>
    <xf numFmtId="49" fontId="0" fillId="0" borderId="0" xfId="0" applyNumberFormat="1"/>
    <xf numFmtId="8" fontId="0" fillId="0" borderId="0" xfId="0" applyNumberFormat="1"/>
    <xf numFmtId="49" fontId="1" fillId="0" borderId="0" xfId="0" applyNumberFormat="1" applyFont="1"/>
    <xf numFmtId="0" fontId="1" fillId="0" borderId="0" xfId="0" applyFont="1"/>
    <xf numFmtId="0" fontId="0" fillId="0" borderId="0" xfId="0" pivotButton="1"/>
    <xf numFmtId="0" fontId="1" fillId="0" borderId="1" xfId="0" applyFont="1" applyBorder="1"/>
    <xf numFmtId="37" fontId="2" fillId="0" borderId="0" xfId="1" applyFont="1"/>
    <xf numFmtId="37" fontId="4" fillId="0" borderId="0" xfId="1" applyFont="1" applyAlignment="1" applyProtection="1">
      <alignment horizontal="left"/>
    </xf>
    <xf numFmtId="37" fontId="5" fillId="0" borderId="0" xfId="1" applyFont="1"/>
    <xf numFmtId="37" fontId="2" fillId="0" borderId="0" xfId="1" applyFont="1" applyAlignment="1">
      <alignment horizontal="right"/>
    </xf>
    <xf numFmtId="37" fontId="2" fillId="0" borderId="0" xfId="1" applyFont="1" applyAlignment="1" applyProtection="1">
      <alignment horizontal="right"/>
    </xf>
    <xf numFmtId="37" fontId="2" fillId="0" borderId="0" xfId="1" applyAlignment="1" applyProtection="1">
      <alignment horizontal="right"/>
    </xf>
    <xf numFmtId="37" fontId="2" fillId="0" borderId="2" xfId="1" applyFont="1" applyBorder="1" applyAlignment="1" applyProtection="1">
      <alignment horizontal="center"/>
    </xf>
    <xf numFmtId="37" fontId="2" fillId="0" borderId="2" xfId="1" applyFont="1" applyBorder="1"/>
    <xf numFmtId="37" fontId="2" fillId="0" borderId="0" xfId="1" applyFont="1" applyBorder="1"/>
    <xf numFmtId="37" fontId="2" fillId="0" borderId="3" xfId="1" applyFont="1" applyBorder="1" applyAlignment="1" applyProtection="1">
      <alignment horizontal="center"/>
    </xf>
    <xf numFmtId="37" fontId="2" fillId="0" borderId="0" xfId="1" applyFont="1" applyBorder="1" applyAlignment="1" applyProtection="1">
      <alignment horizontal="center"/>
    </xf>
    <xf numFmtId="37" fontId="3" fillId="0" borderId="4" xfId="1" applyFont="1" applyBorder="1" applyAlignment="1" applyProtection="1">
      <alignment horizontal="left"/>
    </xf>
    <xf numFmtId="37" fontId="2" fillId="0" borderId="0" xfId="1" applyFont="1" applyProtection="1"/>
    <xf numFmtId="37" fontId="2" fillId="0" borderId="0" xfId="1" applyFont="1" applyAlignment="1" applyProtection="1">
      <alignment horizontal="center"/>
    </xf>
    <xf numFmtId="37" fontId="0" fillId="2" borderId="0" xfId="1" applyFont="1" applyFill="1" applyProtection="1"/>
    <xf numFmtId="37" fontId="2" fillId="2" borderId="0" xfId="1" applyFont="1" applyFill="1" applyProtection="1"/>
    <xf numFmtId="37" fontId="6" fillId="0" borderId="0" xfId="1" applyFont="1" applyAlignment="1" applyProtection="1">
      <alignment horizontal="center"/>
    </xf>
    <xf numFmtId="0" fontId="7" fillId="0" borderId="0" xfId="2"/>
    <xf numFmtId="37" fontId="2" fillId="0" borderId="0" xfId="1" applyFont="1" applyAlignment="1" applyProtection="1">
      <alignment horizontal="left"/>
    </xf>
    <xf numFmtId="37" fontId="5" fillId="0" borderId="0" xfId="1" applyFont="1" applyAlignment="1" applyProtection="1">
      <alignment horizontal="right"/>
    </xf>
    <xf numFmtId="37" fontId="2" fillId="0" borderId="2" xfId="1" applyFont="1" applyBorder="1" applyProtection="1"/>
    <xf numFmtId="37" fontId="3" fillId="0" borderId="0" xfId="1" applyFont="1" applyBorder="1" applyAlignment="1" applyProtection="1">
      <alignment horizontal="left"/>
    </xf>
    <xf numFmtId="37" fontId="2" fillId="0" borderId="0" xfId="1" applyAlignment="1" applyProtection="1">
      <alignment horizontal="left"/>
    </xf>
    <xf numFmtId="164" fontId="2" fillId="0" borderId="0" xfId="1" applyNumberFormat="1" applyFont="1"/>
    <xf numFmtId="37" fontId="2" fillId="0" borderId="0" xfId="1"/>
    <xf numFmtId="37" fontId="2" fillId="0" borderId="0" xfId="4"/>
    <xf numFmtId="37" fontId="2" fillId="0" borderId="0" xfId="4" applyFill="1"/>
    <xf numFmtId="37" fontId="2" fillId="0" borderId="2" xfId="1" applyNumberFormat="1" applyFont="1" applyBorder="1" applyProtection="1"/>
    <xf numFmtId="49" fontId="0" fillId="3" borderId="0" xfId="0" applyNumberFormat="1" applyFill="1"/>
    <xf numFmtId="37" fontId="9" fillId="2" borderId="0" xfId="1" applyFont="1" applyFill="1" applyProtection="1"/>
    <xf numFmtId="0" fontId="0" fillId="0" borderId="0" xfId="0" applyAlignment="1">
      <alignment horizontal="left"/>
    </xf>
    <xf numFmtId="6" fontId="0" fillId="0" borderId="0" xfId="0" applyNumberFormat="1"/>
    <xf numFmtId="37" fontId="3" fillId="0" borderId="0" xfId="1" applyFont="1" applyFill="1" applyAlignment="1">
      <alignment horizontal="center"/>
    </xf>
    <xf numFmtId="0" fontId="5" fillId="0" borderId="0" xfId="0" applyFont="1" applyAlignment="1">
      <alignment horizontal="center"/>
    </xf>
  </cellXfs>
  <cellStyles count="5">
    <cellStyle name="Normal" xfId="0" builtinId="0"/>
    <cellStyle name="Normal 2" xfId="4" xr:uid="{00000000-0005-0000-0000-000001000000}"/>
    <cellStyle name="Normal_Book1 (2) (3)" xfId="1" xr:uid="{00000000-0005-0000-0000-000002000000}"/>
    <cellStyle name="Normal_F.1" xfId="2" xr:uid="{00000000-0005-0000-0000-000003000000}"/>
    <cellStyle name="Percent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osh C Densman" refreshedDate="44322.759663773148" createdVersion="7" refreshedVersion="7" minRefreshableVersion="3" recordCount="95" xr:uid="{AB726920-30E3-41AE-9243-1D2F7B3E38B1}">
  <cacheSource type="worksheet">
    <worksheetSource ref="A1:L1048576" sheet="Sheet2"/>
  </cacheSource>
  <cacheFields count="12">
    <cacheField name="Company" numFmtId="0">
      <sharedItems containsBlank="1"/>
    </cacheField>
    <cacheField name="Cost Center" numFmtId="0">
      <sharedItems containsBlank="1"/>
    </cacheField>
    <cacheField name="Account" numFmtId="0">
      <sharedItems containsBlank="1"/>
    </cacheField>
    <cacheField name="Sub Account" numFmtId="0">
      <sharedItems containsBlank="1"/>
    </cacheField>
    <cacheField name="Service Area" numFmtId="0">
      <sharedItems containsBlank="1"/>
    </cacheField>
    <cacheField name="Month Number" numFmtId="0">
      <sharedItems containsString="0" containsBlank="1" containsNumber="1" containsInteger="1" minValue="202004" maxValue="202103"/>
    </cacheField>
    <cacheField name="Calendar Year" numFmtId="0">
      <sharedItems containsString="0" containsBlank="1" containsNumber="1" containsInteger="1" minValue="2020" maxValue="2021"/>
    </cacheField>
    <cacheField name="Vendor Name" numFmtId="0">
      <sharedItems containsBlank="1" count="38">
        <s v="AGA"/>
        <s v="NATIONAL SOCIETY OF PROFESSIONAL  ENGINEERS"/>
        <s v="GLASGOW BARREN COUNTY CHAMBER OF COMMERCE"/>
        <s v="SAM'S CLUB"/>
        <s v="CHAMBER OF COMMERCE"/>
        <s v="SOUTHERN GAS ASSOCIATION"/>
        <s v="ONE HEALTH"/>
        <s v="HOME BUILDERS ASSOCIATION"/>
        <s v="ECONOMIC DEVELOPMENT COUNCIL"/>
        <s v="KENTUCKY ASSOCIATION OF MANUFACTURERS"/>
        <s v="KENTUCKY GAS ASSOCIATION"/>
        <s v="CRITTENDEN COUNTY ECONOMIC"/>
        <s v="OHIO COUNTY CHAMBER OF COMMERCE"/>
        <s v="GIRLS INC."/>
        <s v="GREATER PADUCAH ECONOMIC DEVELOPMENT COUNCIL INC"/>
        <s v="KENTUCKY ASSOCIATION FOR ECONOMIC DEVELOPMENT"/>
        <s v="ASME"/>
        <s v="OKLAHOMA ACCOUNTANCY BOARD"/>
        <s v="GREATER OWENSBORO ECONOMIC DEVELOPMENT CORP"/>
        <s v="HOME BUILDERS ASSOCIATION OF OWENSBORO"/>
        <s v="KENTUCKY VFW PROGRAM"/>
        <s v="KENTUCKY GAZETTE"/>
        <s v="NACE INTERNATIONAL"/>
        <s v="HOPKINS COUNTY PVA"/>
        <s v="GREATER OWENSBORO REALTOR ASSOCIATION"/>
        <s v="PADUCAH BOARD OF REALTORS INC"/>
        <s v="REALTOR ASSOCIATION OF SOUTHERN KENTUCKY"/>
        <s v="BUILDING INDUSTRY ASSOCIATION OF GREATER LOUISVILLE"/>
        <s v="CADIZ TRIGG COUNTY ECONOMIC DEVELOP COMM"/>
        <s v="KENTUCKY ASSOCIATION OF MASTER CONTRACTORS INC"/>
        <s v="KENTUCKY OIL AND GAS ASSOCIATION"/>
        <s v="NATIONAL GAS DISTRIBUTERS ASSOCIATION OF EAST TENNESSEE"/>
        <s v="KENTUCKY COUNTY JUDGE EXECUTIVE ASSOCIATION"/>
        <s v="KENTUCKY RESTAURANT ASSOCIATION"/>
        <s v="LOGAN COUNTY HOME BUILDERS"/>
        <s v="FRANKLIN SIMPSON INDUSTRIAL AUTHORITY"/>
        <m/>
        <s v="Rice, Thomas C (Craig)" u="1"/>
      </sharedItems>
    </cacheField>
    <cacheField name="Invoice Number" numFmtId="0">
      <sharedItems containsBlank="1"/>
    </cacheField>
    <cacheField name="Invoice Date" numFmtId="0">
      <sharedItems containsBlank="1"/>
    </cacheField>
    <cacheField name="Line Description" numFmtId="0">
      <sharedItems containsBlank="1"/>
    </cacheField>
    <cacheField name="Amount" numFmtId="0">
      <sharedItems containsString="0" containsBlank="1" containsNumber="1" minValue="-4607.47" maxValue="2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5">
  <r>
    <s v="050"/>
    <s v="1114"/>
    <s v="9302"/>
    <s v="07510"/>
    <s v="009000"/>
    <n v="202004"/>
    <n v="2020"/>
    <x v="0"/>
    <s v=""/>
    <s v=""/>
    <s v="AGA Dues"/>
    <n v="4607.47"/>
  </r>
  <r>
    <s v="050"/>
    <s v="1114"/>
    <s v="9302"/>
    <s v="07510"/>
    <s v="009000"/>
    <n v="202004"/>
    <n v="2020"/>
    <x v="0"/>
    <s v=""/>
    <s v=""/>
    <s v="Lobbying % change from 3.5 to 6.2 in Jan"/>
    <n v="-128.91"/>
  </r>
  <r>
    <s v="050"/>
    <s v="2653"/>
    <s v="8700"/>
    <s v="07510"/>
    <s v="009000"/>
    <n v="202004"/>
    <n v="2020"/>
    <x v="1"/>
    <s v="WEXP-00022769"/>
    <s v="04/20/2020"/>
    <s v="Association Dues annual membership dues for National Society of Professional Engineers"/>
    <n v="299"/>
  </r>
  <r>
    <s v="050"/>
    <s v="2735"/>
    <s v="9302"/>
    <s v="07510"/>
    <s v="009000"/>
    <n v="202004"/>
    <n v="2020"/>
    <x v="2"/>
    <s v="18637"/>
    <s v="03/12/2020"/>
    <s v=""/>
    <n v="75"/>
  </r>
  <r>
    <s v="050"/>
    <s v="3351"/>
    <s v="8700"/>
    <s v="05417"/>
    <s v="009000"/>
    <n v="202004"/>
    <n v="2020"/>
    <x v="3"/>
    <s v="WEXP-00023103"/>
    <s v="04/27/2020"/>
    <s v="Civic &amp; Club Dues Membership renewals for Pat Mattingly &amp; myself for community events and company supplies."/>
    <n v="105.78"/>
  </r>
  <r>
    <s v="050"/>
    <s v="1114"/>
    <s v="9302"/>
    <s v="07510"/>
    <s v="009000"/>
    <n v="202005"/>
    <n v="2020"/>
    <x v="0"/>
    <s v=""/>
    <s v=""/>
    <s v="AGA Dues"/>
    <n v="4607.47"/>
  </r>
  <r>
    <s v="050"/>
    <s v="1114"/>
    <s v="9302"/>
    <s v="07510"/>
    <s v="009000"/>
    <n v="202005"/>
    <n v="2020"/>
    <x v="0"/>
    <s v=""/>
    <s v=""/>
    <s v="AGA Dues - Mar20"/>
    <n v="4607.47"/>
  </r>
  <r>
    <s v="050"/>
    <s v="1114"/>
    <s v="9302"/>
    <s v="07510"/>
    <s v="009000"/>
    <n v="202005"/>
    <n v="2020"/>
    <x v="0"/>
    <s v=""/>
    <s v=""/>
    <s v="AGA Dues - Mar20 Correction"/>
    <n v="-4607.47"/>
  </r>
  <r>
    <s v="050"/>
    <s v="2736"/>
    <s v="9302"/>
    <s v="07510"/>
    <s v="009000"/>
    <n v="202005"/>
    <n v="2020"/>
    <x v="4"/>
    <s v="68781"/>
    <s v="05/20/2020"/>
    <s v=""/>
    <n v="1372.88"/>
  </r>
  <r>
    <s v="050"/>
    <s v="3333"/>
    <s v="9090"/>
    <s v="05417"/>
    <s v="009000"/>
    <n v="202005"/>
    <n v="2020"/>
    <x v="5"/>
    <s v="050_KAY.COOMES_MAY-2"/>
    <s v="05/16/2020"/>
    <s v="SOUTHERN GAS ASSOCI - 11-MAY-20 - 9726204021 - TX - 75234 -"/>
    <n v="75"/>
  </r>
  <r>
    <s v="050"/>
    <s v="3333"/>
    <s v="9090"/>
    <s v="05417"/>
    <s v="009000"/>
    <n v="202005"/>
    <n v="2020"/>
    <x v="5"/>
    <s v=""/>
    <s v=""/>
    <s v="Use Tax on May-20 PCard"/>
    <n v="7.31"/>
  </r>
  <r>
    <s v="050"/>
    <s v="1114"/>
    <s v="9302"/>
    <s v="07510"/>
    <s v="009000"/>
    <n v="202006"/>
    <n v="2020"/>
    <x v="0"/>
    <s v=""/>
    <s v=""/>
    <s v="AGA Dues"/>
    <n v="4607.47"/>
  </r>
  <r>
    <s v="050"/>
    <s v="2609"/>
    <s v="8560"/>
    <s v="07510"/>
    <s v="009000"/>
    <n v="202006"/>
    <n v="2020"/>
    <x v="6"/>
    <s v="0000174800"/>
    <s v="08/03/2019"/>
    <s v=""/>
    <n v="75"/>
  </r>
  <r>
    <s v="050"/>
    <s v="2732"/>
    <s v="9120"/>
    <s v="07510"/>
    <s v="009000"/>
    <n v="202006"/>
    <n v="2020"/>
    <x v="7"/>
    <s v="4999"/>
    <s v="06/01/2020"/>
    <s v=""/>
    <n v="450"/>
  </r>
  <r>
    <s v="050"/>
    <s v="2736"/>
    <s v="9302"/>
    <s v="07510"/>
    <s v="009000"/>
    <n v="202006"/>
    <n v="2020"/>
    <x v="8"/>
    <s v="69090"/>
    <s v="06/15/2020"/>
    <s v=""/>
    <n v="11000"/>
  </r>
  <r>
    <s v="050"/>
    <s v="3308"/>
    <s v="9120"/>
    <s v="07510"/>
    <s v="009000"/>
    <n v="202006"/>
    <n v="2020"/>
    <x v="4"/>
    <s v="78503"/>
    <s v="04/06/2020"/>
    <s v="Bowling Green COC - President's Club Gold Level"/>
    <n v="10000"/>
  </r>
  <r>
    <s v="050"/>
    <s v="3308"/>
    <s v="9120"/>
    <s v="07510"/>
    <s v="009000"/>
    <n v="202006"/>
    <n v="2020"/>
    <x v="9"/>
    <s v="2760030"/>
    <s v="05/29/2020"/>
    <s v="Kentucky Association of Manufacturers Dues Investment - 07/01/20 to  06/30/21"/>
    <n v="1740"/>
  </r>
  <r>
    <s v="050"/>
    <s v="1114"/>
    <s v="9302"/>
    <s v="07510"/>
    <s v="009000"/>
    <n v="202007"/>
    <n v="2020"/>
    <x v="0"/>
    <s v=""/>
    <s v=""/>
    <s v="AGA Dues"/>
    <n v="4607.47"/>
  </r>
  <r>
    <s v="050"/>
    <s v="2618"/>
    <s v="8700"/>
    <s v="07510"/>
    <s v="009000"/>
    <n v="202007"/>
    <n v="2020"/>
    <x v="10"/>
    <s v="492"/>
    <s v="07/20/2020"/>
    <s v=""/>
    <n v="10250"/>
  </r>
  <r>
    <s v="050"/>
    <s v="2635"/>
    <s v="9302"/>
    <s v="07510"/>
    <s v="009000"/>
    <n v="202007"/>
    <n v="2020"/>
    <x v="4"/>
    <s v="8_070720"/>
    <s v="07/07/2020"/>
    <s v=""/>
    <n v="125"/>
  </r>
  <r>
    <s v="050"/>
    <s v="2635"/>
    <s v="9302"/>
    <s v="07510"/>
    <s v="009000"/>
    <n v="202007"/>
    <n v="2020"/>
    <x v="11"/>
    <s v="INV060120"/>
    <s v="06/01/2020"/>
    <s v=""/>
    <n v="100"/>
  </r>
  <r>
    <s v="050"/>
    <s v="2636"/>
    <s v="9302"/>
    <s v="07510"/>
    <s v="009000"/>
    <n v="202007"/>
    <n v="2020"/>
    <x v="4"/>
    <s v="5132"/>
    <s v="06/01/2020"/>
    <s v=""/>
    <n v="200"/>
  </r>
  <r>
    <s v="050"/>
    <s v="2636"/>
    <s v="9302"/>
    <s v="07510"/>
    <s v="009000"/>
    <n v="202007"/>
    <n v="2020"/>
    <x v="12"/>
    <s v="3778"/>
    <s v="07/07/2020"/>
    <s v=""/>
    <n v="318.75"/>
  </r>
  <r>
    <s v="050"/>
    <s v="2653"/>
    <s v="8700"/>
    <s v="05417"/>
    <s v="009000"/>
    <n v="202007"/>
    <n v="2020"/>
    <x v="13"/>
    <s v="WEXP-00020972"/>
    <s v="03/16/2020"/>
    <s v="Civic &amp; Club Dues Girls Inc 2020 Board Member Dues"/>
    <n v="500"/>
  </r>
  <r>
    <s v="050"/>
    <s v="2732"/>
    <s v="9120"/>
    <s v="07510"/>
    <s v="009000"/>
    <n v="202007"/>
    <n v="2020"/>
    <x v="7"/>
    <s v="INV070120"/>
    <s v="07/01/2020"/>
    <s v=""/>
    <n v="360"/>
  </r>
  <r>
    <s v="050"/>
    <s v="2736"/>
    <s v="9302"/>
    <s v="07510"/>
    <s v="009000"/>
    <n v="202007"/>
    <n v="2020"/>
    <x v="4"/>
    <s v="INV070920"/>
    <s v="07/09/2020"/>
    <s v=""/>
    <n v="500"/>
  </r>
  <r>
    <s v="050"/>
    <s v="2738"/>
    <s v="9302"/>
    <s v="07510"/>
    <s v="009000"/>
    <n v="202007"/>
    <n v="2020"/>
    <x v="4"/>
    <s v="1567"/>
    <s v="07/01/2020"/>
    <s v=""/>
    <n v="100"/>
  </r>
  <r>
    <s v="050"/>
    <s v="3308"/>
    <s v="9302"/>
    <s v="07510"/>
    <s v="009000"/>
    <n v="202007"/>
    <n v="2020"/>
    <x v="14"/>
    <s v="5015"/>
    <s v="07/08/2020"/>
    <s v="Paducah Economic Development Association"/>
    <n v="1500"/>
  </r>
  <r>
    <s v="050"/>
    <s v="3308"/>
    <s v="9302"/>
    <s v="07510"/>
    <s v="009000"/>
    <n v="202007"/>
    <n v="2020"/>
    <x v="15"/>
    <s v="PDI2045"/>
    <s v="07/29/2020"/>
    <s v="Product Development Initiative, Round Two (2020)"/>
    <n v="20000"/>
  </r>
  <r>
    <s v="050"/>
    <s v="1114"/>
    <s v="9302"/>
    <s v="07510"/>
    <s v="009000"/>
    <n v="202008"/>
    <n v="2020"/>
    <x v="0"/>
    <s v=""/>
    <s v=""/>
    <s v="AGA Dues"/>
    <n v="4607.47"/>
  </r>
  <r>
    <s v="050"/>
    <s v="2653"/>
    <s v="8700"/>
    <s v="07510"/>
    <s v="009000"/>
    <n v="202008"/>
    <n v="2020"/>
    <x v="16"/>
    <s v="WEXP-00027719"/>
    <s v="08/19/2020"/>
    <s v="Association Dues ASME annual membership renewal fee"/>
    <n v="158"/>
  </r>
  <r>
    <s v="050"/>
    <s v="1114"/>
    <s v="9302"/>
    <s v="07510"/>
    <s v="009000"/>
    <n v="202009"/>
    <n v="2020"/>
    <x v="0"/>
    <s v=""/>
    <s v=""/>
    <s v="AGA Dues"/>
    <n v="4607.47"/>
  </r>
  <r>
    <s v="050"/>
    <s v="2604"/>
    <s v="9302"/>
    <s v="07510"/>
    <s v="009000"/>
    <n v="202009"/>
    <n v="2020"/>
    <x v="4"/>
    <s v="35552020"/>
    <s v="08/23/2020"/>
    <s v=""/>
    <n v="18275"/>
  </r>
  <r>
    <s v="050"/>
    <s v="1114"/>
    <s v="9302"/>
    <s v="07510"/>
    <s v="009000"/>
    <n v="202010"/>
    <n v="2020"/>
    <x v="0"/>
    <s v=""/>
    <s v=""/>
    <s v="AGA Dues"/>
    <n v="4607.47"/>
  </r>
  <r>
    <s v="050"/>
    <s v="1829"/>
    <s v="9210"/>
    <s v="05415"/>
    <s v="009000"/>
    <n v="202010"/>
    <n v="2020"/>
    <x v="17"/>
    <s v="WEXP-00029881"/>
    <s v="09/30/2020"/>
    <s v="Professional Dues annual cpa certificate registration 5/20-4/21"/>
    <n v="25.84"/>
  </r>
  <r>
    <s v="050"/>
    <s v="2631"/>
    <s v="9302"/>
    <s v="07510"/>
    <s v="009000"/>
    <n v="202010"/>
    <n v="2020"/>
    <x v="18"/>
    <s v="INV100620"/>
    <s v="10/06/2020"/>
    <s v=""/>
    <n v="10000"/>
  </r>
  <r>
    <s v="050"/>
    <s v="2638"/>
    <s v="9302"/>
    <s v="05415"/>
    <s v="009000"/>
    <n v="202010"/>
    <n v="2020"/>
    <x v="4"/>
    <s v="6392"/>
    <s v="04/11/2020"/>
    <s v=""/>
    <n v="775"/>
  </r>
  <r>
    <s v="050"/>
    <s v="2732"/>
    <s v="9120"/>
    <s v="07510"/>
    <s v="009000"/>
    <n v="202010"/>
    <n v="2020"/>
    <x v="19"/>
    <s v="CHE101920"/>
    <s v="10/19/2020"/>
    <s v=""/>
    <n v="475"/>
  </r>
  <r>
    <s v="050"/>
    <s v="2737"/>
    <s v="9302"/>
    <s v="07510"/>
    <s v="009000"/>
    <n v="202010"/>
    <n v="2020"/>
    <x v="20"/>
    <s v="52549"/>
    <s v="09/28/2020"/>
    <s v=""/>
    <n v="97.5"/>
  </r>
  <r>
    <s v="050"/>
    <s v="2739"/>
    <s v="9302"/>
    <s v="07510"/>
    <s v="009000"/>
    <n v="202010"/>
    <n v="2020"/>
    <x v="4"/>
    <s v="6256"/>
    <s v="07/29/2020"/>
    <s v=""/>
    <n v="500"/>
  </r>
  <r>
    <s v="050"/>
    <s v="2739"/>
    <s v="9302"/>
    <s v="07510"/>
    <s v="009000"/>
    <n v="202010"/>
    <n v="2020"/>
    <x v="4"/>
    <s v="6268"/>
    <s v="08/01/2020"/>
    <s v=""/>
    <n v="300"/>
  </r>
  <r>
    <s v="050"/>
    <s v="2739"/>
    <s v="9302"/>
    <s v="07510"/>
    <s v="009000"/>
    <n v="202010"/>
    <n v="2020"/>
    <x v="4"/>
    <s v="6377"/>
    <s v="09/15/2020"/>
    <s v=""/>
    <n v="3000"/>
  </r>
  <r>
    <s v="050"/>
    <s v="3333"/>
    <s v="8700"/>
    <s v="07510"/>
    <s v="009000"/>
    <n v="202010"/>
    <n v="2020"/>
    <x v="21"/>
    <s v="304203_092820"/>
    <s v="09/28/2020"/>
    <s v=""/>
    <n v="374"/>
  </r>
  <r>
    <s v="050"/>
    <s v="3351"/>
    <s v="8740"/>
    <s v="05415"/>
    <s v="009000"/>
    <n v="202010"/>
    <n v="2020"/>
    <x v="22"/>
    <s v="050_SEAN.JONES_OCT-2"/>
    <s v="10/16/2020"/>
    <s v="NACE INTERNATIONAL - 06-OCT-20 - 8007976223 - TX - 77084 -"/>
    <n v="290"/>
  </r>
  <r>
    <s v="050"/>
    <s v="3351"/>
    <s v="8740"/>
    <s v="05415"/>
    <s v="009000"/>
    <n v="202010"/>
    <n v="2020"/>
    <x v="22"/>
    <s v=""/>
    <s v=""/>
    <s v="Use Tax on Oct-20 PCard"/>
    <n v="17.399999999999999"/>
  </r>
  <r>
    <s v="050"/>
    <s v="1114"/>
    <s v="9302"/>
    <s v="07510"/>
    <s v="009000"/>
    <n v="202011"/>
    <n v="2020"/>
    <x v="0"/>
    <s v=""/>
    <s v=""/>
    <s v="AGA Dues"/>
    <n v="4607.47"/>
  </r>
  <r>
    <s v="050"/>
    <s v="2738"/>
    <s v="9302"/>
    <s v="07510"/>
    <s v="009000"/>
    <n v="202011"/>
    <n v="2020"/>
    <x v="4"/>
    <s v="1702"/>
    <s v="01/01/2021"/>
    <s v=""/>
    <n v="400"/>
  </r>
  <r>
    <s v="050"/>
    <s v="3315"/>
    <s v="8700"/>
    <s v="05417"/>
    <s v="009000"/>
    <n v="202011"/>
    <n v="2020"/>
    <x v="23"/>
    <s v="WEXP-00031117"/>
    <s v="11/09/2020"/>
    <s v="Civic &amp; Club Dues Online Access to Hopkins County PVA to look up property information on multiple property owners"/>
    <n v="55"/>
  </r>
  <r>
    <s v="050"/>
    <s v="3351"/>
    <s v="8740"/>
    <s v="05415"/>
    <s v="009000"/>
    <n v="202011"/>
    <n v="2020"/>
    <x v="22"/>
    <s v="050_SEAN.JONES_NOV-2"/>
    <s v="11/16/2020"/>
    <s v="NACE INTERNATIONAL INS - 12-NOV-20 - 281-2286300 - TX - 77084 -"/>
    <n v="265"/>
  </r>
  <r>
    <s v="050"/>
    <s v="3351"/>
    <s v="8740"/>
    <s v="05415"/>
    <s v="009000"/>
    <n v="202011"/>
    <n v="2020"/>
    <x v="22"/>
    <s v=""/>
    <s v=""/>
    <s v="Use Tax on NOV-20 PCard"/>
    <n v="15.9"/>
  </r>
  <r>
    <s v="050"/>
    <s v="1114"/>
    <s v="9302"/>
    <s v="07510"/>
    <s v="009000"/>
    <n v="202012"/>
    <n v="2020"/>
    <x v="0"/>
    <s v=""/>
    <s v=""/>
    <s v="AGA Dues"/>
    <n v="4607.47"/>
  </r>
  <r>
    <s v="050"/>
    <s v="2635"/>
    <s v="9302"/>
    <s v="07510"/>
    <s v="009000"/>
    <n v="202012"/>
    <n v="2020"/>
    <x v="4"/>
    <s v="81427"/>
    <s v="12/01/2020"/>
    <s v=""/>
    <n v="305"/>
  </r>
  <r>
    <s v="050"/>
    <s v="2732"/>
    <s v="9120"/>
    <s v="07510"/>
    <s v="009000"/>
    <n v="202012"/>
    <n v="2020"/>
    <x v="24"/>
    <s v="CHE121420"/>
    <s v="12/14/2020"/>
    <s v=""/>
    <n v="256"/>
  </r>
  <r>
    <s v="050"/>
    <s v="2732"/>
    <s v="9120"/>
    <s v="07510"/>
    <s v="009000"/>
    <n v="202012"/>
    <n v="2020"/>
    <x v="25"/>
    <s v="CHE121420"/>
    <s v="12/14/2020"/>
    <s v=""/>
    <n v="300"/>
  </r>
  <r>
    <s v="050"/>
    <s v="2732"/>
    <s v="9120"/>
    <s v="07510"/>
    <s v="009000"/>
    <n v="202012"/>
    <n v="2020"/>
    <x v="26"/>
    <s v="83163"/>
    <s v="12/01/2020"/>
    <s v=""/>
    <n v="200"/>
  </r>
  <r>
    <s v="050"/>
    <s v="2732"/>
    <s v="9120"/>
    <s v="07510"/>
    <s v="009000"/>
    <n v="202012"/>
    <n v="2020"/>
    <x v="27"/>
    <s v=""/>
    <s v=""/>
    <s v="BUILDING INDUSTRY ASSOCIATION OF GREATER LOUISVILLE  47218"/>
    <n v="475"/>
  </r>
  <r>
    <s v="050"/>
    <s v="2737"/>
    <s v="9302"/>
    <s v="07510"/>
    <s v="009000"/>
    <n v="202012"/>
    <n v="2020"/>
    <x v="4"/>
    <s v="1037"/>
    <s v="12/04/2020"/>
    <s v=""/>
    <n v="450"/>
  </r>
  <r>
    <s v="050"/>
    <s v="2737"/>
    <s v="9302"/>
    <s v="07510"/>
    <s v="009000"/>
    <n v="202012"/>
    <n v="2020"/>
    <x v="4"/>
    <s v="10386"/>
    <s v="12/16/2020"/>
    <s v=""/>
    <n v="421"/>
  </r>
  <r>
    <s v="050"/>
    <s v="2738"/>
    <s v="9302"/>
    <s v="07510"/>
    <s v="009000"/>
    <n v="202012"/>
    <n v="2020"/>
    <x v="4"/>
    <s v="1431"/>
    <s v="12/28/2020"/>
    <s v=""/>
    <n v="125"/>
  </r>
  <r>
    <s v="050"/>
    <s v="1114"/>
    <s v="9302"/>
    <s v="07510"/>
    <s v="009000"/>
    <n v="202101"/>
    <n v="2021"/>
    <x v="0"/>
    <s v=""/>
    <s v=""/>
    <s v="AGA Dues"/>
    <n v="4746.62"/>
  </r>
  <r>
    <s v="050"/>
    <s v="2604"/>
    <s v="9302"/>
    <s v="07510"/>
    <s v="009000"/>
    <n v="202101"/>
    <n v="2021"/>
    <x v="4"/>
    <s v="52872"/>
    <s v="01/01/2021"/>
    <s v=""/>
    <n v="760"/>
  </r>
  <r>
    <s v="050"/>
    <s v="2635"/>
    <s v="9302"/>
    <s v="07510"/>
    <s v="009000"/>
    <n v="202101"/>
    <n v="2021"/>
    <x v="28"/>
    <s v="INV010521"/>
    <s v="01/05/2021"/>
    <s v=""/>
    <n v="500"/>
  </r>
  <r>
    <s v="050"/>
    <s v="2635"/>
    <s v="9302"/>
    <s v="07510"/>
    <s v="009000"/>
    <n v="202101"/>
    <n v="2021"/>
    <x v="4"/>
    <s v="21262"/>
    <s v="01/04/2021"/>
    <s v=""/>
    <n v="510"/>
  </r>
  <r>
    <s v="050"/>
    <s v="2637"/>
    <s v="8700"/>
    <s v="05417"/>
    <s v="009000"/>
    <n v="202101"/>
    <n v="2021"/>
    <x v="3"/>
    <s v="WEXP-00033479"/>
    <s v="01/26/2021"/>
    <s v="Civic &amp; Club Dues Sam's Club membership due in Paducah"/>
    <n v="90"/>
  </r>
  <r>
    <s v="050"/>
    <s v="2637"/>
    <s v="9302"/>
    <s v="05415"/>
    <s v="009000"/>
    <n v="202101"/>
    <n v="2021"/>
    <x v="4"/>
    <s v="08210"/>
    <s v="01/06/2021"/>
    <s v=""/>
    <n v="500"/>
  </r>
  <r>
    <s v="050"/>
    <s v="2637"/>
    <s v="9302"/>
    <s v="07510"/>
    <s v="009000"/>
    <n v="202101"/>
    <n v="2021"/>
    <x v="4"/>
    <s v="24610"/>
    <s v="01/01/2021"/>
    <s v=""/>
    <n v="860"/>
  </r>
  <r>
    <s v="050"/>
    <s v="2732"/>
    <s v="9120"/>
    <s v="07510"/>
    <s v="009000"/>
    <n v="202101"/>
    <n v="2021"/>
    <x v="27"/>
    <s v="47218"/>
    <s v="11/17/2020"/>
    <s v=""/>
    <n v="475"/>
  </r>
  <r>
    <s v="050"/>
    <s v="2732"/>
    <s v="9120"/>
    <s v="07510"/>
    <s v="009000"/>
    <n v="202101"/>
    <n v="2021"/>
    <x v="29"/>
    <s v="343"/>
    <s v="01/11/2021"/>
    <s v=""/>
    <n v="2500"/>
  </r>
  <r>
    <s v="050"/>
    <s v="2732"/>
    <s v="9120"/>
    <s v="07510"/>
    <s v="009000"/>
    <n v="202101"/>
    <n v="2021"/>
    <x v="29"/>
    <s v="8911135"/>
    <s v="01/01/2021"/>
    <s v=""/>
    <n v="2500"/>
  </r>
  <r>
    <s v="050"/>
    <s v="2732"/>
    <s v="9120"/>
    <s v="07510"/>
    <s v="009000"/>
    <n v="202101"/>
    <n v="2021"/>
    <x v="27"/>
    <s v=""/>
    <s v=""/>
    <s v=""/>
    <n v="-475"/>
  </r>
  <r>
    <s v="050"/>
    <s v="2735"/>
    <s v="9302"/>
    <s v="07510"/>
    <s v="009000"/>
    <n v="202101"/>
    <n v="2021"/>
    <x v="4"/>
    <s v="2550"/>
    <s v="01/01/2021"/>
    <s v=""/>
    <n v="200"/>
  </r>
  <r>
    <s v="050"/>
    <s v="2735"/>
    <s v="9302"/>
    <s v="07510"/>
    <s v="009000"/>
    <n v="202101"/>
    <n v="2021"/>
    <x v="4"/>
    <s v="INV010521"/>
    <s v="01/05/2021"/>
    <s v=""/>
    <n v="200"/>
  </r>
  <r>
    <s v="050"/>
    <s v="2739"/>
    <s v="9302"/>
    <s v="07510"/>
    <s v="009000"/>
    <n v="202101"/>
    <n v="2021"/>
    <x v="4"/>
    <s v="65744"/>
    <s v="12/01/2020"/>
    <s v=""/>
    <n v="2999.4"/>
  </r>
  <r>
    <s v="050"/>
    <s v="3333"/>
    <s v="9310"/>
    <s v="07510"/>
    <s v="009000"/>
    <n v="202101"/>
    <n v="2021"/>
    <x v="30"/>
    <s v="705744427694"/>
    <s v="01/08/2021"/>
    <s v=""/>
    <n v="1020"/>
  </r>
  <r>
    <s v="050"/>
    <s v="3434"/>
    <s v="9302"/>
    <s v="07510"/>
    <s v="009000"/>
    <n v="202101"/>
    <n v="2021"/>
    <x v="31"/>
    <s v="INV010121"/>
    <s v="01/01/2021"/>
    <s v=""/>
    <n v="250"/>
  </r>
  <r>
    <s v="050"/>
    <s v="1114"/>
    <s v="9302"/>
    <s v="07510"/>
    <s v="009000"/>
    <n v="202102"/>
    <n v="2021"/>
    <x v="0"/>
    <s v=""/>
    <s v=""/>
    <s v="AGA Dues"/>
    <n v="4746.62"/>
  </r>
  <r>
    <s v="050"/>
    <s v="2732"/>
    <s v="9120"/>
    <s v="07510"/>
    <s v="009000"/>
    <n v="202102"/>
    <n v="2021"/>
    <x v="29"/>
    <s v="343"/>
    <s v="01/11/2021"/>
    <s v=""/>
    <n v="-2500"/>
  </r>
  <r>
    <s v="050"/>
    <s v="2735"/>
    <s v="9302"/>
    <s v="07510"/>
    <s v="009000"/>
    <n v="202102"/>
    <n v="2021"/>
    <x v="2"/>
    <s v="19119"/>
    <s v="02/02/2021"/>
    <s v=""/>
    <n v="2500"/>
  </r>
  <r>
    <s v="050"/>
    <s v="3351"/>
    <s v="8700"/>
    <s v="05417"/>
    <s v="009000"/>
    <n v="202102"/>
    <n v="2021"/>
    <x v="3"/>
    <s v="WEXP-00034330"/>
    <s v="02/12/2021"/>
    <s v="Civic &amp; Club Dues Annual club membership renewal for office supplies"/>
    <n v="74.19"/>
  </r>
  <r>
    <s v="050"/>
    <s v="1114"/>
    <s v="9302"/>
    <s v="07510"/>
    <s v="009000"/>
    <n v="202103"/>
    <n v="2021"/>
    <x v="0"/>
    <s v=""/>
    <s v=""/>
    <s v="AGA Dues"/>
    <n v="4746.62"/>
  </r>
  <r>
    <s v="050"/>
    <s v="2637"/>
    <s v="8700"/>
    <s v="05415"/>
    <s v="009000"/>
    <n v="202103"/>
    <n v="2021"/>
    <x v="3"/>
    <s v="050_PATRICK.MATTINGL"/>
    <s v="03/16/2021"/>
    <s v="SAMS CLUB #6449 - 18-FEB-21 - PADUCAH - KY - 42001 -"/>
    <n v="40"/>
  </r>
  <r>
    <s v="050"/>
    <s v="2732"/>
    <s v="9120"/>
    <s v="07510"/>
    <s v="009000"/>
    <n v="202103"/>
    <n v="2021"/>
    <x v="32"/>
    <s v="3331"/>
    <s v="01/06/2021"/>
    <s v=""/>
    <n v="200"/>
  </r>
  <r>
    <s v="050"/>
    <s v="2732"/>
    <s v="9120"/>
    <s v="07510"/>
    <s v="009000"/>
    <n v="202103"/>
    <n v="2021"/>
    <x v="33"/>
    <s v="7235_070120"/>
    <s v="07/01/2020"/>
    <s v=""/>
    <n v="395"/>
  </r>
  <r>
    <s v="050"/>
    <s v="2732"/>
    <s v="9120"/>
    <s v="07510"/>
    <s v="009000"/>
    <n v="202103"/>
    <n v="2021"/>
    <x v="34"/>
    <s v="INV030421"/>
    <s v="03/04/2021"/>
    <s v=""/>
    <n v="350"/>
  </r>
  <r>
    <s v="050"/>
    <s v="3308"/>
    <s v="9302"/>
    <s v="07510"/>
    <s v="009000"/>
    <n v="202103"/>
    <n v="2021"/>
    <x v="35"/>
    <s v="CHE132980"/>
    <s v="03/01/2021"/>
    <s v=""/>
    <n v="5000"/>
  </r>
  <r>
    <s v="050"/>
    <s v="3308"/>
    <s v="9302"/>
    <s v="07510"/>
    <s v="009000"/>
    <n v="202103"/>
    <n v="2021"/>
    <x v="14"/>
    <s v="5308"/>
    <s v="03/10/2021"/>
    <s v="INVESTMENT"/>
    <n v="1500"/>
  </r>
  <r>
    <m/>
    <m/>
    <m/>
    <m/>
    <m/>
    <m/>
    <m/>
    <x v="36"/>
    <m/>
    <m/>
    <m/>
    <m/>
  </r>
  <r>
    <m/>
    <m/>
    <m/>
    <m/>
    <m/>
    <m/>
    <m/>
    <x v="36"/>
    <m/>
    <m/>
    <m/>
    <m/>
  </r>
  <r>
    <m/>
    <m/>
    <m/>
    <m/>
    <m/>
    <m/>
    <m/>
    <x v="36"/>
    <m/>
    <m/>
    <m/>
    <m/>
  </r>
  <r>
    <m/>
    <m/>
    <m/>
    <m/>
    <m/>
    <m/>
    <m/>
    <x v="36"/>
    <m/>
    <m/>
    <m/>
    <m/>
  </r>
  <r>
    <m/>
    <m/>
    <m/>
    <m/>
    <m/>
    <m/>
    <m/>
    <x v="36"/>
    <m/>
    <m/>
    <m/>
    <m/>
  </r>
  <r>
    <m/>
    <m/>
    <m/>
    <m/>
    <m/>
    <m/>
    <m/>
    <x v="36"/>
    <m/>
    <m/>
    <m/>
    <m/>
  </r>
  <r>
    <m/>
    <m/>
    <m/>
    <m/>
    <m/>
    <m/>
    <m/>
    <x v="36"/>
    <m/>
    <m/>
    <m/>
    <m/>
  </r>
  <r>
    <m/>
    <m/>
    <m/>
    <m/>
    <m/>
    <m/>
    <m/>
    <x v="36"/>
    <m/>
    <m/>
    <m/>
    <m/>
  </r>
  <r>
    <m/>
    <m/>
    <m/>
    <m/>
    <m/>
    <m/>
    <m/>
    <x v="36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DA16E88-2C37-4AA5-A764-27B498111898}" name="PivotTable1" cacheId="0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>
  <location ref="A3:B41" firstHeaderRow="1" firstDataRow="1" firstDataCol="1"/>
  <pivotFields count="12">
    <pivotField showAll="0"/>
    <pivotField showAll="0"/>
    <pivotField showAll="0"/>
    <pivotField showAll="0"/>
    <pivotField showAll="0"/>
    <pivotField showAll="0"/>
    <pivotField showAll="0"/>
    <pivotField axis="axisRow" showAll="0">
      <items count="39">
        <item x="0"/>
        <item x="16"/>
        <item x="27"/>
        <item x="28"/>
        <item x="4"/>
        <item x="11"/>
        <item x="8"/>
        <item x="35"/>
        <item x="13"/>
        <item x="2"/>
        <item x="18"/>
        <item x="24"/>
        <item x="14"/>
        <item x="7"/>
        <item x="19"/>
        <item x="23"/>
        <item x="15"/>
        <item x="9"/>
        <item x="29"/>
        <item x="32"/>
        <item x="10"/>
        <item x="21"/>
        <item x="30"/>
        <item x="33"/>
        <item x="20"/>
        <item x="34"/>
        <item x="22"/>
        <item x="31"/>
        <item x="1"/>
        <item x="12"/>
        <item x="17"/>
        <item x="6"/>
        <item x="25"/>
        <item x="26"/>
        <item m="1" x="37"/>
        <item x="3"/>
        <item x="5"/>
        <item x="36"/>
        <item t="default"/>
      </items>
    </pivotField>
    <pivotField showAll="0"/>
    <pivotField showAll="0"/>
    <pivotField showAll="0"/>
    <pivotField dataField="1" showAll="0"/>
  </pivotFields>
  <rowFields count="1">
    <field x="7"/>
  </rowFields>
  <rowItems count="3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5"/>
    </i>
    <i>
      <x v="36"/>
    </i>
    <i>
      <x v="37"/>
    </i>
    <i t="grand">
      <x/>
    </i>
  </rowItems>
  <colItems count="1">
    <i/>
  </colItems>
  <dataFields count="1">
    <dataField name="Sum of Amount" fld="11" baseField="7" baseItem="27" numFmtId="6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5"/>
  <sheetViews>
    <sheetView tabSelected="1" view="pageBreakPreview" zoomScale="60" zoomScaleNormal="90" workbookViewId="0">
      <pane ySplit="11" topLeftCell="A12" activePane="bottomLeft" state="frozen"/>
      <selection activeCell="F45" sqref="F45"/>
      <selection pane="bottomLeft" activeCell="F10" sqref="F10"/>
    </sheetView>
  </sheetViews>
  <sheetFormatPr defaultColWidth="14.42578125" defaultRowHeight="15" x14ac:dyDescent="0.2"/>
  <cols>
    <col min="1" max="1" width="6" style="7" customWidth="1"/>
    <col min="2" max="2" width="12.28515625" style="7" customWidth="1"/>
    <col min="3" max="3" width="72.7109375" style="7" customWidth="1"/>
    <col min="4" max="4" width="13.7109375" style="7" customWidth="1"/>
    <col min="5" max="5" width="17.42578125" style="7" customWidth="1"/>
    <col min="6" max="6" width="15" style="7" customWidth="1"/>
    <col min="7" max="7" width="4.7109375" style="7" customWidth="1"/>
    <col min="8" max="8" width="9.85546875" style="7" customWidth="1"/>
    <col min="9" max="9" width="6" style="7" customWidth="1"/>
    <col min="10" max="10" width="30.42578125" style="7" customWidth="1"/>
    <col min="11" max="12" width="13.7109375" style="7" customWidth="1"/>
    <col min="13" max="13" width="15" style="7" customWidth="1"/>
    <col min="14" max="14" width="13.7109375" style="7" customWidth="1"/>
    <col min="15" max="15" width="12.42578125" style="7" customWidth="1"/>
    <col min="16" max="16" width="18.85546875" style="7" customWidth="1"/>
    <col min="17" max="17" width="7.28515625" style="7" customWidth="1"/>
    <col min="18" max="18" width="6" style="7" customWidth="1"/>
    <col min="19" max="19" width="12.42578125" style="7" customWidth="1"/>
    <col min="20" max="20" width="26.5703125" style="7" customWidth="1"/>
    <col min="21" max="21" width="12.42578125" style="7" customWidth="1"/>
    <col min="22" max="22" width="20.140625" style="7" customWidth="1"/>
    <col min="23" max="23" width="12.42578125" style="7" customWidth="1"/>
    <col min="24" max="24" width="8.5703125" style="7" customWidth="1"/>
    <col min="25" max="25" width="12.42578125" style="7" customWidth="1"/>
    <col min="26" max="26" width="21.42578125" style="7" customWidth="1"/>
    <col min="27" max="27" width="12.42578125" style="7" customWidth="1"/>
    <col min="28" max="28" width="7.28515625" style="7" customWidth="1"/>
    <col min="29" max="29" width="13.7109375" style="7" customWidth="1"/>
    <col min="30" max="30" width="25.28515625" style="7" customWidth="1"/>
    <col min="31" max="31" width="12.42578125" style="7" customWidth="1"/>
    <col min="32" max="32" width="21.42578125" style="7" customWidth="1"/>
    <col min="33" max="33" width="14.42578125" style="7"/>
    <col min="34" max="34" width="7.28515625" style="7" customWidth="1"/>
    <col min="35" max="35" width="13.7109375" style="7" customWidth="1"/>
    <col min="36" max="36" width="22.7109375" style="7" customWidth="1"/>
    <col min="37" max="37" width="13.7109375" style="7" customWidth="1"/>
    <col min="38" max="38" width="31.7109375" style="7" customWidth="1"/>
    <col min="39" max="40" width="12.42578125" style="7" customWidth="1"/>
    <col min="41" max="41" width="15" style="7" customWidth="1"/>
    <col min="42" max="43" width="12.42578125" style="7" customWidth="1"/>
    <col min="44" max="44" width="17.5703125" style="7" customWidth="1"/>
    <col min="45" max="45" width="25.28515625" style="7" customWidth="1"/>
    <col min="46" max="46" width="18.85546875" style="7" customWidth="1"/>
    <col min="47" max="50" width="14.42578125" style="7"/>
    <col min="51" max="51" width="12.42578125" style="7" customWidth="1"/>
    <col min="52" max="52" width="18.85546875" style="7" customWidth="1"/>
    <col min="53" max="54" width="14.42578125" style="7"/>
    <col min="55" max="55" width="16.28515625" style="7" customWidth="1"/>
    <col min="56" max="56" width="13.7109375" style="7" customWidth="1"/>
    <col min="57" max="16384" width="14.42578125" style="7"/>
  </cols>
  <sheetData>
    <row r="1" spans="1:9" ht="15.75" customHeight="1" x14ac:dyDescent="0.25">
      <c r="A1" s="39" t="s">
        <v>249</v>
      </c>
      <c r="B1" s="39"/>
      <c r="C1" s="39"/>
      <c r="D1" s="39"/>
      <c r="E1" s="39"/>
      <c r="F1" s="39"/>
    </row>
    <row r="2" spans="1:9" ht="15.75" x14ac:dyDescent="0.25">
      <c r="A2" s="39" t="s">
        <v>250</v>
      </c>
      <c r="B2" s="39"/>
      <c r="C2" s="39"/>
      <c r="D2" s="39"/>
      <c r="E2" s="39"/>
      <c r="F2" s="39"/>
    </row>
    <row r="3" spans="1:9" ht="15.75" x14ac:dyDescent="0.25">
      <c r="A3" s="39" t="s">
        <v>55</v>
      </c>
      <c r="B3" s="39"/>
      <c r="C3" s="39"/>
      <c r="D3" s="39"/>
      <c r="E3" s="39"/>
      <c r="F3" s="39"/>
    </row>
    <row r="4" spans="1:9" ht="15.75" x14ac:dyDescent="0.25">
      <c r="A4" s="40" t="s">
        <v>247</v>
      </c>
      <c r="B4" s="40"/>
      <c r="C4" s="40"/>
      <c r="D4" s="40"/>
      <c r="E4" s="40"/>
      <c r="F4" s="40"/>
    </row>
    <row r="5" spans="1:9" ht="15.75" x14ac:dyDescent="0.25">
      <c r="A5" s="40" t="s">
        <v>248</v>
      </c>
      <c r="B5" s="40"/>
      <c r="C5" s="40"/>
      <c r="D5" s="40"/>
      <c r="E5" s="40"/>
      <c r="F5" s="40"/>
    </row>
    <row r="7" spans="1:9" ht="15.75" x14ac:dyDescent="0.25">
      <c r="A7" s="8" t="s">
        <v>56</v>
      </c>
      <c r="B7" s="9"/>
      <c r="F7" s="10" t="s">
        <v>57</v>
      </c>
    </row>
    <row r="8" spans="1:9" ht="15.75" x14ac:dyDescent="0.25">
      <c r="A8" s="8" t="s">
        <v>58</v>
      </c>
      <c r="B8" s="9"/>
      <c r="F8" s="11" t="s">
        <v>59</v>
      </c>
    </row>
    <row r="9" spans="1:9" ht="15.75" x14ac:dyDescent="0.25">
      <c r="A9" s="8" t="s">
        <v>60</v>
      </c>
      <c r="B9" s="9"/>
      <c r="F9" s="12" t="s">
        <v>251</v>
      </c>
    </row>
    <row r="10" spans="1:9" x14ac:dyDescent="0.2">
      <c r="A10" s="13" t="s">
        <v>61</v>
      </c>
      <c r="B10" s="14"/>
      <c r="C10" s="14"/>
      <c r="D10" s="13" t="s">
        <v>62</v>
      </c>
      <c r="E10" s="14"/>
      <c r="F10" s="14"/>
      <c r="G10" s="15"/>
    </row>
    <row r="11" spans="1:9" x14ac:dyDescent="0.2">
      <c r="A11" s="16" t="s">
        <v>63</v>
      </c>
      <c r="B11" s="16" t="s">
        <v>64</v>
      </c>
      <c r="C11" s="16" t="s">
        <v>65</v>
      </c>
      <c r="D11" s="16" t="s">
        <v>66</v>
      </c>
      <c r="E11" s="16" t="s">
        <v>67</v>
      </c>
      <c r="F11" s="16" t="s">
        <v>68</v>
      </c>
      <c r="G11" s="15"/>
    </row>
    <row r="12" spans="1:9" x14ac:dyDescent="0.2">
      <c r="A12" s="17"/>
      <c r="B12" s="17"/>
      <c r="C12" s="17"/>
      <c r="D12" s="17"/>
      <c r="E12" s="17"/>
      <c r="F12" s="17"/>
      <c r="G12" s="15"/>
    </row>
    <row r="13" spans="1:9" ht="15.75" x14ac:dyDescent="0.25">
      <c r="A13" s="17"/>
      <c r="C13" s="18" t="s">
        <v>69</v>
      </c>
      <c r="D13" s="17"/>
      <c r="E13" s="17"/>
      <c r="F13" s="17"/>
      <c r="G13" s="15"/>
    </row>
    <row r="14" spans="1:9" x14ac:dyDescent="0.2">
      <c r="G14" s="15"/>
    </row>
    <row r="15" spans="1:9" ht="15.75" x14ac:dyDescent="0.25">
      <c r="A15" s="19">
        <v>1</v>
      </c>
      <c r="B15" s="20" t="s">
        <v>70</v>
      </c>
      <c r="C15" s="21" t="s">
        <v>72</v>
      </c>
      <c r="D15" s="22">
        <v>55578.180000000015</v>
      </c>
      <c r="E15" s="23" t="s">
        <v>71</v>
      </c>
      <c r="F15" s="19">
        <f t="shared" ref="F15:F50" si="0">D15</f>
        <v>55578.180000000015</v>
      </c>
    </row>
    <row r="16" spans="1:9" ht="15.75" x14ac:dyDescent="0.25">
      <c r="A16" s="19">
        <v>2</v>
      </c>
      <c r="B16" s="20" t="s">
        <v>70</v>
      </c>
      <c r="C16" s="21" t="s">
        <v>196</v>
      </c>
      <c r="D16" s="22">
        <v>158</v>
      </c>
      <c r="E16" s="23"/>
      <c r="F16" s="19">
        <f t="shared" si="0"/>
        <v>158</v>
      </c>
      <c r="I16" s="6"/>
    </row>
    <row r="17" spans="1:9" ht="15.75" x14ac:dyDescent="0.25">
      <c r="A17" s="19">
        <v>3</v>
      </c>
      <c r="B17" s="20" t="s">
        <v>70</v>
      </c>
      <c r="C17" s="21" t="s">
        <v>37</v>
      </c>
      <c r="D17" s="22">
        <v>475</v>
      </c>
      <c r="E17" s="24"/>
      <c r="F17" s="19">
        <f t="shared" si="0"/>
        <v>475</v>
      </c>
      <c r="I17" s="6"/>
    </row>
    <row r="18" spans="1:9" ht="15.75" x14ac:dyDescent="0.25">
      <c r="A18" s="19">
        <v>4</v>
      </c>
      <c r="B18" s="20" t="s">
        <v>70</v>
      </c>
      <c r="C18" s="21" t="s">
        <v>102</v>
      </c>
      <c r="D18" s="22">
        <v>500</v>
      </c>
      <c r="E18" s="24"/>
      <c r="F18" s="19">
        <f t="shared" si="0"/>
        <v>500</v>
      </c>
      <c r="I18" s="6"/>
    </row>
    <row r="19" spans="1:9" ht="15.75" x14ac:dyDescent="0.25">
      <c r="A19" s="19">
        <v>5</v>
      </c>
      <c r="B19" s="20" t="s">
        <v>70</v>
      </c>
      <c r="C19" s="21" t="s">
        <v>23</v>
      </c>
      <c r="D19" s="22">
        <v>42878.280000000006</v>
      </c>
      <c r="E19" s="24"/>
      <c r="F19" s="19">
        <f t="shared" si="0"/>
        <v>42878.280000000006</v>
      </c>
      <c r="I19" s="6"/>
    </row>
    <row r="20" spans="1:9" ht="15.75" x14ac:dyDescent="0.25">
      <c r="A20" s="19">
        <v>6</v>
      </c>
      <c r="B20" s="20" t="s">
        <v>70</v>
      </c>
      <c r="C20" s="21" t="s">
        <v>28</v>
      </c>
      <c r="D20" s="22">
        <v>100</v>
      </c>
      <c r="E20" s="24"/>
      <c r="F20" s="19">
        <f t="shared" si="0"/>
        <v>100</v>
      </c>
      <c r="I20" s="6"/>
    </row>
    <row r="21" spans="1:9" ht="15.75" x14ac:dyDescent="0.25">
      <c r="A21" s="19">
        <v>7</v>
      </c>
      <c r="B21" s="20" t="s">
        <v>70</v>
      </c>
      <c r="C21" s="21" t="s">
        <v>45</v>
      </c>
      <c r="D21" s="22">
        <v>11000</v>
      </c>
      <c r="E21" s="24"/>
      <c r="F21" s="19">
        <f t="shared" si="0"/>
        <v>11000</v>
      </c>
      <c r="I21" s="6"/>
    </row>
    <row r="22" spans="1:9" ht="15.75" x14ac:dyDescent="0.25">
      <c r="A22" s="19">
        <v>8</v>
      </c>
      <c r="B22" s="20" t="s">
        <v>70</v>
      </c>
      <c r="C22" s="21" t="s">
        <v>231</v>
      </c>
      <c r="D22" s="22">
        <v>5000</v>
      </c>
      <c r="E22" s="24"/>
      <c r="F22" s="19">
        <f t="shared" si="0"/>
        <v>5000</v>
      </c>
      <c r="I22" s="6"/>
    </row>
    <row r="23" spans="1:9" ht="15.75" x14ac:dyDescent="0.25">
      <c r="A23" s="19">
        <v>9</v>
      </c>
      <c r="B23" s="20" t="s">
        <v>70</v>
      </c>
      <c r="C23" s="21" t="s">
        <v>195</v>
      </c>
      <c r="D23" s="22">
        <v>500</v>
      </c>
      <c r="E23" s="24"/>
      <c r="F23" s="19">
        <f t="shared" si="0"/>
        <v>500</v>
      </c>
      <c r="I23" s="6"/>
    </row>
    <row r="24" spans="1:9" ht="15.75" x14ac:dyDescent="0.25">
      <c r="A24" s="19">
        <v>10</v>
      </c>
      <c r="B24" s="20" t="s">
        <v>70</v>
      </c>
      <c r="C24" s="21" t="s">
        <v>132</v>
      </c>
      <c r="D24" s="22">
        <v>2575</v>
      </c>
      <c r="E24" s="24"/>
      <c r="F24" s="19">
        <f t="shared" si="0"/>
        <v>2575</v>
      </c>
      <c r="I24" s="6"/>
    </row>
    <row r="25" spans="1:9" ht="15.75" x14ac:dyDescent="0.25">
      <c r="A25" s="19">
        <v>11</v>
      </c>
      <c r="B25" s="20" t="s">
        <v>70</v>
      </c>
      <c r="C25" s="21" t="s">
        <v>25</v>
      </c>
      <c r="D25" s="22">
        <v>10000</v>
      </c>
      <c r="E25" s="24"/>
      <c r="F25" s="19">
        <f t="shared" si="0"/>
        <v>10000</v>
      </c>
      <c r="I25" s="6"/>
    </row>
    <row r="26" spans="1:9" ht="15.75" x14ac:dyDescent="0.25">
      <c r="A26" s="19">
        <v>12</v>
      </c>
      <c r="B26" s="20" t="s">
        <v>70</v>
      </c>
      <c r="C26" s="21" t="s">
        <v>41</v>
      </c>
      <c r="D26" s="22">
        <v>256</v>
      </c>
      <c r="E26" s="24"/>
      <c r="F26" s="19">
        <f t="shared" si="0"/>
        <v>256</v>
      </c>
      <c r="I26" s="6"/>
    </row>
    <row r="27" spans="1:9" ht="15.75" x14ac:dyDescent="0.25">
      <c r="A27" s="19">
        <v>13</v>
      </c>
      <c r="B27" s="20" t="s">
        <v>70</v>
      </c>
      <c r="C27" s="21" t="s">
        <v>166</v>
      </c>
      <c r="D27" s="22">
        <v>3000</v>
      </c>
      <c r="E27" s="24"/>
      <c r="F27" s="19">
        <f t="shared" si="0"/>
        <v>3000</v>
      </c>
      <c r="I27" s="6"/>
    </row>
    <row r="28" spans="1:9" ht="15.75" x14ac:dyDescent="0.25">
      <c r="A28" s="19">
        <v>14</v>
      </c>
      <c r="B28" s="20" t="s">
        <v>70</v>
      </c>
      <c r="C28" s="21" t="s">
        <v>36</v>
      </c>
      <c r="D28" s="22">
        <v>810</v>
      </c>
      <c r="E28" s="24"/>
      <c r="F28" s="19">
        <f t="shared" si="0"/>
        <v>810</v>
      </c>
      <c r="I28" s="6"/>
    </row>
    <row r="29" spans="1:9" ht="15.75" x14ac:dyDescent="0.25">
      <c r="A29" s="19">
        <v>15</v>
      </c>
      <c r="B29" s="20" t="s">
        <v>70</v>
      </c>
      <c r="C29" s="21" t="s">
        <v>38</v>
      </c>
      <c r="D29" s="22">
        <v>475</v>
      </c>
      <c r="E29" s="24"/>
      <c r="F29" s="19">
        <f t="shared" si="0"/>
        <v>475</v>
      </c>
      <c r="I29" s="6"/>
    </row>
    <row r="30" spans="1:9" ht="15.75" x14ac:dyDescent="0.25">
      <c r="A30" s="19">
        <v>16</v>
      </c>
      <c r="B30" s="20" t="s">
        <v>70</v>
      </c>
      <c r="C30" s="21" t="s">
        <v>198</v>
      </c>
      <c r="D30" s="22">
        <v>55</v>
      </c>
      <c r="E30" s="24"/>
      <c r="F30" s="19">
        <f t="shared" si="0"/>
        <v>55</v>
      </c>
      <c r="I30" s="6"/>
    </row>
    <row r="31" spans="1:9" ht="15.75" x14ac:dyDescent="0.25">
      <c r="A31" s="19">
        <v>17</v>
      </c>
      <c r="B31" s="20" t="s">
        <v>70</v>
      </c>
      <c r="C31" s="21" t="s">
        <v>170</v>
      </c>
      <c r="D31" s="22">
        <v>20000</v>
      </c>
      <c r="E31" s="24"/>
      <c r="F31" s="19">
        <f t="shared" si="0"/>
        <v>20000</v>
      </c>
      <c r="I31" s="6"/>
    </row>
    <row r="32" spans="1:9" ht="15.75" x14ac:dyDescent="0.25">
      <c r="A32" s="19">
        <v>18</v>
      </c>
      <c r="B32" s="20" t="s">
        <v>70</v>
      </c>
      <c r="C32" s="21" t="s">
        <v>162</v>
      </c>
      <c r="D32" s="22">
        <v>1740</v>
      </c>
      <c r="E32" s="24"/>
      <c r="F32" s="19">
        <f t="shared" si="0"/>
        <v>1740</v>
      </c>
      <c r="I32" s="6"/>
    </row>
    <row r="33" spans="1:9" ht="15.75" x14ac:dyDescent="0.25">
      <c r="A33" s="19">
        <v>19</v>
      </c>
      <c r="B33" s="20" t="s">
        <v>70</v>
      </c>
      <c r="C33" s="21" t="s">
        <v>217</v>
      </c>
      <c r="D33" s="22">
        <v>2500</v>
      </c>
      <c r="E33" s="24"/>
      <c r="F33" s="19">
        <f t="shared" si="0"/>
        <v>2500</v>
      </c>
      <c r="I33" s="6"/>
    </row>
    <row r="34" spans="1:9" ht="15.75" x14ac:dyDescent="0.25">
      <c r="A34" s="19">
        <v>20</v>
      </c>
      <c r="B34" s="20" t="s">
        <v>70</v>
      </c>
      <c r="C34" s="21" t="s">
        <v>221</v>
      </c>
      <c r="D34" s="22">
        <v>200</v>
      </c>
      <c r="E34" s="24"/>
      <c r="F34" s="19">
        <f t="shared" si="0"/>
        <v>200</v>
      </c>
      <c r="I34" s="6"/>
    </row>
    <row r="35" spans="1:9" ht="15.75" x14ac:dyDescent="0.25">
      <c r="A35" s="19">
        <v>21</v>
      </c>
      <c r="B35" s="20" t="s">
        <v>70</v>
      </c>
      <c r="C35" s="21" t="s">
        <v>22</v>
      </c>
      <c r="D35" s="22">
        <v>10250</v>
      </c>
      <c r="E35" s="24"/>
      <c r="F35" s="19">
        <f t="shared" si="0"/>
        <v>10250</v>
      </c>
      <c r="I35" s="6"/>
    </row>
    <row r="36" spans="1:9" ht="15.75" x14ac:dyDescent="0.25">
      <c r="A36" s="19">
        <v>22</v>
      </c>
      <c r="B36" s="20" t="s">
        <v>70</v>
      </c>
      <c r="C36" s="21" t="s">
        <v>178</v>
      </c>
      <c r="D36" s="22">
        <v>374</v>
      </c>
      <c r="E36" s="24"/>
      <c r="F36" s="19">
        <f t="shared" si="0"/>
        <v>374</v>
      </c>
      <c r="I36" s="6"/>
    </row>
    <row r="37" spans="1:9" ht="15.75" x14ac:dyDescent="0.25">
      <c r="A37" s="19">
        <v>23</v>
      </c>
      <c r="B37" s="20" t="s">
        <v>70</v>
      </c>
      <c r="C37" s="21" t="s">
        <v>238</v>
      </c>
      <c r="D37" s="22">
        <v>1020</v>
      </c>
      <c r="E37" s="24"/>
      <c r="F37" s="19">
        <f t="shared" si="0"/>
        <v>1020</v>
      </c>
      <c r="I37" s="6"/>
    </row>
    <row r="38" spans="1:9" ht="15.75" x14ac:dyDescent="0.25">
      <c r="A38" s="19">
        <v>24</v>
      </c>
      <c r="B38" s="20" t="s">
        <v>70</v>
      </c>
      <c r="C38" s="21" t="s">
        <v>223</v>
      </c>
      <c r="D38" s="22">
        <v>395</v>
      </c>
      <c r="E38" s="23"/>
      <c r="F38" s="19">
        <f t="shared" si="0"/>
        <v>395</v>
      </c>
      <c r="I38" s="6"/>
    </row>
    <row r="39" spans="1:9" ht="15.75" x14ac:dyDescent="0.25">
      <c r="A39" s="19">
        <v>25</v>
      </c>
      <c r="B39" s="20" t="s">
        <v>70</v>
      </c>
      <c r="C39" s="21" t="s">
        <v>145</v>
      </c>
      <c r="D39" s="22">
        <v>97.5</v>
      </c>
      <c r="F39" s="19">
        <f t="shared" si="0"/>
        <v>97.5</v>
      </c>
      <c r="I39" s="6"/>
    </row>
    <row r="40" spans="1:9" ht="15.75" x14ac:dyDescent="0.25">
      <c r="A40" s="19">
        <v>26</v>
      </c>
      <c r="B40" s="20" t="s">
        <v>70</v>
      </c>
      <c r="C40" s="21" t="s">
        <v>42</v>
      </c>
      <c r="D40" s="22">
        <v>350</v>
      </c>
      <c r="F40" s="19">
        <f t="shared" si="0"/>
        <v>350</v>
      </c>
      <c r="I40" s="6"/>
    </row>
    <row r="41" spans="1:9" ht="15.75" x14ac:dyDescent="0.25">
      <c r="A41" s="19">
        <v>27</v>
      </c>
      <c r="B41" s="20" t="s">
        <v>70</v>
      </c>
      <c r="C41" s="21" t="s">
        <v>74</v>
      </c>
      <c r="D41" s="22">
        <v>588.29999999999995</v>
      </c>
      <c r="F41" s="19">
        <f t="shared" si="0"/>
        <v>588.29999999999995</v>
      </c>
      <c r="I41" s="6"/>
    </row>
    <row r="42" spans="1:9" ht="15.75" x14ac:dyDescent="0.25">
      <c r="A42" s="19">
        <v>28</v>
      </c>
      <c r="B42" s="20" t="s">
        <v>70</v>
      </c>
      <c r="C42" s="21" t="s">
        <v>245</v>
      </c>
      <c r="D42" s="22">
        <v>250</v>
      </c>
      <c r="E42" s="25" t="s">
        <v>73</v>
      </c>
      <c r="F42" s="19">
        <f t="shared" si="0"/>
        <v>250</v>
      </c>
      <c r="I42" s="6"/>
    </row>
    <row r="43" spans="1:9" ht="15.75" x14ac:dyDescent="0.25">
      <c r="A43" s="19">
        <v>29</v>
      </c>
      <c r="B43" s="20" t="s">
        <v>70</v>
      </c>
      <c r="C43" s="21" t="s">
        <v>82</v>
      </c>
      <c r="D43" s="22">
        <v>299</v>
      </c>
      <c r="F43" s="19">
        <f t="shared" si="0"/>
        <v>299</v>
      </c>
      <c r="I43" s="6"/>
    </row>
    <row r="44" spans="1:9" ht="15.75" x14ac:dyDescent="0.25">
      <c r="A44" s="19">
        <v>30</v>
      </c>
      <c r="B44" s="20" t="s">
        <v>70</v>
      </c>
      <c r="C44" s="21" t="s">
        <v>30</v>
      </c>
      <c r="D44" s="22">
        <v>318.75</v>
      </c>
      <c r="F44" s="19">
        <f t="shared" si="0"/>
        <v>318.75</v>
      </c>
      <c r="I44" s="6"/>
    </row>
    <row r="45" spans="1:9" ht="15.75" x14ac:dyDescent="0.25">
      <c r="A45" s="19">
        <v>31</v>
      </c>
      <c r="B45" s="20" t="s">
        <v>70</v>
      </c>
      <c r="C45" s="21" t="s">
        <v>80</v>
      </c>
      <c r="D45" s="22">
        <v>25.84</v>
      </c>
      <c r="F45" s="19">
        <f t="shared" si="0"/>
        <v>25.84</v>
      </c>
      <c r="I45" s="6"/>
    </row>
    <row r="46" spans="1:9" ht="15.75" x14ac:dyDescent="0.25">
      <c r="A46" s="19">
        <v>32</v>
      </c>
      <c r="B46" s="20" t="s">
        <v>70</v>
      </c>
      <c r="C46" s="21" t="s">
        <v>94</v>
      </c>
      <c r="D46" s="22">
        <v>75</v>
      </c>
      <c r="F46" s="19">
        <f t="shared" si="0"/>
        <v>75</v>
      </c>
      <c r="I46" s="6"/>
    </row>
    <row r="47" spans="1:9" ht="15.75" x14ac:dyDescent="0.25">
      <c r="A47" s="19">
        <v>33</v>
      </c>
      <c r="B47" s="20" t="s">
        <v>70</v>
      </c>
      <c r="C47" s="21" t="s">
        <v>39</v>
      </c>
      <c r="D47" s="22">
        <v>300</v>
      </c>
      <c r="E47" s="25" t="s">
        <v>73</v>
      </c>
      <c r="F47" s="19">
        <f t="shared" si="0"/>
        <v>300</v>
      </c>
      <c r="I47" s="6"/>
    </row>
    <row r="48" spans="1:9" ht="15.75" x14ac:dyDescent="0.25">
      <c r="A48" s="19">
        <v>34</v>
      </c>
      <c r="B48" s="20" t="s">
        <v>70</v>
      </c>
      <c r="C48" s="21" t="s">
        <v>40</v>
      </c>
      <c r="D48" s="22">
        <v>200</v>
      </c>
      <c r="E48" s="25"/>
      <c r="F48" s="19">
        <f t="shared" si="0"/>
        <v>200</v>
      </c>
      <c r="I48" s="6"/>
    </row>
    <row r="49" spans="1:9" ht="15.75" x14ac:dyDescent="0.25">
      <c r="A49" s="19">
        <v>35</v>
      </c>
      <c r="B49" s="20" t="s">
        <v>70</v>
      </c>
      <c r="C49" s="21" t="s">
        <v>81</v>
      </c>
      <c r="D49" s="22">
        <v>309.97000000000003</v>
      </c>
      <c r="E49" s="25"/>
      <c r="F49" s="19">
        <f t="shared" si="0"/>
        <v>309.97000000000003</v>
      </c>
      <c r="I49" s="6"/>
    </row>
    <row r="50" spans="1:9" ht="15.75" x14ac:dyDescent="0.25">
      <c r="A50" s="19">
        <v>36</v>
      </c>
      <c r="B50" s="20" t="s">
        <v>70</v>
      </c>
      <c r="C50" s="21" t="s">
        <v>197</v>
      </c>
      <c r="D50" s="22">
        <v>82.31</v>
      </c>
      <c r="F50" s="19">
        <f t="shared" si="0"/>
        <v>82.31</v>
      </c>
      <c r="I50" s="6"/>
    </row>
    <row r="51" spans="1:9" ht="15.75" x14ac:dyDescent="0.25">
      <c r="C51" s="26" t="s">
        <v>75</v>
      </c>
      <c r="D51" s="27">
        <f>SUM(D15:D50)</f>
        <v>172736.13</v>
      </c>
      <c r="F51" s="34">
        <f>SUM(F15:F50)</f>
        <v>172736.13</v>
      </c>
    </row>
    <row r="53" spans="1:9" ht="15.75" x14ac:dyDescent="0.25">
      <c r="C53" s="18" t="s">
        <v>76</v>
      </c>
    </row>
    <row r="54" spans="1:9" ht="15.75" x14ac:dyDescent="0.25">
      <c r="C54" s="28"/>
    </row>
    <row r="55" spans="1:9" ht="15.75" x14ac:dyDescent="0.25">
      <c r="A55" s="19">
        <v>1</v>
      </c>
      <c r="B55" s="20" t="s">
        <v>70</v>
      </c>
      <c r="C55" s="21" t="str">
        <f>C15</f>
        <v>AGA</v>
      </c>
      <c r="D55" s="22">
        <f>D15</f>
        <v>55578.180000000015</v>
      </c>
      <c r="E55" s="23" t="s">
        <v>71</v>
      </c>
      <c r="F55" s="19">
        <f t="shared" ref="F55:F90" si="1">D55</f>
        <v>55578.180000000015</v>
      </c>
    </row>
    <row r="56" spans="1:9" ht="15.75" x14ac:dyDescent="0.25">
      <c r="A56" s="19">
        <v>2</v>
      </c>
      <c r="B56" s="20" t="s">
        <v>70</v>
      </c>
      <c r="C56" s="21" t="str">
        <f t="shared" ref="C56:D56" si="2">C16</f>
        <v>ASME</v>
      </c>
      <c r="D56" s="22">
        <f t="shared" si="2"/>
        <v>158</v>
      </c>
      <c r="F56" s="19">
        <f t="shared" si="1"/>
        <v>158</v>
      </c>
    </row>
    <row r="57" spans="1:9" ht="15.75" x14ac:dyDescent="0.25">
      <c r="A57" s="19">
        <v>3</v>
      </c>
      <c r="B57" s="20" t="s">
        <v>70</v>
      </c>
      <c r="C57" s="21" t="str">
        <f t="shared" ref="C57:D57" si="3">C17</f>
        <v>BUILDING INDUSTRY ASSOCIATION OF GREATER LOUISVILLE</v>
      </c>
      <c r="D57" s="22">
        <f t="shared" si="3"/>
        <v>475</v>
      </c>
      <c r="F57" s="19">
        <f t="shared" si="1"/>
        <v>475</v>
      </c>
    </row>
    <row r="58" spans="1:9" ht="15.75" x14ac:dyDescent="0.25">
      <c r="A58" s="19">
        <v>4</v>
      </c>
      <c r="B58" s="20" t="s">
        <v>70</v>
      </c>
      <c r="C58" s="21" t="str">
        <f t="shared" ref="C58:D58" si="4">C18</f>
        <v>CADIZ TRIGG COUNTY ECONOMIC DEVELOP COMM</v>
      </c>
      <c r="D58" s="22">
        <f t="shared" si="4"/>
        <v>500</v>
      </c>
      <c r="F58" s="19">
        <f t="shared" si="1"/>
        <v>500</v>
      </c>
    </row>
    <row r="59" spans="1:9" ht="15.75" x14ac:dyDescent="0.25">
      <c r="A59" s="19">
        <v>5</v>
      </c>
      <c r="B59" s="20" t="s">
        <v>70</v>
      </c>
      <c r="C59" s="21" t="str">
        <f t="shared" ref="C59:D59" si="5">C19</f>
        <v>CHAMBER OF COMMERCE</v>
      </c>
      <c r="D59" s="22">
        <f t="shared" si="5"/>
        <v>42878.280000000006</v>
      </c>
      <c r="F59" s="19">
        <f t="shared" si="1"/>
        <v>42878.280000000006</v>
      </c>
    </row>
    <row r="60" spans="1:9" ht="15.75" x14ac:dyDescent="0.25">
      <c r="A60" s="19">
        <v>6</v>
      </c>
      <c r="B60" s="20" t="s">
        <v>70</v>
      </c>
      <c r="C60" s="21" t="str">
        <f t="shared" ref="C60:D60" si="6">C20</f>
        <v>CRITTENDEN COUNTY ECONOMIC</v>
      </c>
      <c r="D60" s="22">
        <f t="shared" si="6"/>
        <v>100</v>
      </c>
      <c r="F60" s="19">
        <f t="shared" si="1"/>
        <v>100</v>
      </c>
    </row>
    <row r="61" spans="1:9" ht="15.75" x14ac:dyDescent="0.25">
      <c r="A61" s="19">
        <v>7</v>
      </c>
      <c r="B61" s="20" t="s">
        <v>70</v>
      </c>
      <c r="C61" s="21" t="str">
        <f t="shared" ref="C61:D61" si="7">C21</f>
        <v>ECONOMIC DEVELOPMENT COUNCIL</v>
      </c>
      <c r="D61" s="22">
        <f t="shared" si="7"/>
        <v>11000</v>
      </c>
      <c r="F61" s="19">
        <f t="shared" si="1"/>
        <v>11000</v>
      </c>
    </row>
    <row r="62" spans="1:9" ht="15.75" x14ac:dyDescent="0.25">
      <c r="A62" s="19">
        <v>8</v>
      </c>
      <c r="B62" s="20" t="s">
        <v>70</v>
      </c>
      <c r="C62" s="21" t="str">
        <f t="shared" ref="C62:D62" si="8">C22</f>
        <v>FRANKLIN SIMPSON INDUSTRIAL AUTHORITY</v>
      </c>
      <c r="D62" s="22">
        <f t="shared" si="8"/>
        <v>5000</v>
      </c>
      <c r="F62" s="19">
        <f t="shared" si="1"/>
        <v>5000</v>
      </c>
    </row>
    <row r="63" spans="1:9" ht="15.75" x14ac:dyDescent="0.25">
      <c r="A63" s="19">
        <v>9</v>
      </c>
      <c r="B63" s="20" t="s">
        <v>70</v>
      </c>
      <c r="C63" s="21" t="str">
        <f t="shared" ref="C63:D63" si="9">C23</f>
        <v>GIRLS INC.</v>
      </c>
      <c r="D63" s="22">
        <f t="shared" si="9"/>
        <v>500</v>
      </c>
      <c r="F63" s="19">
        <f t="shared" si="1"/>
        <v>500</v>
      </c>
    </row>
    <row r="64" spans="1:9" ht="15.75" x14ac:dyDescent="0.25">
      <c r="A64" s="19">
        <v>10</v>
      </c>
      <c r="B64" s="20" t="s">
        <v>70</v>
      </c>
      <c r="C64" s="21" t="str">
        <f t="shared" ref="C64:D64" si="10">C24</f>
        <v>GLASGOW BARREN COUNTY CHAMBER OF COMMERCE</v>
      </c>
      <c r="D64" s="22">
        <f t="shared" si="10"/>
        <v>2575</v>
      </c>
      <c r="F64" s="19">
        <f t="shared" si="1"/>
        <v>2575</v>
      </c>
    </row>
    <row r="65" spans="1:6" ht="15.75" x14ac:dyDescent="0.25">
      <c r="A65" s="19">
        <v>11</v>
      </c>
      <c r="B65" s="20" t="s">
        <v>70</v>
      </c>
      <c r="C65" s="21" t="str">
        <f t="shared" ref="C65:D65" si="11">C25</f>
        <v>GREATER OWENSBORO ECONOMIC DEVELOPMENT CORP</v>
      </c>
      <c r="D65" s="22">
        <f t="shared" si="11"/>
        <v>10000</v>
      </c>
      <c r="F65" s="19">
        <f t="shared" si="1"/>
        <v>10000</v>
      </c>
    </row>
    <row r="66" spans="1:6" ht="15.75" x14ac:dyDescent="0.25">
      <c r="A66" s="19">
        <v>12</v>
      </c>
      <c r="B66" s="20" t="s">
        <v>70</v>
      </c>
      <c r="C66" s="21" t="str">
        <f t="shared" ref="C66:D66" si="12">C26</f>
        <v>GREATER OWENSBORO REALTOR ASSOCIATION</v>
      </c>
      <c r="D66" s="22">
        <f t="shared" si="12"/>
        <v>256</v>
      </c>
      <c r="F66" s="19">
        <f t="shared" si="1"/>
        <v>256</v>
      </c>
    </row>
    <row r="67" spans="1:6" ht="15.75" x14ac:dyDescent="0.25">
      <c r="A67" s="19">
        <v>13</v>
      </c>
      <c r="B67" s="20" t="s">
        <v>70</v>
      </c>
      <c r="C67" s="21" t="str">
        <f t="shared" ref="C67:D67" si="13">C27</f>
        <v>GREATER PADUCAH ECONOMIC DEVELOPMENT COUNCIL INC</v>
      </c>
      <c r="D67" s="22">
        <f t="shared" si="13"/>
        <v>3000</v>
      </c>
      <c r="F67" s="19">
        <f t="shared" si="1"/>
        <v>3000</v>
      </c>
    </row>
    <row r="68" spans="1:6" ht="15.75" x14ac:dyDescent="0.25">
      <c r="A68" s="19">
        <v>14</v>
      </c>
      <c r="B68" s="20" t="s">
        <v>70</v>
      </c>
      <c r="C68" s="21" t="str">
        <f t="shared" ref="C68:D68" si="14">C28</f>
        <v>HOME BUILDERS ASSOCIATION</v>
      </c>
      <c r="D68" s="22">
        <f t="shared" si="14"/>
        <v>810</v>
      </c>
      <c r="F68" s="19">
        <f t="shared" si="1"/>
        <v>810</v>
      </c>
    </row>
    <row r="69" spans="1:6" ht="15.75" x14ac:dyDescent="0.25">
      <c r="A69" s="19">
        <v>15</v>
      </c>
      <c r="B69" s="20" t="s">
        <v>70</v>
      </c>
      <c r="C69" s="21" t="str">
        <f t="shared" ref="C69:D69" si="15">C29</f>
        <v>HOME BUILDERS ASSOCIATION OF OWENSBORO</v>
      </c>
      <c r="D69" s="22">
        <f t="shared" si="15"/>
        <v>475</v>
      </c>
      <c r="F69" s="19">
        <f t="shared" si="1"/>
        <v>475</v>
      </c>
    </row>
    <row r="70" spans="1:6" ht="15.75" x14ac:dyDescent="0.25">
      <c r="A70" s="19">
        <v>16</v>
      </c>
      <c r="B70" s="20" t="s">
        <v>70</v>
      </c>
      <c r="C70" s="21" t="str">
        <f t="shared" ref="C70:D70" si="16">C30</f>
        <v>HOPKINS COUNTY PVA</v>
      </c>
      <c r="D70" s="22">
        <f t="shared" si="16"/>
        <v>55</v>
      </c>
      <c r="F70" s="19">
        <f t="shared" si="1"/>
        <v>55</v>
      </c>
    </row>
    <row r="71" spans="1:6" ht="15.75" x14ac:dyDescent="0.25">
      <c r="A71" s="19">
        <v>17</v>
      </c>
      <c r="B71" s="20" t="s">
        <v>70</v>
      </c>
      <c r="C71" s="21" t="str">
        <f t="shared" ref="C71:D71" si="17">C31</f>
        <v>KENTUCKY ASSOCIATION FOR ECONOMIC DEVELOPMENT</v>
      </c>
      <c r="D71" s="22">
        <f t="shared" si="17"/>
        <v>20000</v>
      </c>
      <c r="F71" s="19">
        <f t="shared" si="1"/>
        <v>20000</v>
      </c>
    </row>
    <row r="72" spans="1:6" ht="15.75" x14ac:dyDescent="0.25">
      <c r="A72" s="19">
        <v>18</v>
      </c>
      <c r="B72" s="20" t="s">
        <v>70</v>
      </c>
      <c r="C72" s="21" t="str">
        <f t="shared" ref="C72:D72" si="18">C32</f>
        <v>KENTUCKY ASSOCIATION OF MANUFACTURERS</v>
      </c>
      <c r="D72" s="22">
        <f t="shared" si="18"/>
        <v>1740</v>
      </c>
      <c r="F72" s="19">
        <f t="shared" si="1"/>
        <v>1740</v>
      </c>
    </row>
    <row r="73" spans="1:6" ht="15.75" x14ac:dyDescent="0.25">
      <c r="A73" s="19">
        <v>19</v>
      </c>
      <c r="B73" s="20" t="s">
        <v>70</v>
      </c>
      <c r="C73" s="21" t="str">
        <f t="shared" ref="C73:D73" si="19">C33</f>
        <v>KENTUCKY ASSOCIATION OF MASTER CONTRACTORS INC</v>
      </c>
      <c r="D73" s="22">
        <f t="shared" si="19"/>
        <v>2500</v>
      </c>
      <c r="F73" s="19">
        <f t="shared" si="1"/>
        <v>2500</v>
      </c>
    </row>
    <row r="74" spans="1:6" ht="15.75" x14ac:dyDescent="0.25">
      <c r="A74" s="19">
        <v>20</v>
      </c>
      <c r="B74" s="20" t="s">
        <v>70</v>
      </c>
      <c r="C74" s="21" t="str">
        <f t="shared" ref="C74:D74" si="20">C34</f>
        <v>KENTUCKY COUNTY JUDGE EXECUTIVE ASSOCIATION</v>
      </c>
      <c r="D74" s="22">
        <f t="shared" si="20"/>
        <v>200</v>
      </c>
      <c r="F74" s="19">
        <f t="shared" si="1"/>
        <v>200</v>
      </c>
    </row>
    <row r="75" spans="1:6" ht="15.75" x14ac:dyDescent="0.25">
      <c r="A75" s="19">
        <v>21</v>
      </c>
      <c r="B75" s="20" t="s">
        <v>70</v>
      </c>
      <c r="C75" s="21" t="str">
        <f t="shared" ref="C75:D75" si="21">C35</f>
        <v>KENTUCKY GAS ASSOCIATION</v>
      </c>
      <c r="D75" s="22">
        <f t="shared" si="21"/>
        <v>10250</v>
      </c>
      <c r="F75" s="19">
        <f t="shared" si="1"/>
        <v>10250</v>
      </c>
    </row>
    <row r="76" spans="1:6" ht="15.75" x14ac:dyDescent="0.25">
      <c r="A76" s="19">
        <v>22</v>
      </c>
      <c r="B76" s="20" t="s">
        <v>70</v>
      </c>
      <c r="C76" s="21" t="str">
        <f t="shared" ref="C76:D76" si="22">C36</f>
        <v>KENTUCKY GAZETTE</v>
      </c>
      <c r="D76" s="22">
        <f t="shared" si="22"/>
        <v>374</v>
      </c>
      <c r="F76" s="19">
        <f t="shared" si="1"/>
        <v>374</v>
      </c>
    </row>
    <row r="77" spans="1:6" ht="15.75" x14ac:dyDescent="0.25">
      <c r="A77" s="19">
        <v>23</v>
      </c>
      <c r="B77" s="20" t="s">
        <v>70</v>
      </c>
      <c r="C77" s="21" t="str">
        <f t="shared" ref="C77:D77" si="23">C37</f>
        <v>KENTUCKY OIL AND GAS ASSOCIATION</v>
      </c>
      <c r="D77" s="22">
        <f t="shared" si="23"/>
        <v>1020</v>
      </c>
      <c r="E77" s="23"/>
      <c r="F77" s="19">
        <f t="shared" si="1"/>
        <v>1020</v>
      </c>
    </row>
    <row r="78" spans="1:6" ht="15.75" x14ac:dyDescent="0.25">
      <c r="A78" s="19">
        <v>24</v>
      </c>
      <c r="B78" s="20" t="s">
        <v>70</v>
      </c>
      <c r="C78" s="21" t="str">
        <f t="shared" ref="C78:D78" si="24">C38</f>
        <v>KENTUCKY RESTAURANT ASSOCIATION</v>
      </c>
      <c r="D78" s="22">
        <f t="shared" si="24"/>
        <v>395</v>
      </c>
      <c r="F78" s="19">
        <f t="shared" si="1"/>
        <v>395</v>
      </c>
    </row>
    <row r="79" spans="1:6" ht="15.75" x14ac:dyDescent="0.25">
      <c r="A79" s="19">
        <v>25</v>
      </c>
      <c r="B79" s="20" t="s">
        <v>70</v>
      </c>
      <c r="C79" s="21" t="str">
        <f t="shared" ref="C79:D79" si="25">C39</f>
        <v>KENTUCKY VFW PROGRAM</v>
      </c>
      <c r="D79" s="22">
        <f t="shared" si="25"/>
        <v>97.5</v>
      </c>
      <c r="F79" s="19">
        <f t="shared" si="1"/>
        <v>97.5</v>
      </c>
    </row>
    <row r="80" spans="1:6" ht="15.75" x14ac:dyDescent="0.25">
      <c r="A80" s="19">
        <v>26</v>
      </c>
      <c r="B80" s="20" t="s">
        <v>70</v>
      </c>
      <c r="C80" s="21" t="str">
        <f t="shared" ref="C80:D80" si="26">C40</f>
        <v>LOGAN COUNTY HOME BUILDERS</v>
      </c>
      <c r="D80" s="22">
        <f t="shared" si="26"/>
        <v>350</v>
      </c>
      <c r="F80" s="19">
        <f t="shared" si="1"/>
        <v>350</v>
      </c>
    </row>
    <row r="81" spans="1:8" ht="15.75" x14ac:dyDescent="0.25">
      <c r="A81" s="19">
        <v>27</v>
      </c>
      <c r="B81" s="20" t="s">
        <v>70</v>
      </c>
      <c r="C81" s="21" t="str">
        <f t="shared" ref="C81:D81" si="27">C41</f>
        <v>NACE INTERNATIONAL</v>
      </c>
      <c r="D81" s="22">
        <f t="shared" si="27"/>
        <v>588.29999999999995</v>
      </c>
      <c r="E81" s="25" t="s">
        <v>73</v>
      </c>
      <c r="F81" s="19">
        <f t="shared" si="1"/>
        <v>588.29999999999995</v>
      </c>
    </row>
    <row r="82" spans="1:8" ht="15.75" x14ac:dyDescent="0.25">
      <c r="A82" s="19">
        <v>28</v>
      </c>
      <c r="B82" s="20" t="s">
        <v>70</v>
      </c>
      <c r="C82" s="21" t="str">
        <f t="shared" ref="C82:D82" si="28">C42</f>
        <v>NATIONAL GAS DISTRIBUTERS ASSOCIATION OF EAST TENNESSEE</v>
      </c>
      <c r="D82" s="22">
        <f t="shared" si="28"/>
        <v>250</v>
      </c>
      <c r="F82" s="19">
        <f t="shared" si="1"/>
        <v>250</v>
      </c>
    </row>
    <row r="83" spans="1:8" ht="15.75" x14ac:dyDescent="0.25">
      <c r="A83" s="19">
        <v>29</v>
      </c>
      <c r="B83" s="20" t="s">
        <v>70</v>
      </c>
      <c r="C83" s="21" t="str">
        <f t="shared" ref="C83:D83" si="29">C43</f>
        <v>NATIONAL SOCIETY OF PROFESSIONAL  ENGINEERS</v>
      </c>
      <c r="D83" s="22">
        <f t="shared" si="29"/>
        <v>299</v>
      </c>
      <c r="F83" s="19">
        <f t="shared" si="1"/>
        <v>299</v>
      </c>
    </row>
    <row r="84" spans="1:8" ht="15.75" x14ac:dyDescent="0.25">
      <c r="A84" s="19">
        <v>30</v>
      </c>
      <c r="B84" s="20" t="s">
        <v>70</v>
      </c>
      <c r="C84" s="21" t="str">
        <f t="shared" ref="C84:D84" si="30">C44</f>
        <v>OHIO COUNTY CHAMBER OF COMMERCE</v>
      </c>
      <c r="D84" s="22">
        <f t="shared" si="30"/>
        <v>318.75</v>
      </c>
      <c r="F84" s="19">
        <f t="shared" si="1"/>
        <v>318.75</v>
      </c>
    </row>
    <row r="85" spans="1:8" ht="15.75" x14ac:dyDescent="0.25">
      <c r="A85" s="19">
        <v>31</v>
      </c>
      <c r="B85" s="20" t="s">
        <v>70</v>
      </c>
      <c r="C85" s="21" t="str">
        <f t="shared" ref="C85:D85" si="31">C45</f>
        <v>OKLAHOMA ACCOUNTANCY BOARD</v>
      </c>
      <c r="D85" s="22">
        <f t="shared" si="31"/>
        <v>25.84</v>
      </c>
      <c r="F85" s="19">
        <f t="shared" si="1"/>
        <v>25.84</v>
      </c>
    </row>
    <row r="86" spans="1:8" ht="15.75" x14ac:dyDescent="0.25">
      <c r="A86" s="19">
        <v>32</v>
      </c>
      <c r="B86" s="20" t="s">
        <v>70</v>
      </c>
      <c r="C86" s="21" t="str">
        <f t="shared" ref="C86:D86" si="32">C46</f>
        <v>ONE HEALTH</v>
      </c>
      <c r="D86" s="22">
        <f t="shared" si="32"/>
        <v>75</v>
      </c>
      <c r="E86" s="25" t="s">
        <v>73</v>
      </c>
      <c r="F86" s="19">
        <f t="shared" si="1"/>
        <v>75</v>
      </c>
    </row>
    <row r="87" spans="1:8" ht="15.75" x14ac:dyDescent="0.25">
      <c r="A87" s="19">
        <v>33</v>
      </c>
      <c r="B87" s="20" t="s">
        <v>70</v>
      </c>
      <c r="C87" s="21" t="str">
        <f t="shared" ref="C87:D87" si="33">C47</f>
        <v>PADUCAH BOARD OF REALTORS INC</v>
      </c>
      <c r="D87" s="22">
        <f t="shared" si="33"/>
        <v>300</v>
      </c>
      <c r="F87" s="19">
        <f t="shared" si="1"/>
        <v>300</v>
      </c>
    </row>
    <row r="88" spans="1:8" ht="15.75" x14ac:dyDescent="0.25">
      <c r="A88" s="19">
        <v>34</v>
      </c>
      <c r="B88" s="20" t="s">
        <v>70</v>
      </c>
      <c r="C88" s="21" t="str">
        <f t="shared" ref="C88:D88" si="34">C48</f>
        <v>REALTOR ASSOCIATION OF SOUTHERN KENTUCKY</v>
      </c>
      <c r="D88" s="22">
        <f t="shared" si="34"/>
        <v>200</v>
      </c>
      <c r="F88" s="19">
        <f t="shared" si="1"/>
        <v>200</v>
      </c>
    </row>
    <row r="89" spans="1:8" ht="15.75" x14ac:dyDescent="0.25">
      <c r="A89" s="19">
        <v>35</v>
      </c>
      <c r="B89" s="20" t="s">
        <v>70</v>
      </c>
      <c r="C89" s="21" t="str">
        <f t="shared" ref="C89:D89" si="35">C49</f>
        <v>SAM'S CLUB</v>
      </c>
      <c r="D89" s="22">
        <f t="shared" si="35"/>
        <v>309.97000000000003</v>
      </c>
      <c r="F89" s="19">
        <f t="shared" si="1"/>
        <v>309.97000000000003</v>
      </c>
    </row>
    <row r="90" spans="1:8" ht="15.75" x14ac:dyDescent="0.25">
      <c r="A90" s="19">
        <v>34</v>
      </c>
      <c r="B90" s="20" t="s">
        <v>70</v>
      </c>
      <c r="C90" s="21" t="str">
        <f t="shared" ref="C90:D90" si="36">C50</f>
        <v>SOUTHERN GAS ASSOCIATION</v>
      </c>
      <c r="D90" s="22">
        <f t="shared" si="36"/>
        <v>82.31</v>
      </c>
      <c r="F90" s="19">
        <f t="shared" si="1"/>
        <v>82.31</v>
      </c>
    </row>
    <row r="91" spans="1:8" x14ac:dyDescent="0.2">
      <c r="A91" s="19"/>
      <c r="B91" s="20"/>
      <c r="C91" s="29"/>
      <c r="D91" s="19"/>
      <c r="E91" s="30"/>
      <c r="F91" s="19"/>
    </row>
    <row r="92" spans="1:8" ht="15.75" x14ac:dyDescent="0.25">
      <c r="C92" s="26" t="s">
        <v>77</v>
      </c>
      <c r="D92" s="27">
        <f>SUM(D55:D91)</f>
        <v>172736.13</v>
      </c>
      <c r="F92" s="27">
        <f>SUM(F55:F91)</f>
        <v>172736.13</v>
      </c>
    </row>
    <row r="94" spans="1:8" x14ac:dyDescent="0.2">
      <c r="A94" s="31"/>
      <c r="B94" s="31"/>
      <c r="C94" s="31"/>
      <c r="D94" s="31"/>
      <c r="E94" s="31"/>
      <c r="F94" s="31"/>
      <c r="G94" s="31"/>
      <c r="H94" s="31"/>
    </row>
    <row r="95" spans="1:8" x14ac:dyDescent="0.2">
      <c r="A95" s="31"/>
      <c r="B95" s="31"/>
      <c r="C95" s="31"/>
      <c r="D95" s="31"/>
      <c r="E95" s="31"/>
      <c r="F95" s="31"/>
      <c r="G95" s="31"/>
      <c r="H95" s="31"/>
    </row>
    <row r="96" spans="1:8" x14ac:dyDescent="0.2">
      <c r="A96" s="31"/>
      <c r="B96" s="31"/>
      <c r="C96" s="32" t="s">
        <v>78</v>
      </c>
      <c r="D96" s="31"/>
      <c r="E96" s="31"/>
      <c r="F96" s="31"/>
      <c r="G96" s="31"/>
      <c r="H96" s="31"/>
    </row>
    <row r="97" spans="1:8" x14ac:dyDescent="0.2">
      <c r="A97" s="31"/>
      <c r="B97" s="31"/>
      <c r="C97" s="33" t="s">
        <v>79</v>
      </c>
      <c r="D97" s="31"/>
      <c r="E97" s="31"/>
      <c r="F97" s="31"/>
      <c r="G97" s="31"/>
      <c r="H97" s="31"/>
    </row>
    <row r="98" spans="1:8" x14ac:dyDescent="0.2">
      <c r="A98" s="31"/>
      <c r="B98" s="31"/>
      <c r="C98" s="31"/>
      <c r="D98" s="31"/>
      <c r="E98" s="31"/>
      <c r="F98" s="31"/>
      <c r="G98" s="31"/>
      <c r="H98" s="31"/>
    </row>
    <row r="99" spans="1:8" x14ac:dyDescent="0.2">
      <c r="A99" s="31"/>
      <c r="B99" s="31"/>
      <c r="C99" s="31"/>
      <c r="D99" s="31"/>
      <c r="E99" s="31"/>
      <c r="F99" s="31"/>
      <c r="G99" s="31"/>
      <c r="H99" s="31"/>
    </row>
    <row r="100" spans="1:8" x14ac:dyDescent="0.2">
      <c r="A100" s="31"/>
      <c r="B100" s="31"/>
      <c r="C100" s="31"/>
      <c r="D100" s="31"/>
      <c r="E100" s="31"/>
      <c r="F100" s="31"/>
      <c r="G100" s="31"/>
      <c r="H100" s="31"/>
    </row>
    <row r="101" spans="1:8" x14ac:dyDescent="0.2">
      <c r="A101" s="31"/>
      <c r="B101" s="31"/>
      <c r="C101" s="31"/>
      <c r="D101" s="31"/>
      <c r="E101" s="31"/>
      <c r="F101" s="31"/>
      <c r="G101" s="31"/>
      <c r="H101" s="31"/>
    </row>
    <row r="102" spans="1:8" x14ac:dyDescent="0.2">
      <c r="A102" s="31"/>
      <c r="B102" s="31"/>
      <c r="C102" s="31"/>
      <c r="D102" s="31"/>
      <c r="E102" s="31"/>
      <c r="F102" s="31"/>
      <c r="G102" s="31"/>
      <c r="H102" s="31"/>
    </row>
    <row r="103" spans="1:8" x14ac:dyDescent="0.2">
      <c r="A103" s="31"/>
      <c r="B103" s="31"/>
      <c r="C103" s="31"/>
      <c r="D103" s="31"/>
      <c r="E103" s="31"/>
      <c r="F103" s="31"/>
      <c r="G103" s="31"/>
      <c r="H103" s="31"/>
    </row>
    <row r="104" spans="1:8" x14ac:dyDescent="0.2">
      <c r="A104" s="31"/>
      <c r="B104" s="31"/>
      <c r="C104" s="31"/>
      <c r="D104" s="31"/>
      <c r="E104" s="31"/>
      <c r="F104" s="31"/>
      <c r="G104" s="31"/>
      <c r="H104" s="31"/>
    </row>
    <row r="105" spans="1:8" x14ac:dyDescent="0.2">
      <c r="A105" s="31"/>
      <c r="B105" s="31"/>
      <c r="C105" s="31"/>
      <c r="D105" s="31"/>
      <c r="E105" s="31"/>
      <c r="F105" s="31"/>
      <c r="G105" s="31"/>
      <c r="H105" s="31"/>
    </row>
  </sheetData>
  <mergeCells count="5">
    <mergeCell ref="A1:F1"/>
    <mergeCell ref="A2:F2"/>
    <mergeCell ref="A3:F3"/>
    <mergeCell ref="A4:F4"/>
    <mergeCell ref="A5:F5"/>
  </mergeCells>
  <printOptions horizontalCentered="1"/>
  <pageMargins left="0.75" right="0.75" top="0.5" bottom="0.56999999999999995" header="0.5" footer="0.23"/>
  <pageSetup scale="59" fitToHeight="53" orientation="portrait" verticalDpi="300" r:id="rId1"/>
  <headerFooter alignWithMargins="0">
    <oddFooter>&amp;RSchedule &amp;A
Page &amp;P of &amp;N</oddFooter>
  </headerFooter>
  <rowBreaks count="1" manualBreakCount="1">
    <brk id="51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9C55B-F7CD-4420-BB97-8AD026E93CE8}">
  <dimension ref="A3:B41"/>
  <sheetViews>
    <sheetView workbookViewId="0">
      <selection activeCell="A22" sqref="A22"/>
    </sheetView>
  </sheetViews>
  <sheetFormatPr defaultRowHeight="15" x14ac:dyDescent="0.25"/>
  <cols>
    <col min="1" max="1" width="59" bestFit="1" customWidth="1"/>
    <col min="2" max="2" width="14.85546875" bestFit="1" customWidth="1"/>
  </cols>
  <sheetData>
    <row r="3" spans="1:2" x14ac:dyDescent="0.25">
      <c r="A3" s="5" t="s">
        <v>199</v>
      </c>
      <c r="B3" t="s">
        <v>52</v>
      </c>
    </row>
    <row r="4" spans="1:2" x14ac:dyDescent="0.25">
      <c r="A4" s="37" t="s">
        <v>72</v>
      </c>
      <c r="B4" s="38">
        <v>55578.180000000015</v>
      </c>
    </row>
    <row r="5" spans="1:2" x14ac:dyDescent="0.25">
      <c r="A5" s="37" t="s">
        <v>196</v>
      </c>
      <c r="B5" s="38">
        <v>158</v>
      </c>
    </row>
    <row r="6" spans="1:2" x14ac:dyDescent="0.25">
      <c r="A6" s="37" t="s">
        <v>37</v>
      </c>
      <c r="B6" s="38">
        <v>475</v>
      </c>
    </row>
    <row r="7" spans="1:2" x14ac:dyDescent="0.25">
      <c r="A7" s="37" t="s">
        <v>102</v>
      </c>
      <c r="B7" s="38">
        <v>500</v>
      </c>
    </row>
    <row r="8" spans="1:2" x14ac:dyDescent="0.25">
      <c r="A8" s="37" t="s">
        <v>23</v>
      </c>
      <c r="B8" s="38">
        <v>42878.280000000006</v>
      </c>
    </row>
    <row r="9" spans="1:2" x14ac:dyDescent="0.25">
      <c r="A9" s="37" t="s">
        <v>28</v>
      </c>
      <c r="B9" s="38">
        <v>100</v>
      </c>
    </row>
    <row r="10" spans="1:2" x14ac:dyDescent="0.25">
      <c r="A10" s="37" t="s">
        <v>45</v>
      </c>
      <c r="B10" s="38">
        <v>11000</v>
      </c>
    </row>
    <row r="11" spans="1:2" x14ac:dyDescent="0.25">
      <c r="A11" s="37" t="s">
        <v>231</v>
      </c>
      <c r="B11" s="38">
        <v>5000</v>
      </c>
    </row>
    <row r="12" spans="1:2" x14ac:dyDescent="0.25">
      <c r="A12" s="37" t="s">
        <v>195</v>
      </c>
      <c r="B12" s="38">
        <v>500</v>
      </c>
    </row>
    <row r="13" spans="1:2" x14ac:dyDescent="0.25">
      <c r="A13" s="37" t="s">
        <v>132</v>
      </c>
      <c r="B13" s="38">
        <v>2575</v>
      </c>
    </row>
    <row r="14" spans="1:2" x14ac:dyDescent="0.25">
      <c r="A14" s="37" t="s">
        <v>25</v>
      </c>
      <c r="B14" s="38">
        <v>10000</v>
      </c>
    </row>
    <row r="15" spans="1:2" x14ac:dyDescent="0.25">
      <c r="A15" s="37" t="s">
        <v>41</v>
      </c>
      <c r="B15" s="38">
        <v>256</v>
      </c>
    </row>
    <row r="16" spans="1:2" x14ac:dyDescent="0.25">
      <c r="A16" s="37" t="s">
        <v>166</v>
      </c>
      <c r="B16" s="38">
        <v>3000</v>
      </c>
    </row>
    <row r="17" spans="1:2" x14ac:dyDescent="0.25">
      <c r="A17" s="37" t="s">
        <v>36</v>
      </c>
      <c r="B17" s="38">
        <v>810</v>
      </c>
    </row>
    <row r="18" spans="1:2" x14ac:dyDescent="0.25">
      <c r="A18" s="37" t="s">
        <v>38</v>
      </c>
      <c r="B18" s="38">
        <v>475</v>
      </c>
    </row>
    <row r="19" spans="1:2" x14ac:dyDescent="0.25">
      <c r="A19" s="37" t="s">
        <v>198</v>
      </c>
      <c r="B19" s="38">
        <v>55</v>
      </c>
    </row>
    <row r="20" spans="1:2" x14ac:dyDescent="0.25">
      <c r="A20" s="37" t="s">
        <v>170</v>
      </c>
      <c r="B20" s="38">
        <v>20000</v>
      </c>
    </row>
    <row r="21" spans="1:2" x14ac:dyDescent="0.25">
      <c r="A21" s="37" t="s">
        <v>162</v>
      </c>
      <c r="B21" s="38">
        <v>1740</v>
      </c>
    </row>
    <row r="22" spans="1:2" x14ac:dyDescent="0.25">
      <c r="A22" s="37" t="s">
        <v>217</v>
      </c>
      <c r="B22" s="38">
        <v>2500</v>
      </c>
    </row>
    <row r="23" spans="1:2" x14ac:dyDescent="0.25">
      <c r="A23" s="37" t="s">
        <v>221</v>
      </c>
      <c r="B23" s="38">
        <v>200</v>
      </c>
    </row>
    <row r="24" spans="1:2" x14ac:dyDescent="0.25">
      <c r="A24" s="37" t="s">
        <v>22</v>
      </c>
      <c r="B24" s="38">
        <v>10250</v>
      </c>
    </row>
    <row r="25" spans="1:2" x14ac:dyDescent="0.25">
      <c r="A25" s="37" t="s">
        <v>178</v>
      </c>
      <c r="B25" s="38">
        <v>374</v>
      </c>
    </row>
    <row r="26" spans="1:2" x14ac:dyDescent="0.25">
      <c r="A26" s="37" t="s">
        <v>238</v>
      </c>
      <c r="B26" s="38">
        <v>1020</v>
      </c>
    </row>
    <row r="27" spans="1:2" x14ac:dyDescent="0.25">
      <c r="A27" s="37" t="s">
        <v>223</v>
      </c>
      <c r="B27" s="38">
        <v>395</v>
      </c>
    </row>
    <row r="28" spans="1:2" x14ac:dyDescent="0.25">
      <c r="A28" s="37" t="s">
        <v>145</v>
      </c>
      <c r="B28" s="38">
        <v>97.5</v>
      </c>
    </row>
    <row r="29" spans="1:2" x14ac:dyDescent="0.25">
      <c r="A29" s="37" t="s">
        <v>42</v>
      </c>
      <c r="B29" s="38">
        <v>350</v>
      </c>
    </row>
    <row r="30" spans="1:2" x14ac:dyDescent="0.25">
      <c r="A30" s="37" t="s">
        <v>74</v>
      </c>
      <c r="B30" s="38">
        <v>588.29999999999995</v>
      </c>
    </row>
    <row r="31" spans="1:2" x14ac:dyDescent="0.25">
      <c r="A31" s="37" t="s">
        <v>245</v>
      </c>
      <c r="B31" s="38">
        <v>250</v>
      </c>
    </row>
    <row r="32" spans="1:2" x14ac:dyDescent="0.25">
      <c r="A32" s="37" t="s">
        <v>82</v>
      </c>
      <c r="B32" s="38">
        <v>299</v>
      </c>
    </row>
    <row r="33" spans="1:2" x14ac:dyDescent="0.25">
      <c r="A33" s="37" t="s">
        <v>30</v>
      </c>
      <c r="B33" s="38">
        <v>318.75</v>
      </c>
    </row>
    <row r="34" spans="1:2" x14ac:dyDescent="0.25">
      <c r="A34" s="37" t="s">
        <v>80</v>
      </c>
      <c r="B34" s="38">
        <v>25.84</v>
      </c>
    </row>
    <row r="35" spans="1:2" x14ac:dyDescent="0.25">
      <c r="A35" s="37" t="s">
        <v>94</v>
      </c>
      <c r="B35" s="38">
        <v>75</v>
      </c>
    </row>
    <row r="36" spans="1:2" x14ac:dyDescent="0.25">
      <c r="A36" s="37" t="s">
        <v>39</v>
      </c>
      <c r="B36" s="38">
        <v>300</v>
      </c>
    </row>
    <row r="37" spans="1:2" x14ac:dyDescent="0.25">
      <c r="A37" s="37" t="s">
        <v>40</v>
      </c>
      <c r="B37" s="38">
        <v>200</v>
      </c>
    </row>
    <row r="38" spans="1:2" x14ac:dyDescent="0.25">
      <c r="A38" s="37" t="s">
        <v>81</v>
      </c>
      <c r="B38" s="38">
        <v>309.97000000000003</v>
      </c>
    </row>
    <row r="39" spans="1:2" x14ac:dyDescent="0.25">
      <c r="A39" s="37" t="s">
        <v>197</v>
      </c>
      <c r="B39" s="38">
        <v>82.31</v>
      </c>
    </row>
    <row r="40" spans="1:2" x14ac:dyDescent="0.25">
      <c r="A40" s="37" t="s">
        <v>53</v>
      </c>
      <c r="B40" s="38"/>
    </row>
    <row r="41" spans="1:2" x14ac:dyDescent="0.25">
      <c r="A41" s="37" t="s">
        <v>54</v>
      </c>
      <c r="B41" s="38">
        <v>172736.13</v>
      </c>
    </row>
  </sheetData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51952-0EA2-487D-A6D6-603A6736828E}">
  <dimension ref="A1:L93"/>
  <sheetViews>
    <sheetView workbookViewId="0">
      <selection activeCell="A81" sqref="A81"/>
    </sheetView>
  </sheetViews>
  <sheetFormatPr defaultRowHeight="15" x14ac:dyDescent="0.25"/>
  <cols>
    <col min="1" max="1" width="9.28515625" bestFit="1" customWidth="1"/>
    <col min="2" max="2" width="11.28515625" bestFit="1" customWidth="1"/>
    <col min="3" max="3" width="8.140625" bestFit="1" customWidth="1"/>
    <col min="4" max="4" width="11.85546875" bestFit="1" customWidth="1"/>
    <col min="5" max="5" width="12" bestFit="1" customWidth="1"/>
    <col min="6" max="6" width="14.85546875" bestFit="1" customWidth="1"/>
    <col min="7" max="7" width="13.42578125" bestFit="1" customWidth="1"/>
    <col min="8" max="8" width="59" bestFit="1" customWidth="1"/>
    <col min="9" max="9" width="23.85546875" bestFit="1" customWidth="1"/>
    <col min="10" max="10" width="12" bestFit="1" customWidth="1"/>
    <col min="11" max="11" width="107.28515625" bestFit="1" customWidth="1"/>
    <col min="12" max="12" width="10.85546875" bestFit="1" customWidth="1"/>
  </cols>
  <sheetData>
    <row r="1" spans="1:12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200</v>
      </c>
      <c r="G1" s="4" t="s">
        <v>83</v>
      </c>
      <c r="H1" s="3" t="s">
        <v>5</v>
      </c>
      <c r="I1" s="3" t="s">
        <v>6</v>
      </c>
      <c r="J1" s="3" t="s">
        <v>7</v>
      </c>
      <c r="K1" s="3" t="s">
        <v>8</v>
      </c>
      <c r="L1" s="4" t="s">
        <v>9</v>
      </c>
    </row>
    <row r="2" spans="1:12" x14ac:dyDescent="0.25">
      <c r="A2" s="1" t="s">
        <v>10</v>
      </c>
      <c r="B2" s="1" t="s">
        <v>11</v>
      </c>
      <c r="C2" s="1" t="s">
        <v>12</v>
      </c>
      <c r="D2" s="1" t="s">
        <v>13</v>
      </c>
      <c r="E2" s="1" t="s">
        <v>14</v>
      </c>
      <c r="F2">
        <v>202004</v>
      </c>
      <c r="G2">
        <v>2020</v>
      </c>
      <c r="H2" s="1" t="s">
        <v>72</v>
      </c>
      <c r="I2" s="1" t="s">
        <v>15</v>
      </c>
      <c r="J2" s="1" t="s">
        <v>15</v>
      </c>
      <c r="K2" s="1" t="s">
        <v>16</v>
      </c>
      <c r="L2" s="2">
        <v>4607.47</v>
      </c>
    </row>
    <row r="3" spans="1:12" x14ac:dyDescent="0.25">
      <c r="A3" s="1" t="s">
        <v>10</v>
      </c>
      <c r="B3" s="1" t="s">
        <v>11</v>
      </c>
      <c r="C3" s="1" t="s">
        <v>12</v>
      </c>
      <c r="D3" s="1" t="s">
        <v>13</v>
      </c>
      <c r="E3" s="1" t="s">
        <v>14</v>
      </c>
      <c r="F3">
        <v>202004</v>
      </c>
      <c r="G3">
        <v>2020</v>
      </c>
      <c r="H3" s="1" t="s">
        <v>72</v>
      </c>
      <c r="I3" s="1" t="s">
        <v>15</v>
      </c>
      <c r="J3" s="1" t="s">
        <v>15</v>
      </c>
      <c r="K3" s="1" t="s">
        <v>86</v>
      </c>
      <c r="L3" s="2">
        <v>-128.91</v>
      </c>
    </row>
    <row r="4" spans="1:12" x14ac:dyDescent="0.25">
      <c r="A4" s="1" t="s">
        <v>10</v>
      </c>
      <c r="B4" s="1" t="s">
        <v>33</v>
      </c>
      <c r="C4" s="1" t="s">
        <v>21</v>
      </c>
      <c r="D4" s="1" t="s">
        <v>13</v>
      </c>
      <c r="E4" s="1" t="s">
        <v>14</v>
      </c>
      <c r="F4">
        <v>202004</v>
      </c>
      <c r="G4">
        <v>2020</v>
      </c>
      <c r="H4" s="36" t="s">
        <v>82</v>
      </c>
      <c r="I4" s="1" t="s">
        <v>117</v>
      </c>
      <c r="J4" s="1" t="s">
        <v>118</v>
      </c>
      <c r="K4" s="1" t="s">
        <v>119</v>
      </c>
      <c r="L4" s="2">
        <v>299</v>
      </c>
    </row>
    <row r="5" spans="1:12" x14ac:dyDescent="0.25">
      <c r="A5" s="1" t="s">
        <v>10</v>
      </c>
      <c r="B5" s="1" t="s">
        <v>43</v>
      </c>
      <c r="C5" s="1" t="s">
        <v>12</v>
      </c>
      <c r="D5" s="1" t="s">
        <v>13</v>
      </c>
      <c r="E5" s="1" t="s">
        <v>14</v>
      </c>
      <c r="F5">
        <v>202004</v>
      </c>
      <c r="G5">
        <v>2020</v>
      </c>
      <c r="H5" s="1" t="s">
        <v>132</v>
      </c>
      <c r="I5" s="1" t="s">
        <v>133</v>
      </c>
      <c r="J5" s="1" t="s">
        <v>134</v>
      </c>
      <c r="K5" s="1" t="s">
        <v>15</v>
      </c>
      <c r="L5" s="2">
        <v>75</v>
      </c>
    </row>
    <row r="6" spans="1:12" x14ac:dyDescent="0.25">
      <c r="A6" s="1" t="s">
        <v>10</v>
      </c>
      <c r="B6" s="1" t="s">
        <v>50</v>
      </c>
      <c r="C6" s="1" t="s">
        <v>21</v>
      </c>
      <c r="D6" s="1" t="s">
        <v>27</v>
      </c>
      <c r="E6" s="1" t="s">
        <v>14</v>
      </c>
      <c r="F6">
        <v>202004</v>
      </c>
      <c r="G6">
        <v>2020</v>
      </c>
      <c r="H6" s="1" t="s">
        <v>81</v>
      </c>
      <c r="I6" s="1" t="s">
        <v>184</v>
      </c>
      <c r="J6" s="1" t="s">
        <v>185</v>
      </c>
      <c r="K6" s="1" t="s">
        <v>186</v>
      </c>
      <c r="L6" s="2">
        <v>105.78</v>
      </c>
    </row>
    <row r="7" spans="1:12" x14ac:dyDescent="0.25">
      <c r="A7" s="1" t="s">
        <v>10</v>
      </c>
      <c r="B7" s="1" t="s">
        <v>11</v>
      </c>
      <c r="C7" s="1" t="s">
        <v>12</v>
      </c>
      <c r="D7" s="1" t="s">
        <v>13</v>
      </c>
      <c r="E7" s="1" t="s">
        <v>14</v>
      </c>
      <c r="F7">
        <v>202005</v>
      </c>
      <c r="G7">
        <v>2020</v>
      </c>
      <c r="H7" s="1" t="s">
        <v>72</v>
      </c>
      <c r="I7" s="1" t="s">
        <v>15</v>
      </c>
      <c r="J7" s="1" t="s">
        <v>15</v>
      </c>
      <c r="K7" s="1" t="s">
        <v>16</v>
      </c>
      <c r="L7" s="2">
        <v>4607.47</v>
      </c>
    </row>
    <row r="8" spans="1:12" x14ac:dyDescent="0.25">
      <c r="A8" s="1" t="s">
        <v>10</v>
      </c>
      <c r="B8" s="1" t="s">
        <v>11</v>
      </c>
      <c r="C8" s="1" t="s">
        <v>12</v>
      </c>
      <c r="D8" s="1" t="s">
        <v>13</v>
      </c>
      <c r="E8" s="1" t="s">
        <v>14</v>
      </c>
      <c r="F8">
        <v>202005</v>
      </c>
      <c r="G8">
        <v>2020</v>
      </c>
      <c r="H8" s="1" t="s">
        <v>72</v>
      </c>
      <c r="I8" s="1" t="s">
        <v>15</v>
      </c>
      <c r="J8" s="1" t="s">
        <v>15</v>
      </c>
      <c r="K8" s="1" t="s">
        <v>84</v>
      </c>
      <c r="L8" s="2">
        <v>4607.47</v>
      </c>
    </row>
    <row r="9" spans="1:12" x14ac:dyDescent="0.25">
      <c r="A9" s="1" t="s">
        <v>10</v>
      </c>
      <c r="B9" s="1" t="s">
        <v>11</v>
      </c>
      <c r="C9" s="1" t="s">
        <v>12</v>
      </c>
      <c r="D9" s="1" t="s">
        <v>13</v>
      </c>
      <c r="E9" s="1" t="s">
        <v>14</v>
      </c>
      <c r="F9">
        <v>202005</v>
      </c>
      <c r="G9">
        <v>2020</v>
      </c>
      <c r="H9" s="1" t="s">
        <v>72</v>
      </c>
      <c r="I9" s="1" t="s">
        <v>15</v>
      </c>
      <c r="J9" s="1" t="s">
        <v>15</v>
      </c>
      <c r="K9" s="1" t="s">
        <v>85</v>
      </c>
      <c r="L9" s="2">
        <v>-4607.47</v>
      </c>
    </row>
    <row r="10" spans="1:12" x14ac:dyDescent="0.25">
      <c r="A10" s="1" t="s">
        <v>10</v>
      </c>
      <c r="B10" s="1" t="s">
        <v>44</v>
      </c>
      <c r="C10" s="1" t="s">
        <v>12</v>
      </c>
      <c r="D10" s="1" t="s">
        <v>13</v>
      </c>
      <c r="E10" s="1" t="s">
        <v>14</v>
      </c>
      <c r="F10">
        <v>202005</v>
      </c>
      <c r="G10">
        <v>2020</v>
      </c>
      <c r="H10" s="1" t="s">
        <v>23</v>
      </c>
      <c r="I10" s="1" t="s">
        <v>135</v>
      </c>
      <c r="J10" s="1" t="s">
        <v>136</v>
      </c>
      <c r="K10" s="1" t="s">
        <v>15</v>
      </c>
      <c r="L10" s="2">
        <v>1372.88</v>
      </c>
    </row>
    <row r="11" spans="1:12" x14ac:dyDescent="0.25">
      <c r="A11" s="1" t="s">
        <v>10</v>
      </c>
      <c r="B11" s="1" t="s">
        <v>177</v>
      </c>
      <c r="C11" s="1" t="s">
        <v>180</v>
      </c>
      <c r="D11" s="1" t="s">
        <v>27</v>
      </c>
      <c r="E11" s="1" t="s">
        <v>14</v>
      </c>
      <c r="F11">
        <v>202005</v>
      </c>
      <c r="G11">
        <v>2020</v>
      </c>
      <c r="H11" s="35" t="s">
        <v>197</v>
      </c>
      <c r="I11" s="1" t="s">
        <v>181</v>
      </c>
      <c r="J11" s="1" t="s">
        <v>109</v>
      </c>
      <c r="K11" s="1" t="s">
        <v>182</v>
      </c>
      <c r="L11" s="2">
        <v>75</v>
      </c>
    </row>
    <row r="12" spans="1:12" x14ac:dyDescent="0.25">
      <c r="A12" s="1" t="s">
        <v>10</v>
      </c>
      <c r="B12" s="1" t="s">
        <v>177</v>
      </c>
      <c r="C12" s="1" t="s">
        <v>180</v>
      </c>
      <c r="D12" s="1" t="s">
        <v>27</v>
      </c>
      <c r="E12" s="1" t="s">
        <v>14</v>
      </c>
      <c r="F12">
        <v>202005</v>
      </c>
      <c r="G12">
        <v>2020</v>
      </c>
      <c r="H12" s="35" t="s">
        <v>197</v>
      </c>
      <c r="I12" s="1" t="s">
        <v>15</v>
      </c>
      <c r="J12" s="1" t="s">
        <v>15</v>
      </c>
      <c r="K12" s="1" t="s">
        <v>183</v>
      </c>
      <c r="L12" s="2">
        <v>7.31</v>
      </c>
    </row>
    <row r="13" spans="1:12" x14ac:dyDescent="0.25">
      <c r="A13" s="1" t="s">
        <v>10</v>
      </c>
      <c r="B13" s="1" t="s">
        <v>11</v>
      </c>
      <c r="C13" s="1" t="s">
        <v>12</v>
      </c>
      <c r="D13" s="1" t="s">
        <v>13</v>
      </c>
      <c r="E13" s="1" t="s">
        <v>14</v>
      </c>
      <c r="F13">
        <v>202006</v>
      </c>
      <c r="G13">
        <v>2020</v>
      </c>
      <c r="H13" s="1" t="s">
        <v>72</v>
      </c>
      <c r="I13" s="1" t="s">
        <v>15</v>
      </c>
      <c r="J13" s="1" t="s">
        <v>15</v>
      </c>
      <c r="K13" s="1" t="s">
        <v>16</v>
      </c>
      <c r="L13" s="2">
        <v>4607.47</v>
      </c>
    </row>
    <row r="14" spans="1:12" x14ac:dyDescent="0.25">
      <c r="A14" s="1" t="s">
        <v>10</v>
      </c>
      <c r="B14" s="1" t="s">
        <v>92</v>
      </c>
      <c r="C14" s="1" t="s">
        <v>93</v>
      </c>
      <c r="D14" s="1" t="s">
        <v>13</v>
      </c>
      <c r="E14" s="1" t="s">
        <v>14</v>
      </c>
      <c r="F14">
        <v>202006</v>
      </c>
      <c r="G14">
        <v>2020</v>
      </c>
      <c r="H14" s="1" t="s">
        <v>94</v>
      </c>
      <c r="I14" s="1" t="s">
        <v>95</v>
      </c>
      <c r="J14" s="1" t="s">
        <v>96</v>
      </c>
      <c r="K14" s="1" t="s">
        <v>15</v>
      </c>
      <c r="L14" s="2">
        <v>75</v>
      </c>
    </row>
    <row r="15" spans="1:12" x14ac:dyDescent="0.25">
      <c r="A15" s="1" t="s">
        <v>10</v>
      </c>
      <c r="B15" s="1" t="s">
        <v>34</v>
      </c>
      <c r="C15" s="1" t="s">
        <v>35</v>
      </c>
      <c r="D15" s="1" t="s">
        <v>13</v>
      </c>
      <c r="E15" s="1" t="s">
        <v>14</v>
      </c>
      <c r="F15">
        <v>202006</v>
      </c>
      <c r="G15">
        <v>2020</v>
      </c>
      <c r="H15" s="1" t="s">
        <v>36</v>
      </c>
      <c r="I15" s="1" t="s">
        <v>125</v>
      </c>
      <c r="J15" s="1" t="s">
        <v>108</v>
      </c>
      <c r="K15" s="1" t="s">
        <v>15</v>
      </c>
      <c r="L15" s="2">
        <v>450</v>
      </c>
    </row>
    <row r="16" spans="1:12" x14ac:dyDescent="0.25">
      <c r="A16" s="1" t="s">
        <v>10</v>
      </c>
      <c r="B16" s="1" t="s">
        <v>44</v>
      </c>
      <c r="C16" s="1" t="s">
        <v>12</v>
      </c>
      <c r="D16" s="1" t="s">
        <v>13</v>
      </c>
      <c r="E16" s="1" t="s">
        <v>14</v>
      </c>
      <c r="F16">
        <v>202006</v>
      </c>
      <c r="G16">
        <v>2020</v>
      </c>
      <c r="H16" s="1" t="s">
        <v>45</v>
      </c>
      <c r="I16" s="1" t="s">
        <v>139</v>
      </c>
      <c r="J16" s="1" t="s">
        <v>140</v>
      </c>
      <c r="K16" s="1" t="s">
        <v>15</v>
      </c>
      <c r="L16" s="2">
        <v>11000</v>
      </c>
    </row>
    <row r="17" spans="1:12" x14ac:dyDescent="0.25">
      <c r="A17" s="1" t="s">
        <v>10</v>
      </c>
      <c r="B17" s="1" t="s">
        <v>49</v>
      </c>
      <c r="C17" s="1" t="s">
        <v>35</v>
      </c>
      <c r="D17" s="1" t="s">
        <v>13</v>
      </c>
      <c r="E17" s="1" t="s">
        <v>14</v>
      </c>
      <c r="F17">
        <v>202006</v>
      </c>
      <c r="G17">
        <v>2020</v>
      </c>
      <c r="H17" s="1" t="s">
        <v>23</v>
      </c>
      <c r="I17" s="1" t="s">
        <v>159</v>
      </c>
      <c r="J17" s="1" t="s">
        <v>160</v>
      </c>
      <c r="K17" s="1" t="s">
        <v>161</v>
      </c>
      <c r="L17" s="2">
        <v>10000</v>
      </c>
    </row>
    <row r="18" spans="1:12" x14ac:dyDescent="0.25">
      <c r="A18" s="1" t="s">
        <v>10</v>
      </c>
      <c r="B18" s="1" t="s">
        <v>49</v>
      </c>
      <c r="C18" s="1" t="s">
        <v>35</v>
      </c>
      <c r="D18" s="1" t="s">
        <v>13</v>
      </c>
      <c r="E18" s="1" t="s">
        <v>14</v>
      </c>
      <c r="F18">
        <v>202006</v>
      </c>
      <c r="G18">
        <v>2020</v>
      </c>
      <c r="H18" s="1" t="s">
        <v>162</v>
      </c>
      <c r="I18" s="1" t="s">
        <v>163</v>
      </c>
      <c r="J18" s="1" t="s">
        <v>164</v>
      </c>
      <c r="K18" s="1" t="s">
        <v>165</v>
      </c>
      <c r="L18" s="2">
        <v>1740</v>
      </c>
    </row>
    <row r="19" spans="1:12" x14ac:dyDescent="0.25">
      <c r="A19" s="1" t="s">
        <v>10</v>
      </c>
      <c r="B19" s="1" t="s">
        <v>11</v>
      </c>
      <c r="C19" s="1" t="s">
        <v>12</v>
      </c>
      <c r="D19" s="1" t="s">
        <v>13</v>
      </c>
      <c r="E19" s="1" t="s">
        <v>14</v>
      </c>
      <c r="F19">
        <v>202007</v>
      </c>
      <c r="G19">
        <v>2020</v>
      </c>
      <c r="H19" s="1" t="s">
        <v>72</v>
      </c>
      <c r="I19" s="1" t="s">
        <v>15</v>
      </c>
      <c r="J19" s="1" t="s">
        <v>15</v>
      </c>
      <c r="K19" s="1" t="s">
        <v>16</v>
      </c>
      <c r="L19" s="2">
        <v>4607.47</v>
      </c>
    </row>
    <row r="20" spans="1:12" x14ac:dyDescent="0.25">
      <c r="A20" s="1" t="s">
        <v>10</v>
      </c>
      <c r="B20" s="1" t="s">
        <v>97</v>
      </c>
      <c r="C20" s="1" t="s">
        <v>21</v>
      </c>
      <c r="D20" s="1" t="s">
        <v>13</v>
      </c>
      <c r="E20" s="1" t="s">
        <v>14</v>
      </c>
      <c r="F20">
        <v>202007</v>
      </c>
      <c r="G20">
        <v>2020</v>
      </c>
      <c r="H20" s="1" t="s">
        <v>22</v>
      </c>
      <c r="I20" s="1" t="s">
        <v>98</v>
      </c>
      <c r="J20" s="1" t="s">
        <v>99</v>
      </c>
      <c r="K20" s="1" t="s">
        <v>15</v>
      </c>
      <c r="L20" s="2">
        <v>10250</v>
      </c>
    </row>
    <row r="21" spans="1:12" x14ac:dyDescent="0.25">
      <c r="A21" s="1" t="s">
        <v>10</v>
      </c>
      <c r="B21" s="1" t="s">
        <v>26</v>
      </c>
      <c r="C21" s="1" t="s">
        <v>12</v>
      </c>
      <c r="D21" s="1" t="s">
        <v>13</v>
      </c>
      <c r="E21" s="1" t="s">
        <v>14</v>
      </c>
      <c r="F21">
        <v>202007</v>
      </c>
      <c r="G21">
        <v>2020</v>
      </c>
      <c r="H21" s="1" t="s">
        <v>23</v>
      </c>
      <c r="I21" s="1" t="s">
        <v>105</v>
      </c>
      <c r="J21" s="1" t="s">
        <v>106</v>
      </c>
      <c r="K21" s="1" t="s">
        <v>15</v>
      </c>
      <c r="L21" s="2">
        <v>125</v>
      </c>
    </row>
    <row r="22" spans="1:12" x14ac:dyDescent="0.25">
      <c r="A22" s="1" t="s">
        <v>10</v>
      </c>
      <c r="B22" s="1" t="s">
        <v>26</v>
      </c>
      <c r="C22" s="1" t="s">
        <v>12</v>
      </c>
      <c r="D22" s="1" t="s">
        <v>13</v>
      </c>
      <c r="E22" s="1" t="s">
        <v>14</v>
      </c>
      <c r="F22">
        <v>202007</v>
      </c>
      <c r="G22">
        <v>2020</v>
      </c>
      <c r="H22" s="1" t="s">
        <v>28</v>
      </c>
      <c r="I22" s="1" t="s">
        <v>107</v>
      </c>
      <c r="J22" s="1" t="s">
        <v>108</v>
      </c>
      <c r="K22" s="1" t="s">
        <v>15</v>
      </c>
      <c r="L22" s="2">
        <v>100</v>
      </c>
    </row>
    <row r="23" spans="1:12" x14ac:dyDescent="0.25">
      <c r="A23" s="1" t="s">
        <v>10</v>
      </c>
      <c r="B23" s="1" t="s">
        <v>29</v>
      </c>
      <c r="C23" s="1" t="s">
        <v>12</v>
      </c>
      <c r="D23" s="1" t="s">
        <v>13</v>
      </c>
      <c r="E23" s="1" t="s">
        <v>14</v>
      </c>
      <c r="F23">
        <v>202007</v>
      </c>
      <c r="G23">
        <v>2020</v>
      </c>
      <c r="H23" s="1" t="s">
        <v>23</v>
      </c>
      <c r="I23" s="1" t="s">
        <v>110</v>
      </c>
      <c r="J23" s="1" t="s">
        <v>108</v>
      </c>
      <c r="K23" s="1" t="s">
        <v>15</v>
      </c>
      <c r="L23" s="2">
        <v>200</v>
      </c>
    </row>
    <row r="24" spans="1:12" x14ac:dyDescent="0.25">
      <c r="A24" s="1" t="s">
        <v>10</v>
      </c>
      <c r="B24" s="1" t="s">
        <v>29</v>
      </c>
      <c r="C24" s="1" t="s">
        <v>12</v>
      </c>
      <c r="D24" s="1" t="s">
        <v>13</v>
      </c>
      <c r="E24" s="1" t="s">
        <v>14</v>
      </c>
      <c r="F24">
        <v>202007</v>
      </c>
      <c r="G24">
        <v>2020</v>
      </c>
      <c r="H24" s="1" t="s">
        <v>30</v>
      </c>
      <c r="I24" s="1" t="s">
        <v>111</v>
      </c>
      <c r="J24" s="1" t="s">
        <v>106</v>
      </c>
      <c r="K24" s="1" t="s">
        <v>15</v>
      </c>
      <c r="L24" s="2">
        <v>318.75</v>
      </c>
    </row>
    <row r="25" spans="1:12" x14ac:dyDescent="0.25">
      <c r="A25" s="1" t="s">
        <v>10</v>
      </c>
      <c r="B25" s="1" t="s">
        <v>33</v>
      </c>
      <c r="C25" s="1" t="s">
        <v>21</v>
      </c>
      <c r="D25" s="1" t="s">
        <v>27</v>
      </c>
      <c r="E25" s="1" t="s">
        <v>14</v>
      </c>
      <c r="F25">
        <v>202007</v>
      </c>
      <c r="G25">
        <v>2020</v>
      </c>
      <c r="H25" s="1" t="s">
        <v>195</v>
      </c>
      <c r="I25" s="1" t="s">
        <v>114</v>
      </c>
      <c r="J25" s="1" t="s">
        <v>115</v>
      </c>
      <c r="K25" s="1" t="s">
        <v>116</v>
      </c>
      <c r="L25" s="2">
        <v>500</v>
      </c>
    </row>
    <row r="26" spans="1:12" x14ac:dyDescent="0.25">
      <c r="A26" s="1" t="s">
        <v>10</v>
      </c>
      <c r="B26" s="1" t="s">
        <v>34</v>
      </c>
      <c r="C26" s="1" t="s">
        <v>35</v>
      </c>
      <c r="D26" s="1" t="s">
        <v>13</v>
      </c>
      <c r="E26" s="1" t="s">
        <v>14</v>
      </c>
      <c r="F26">
        <v>202007</v>
      </c>
      <c r="G26">
        <v>2020</v>
      </c>
      <c r="H26" s="1" t="s">
        <v>36</v>
      </c>
      <c r="I26" s="1" t="s">
        <v>126</v>
      </c>
      <c r="J26" s="1" t="s">
        <v>127</v>
      </c>
      <c r="K26" s="1" t="s">
        <v>15</v>
      </c>
      <c r="L26" s="2">
        <v>360</v>
      </c>
    </row>
    <row r="27" spans="1:12" x14ac:dyDescent="0.25">
      <c r="A27" s="1" t="s">
        <v>10</v>
      </c>
      <c r="B27" s="1" t="s">
        <v>44</v>
      </c>
      <c r="C27" s="1" t="s">
        <v>12</v>
      </c>
      <c r="D27" s="1" t="s">
        <v>13</v>
      </c>
      <c r="E27" s="1" t="s">
        <v>14</v>
      </c>
      <c r="F27">
        <v>202007</v>
      </c>
      <c r="G27">
        <v>2020</v>
      </c>
      <c r="H27" s="1" t="s">
        <v>23</v>
      </c>
      <c r="I27" s="1" t="s">
        <v>137</v>
      </c>
      <c r="J27" s="1" t="s">
        <v>138</v>
      </c>
      <c r="K27" s="1" t="s">
        <v>15</v>
      </c>
      <c r="L27" s="2">
        <v>500</v>
      </c>
    </row>
    <row r="28" spans="1:12" x14ac:dyDescent="0.25">
      <c r="A28" s="1" t="s">
        <v>10</v>
      </c>
      <c r="B28" s="1" t="s">
        <v>47</v>
      </c>
      <c r="C28" s="1" t="s">
        <v>12</v>
      </c>
      <c r="D28" s="1" t="s">
        <v>13</v>
      </c>
      <c r="E28" s="1" t="s">
        <v>14</v>
      </c>
      <c r="F28">
        <v>202007</v>
      </c>
      <c r="G28">
        <v>2020</v>
      </c>
      <c r="H28" s="1" t="s">
        <v>23</v>
      </c>
      <c r="I28" s="1" t="s">
        <v>150</v>
      </c>
      <c r="J28" s="1" t="s">
        <v>127</v>
      </c>
      <c r="K28" s="1" t="s">
        <v>15</v>
      </c>
      <c r="L28" s="2">
        <v>100</v>
      </c>
    </row>
    <row r="29" spans="1:12" x14ac:dyDescent="0.25">
      <c r="A29" s="1" t="s">
        <v>10</v>
      </c>
      <c r="B29" s="1" t="s">
        <v>49</v>
      </c>
      <c r="C29" s="1" t="s">
        <v>12</v>
      </c>
      <c r="D29" s="1" t="s">
        <v>13</v>
      </c>
      <c r="E29" s="1" t="s">
        <v>14</v>
      </c>
      <c r="F29">
        <v>202007</v>
      </c>
      <c r="G29">
        <v>2020</v>
      </c>
      <c r="H29" s="1" t="s">
        <v>166</v>
      </c>
      <c r="I29" s="1" t="s">
        <v>167</v>
      </c>
      <c r="J29" s="1" t="s">
        <v>168</v>
      </c>
      <c r="K29" s="1" t="s">
        <v>169</v>
      </c>
      <c r="L29" s="2">
        <v>1500</v>
      </c>
    </row>
    <row r="30" spans="1:12" x14ac:dyDescent="0.25">
      <c r="A30" s="1" t="s">
        <v>10</v>
      </c>
      <c r="B30" s="1" t="s">
        <v>49</v>
      </c>
      <c r="C30" s="1" t="s">
        <v>12</v>
      </c>
      <c r="D30" s="1" t="s">
        <v>13</v>
      </c>
      <c r="E30" s="1" t="s">
        <v>14</v>
      </c>
      <c r="F30">
        <v>202007</v>
      </c>
      <c r="G30">
        <v>2020</v>
      </c>
      <c r="H30" s="1" t="s">
        <v>170</v>
      </c>
      <c r="I30" s="1" t="s">
        <v>171</v>
      </c>
      <c r="J30" s="1" t="s">
        <v>154</v>
      </c>
      <c r="K30" s="1" t="s">
        <v>172</v>
      </c>
      <c r="L30" s="2">
        <v>20000</v>
      </c>
    </row>
    <row r="31" spans="1:12" x14ac:dyDescent="0.25">
      <c r="A31" s="1" t="s">
        <v>10</v>
      </c>
      <c r="B31" s="1" t="s">
        <v>11</v>
      </c>
      <c r="C31" s="1" t="s">
        <v>12</v>
      </c>
      <c r="D31" s="1" t="s">
        <v>13</v>
      </c>
      <c r="E31" s="1" t="s">
        <v>14</v>
      </c>
      <c r="F31">
        <v>202008</v>
      </c>
      <c r="G31">
        <v>2020</v>
      </c>
      <c r="H31" s="1" t="s">
        <v>72</v>
      </c>
      <c r="I31" s="1" t="s">
        <v>15</v>
      </c>
      <c r="J31" s="1" t="s">
        <v>15</v>
      </c>
      <c r="K31" s="1" t="s">
        <v>16</v>
      </c>
      <c r="L31" s="2">
        <v>4607.47</v>
      </c>
    </row>
    <row r="32" spans="1:12" x14ac:dyDescent="0.25">
      <c r="A32" s="1" t="s">
        <v>10</v>
      </c>
      <c r="B32" s="1" t="s">
        <v>33</v>
      </c>
      <c r="C32" s="1" t="s">
        <v>21</v>
      </c>
      <c r="D32" s="1" t="s">
        <v>13</v>
      </c>
      <c r="E32" s="1" t="s">
        <v>14</v>
      </c>
      <c r="F32">
        <v>202008</v>
      </c>
      <c r="G32">
        <v>2020</v>
      </c>
      <c r="H32" s="1" t="s">
        <v>196</v>
      </c>
      <c r="I32" s="1" t="s">
        <v>120</v>
      </c>
      <c r="J32" s="1" t="s">
        <v>121</v>
      </c>
      <c r="K32" s="1" t="s">
        <v>122</v>
      </c>
      <c r="L32" s="2">
        <v>158</v>
      </c>
    </row>
    <row r="33" spans="1:12" x14ac:dyDescent="0.25">
      <c r="A33" s="1" t="s">
        <v>10</v>
      </c>
      <c r="B33" s="1" t="s">
        <v>11</v>
      </c>
      <c r="C33" s="1" t="s">
        <v>12</v>
      </c>
      <c r="D33" s="1" t="s">
        <v>13</v>
      </c>
      <c r="E33" s="1" t="s">
        <v>14</v>
      </c>
      <c r="F33">
        <v>202009</v>
      </c>
      <c r="G33">
        <v>2020</v>
      </c>
      <c r="H33" s="1" t="s">
        <v>72</v>
      </c>
      <c r="I33" s="1" t="s">
        <v>15</v>
      </c>
      <c r="J33" s="1" t="s">
        <v>15</v>
      </c>
      <c r="K33" s="1" t="s">
        <v>16</v>
      </c>
      <c r="L33" s="2">
        <v>4607.47</v>
      </c>
    </row>
    <row r="34" spans="1:12" x14ac:dyDescent="0.25">
      <c r="A34" s="1" t="s">
        <v>10</v>
      </c>
      <c r="B34" s="1" t="s">
        <v>20</v>
      </c>
      <c r="C34" s="1" t="s">
        <v>12</v>
      </c>
      <c r="D34" s="1" t="s">
        <v>13</v>
      </c>
      <c r="E34" s="1" t="s">
        <v>14</v>
      </c>
      <c r="F34">
        <v>202009</v>
      </c>
      <c r="G34">
        <v>2020</v>
      </c>
      <c r="H34" s="1" t="s">
        <v>23</v>
      </c>
      <c r="I34" s="1" t="s">
        <v>90</v>
      </c>
      <c r="J34" s="1" t="s">
        <v>91</v>
      </c>
      <c r="K34" s="1" t="s">
        <v>15</v>
      </c>
      <c r="L34" s="2">
        <v>18275</v>
      </c>
    </row>
    <row r="35" spans="1:12" x14ac:dyDescent="0.25">
      <c r="A35" s="1" t="s">
        <v>10</v>
      </c>
      <c r="B35" s="1" t="s">
        <v>11</v>
      </c>
      <c r="C35" s="1" t="s">
        <v>12</v>
      </c>
      <c r="D35" s="1" t="s">
        <v>13</v>
      </c>
      <c r="E35" s="1" t="s">
        <v>14</v>
      </c>
      <c r="F35">
        <v>202010</v>
      </c>
      <c r="G35">
        <v>2020</v>
      </c>
      <c r="H35" s="1" t="s">
        <v>72</v>
      </c>
      <c r="I35" s="1" t="s">
        <v>15</v>
      </c>
      <c r="J35" s="1" t="s">
        <v>15</v>
      </c>
      <c r="K35" s="1" t="s">
        <v>16</v>
      </c>
      <c r="L35" s="2">
        <v>4607.47</v>
      </c>
    </row>
    <row r="36" spans="1:12" x14ac:dyDescent="0.25">
      <c r="A36" s="1" t="s">
        <v>10</v>
      </c>
      <c r="B36" s="1" t="s">
        <v>17</v>
      </c>
      <c r="C36" s="1" t="s">
        <v>18</v>
      </c>
      <c r="D36" s="1" t="s">
        <v>19</v>
      </c>
      <c r="E36" s="1" t="s">
        <v>14</v>
      </c>
      <c r="F36">
        <v>202010</v>
      </c>
      <c r="G36">
        <v>2020</v>
      </c>
      <c r="H36" s="36" t="s">
        <v>80</v>
      </c>
      <c r="I36" s="1" t="s">
        <v>87</v>
      </c>
      <c r="J36" s="1" t="s">
        <v>88</v>
      </c>
      <c r="K36" s="1" t="s">
        <v>89</v>
      </c>
      <c r="L36" s="2">
        <v>25.84</v>
      </c>
    </row>
    <row r="37" spans="1:12" x14ac:dyDescent="0.25">
      <c r="A37" s="1" t="s">
        <v>10</v>
      </c>
      <c r="B37" s="1" t="s">
        <v>24</v>
      </c>
      <c r="C37" s="1" t="s">
        <v>12</v>
      </c>
      <c r="D37" s="1" t="s">
        <v>13</v>
      </c>
      <c r="E37" s="1" t="s">
        <v>14</v>
      </c>
      <c r="F37">
        <v>202010</v>
      </c>
      <c r="G37">
        <v>2020</v>
      </c>
      <c r="H37" s="1" t="s">
        <v>25</v>
      </c>
      <c r="I37" s="1" t="s">
        <v>100</v>
      </c>
      <c r="J37" s="1" t="s">
        <v>101</v>
      </c>
      <c r="K37" s="1" t="s">
        <v>15</v>
      </c>
      <c r="L37" s="2">
        <v>10000</v>
      </c>
    </row>
    <row r="38" spans="1:12" x14ac:dyDescent="0.25">
      <c r="A38" s="1" t="s">
        <v>10</v>
      </c>
      <c r="B38" s="1" t="s">
        <v>32</v>
      </c>
      <c r="C38" s="1" t="s">
        <v>12</v>
      </c>
      <c r="D38" s="1" t="s">
        <v>19</v>
      </c>
      <c r="E38" s="1" t="s">
        <v>14</v>
      </c>
      <c r="F38">
        <v>202010</v>
      </c>
      <c r="G38">
        <v>2020</v>
      </c>
      <c r="H38" s="1" t="s">
        <v>23</v>
      </c>
      <c r="I38" s="1" t="s">
        <v>112</v>
      </c>
      <c r="J38" s="1" t="s">
        <v>113</v>
      </c>
      <c r="K38" s="1" t="s">
        <v>15</v>
      </c>
      <c r="L38" s="2">
        <v>775</v>
      </c>
    </row>
    <row r="39" spans="1:12" x14ac:dyDescent="0.25">
      <c r="A39" s="1" t="s">
        <v>10</v>
      </c>
      <c r="B39" s="1" t="s">
        <v>34</v>
      </c>
      <c r="C39" s="1" t="s">
        <v>35</v>
      </c>
      <c r="D39" s="1" t="s">
        <v>13</v>
      </c>
      <c r="E39" s="1" t="s">
        <v>14</v>
      </c>
      <c r="F39">
        <v>202010</v>
      </c>
      <c r="G39">
        <v>2020</v>
      </c>
      <c r="H39" s="1" t="s">
        <v>38</v>
      </c>
      <c r="I39" s="1" t="s">
        <v>128</v>
      </c>
      <c r="J39" s="1" t="s">
        <v>129</v>
      </c>
      <c r="K39" s="1" t="s">
        <v>15</v>
      </c>
      <c r="L39" s="2">
        <v>475</v>
      </c>
    </row>
    <row r="40" spans="1:12" x14ac:dyDescent="0.25">
      <c r="A40" s="1" t="s">
        <v>10</v>
      </c>
      <c r="B40" s="1" t="s">
        <v>46</v>
      </c>
      <c r="C40" s="1" t="s">
        <v>12</v>
      </c>
      <c r="D40" s="1" t="s">
        <v>13</v>
      </c>
      <c r="E40" s="1" t="s">
        <v>14</v>
      </c>
      <c r="F40">
        <v>202010</v>
      </c>
      <c r="G40">
        <v>2020</v>
      </c>
      <c r="H40" s="1" t="s">
        <v>145</v>
      </c>
      <c r="I40" s="1" t="s">
        <v>146</v>
      </c>
      <c r="J40" s="1" t="s">
        <v>147</v>
      </c>
      <c r="K40" s="1" t="s">
        <v>15</v>
      </c>
      <c r="L40" s="2">
        <v>97.5</v>
      </c>
    </row>
    <row r="41" spans="1:12" x14ac:dyDescent="0.25">
      <c r="A41" s="1" t="s">
        <v>10</v>
      </c>
      <c r="B41" s="1" t="s">
        <v>48</v>
      </c>
      <c r="C41" s="1" t="s">
        <v>12</v>
      </c>
      <c r="D41" s="1" t="s">
        <v>13</v>
      </c>
      <c r="E41" s="1" t="s">
        <v>14</v>
      </c>
      <c r="F41">
        <v>202010</v>
      </c>
      <c r="G41">
        <v>2020</v>
      </c>
      <c r="H41" s="1" t="s">
        <v>23</v>
      </c>
      <c r="I41" s="1" t="s">
        <v>153</v>
      </c>
      <c r="J41" s="1" t="s">
        <v>154</v>
      </c>
      <c r="K41" s="1" t="s">
        <v>15</v>
      </c>
      <c r="L41" s="2">
        <v>500</v>
      </c>
    </row>
    <row r="42" spans="1:12" x14ac:dyDescent="0.25">
      <c r="A42" s="1" t="s">
        <v>10</v>
      </c>
      <c r="B42" s="1" t="s">
        <v>48</v>
      </c>
      <c r="C42" s="1" t="s">
        <v>12</v>
      </c>
      <c r="D42" s="1" t="s">
        <v>13</v>
      </c>
      <c r="E42" s="1" t="s">
        <v>14</v>
      </c>
      <c r="F42">
        <v>202010</v>
      </c>
      <c r="G42">
        <v>2020</v>
      </c>
      <c r="H42" s="1" t="s">
        <v>23</v>
      </c>
      <c r="I42" s="1" t="s">
        <v>155</v>
      </c>
      <c r="J42" s="1" t="s">
        <v>156</v>
      </c>
      <c r="K42" s="1" t="s">
        <v>15</v>
      </c>
      <c r="L42" s="2">
        <v>300</v>
      </c>
    </row>
    <row r="43" spans="1:12" x14ac:dyDescent="0.25">
      <c r="A43" s="1" t="s">
        <v>10</v>
      </c>
      <c r="B43" s="1" t="s">
        <v>48</v>
      </c>
      <c r="C43" s="1" t="s">
        <v>12</v>
      </c>
      <c r="D43" s="1" t="s">
        <v>13</v>
      </c>
      <c r="E43" s="1" t="s">
        <v>14</v>
      </c>
      <c r="F43">
        <v>202010</v>
      </c>
      <c r="G43">
        <v>2020</v>
      </c>
      <c r="H43" s="1" t="s">
        <v>23</v>
      </c>
      <c r="I43" s="1" t="s">
        <v>157</v>
      </c>
      <c r="J43" s="1" t="s">
        <v>158</v>
      </c>
      <c r="K43" s="1" t="s">
        <v>15</v>
      </c>
      <c r="L43" s="2">
        <v>3000</v>
      </c>
    </row>
    <row r="44" spans="1:12" x14ac:dyDescent="0.25">
      <c r="A44" s="1" t="s">
        <v>10</v>
      </c>
      <c r="B44" s="1" t="s">
        <v>177</v>
      </c>
      <c r="C44" s="1" t="s">
        <v>21</v>
      </c>
      <c r="D44" s="1" t="s">
        <v>13</v>
      </c>
      <c r="E44" s="1" t="s">
        <v>14</v>
      </c>
      <c r="F44">
        <v>202010</v>
      </c>
      <c r="G44">
        <v>2020</v>
      </c>
      <c r="H44" s="1" t="s">
        <v>178</v>
      </c>
      <c r="I44" s="1" t="s">
        <v>179</v>
      </c>
      <c r="J44" s="1" t="s">
        <v>147</v>
      </c>
      <c r="K44" s="1" t="s">
        <v>15</v>
      </c>
      <c r="L44" s="2">
        <v>374</v>
      </c>
    </row>
    <row r="45" spans="1:12" x14ac:dyDescent="0.25">
      <c r="A45" s="1" t="s">
        <v>10</v>
      </c>
      <c r="B45" s="1" t="s">
        <v>50</v>
      </c>
      <c r="C45" s="1" t="s">
        <v>51</v>
      </c>
      <c r="D45" s="1" t="s">
        <v>19</v>
      </c>
      <c r="E45" s="1" t="s">
        <v>14</v>
      </c>
      <c r="F45">
        <v>202010</v>
      </c>
      <c r="G45">
        <v>2020</v>
      </c>
      <c r="H45" s="1" t="s">
        <v>74</v>
      </c>
      <c r="I45" s="1" t="s">
        <v>190</v>
      </c>
      <c r="J45" s="1" t="s">
        <v>191</v>
      </c>
      <c r="K45" s="1" t="s">
        <v>192</v>
      </c>
      <c r="L45" s="2">
        <v>290</v>
      </c>
    </row>
    <row r="46" spans="1:12" x14ac:dyDescent="0.25">
      <c r="A46" s="1" t="s">
        <v>10</v>
      </c>
      <c r="B46" s="1" t="s">
        <v>50</v>
      </c>
      <c r="C46" s="1" t="s">
        <v>51</v>
      </c>
      <c r="D46" s="1" t="s">
        <v>19</v>
      </c>
      <c r="E46" s="1" t="s">
        <v>14</v>
      </c>
      <c r="F46">
        <v>202010</v>
      </c>
      <c r="G46">
        <v>2020</v>
      </c>
      <c r="H46" s="1" t="s">
        <v>74</v>
      </c>
      <c r="I46" s="1" t="s">
        <v>15</v>
      </c>
      <c r="J46" s="1" t="s">
        <v>15</v>
      </c>
      <c r="K46" s="1" t="s">
        <v>194</v>
      </c>
      <c r="L46" s="2">
        <v>17.399999999999999</v>
      </c>
    </row>
    <row r="47" spans="1:12" x14ac:dyDescent="0.25">
      <c r="A47" s="1" t="s">
        <v>10</v>
      </c>
      <c r="B47" s="1" t="s">
        <v>11</v>
      </c>
      <c r="C47" s="1" t="s">
        <v>12</v>
      </c>
      <c r="D47" s="1" t="s">
        <v>13</v>
      </c>
      <c r="E47" s="1" t="s">
        <v>14</v>
      </c>
      <c r="F47">
        <v>202011</v>
      </c>
      <c r="G47">
        <v>2020</v>
      </c>
      <c r="H47" s="1" t="s">
        <v>72</v>
      </c>
      <c r="I47" s="1" t="s">
        <v>15</v>
      </c>
      <c r="J47" s="1" t="s">
        <v>15</v>
      </c>
      <c r="K47" s="1" t="s">
        <v>16</v>
      </c>
      <c r="L47" s="2">
        <v>4607.47</v>
      </c>
    </row>
    <row r="48" spans="1:12" x14ac:dyDescent="0.25">
      <c r="A48" s="1" t="s">
        <v>10</v>
      </c>
      <c r="B48" s="1" t="s">
        <v>47</v>
      </c>
      <c r="C48" s="1" t="s">
        <v>12</v>
      </c>
      <c r="D48" s="1" t="s">
        <v>13</v>
      </c>
      <c r="E48" s="1" t="s">
        <v>14</v>
      </c>
      <c r="F48">
        <v>202011</v>
      </c>
      <c r="G48">
        <v>2020</v>
      </c>
      <c r="H48" s="1" t="s">
        <v>23</v>
      </c>
      <c r="I48" s="1" t="s">
        <v>151</v>
      </c>
      <c r="J48" s="1" t="s">
        <v>152</v>
      </c>
      <c r="K48" s="1" t="s">
        <v>15</v>
      </c>
      <c r="L48" s="2">
        <v>400</v>
      </c>
    </row>
    <row r="49" spans="1:12" x14ac:dyDescent="0.25">
      <c r="A49" s="1" t="s">
        <v>10</v>
      </c>
      <c r="B49" s="1" t="s">
        <v>173</v>
      </c>
      <c r="C49" s="1" t="s">
        <v>21</v>
      </c>
      <c r="D49" s="1" t="s">
        <v>27</v>
      </c>
      <c r="E49" s="1" t="s">
        <v>14</v>
      </c>
      <c r="F49">
        <v>202011</v>
      </c>
      <c r="G49">
        <v>2020</v>
      </c>
      <c r="H49" s="36" t="s">
        <v>198</v>
      </c>
      <c r="I49" s="1" t="s">
        <v>174</v>
      </c>
      <c r="J49" s="1" t="s">
        <v>175</v>
      </c>
      <c r="K49" s="1" t="s">
        <v>176</v>
      </c>
      <c r="L49" s="2">
        <v>55</v>
      </c>
    </row>
    <row r="50" spans="1:12" x14ac:dyDescent="0.25">
      <c r="A50" s="1" t="s">
        <v>10</v>
      </c>
      <c r="B50" s="1" t="s">
        <v>50</v>
      </c>
      <c r="C50" s="1" t="s">
        <v>51</v>
      </c>
      <c r="D50" s="1" t="s">
        <v>19</v>
      </c>
      <c r="E50" s="1" t="s">
        <v>14</v>
      </c>
      <c r="F50">
        <v>202011</v>
      </c>
      <c r="G50">
        <v>2020</v>
      </c>
      <c r="H50" s="1" t="s">
        <v>74</v>
      </c>
      <c r="I50" s="1" t="s">
        <v>187</v>
      </c>
      <c r="J50" s="1" t="s">
        <v>188</v>
      </c>
      <c r="K50" s="1" t="s">
        <v>189</v>
      </c>
      <c r="L50" s="2">
        <v>265</v>
      </c>
    </row>
    <row r="51" spans="1:12" x14ac:dyDescent="0.25">
      <c r="A51" s="1" t="s">
        <v>10</v>
      </c>
      <c r="B51" s="1" t="s">
        <v>50</v>
      </c>
      <c r="C51" s="1" t="s">
        <v>51</v>
      </c>
      <c r="D51" s="1" t="s">
        <v>19</v>
      </c>
      <c r="E51" s="1" t="s">
        <v>14</v>
      </c>
      <c r="F51">
        <v>202011</v>
      </c>
      <c r="G51">
        <v>2020</v>
      </c>
      <c r="H51" s="1" t="s">
        <v>74</v>
      </c>
      <c r="I51" s="1" t="s">
        <v>15</v>
      </c>
      <c r="J51" s="1" t="s">
        <v>15</v>
      </c>
      <c r="K51" s="1" t="s">
        <v>193</v>
      </c>
      <c r="L51" s="2">
        <v>15.9</v>
      </c>
    </row>
    <row r="52" spans="1:12" x14ac:dyDescent="0.25">
      <c r="A52" s="1" t="s">
        <v>10</v>
      </c>
      <c r="B52" s="1" t="s">
        <v>11</v>
      </c>
      <c r="C52" s="1" t="s">
        <v>12</v>
      </c>
      <c r="D52" s="1" t="s">
        <v>13</v>
      </c>
      <c r="E52" s="1" t="s">
        <v>14</v>
      </c>
      <c r="F52">
        <v>202012</v>
      </c>
      <c r="G52">
        <v>2020</v>
      </c>
      <c r="H52" s="1" t="s">
        <v>72</v>
      </c>
      <c r="I52" s="1" t="s">
        <v>15</v>
      </c>
      <c r="J52" s="1" t="s">
        <v>15</v>
      </c>
      <c r="K52" s="1" t="s">
        <v>16</v>
      </c>
      <c r="L52" s="2">
        <v>4607.47</v>
      </c>
    </row>
    <row r="53" spans="1:12" x14ac:dyDescent="0.25">
      <c r="A53" s="1" t="s">
        <v>10</v>
      </c>
      <c r="B53" s="1" t="s">
        <v>26</v>
      </c>
      <c r="C53" s="1" t="s">
        <v>12</v>
      </c>
      <c r="D53" s="1" t="s">
        <v>13</v>
      </c>
      <c r="E53" s="1" t="s">
        <v>14</v>
      </c>
      <c r="F53">
        <v>202012</v>
      </c>
      <c r="G53">
        <v>2020</v>
      </c>
      <c r="H53" s="1" t="s">
        <v>23</v>
      </c>
      <c r="I53" s="1" t="s">
        <v>103</v>
      </c>
      <c r="J53" s="1" t="s">
        <v>104</v>
      </c>
      <c r="K53" s="1" t="s">
        <v>15</v>
      </c>
      <c r="L53" s="2">
        <v>305</v>
      </c>
    </row>
    <row r="54" spans="1:12" x14ac:dyDescent="0.25">
      <c r="A54" s="1" t="s">
        <v>10</v>
      </c>
      <c r="B54" s="1" t="s">
        <v>34</v>
      </c>
      <c r="C54" s="1" t="s">
        <v>35</v>
      </c>
      <c r="D54" s="1" t="s">
        <v>13</v>
      </c>
      <c r="E54" s="1" t="s">
        <v>14</v>
      </c>
      <c r="F54">
        <v>202012</v>
      </c>
      <c r="G54">
        <v>2020</v>
      </c>
      <c r="H54" s="1" t="s">
        <v>41</v>
      </c>
      <c r="I54" s="1" t="s">
        <v>123</v>
      </c>
      <c r="J54" s="1" t="s">
        <v>124</v>
      </c>
      <c r="K54" s="1" t="s">
        <v>15</v>
      </c>
      <c r="L54" s="2">
        <v>256</v>
      </c>
    </row>
    <row r="55" spans="1:12" x14ac:dyDescent="0.25">
      <c r="A55" s="1" t="s">
        <v>10</v>
      </c>
      <c r="B55" s="1" t="s">
        <v>34</v>
      </c>
      <c r="C55" s="1" t="s">
        <v>35</v>
      </c>
      <c r="D55" s="1" t="s">
        <v>13</v>
      </c>
      <c r="E55" s="1" t="s">
        <v>14</v>
      </c>
      <c r="F55">
        <v>202012</v>
      </c>
      <c r="G55">
        <v>2020</v>
      </c>
      <c r="H55" s="1" t="s">
        <v>39</v>
      </c>
      <c r="I55" s="1" t="s">
        <v>123</v>
      </c>
      <c r="J55" s="1" t="s">
        <v>124</v>
      </c>
      <c r="K55" s="1" t="s">
        <v>15</v>
      </c>
      <c r="L55" s="2">
        <v>300</v>
      </c>
    </row>
    <row r="56" spans="1:12" x14ac:dyDescent="0.25">
      <c r="A56" s="1" t="s">
        <v>10</v>
      </c>
      <c r="B56" s="1" t="s">
        <v>34</v>
      </c>
      <c r="C56" s="1" t="s">
        <v>35</v>
      </c>
      <c r="D56" s="1" t="s">
        <v>13</v>
      </c>
      <c r="E56" s="1" t="s">
        <v>14</v>
      </c>
      <c r="F56">
        <v>202012</v>
      </c>
      <c r="G56">
        <v>2020</v>
      </c>
      <c r="H56" s="1" t="s">
        <v>40</v>
      </c>
      <c r="I56" s="1" t="s">
        <v>130</v>
      </c>
      <c r="J56" s="1" t="s">
        <v>104</v>
      </c>
      <c r="K56" s="1" t="s">
        <v>15</v>
      </c>
      <c r="L56" s="2">
        <v>200</v>
      </c>
    </row>
    <row r="57" spans="1:12" x14ac:dyDescent="0.25">
      <c r="A57" s="1" t="s">
        <v>10</v>
      </c>
      <c r="B57" s="1" t="s">
        <v>34</v>
      </c>
      <c r="C57" s="1" t="s">
        <v>35</v>
      </c>
      <c r="D57" s="1" t="s">
        <v>13</v>
      </c>
      <c r="E57" s="1" t="s">
        <v>14</v>
      </c>
      <c r="F57">
        <v>202012</v>
      </c>
      <c r="G57">
        <v>2020</v>
      </c>
      <c r="H57" s="1" t="s">
        <v>37</v>
      </c>
      <c r="I57" s="1" t="s">
        <v>15</v>
      </c>
      <c r="J57" s="1" t="s">
        <v>15</v>
      </c>
      <c r="K57" s="1" t="s">
        <v>131</v>
      </c>
      <c r="L57" s="2">
        <v>475</v>
      </c>
    </row>
    <row r="58" spans="1:12" x14ac:dyDescent="0.25">
      <c r="A58" s="1" t="s">
        <v>10</v>
      </c>
      <c r="B58" s="1" t="s">
        <v>46</v>
      </c>
      <c r="C58" s="1" t="s">
        <v>12</v>
      </c>
      <c r="D58" s="1" t="s">
        <v>13</v>
      </c>
      <c r="E58" s="1" t="s">
        <v>14</v>
      </c>
      <c r="F58">
        <v>202012</v>
      </c>
      <c r="G58">
        <v>2020</v>
      </c>
      <c r="H58" s="1" t="s">
        <v>23</v>
      </c>
      <c r="I58" s="1" t="s">
        <v>141</v>
      </c>
      <c r="J58" s="1" t="s">
        <v>142</v>
      </c>
      <c r="K58" s="1" t="s">
        <v>15</v>
      </c>
      <c r="L58" s="2">
        <v>450</v>
      </c>
    </row>
    <row r="59" spans="1:12" x14ac:dyDescent="0.25">
      <c r="A59" s="1" t="s">
        <v>10</v>
      </c>
      <c r="B59" s="1" t="s">
        <v>46</v>
      </c>
      <c r="C59" s="1" t="s">
        <v>12</v>
      </c>
      <c r="D59" s="1" t="s">
        <v>13</v>
      </c>
      <c r="E59" s="1" t="s">
        <v>14</v>
      </c>
      <c r="F59">
        <v>202012</v>
      </c>
      <c r="G59">
        <v>2020</v>
      </c>
      <c r="H59" s="1" t="s">
        <v>23</v>
      </c>
      <c r="I59" s="1" t="s">
        <v>143</v>
      </c>
      <c r="J59" s="1" t="s">
        <v>144</v>
      </c>
      <c r="K59" s="1" t="s">
        <v>15</v>
      </c>
      <c r="L59" s="2">
        <v>421</v>
      </c>
    </row>
    <row r="60" spans="1:12" x14ac:dyDescent="0.25">
      <c r="A60" s="1" t="s">
        <v>10</v>
      </c>
      <c r="B60" s="1" t="s">
        <v>47</v>
      </c>
      <c r="C60" s="1" t="s">
        <v>12</v>
      </c>
      <c r="D60" s="1" t="s">
        <v>13</v>
      </c>
      <c r="E60" s="1" t="s">
        <v>14</v>
      </c>
      <c r="F60">
        <v>202012</v>
      </c>
      <c r="G60">
        <v>2020</v>
      </c>
      <c r="H60" s="1" t="s">
        <v>23</v>
      </c>
      <c r="I60" s="1" t="s">
        <v>148</v>
      </c>
      <c r="J60" s="1" t="s">
        <v>149</v>
      </c>
      <c r="K60" s="1" t="s">
        <v>15</v>
      </c>
      <c r="L60" s="2">
        <v>125</v>
      </c>
    </row>
    <row r="61" spans="1:12" x14ac:dyDescent="0.25">
      <c r="A61" s="1" t="s">
        <v>10</v>
      </c>
      <c r="B61" s="1" t="s">
        <v>11</v>
      </c>
      <c r="C61" s="1" t="s">
        <v>12</v>
      </c>
      <c r="D61" s="1" t="s">
        <v>13</v>
      </c>
      <c r="E61" s="1" t="s">
        <v>14</v>
      </c>
      <c r="F61">
        <v>202101</v>
      </c>
      <c r="G61">
        <v>2021</v>
      </c>
      <c r="H61" s="1" t="s">
        <v>72</v>
      </c>
      <c r="I61" s="1" t="s">
        <v>15</v>
      </c>
      <c r="J61" s="1" t="s">
        <v>15</v>
      </c>
      <c r="K61" s="1" t="s">
        <v>16</v>
      </c>
      <c r="L61" s="2">
        <v>4746.62</v>
      </c>
    </row>
    <row r="62" spans="1:12" x14ac:dyDescent="0.25">
      <c r="A62" s="1" t="s">
        <v>10</v>
      </c>
      <c r="B62" s="1" t="s">
        <v>20</v>
      </c>
      <c r="C62" s="1" t="s">
        <v>12</v>
      </c>
      <c r="D62" s="1" t="s">
        <v>13</v>
      </c>
      <c r="E62" s="1" t="s">
        <v>14</v>
      </c>
      <c r="F62">
        <v>202101</v>
      </c>
      <c r="G62">
        <v>2021</v>
      </c>
      <c r="H62" s="1" t="s">
        <v>23</v>
      </c>
      <c r="I62" s="1" t="s">
        <v>201</v>
      </c>
      <c r="J62" s="1" t="s">
        <v>152</v>
      </c>
      <c r="K62" s="1" t="s">
        <v>15</v>
      </c>
      <c r="L62" s="2">
        <v>760</v>
      </c>
    </row>
    <row r="63" spans="1:12" x14ac:dyDescent="0.25">
      <c r="A63" s="1" t="s">
        <v>10</v>
      </c>
      <c r="B63" s="1" t="s">
        <v>26</v>
      </c>
      <c r="C63" s="1" t="s">
        <v>12</v>
      </c>
      <c r="D63" s="1" t="s">
        <v>13</v>
      </c>
      <c r="E63" s="1" t="s">
        <v>14</v>
      </c>
      <c r="F63">
        <v>202101</v>
      </c>
      <c r="G63">
        <v>2021</v>
      </c>
      <c r="H63" s="1" t="s">
        <v>102</v>
      </c>
      <c r="I63" s="1" t="s">
        <v>202</v>
      </c>
      <c r="J63" s="1" t="s">
        <v>203</v>
      </c>
      <c r="K63" s="1" t="s">
        <v>15</v>
      </c>
      <c r="L63" s="2">
        <v>500</v>
      </c>
    </row>
    <row r="64" spans="1:12" x14ac:dyDescent="0.25">
      <c r="A64" s="1" t="s">
        <v>10</v>
      </c>
      <c r="B64" s="1" t="s">
        <v>26</v>
      </c>
      <c r="C64" s="1" t="s">
        <v>12</v>
      </c>
      <c r="D64" s="1" t="s">
        <v>13</v>
      </c>
      <c r="E64" s="1" t="s">
        <v>14</v>
      </c>
      <c r="F64">
        <v>202101</v>
      </c>
      <c r="G64">
        <v>2021</v>
      </c>
      <c r="H64" s="1" t="s">
        <v>23</v>
      </c>
      <c r="I64" s="1" t="s">
        <v>204</v>
      </c>
      <c r="J64" s="1" t="s">
        <v>205</v>
      </c>
      <c r="K64" s="1" t="s">
        <v>15</v>
      </c>
      <c r="L64" s="2">
        <v>510</v>
      </c>
    </row>
    <row r="65" spans="1:12" x14ac:dyDescent="0.25">
      <c r="A65" s="1" t="s">
        <v>10</v>
      </c>
      <c r="B65" s="1" t="s">
        <v>31</v>
      </c>
      <c r="C65" s="1" t="s">
        <v>21</v>
      </c>
      <c r="D65" s="1" t="s">
        <v>27</v>
      </c>
      <c r="E65" s="1" t="s">
        <v>14</v>
      </c>
      <c r="F65">
        <v>202101</v>
      </c>
      <c r="G65">
        <v>2021</v>
      </c>
      <c r="H65" s="1" t="s">
        <v>81</v>
      </c>
      <c r="I65" s="1" t="s">
        <v>209</v>
      </c>
      <c r="J65" s="1" t="s">
        <v>210</v>
      </c>
      <c r="K65" s="1" t="s">
        <v>211</v>
      </c>
      <c r="L65" s="2">
        <v>90</v>
      </c>
    </row>
    <row r="66" spans="1:12" x14ac:dyDescent="0.25">
      <c r="A66" s="1" t="s">
        <v>10</v>
      </c>
      <c r="B66" s="1" t="s">
        <v>31</v>
      </c>
      <c r="C66" s="1" t="s">
        <v>12</v>
      </c>
      <c r="D66" s="1" t="s">
        <v>19</v>
      </c>
      <c r="E66" s="1" t="s">
        <v>14</v>
      </c>
      <c r="F66">
        <v>202101</v>
      </c>
      <c r="G66">
        <v>2021</v>
      </c>
      <c r="H66" s="1" t="s">
        <v>23</v>
      </c>
      <c r="I66" s="1" t="s">
        <v>212</v>
      </c>
      <c r="J66" s="1" t="s">
        <v>213</v>
      </c>
      <c r="K66" s="1" t="s">
        <v>15</v>
      </c>
      <c r="L66" s="2">
        <v>500</v>
      </c>
    </row>
    <row r="67" spans="1:12" x14ac:dyDescent="0.25">
      <c r="A67" s="1" t="s">
        <v>10</v>
      </c>
      <c r="B67" s="1" t="s">
        <v>31</v>
      </c>
      <c r="C67" s="1" t="s">
        <v>12</v>
      </c>
      <c r="D67" s="1" t="s">
        <v>13</v>
      </c>
      <c r="E67" s="1" t="s">
        <v>14</v>
      </c>
      <c r="F67">
        <v>202101</v>
      </c>
      <c r="G67">
        <v>2021</v>
      </c>
      <c r="H67" s="1" t="s">
        <v>23</v>
      </c>
      <c r="I67" s="1" t="s">
        <v>214</v>
      </c>
      <c r="J67" s="1" t="s">
        <v>152</v>
      </c>
      <c r="K67" s="1" t="s">
        <v>15</v>
      </c>
      <c r="L67" s="2">
        <v>860</v>
      </c>
    </row>
    <row r="68" spans="1:12" x14ac:dyDescent="0.25">
      <c r="A68" s="1" t="s">
        <v>10</v>
      </c>
      <c r="B68" s="1" t="s">
        <v>34</v>
      </c>
      <c r="C68" s="1" t="s">
        <v>35</v>
      </c>
      <c r="D68" s="1" t="s">
        <v>13</v>
      </c>
      <c r="E68" s="1" t="s">
        <v>14</v>
      </c>
      <c r="F68">
        <v>202101</v>
      </c>
      <c r="G68">
        <v>2021</v>
      </c>
      <c r="H68" s="1" t="s">
        <v>37</v>
      </c>
      <c r="I68" s="1" t="s">
        <v>215</v>
      </c>
      <c r="J68" s="1" t="s">
        <v>216</v>
      </c>
      <c r="K68" s="1" t="s">
        <v>15</v>
      </c>
      <c r="L68" s="2">
        <v>475</v>
      </c>
    </row>
    <row r="69" spans="1:12" x14ac:dyDescent="0.25">
      <c r="A69" s="1" t="s">
        <v>10</v>
      </c>
      <c r="B69" s="1" t="s">
        <v>34</v>
      </c>
      <c r="C69" s="1" t="s">
        <v>35</v>
      </c>
      <c r="D69" s="1" t="s">
        <v>13</v>
      </c>
      <c r="E69" s="1" t="s">
        <v>14</v>
      </c>
      <c r="F69">
        <v>202101</v>
      </c>
      <c r="G69">
        <v>2021</v>
      </c>
      <c r="H69" s="1" t="s">
        <v>217</v>
      </c>
      <c r="I69" s="1" t="s">
        <v>218</v>
      </c>
      <c r="J69" s="1" t="s">
        <v>219</v>
      </c>
      <c r="K69" s="1" t="s">
        <v>15</v>
      </c>
      <c r="L69" s="2">
        <v>2500</v>
      </c>
    </row>
    <row r="70" spans="1:12" x14ac:dyDescent="0.25">
      <c r="A70" s="1" t="s">
        <v>10</v>
      </c>
      <c r="B70" s="1" t="s">
        <v>34</v>
      </c>
      <c r="C70" s="1" t="s">
        <v>35</v>
      </c>
      <c r="D70" s="1" t="s">
        <v>13</v>
      </c>
      <c r="E70" s="1" t="s">
        <v>14</v>
      </c>
      <c r="F70">
        <v>202101</v>
      </c>
      <c r="G70">
        <v>2021</v>
      </c>
      <c r="H70" s="1" t="s">
        <v>217</v>
      </c>
      <c r="I70" s="1" t="s">
        <v>220</v>
      </c>
      <c r="J70" s="1" t="s">
        <v>152</v>
      </c>
      <c r="K70" s="1" t="s">
        <v>15</v>
      </c>
      <c r="L70" s="2">
        <v>2500</v>
      </c>
    </row>
    <row r="71" spans="1:12" x14ac:dyDescent="0.25">
      <c r="A71" s="1" t="s">
        <v>10</v>
      </c>
      <c r="B71" s="1" t="s">
        <v>34</v>
      </c>
      <c r="C71" s="1" t="s">
        <v>35</v>
      </c>
      <c r="D71" s="1" t="s">
        <v>13</v>
      </c>
      <c r="E71" s="1" t="s">
        <v>14</v>
      </c>
      <c r="F71">
        <v>202101</v>
      </c>
      <c r="G71">
        <v>2021</v>
      </c>
      <c r="H71" s="1" t="s">
        <v>37</v>
      </c>
      <c r="I71" s="1" t="s">
        <v>15</v>
      </c>
      <c r="J71" s="1" t="s">
        <v>15</v>
      </c>
      <c r="K71" s="1" t="s">
        <v>15</v>
      </c>
      <c r="L71" s="2">
        <v>-475</v>
      </c>
    </row>
    <row r="72" spans="1:12" x14ac:dyDescent="0.25">
      <c r="A72" s="1" t="s">
        <v>10</v>
      </c>
      <c r="B72" s="1" t="s">
        <v>43</v>
      </c>
      <c r="C72" s="1" t="s">
        <v>12</v>
      </c>
      <c r="D72" s="1" t="s">
        <v>13</v>
      </c>
      <c r="E72" s="1" t="s">
        <v>14</v>
      </c>
      <c r="F72">
        <v>202101</v>
      </c>
      <c r="G72">
        <v>2021</v>
      </c>
      <c r="H72" s="1" t="s">
        <v>23</v>
      </c>
      <c r="I72" s="1" t="s">
        <v>227</v>
      </c>
      <c r="J72" s="1" t="s">
        <v>152</v>
      </c>
      <c r="K72" s="1" t="s">
        <v>15</v>
      </c>
      <c r="L72" s="2">
        <v>200</v>
      </c>
    </row>
    <row r="73" spans="1:12" x14ac:dyDescent="0.25">
      <c r="A73" s="1" t="s">
        <v>10</v>
      </c>
      <c r="B73" s="1" t="s">
        <v>43</v>
      </c>
      <c r="C73" s="1" t="s">
        <v>12</v>
      </c>
      <c r="D73" s="1" t="s">
        <v>13</v>
      </c>
      <c r="E73" s="1" t="s">
        <v>14</v>
      </c>
      <c r="F73">
        <v>202101</v>
      </c>
      <c r="G73">
        <v>2021</v>
      </c>
      <c r="H73" s="1" t="s">
        <v>23</v>
      </c>
      <c r="I73" s="1" t="s">
        <v>202</v>
      </c>
      <c r="J73" s="1" t="s">
        <v>203</v>
      </c>
      <c r="K73" s="1" t="s">
        <v>15</v>
      </c>
      <c r="L73" s="2">
        <v>200</v>
      </c>
    </row>
    <row r="74" spans="1:12" x14ac:dyDescent="0.25">
      <c r="A74" s="1" t="s">
        <v>10</v>
      </c>
      <c r="B74" s="1" t="s">
        <v>48</v>
      </c>
      <c r="C74" s="1" t="s">
        <v>12</v>
      </c>
      <c r="D74" s="1" t="s">
        <v>13</v>
      </c>
      <c r="E74" s="1" t="s">
        <v>14</v>
      </c>
      <c r="F74">
        <v>202101</v>
      </c>
      <c r="G74">
        <v>2021</v>
      </c>
      <c r="H74" s="1" t="s">
        <v>23</v>
      </c>
      <c r="I74" s="1" t="s">
        <v>230</v>
      </c>
      <c r="J74" s="1" t="s">
        <v>104</v>
      </c>
      <c r="K74" s="1" t="s">
        <v>15</v>
      </c>
      <c r="L74" s="2">
        <v>2999.4</v>
      </c>
    </row>
    <row r="75" spans="1:12" x14ac:dyDescent="0.25">
      <c r="A75" s="1" t="s">
        <v>10</v>
      </c>
      <c r="B75" s="1" t="s">
        <v>177</v>
      </c>
      <c r="C75" s="1" t="s">
        <v>237</v>
      </c>
      <c r="D75" s="1" t="s">
        <v>13</v>
      </c>
      <c r="E75" s="1" t="s">
        <v>14</v>
      </c>
      <c r="F75">
        <v>202101</v>
      </c>
      <c r="G75">
        <v>2021</v>
      </c>
      <c r="H75" s="1" t="s">
        <v>238</v>
      </c>
      <c r="I75" s="1" t="s">
        <v>239</v>
      </c>
      <c r="J75" s="1" t="s">
        <v>240</v>
      </c>
      <c r="K75" s="1" t="s">
        <v>15</v>
      </c>
      <c r="L75" s="2">
        <v>1020</v>
      </c>
    </row>
    <row r="76" spans="1:12" x14ac:dyDescent="0.25">
      <c r="A76" s="1" t="s">
        <v>10</v>
      </c>
      <c r="B76" s="1" t="s">
        <v>244</v>
      </c>
      <c r="C76" s="1" t="s">
        <v>12</v>
      </c>
      <c r="D76" s="1" t="s">
        <v>13</v>
      </c>
      <c r="E76" s="1" t="s">
        <v>14</v>
      </c>
      <c r="F76">
        <v>202101</v>
      </c>
      <c r="G76">
        <v>2021</v>
      </c>
      <c r="H76" s="1" t="s">
        <v>245</v>
      </c>
      <c r="I76" s="1" t="s">
        <v>246</v>
      </c>
      <c r="J76" s="1" t="s">
        <v>152</v>
      </c>
      <c r="K76" s="1" t="s">
        <v>15</v>
      </c>
      <c r="L76" s="2">
        <v>250</v>
      </c>
    </row>
    <row r="77" spans="1:12" x14ac:dyDescent="0.25">
      <c r="A77" s="1" t="s">
        <v>10</v>
      </c>
      <c r="B77" s="1" t="s">
        <v>11</v>
      </c>
      <c r="C77" s="1" t="s">
        <v>12</v>
      </c>
      <c r="D77" s="1" t="s">
        <v>13</v>
      </c>
      <c r="E77" s="1" t="s">
        <v>14</v>
      </c>
      <c r="F77">
        <v>202102</v>
      </c>
      <c r="G77">
        <v>2021</v>
      </c>
      <c r="H77" s="1" t="s">
        <v>72</v>
      </c>
      <c r="I77" s="1" t="s">
        <v>15</v>
      </c>
      <c r="J77" s="1" t="s">
        <v>15</v>
      </c>
      <c r="K77" s="1" t="s">
        <v>16</v>
      </c>
      <c r="L77" s="2">
        <v>4746.62</v>
      </c>
    </row>
    <row r="78" spans="1:12" x14ac:dyDescent="0.25">
      <c r="A78" s="1" t="s">
        <v>10</v>
      </c>
      <c r="B78" s="1" t="s">
        <v>34</v>
      </c>
      <c r="C78" s="1" t="s">
        <v>35</v>
      </c>
      <c r="D78" s="1" t="s">
        <v>13</v>
      </c>
      <c r="E78" s="1" t="s">
        <v>14</v>
      </c>
      <c r="F78">
        <v>202102</v>
      </c>
      <c r="G78">
        <v>2021</v>
      </c>
      <c r="H78" s="1" t="s">
        <v>217</v>
      </c>
      <c r="I78" s="1" t="s">
        <v>218</v>
      </c>
      <c r="J78" s="1" t="s">
        <v>219</v>
      </c>
      <c r="K78" s="1" t="s">
        <v>15</v>
      </c>
      <c r="L78" s="2">
        <v>-2500</v>
      </c>
    </row>
    <row r="79" spans="1:12" x14ac:dyDescent="0.25">
      <c r="A79" s="1" t="s">
        <v>10</v>
      </c>
      <c r="B79" s="1" t="s">
        <v>43</v>
      </c>
      <c r="C79" s="1" t="s">
        <v>12</v>
      </c>
      <c r="D79" s="1" t="s">
        <v>13</v>
      </c>
      <c r="E79" s="1" t="s">
        <v>14</v>
      </c>
      <c r="F79">
        <v>202102</v>
      </c>
      <c r="G79">
        <v>2021</v>
      </c>
      <c r="H79" s="1" t="s">
        <v>132</v>
      </c>
      <c r="I79" s="1" t="s">
        <v>228</v>
      </c>
      <c r="J79" s="1" t="s">
        <v>229</v>
      </c>
      <c r="K79" s="1" t="s">
        <v>15</v>
      </c>
      <c r="L79" s="2">
        <v>2500</v>
      </c>
    </row>
    <row r="80" spans="1:12" x14ac:dyDescent="0.25">
      <c r="A80" s="1" t="s">
        <v>10</v>
      </c>
      <c r="B80" s="1" t="s">
        <v>50</v>
      </c>
      <c r="C80" s="1" t="s">
        <v>21</v>
      </c>
      <c r="D80" s="1" t="s">
        <v>27</v>
      </c>
      <c r="E80" s="1" t="s">
        <v>14</v>
      </c>
      <c r="F80">
        <v>202102</v>
      </c>
      <c r="G80">
        <v>2021</v>
      </c>
      <c r="H80" s="1" t="s">
        <v>81</v>
      </c>
      <c r="I80" s="1" t="s">
        <v>241</v>
      </c>
      <c r="J80" s="1" t="s">
        <v>242</v>
      </c>
      <c r="K80" s="1" t="s">
        <v>243</v>
      </c>
      <c r="L80" s="2">
        <v>74.19</v>
      </c>
    </row>
    <row r="81" spans="1:12" x14ac:dyDescent="0.25">
      <c r="A81" s="1" t="s">
        <v>10</v>
      </c>
      <c r="B81" s="1" t="s">
        <v>11</v>
      </c>
      <c r="C81" s="1" t="s">
        <v>12</v>
      </c>
      <c r="D81" s="1" t="s">
        <v>13</v>
      </c>
      <c r="E81" s="1" t="s">
        <v>14</v>
      </c>
      <c r="F81">
        <v>202103</v>
      </c>
      <c r="G81">
        <v>2021</v>
      </c>
      <c r="H81" s="1" t="s">
        <v>72</v>
      </c>
      <c r="I81" s="1" t="s">
        <v>15</v>
      </c>
      <c r="J81" s="1" t="s">
        <v>15</v>
      </c>
      <c r="K81" s="1" t="s">
        <v>16</v>
      </c>
      <c r="L81" s="2">
        <v>4746.62</v>
      </c>
    </row>
    <row r="82" spans="1:12" x14ac:dyDescent="0.25">
      <c r="A82" s="1" t="s">
        <v>10</v>
      </c>
      <c r="B82" s="1" t="s">
        <v>31</v>
      </c>
      <c r="C82" s="1" t="s">
        <v>21</v>
      </c>
      <c r="D82" s="1" t="s">
        <v>19</v>
      </c>
      <c r="E82" s="1" t="s">
        <v>14</v>
      </c>
      <c r="F82">
        <v>202103</v>
      </c>
      <c r="G82">
        <v>2021</v>
      </c>
      <c r="H82" s="1" t="s">
        <v>81</v>
      </c>
      <c r="I82" s="1" t="s">
        <v>206</v>
      </c>
      <c r="J82" s="1" t="s">
        <v>207</v>
      </c>
      <c r="K82" s="1" t="s">
        <v>208</v>
      </c>
      <c r="L82" s="2">
        <v>40</v>
      </c>
    </row>
    <row r="83" spans="1:12" x14ac:dyDescent="0.25">
      <c r="A83" s="1" t="s">
        <v>10</v>
      </c>
      <c r="B83" s="1" t="s">
        <v>34</v>
      </c>
      <c r="C83" s="1" t="s">
        <v>35</v>
      </c>
      <c r="D83" s="1" t="s">
        <v>13</v>
      </c>
      <c r="E83" s="1" t="s">
        <v>14</v>
      </c>
      <c r="F83">
        <v>202103</v>
      </c>
      <c r="G83">
        <v>2021</v>
      </c>
      <c r="H83" s="1" t="s">
        <v>221</v>
      </c>
      <c r="I83" s="1" t="s">
        <v>222</v>
      </c>
      <c r="J83" s="1" t="s">
        <v>213</v>
      </c>
      <c r="K83" s="1" t="s">
        <v>15</v>
      </c>
      <c r="L83" s="2">
        <v>200</v>
      </c>
    </row>
    <row r="84" spans="1:12" x14ac:dyDescent="0.25">
      <c r="A84" s="1" t="s">
        <v>10</v>
      </c>
      <c r="B84" s="1" t="s">
        <v>34</v>
      </c>
      <c r="C84" s="1" t="s">
        <v>35</v>
      </c>
      <c r="D84" s="1" t="s">
        <v>13</v>
      </c>
      <c r="E84" s="1" t="s">
        <v>14</v>
      </c>
      <c r="F84">
        <v>202103</v>
      </c>
      <c r="G84">
        <v>2021</v>
      </c>
      <c r="H84" s="1" t="s">
        <v>223</v>
      </c>
      <c r="I84" s="1" t="s">
        <v>224</v>
      </c>
      <c r="J84" s="1" t="s">
        <v>127</v>
      </c>
      <c r="K84" s="1" t="s">
        <v>15</v>
      </c>
      <c r="L84" s="2">
        <v>395</v>
      </c>
    </row>
    <row r="85" spans="1:12" x14ac:dyDescent="0.25">
      <c r="A85" s="1" t="s">
        <v>10</v>
      </c>
      <c r="B85" s="1" t="s">
        <v>34</v>
      </c>
      <c r="C85" s="1" t="s">
        <v>35</v>
      </c>
      <c r="D85" s="1" t="s">
        <v>13</v>
      </c>
      <c r="E85" s="1" t="s">
        <v>14</v>
      </c>
      <c r="F85">
        <v>202103</v>
      </c>
      <c r="G85">
        <v>2021</v>
      </c>
      <c r="H85" s="1" t="s">
        <v>42</v>
      </c>
      <c r="I85" s="1" t="s">
        <v>225</v>
      </c>
      <c r="J85" s="1" t="s">
        <v>226</v>
      </c>
      <c r="K85" s="1" t="s">
        <v>15</v>
      </c>
      <c r="L85" s="2">
        <v>350</v>
      </c>
    </row>
    <row r="86" spans="1:12" x14ac:dyDescent="0.25">
      <c r="A86" s="1" t="s">
        <v>10</v>
      </c>
      <c r="B86" s="1" t="s">
        <v>49</v>
      </c>
      <c r="C86" s="1" t="s">
        <v>12</v>
      </c>
      <c r="D86" s="1" t="s">
        <v>13</v>
      </c>
      <c r="E86" s="1" t="s">
        <v>14</v>
      </c>
      <c r="F86">
        <v>202103</v>
      </c>
      <c r="G86">
        <v>2021</v>
      </c>
      <c r="H86" s="1" t="s">
        <v>231</v>
      </c>
      <c r="I86" s="1" t="s">
        <v>232</v>
      </c>
      <c r="J86" s="1" t="s">
        <v>233</v>
      </c>
      <c r="K86" s="1" t="s">
        <v>15</v>
      </c>
      <c r="L86" s="2">
        <v>5000</v>
      </c>
    </row>
    <row r="87" spans="1:12" x14ac:dyDescent="0.25">
      <c r="A87" s="1" t="s">
        <v>10</v>
      </c>
      <c r="B87" s="1" t="s">
        <v>49</v>
      </c>
      <c r="C87" s="1" t="s">
        <v>12</v>
      </c>
      <c r="D87" s="1" t="s">
        <v>13</v>
      </c>
      <c r="E87" s="1" t="s">
        <v>14</v>
      </c>
      <c r="F87">
        <v>202103</v>
      </c>
      <c r="G87">
        <v>2021</v>
      </c>
      <c r="H87" s="1" t="s">
        <v>166</v>
      </c>
      <c r="I87" s="1" t="s">
        <v>234</v>
      </c>
      <c r="J87" s="1" t="s">
        <v>235</v>
      </c>
      <c r="K87" s="1" t="s">
        <v>236</v>
      </c>
      <c r="L87" s="2">
        <v>1500</v>
      </c>
    </row>
    <row r="88" spans="1:12" x14ac:dyDescent="0.25">
      <c r="A88" s="1"/>
      <c r="B88" s="1"/>
      <c r="C88" s="1"/>
      <c r="D88" s="1"/>
      <c r="E88" s="1"/>
      <c r="H88" s="1"/>
      <c r="I88" s="1"/>
      <c r="J88" s="1"/>
      <c r="K88" s="1"/>
      <c r="L88" s="2"/>
    </row>
    <row r="89" spans="1:12" x14ac:dyDescent="0.25">
      <c r="A89" s="1"/>
      <c r="B89" s="1"/>
      <c r="C89" s="1"/>
      <c r="D89" s="1"/>
      <c r="E89" s="1"/>
      <c r="H89" s="1"/>
      <c r="I89" s="1"/>
      <c r="J89" s="1"/>
      <c r="K89" s="1"/>
      <c r="L89" s="2"/>
    </row>
    <row r="90" spans="1:12" x14ac:dyDescent="0.25">
      <c r="A90" s="1"/>
      <c r="B90" s="1"/>
      <c r="C90" s="1"/>
      <c r="D90" s="1"/>
      <c r="E90" s="1"/>
      <c r="H90" s="1"/>
      <c r="I90" s="1"/>
      <c r="J90" s="1"/>
      <c r="K90" s="1"/>
      <c r="L90" s="2"/>
    </row>
    <row r="91" spans="1:12" x14ac:dyDescent="0.25">
      <c r="A91" s="1"/>
      <c r="B91" s="1"/>
      <c r="C91" s="1"/>
      <c r="D91" s="1"/>
      <c r="E91" s="1"/>
      <c r="H91" s="1"/>
      <c r="I91" s="1"/>
      <c r="J91" s="1"/>
      <c r="K91" s="1"/>
      <c r="L91" s="2"/>
    </row>
    <row r="92" spans="1:12" x14ac:dyDescent="0.25">
      <c r="A92" s="1"/>
      <c r="B92" s="1"/>
      <c r="C92" s="1"/>
      <c r="D92" s="1"/>
      <c r="E92" s="1"/>
      <c r="H92" s="1"/>
      <c r="I92" s="1"/>
      <c r="J92" s="1"/>
      <c r="K92" s="1"/>
      <c r="L92" s="2"/>
    </row>
    <row r="93" spans="1:12" x14ac:dyDescent="0.25">
      <c r="A93" s="1"/>
      <c r="B93" s="1"/>
      <c r="C93" s="1"/>
      <c r="D93" s="1"/>
      <c r="E93" s="1"/>
      <c r="H93" s="1"/>
      <c r="I93" s="1"/>
      <c r="J93" s="1"/>
      <c r="K93" s="1"/>
      <c r="L93" s="2"/>
    </row>
  </sheetData>
  <autoFilter ref="A1:L87" xr:uid="{3F19B9B0-4FF1-4547-93D8-6C299E3C2F71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F.1</vt:lpstr>
      <vt:lpstr>Pivot</vt:lpstr>
      <vt:lpstr>Sheet2</vt:lpstr>
      <vt:lpstr>F.1!Print_Area</vt:lpstr>
      <vt:lpstr>F.1!Print_Titles</vt:lpstr>
    </vt:vector>
  </TitlesOfParts>
  <Company>Atmos Energy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  Densman</dc:creator>
  <cp:lastModifiedBy>Thomas  Troup</cp:lastModifiedBy>
  <dcterms:created xsi:type="dcterms:W3CDTF">2018-08-05T19:21:23Z</dcterms:created>
  <dcterms:modified xsi:type="dcterms:W3CDTF">2021-06-25T19:25:27Z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fWorkbookId">
    <vt:lpwstr>bab21cce-4630-4795-8f70-793e559c038c</vt:lpwstr>
  </property>
</Properties>
</file>