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Yurova\KENTUCKY\2020\Staff\"/>
    </mc:Choice>
  </mc:AlternateContent>
  <xr:revisionPtr revIDLastSave="0" documentId="13_ncr:1_{6583E556-2D58-4B65-8126-E20895DDF4D7}" xr6:coauthVersionLast="47" xr6:coauthVersionMax="47" xr10:uidLastSave="{00000000-0000-0000-0000-000000000000}"/>
  <bookViews>
    <workbookView xWindow="-28920" yWindow="-4785" windowWidth="29040" windowHeight="15840" xr2:uid="{832F1C04-9011-4EC2-B8C0-3D579934FC15}"/>
  </bookViews>
  <sheets>
    <sheet name="a)101" sheetId="1" r:id="rId1"/>
    <sheet name="e)107" sheetId="2" r:id="rId2"/>
    <sheet name="f)108" sheetId="3" r:id="rId3"/>
    <sheet name="g)154 &amp; 163" sheetId="4" r:id="rId4"/>
    <sheet name="j)AP Balance for CWIP" sheetId="6" r:id="rId5"/>
    <sheet name="k)AP Balance for Prepayment" sheetId="7" r:id="rId6"/>
  </sheets>
  <definedNames>
    <definedName name="_xlnm.Print_Area" localSheetId="2">'f)108'!$A$1:$Q$14</definedName>
    <definedName name="_xlnm.Print_Area" localSheetId="3">'g)154 &amp; 163'!$A$1:$S$72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7" l="1"/>
  <c r="Q9" i="7"/>
  <c r="Q8" i="7"/>
  <c r="Q7" i="7"/>
  <c r="Q10" i="6"/>
  <c r="Q9" i="6"/>
  <c r="Q8" i="6"/>
  <c r="Q7" i="6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Q11" i="3"/>
  <c r="Q10" i="3"/>
  <c r="Q9" i="3"/>
  <c r="Q8" i="3"/>
  <c r="Q10" i="2"/>
  <c r="Q9" i="2"/>
  <c r="Q8" i="2"/>
  <c r="Q7" i="2"/>
  <c r="Q11" i="1"/>
  <c r="Q10" i="1"/>
  <c r="Q9" i="1"/>
  <c r="Q8" i="1"/>
</calcChain>
</file>

<file path=xl/sharedStrings.xml><?xml version="1.0" encoding="utf-8"?>
<sst xmlns="http://schemas.openxmlformats.org/spreadsheetml/2006/main" count="513" uniqueCount="120">
  <si>
    <t>Atmos Energy Corporation</t>
  </si>
  <si>
    <t>Monthly Account Balances</t>
  </si>
  <si>
    <t>Item 1-05 a.  Plant in service (Account No. 101)</t>
  </si>
  <si>
    <t>For Ending Balances Sep 19 thru Sep 20</t>
  </si>
  <si>
    <t>Division</t>
  </si>
  <si>
    <t>Account</t>
  </si>
  <si>
    <t>Account Description</t>
  </si>
  <si>
    <t>SEP-19</t>
  </si>
  <si>
    <t>OCT-19</t>
  </si>
  <si>
    <t>NOV-19</t>
  </si>
  <si>
    <t>DEC-19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</si>
  <si>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</si>
  <si>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</si>
  <si>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</si>
  <si>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</si>
  <si>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</si>
  <si>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</si>
  <si>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</si>
  <si>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</si>
  <si>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</si>
  <si>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13 Month Average</t>
  </si>
  <si>
    <t>002</t>
  </si>
  <si>
    <t>1010</t>
  </si>
  <si>
    <t>Gas Plant in Service</t>
  </si>
  <si>
    <t>009</t>
  </si>
  <si>
    <t>012</t>
  </si>
  <si>
    <t>091</t>
  </si>
  <si>
    <t>Item 1-05 e.  Construction Work in Process (Account No. 107)</t>
  </si>
  <si>
    <t>1070</t>
  </si>
  <si>
    <t>Construction work in progress</t>
  </si>
  <si>
    <t>Item 1-05 f.  Depreciation Reserve (Account No. 108)</t>
  </si>
  <si>
    <t>1080</t>
  </si>
  <si>
    <t>Accum Prov for Depreciation</t>
  </si>
  <si>
    <t>Item 1-05 g.  Materials and Supplies</t>
  </si>
  <si>
    <t>Sub Account</t>
  </si>
  <si>
    <t>Sub Account Description</t>
  </si>
  <si>
    <t>1540</t>
  </si>
  <si>
    <t>Plant Materials and Operating Supplies</t>
  </si>
  <si>
    <t>12900</t>
  </si>
  <si>
    <t>Plnt M&amp;S General</t>
  </si>
  <si>
    <t>1630</t>
  </si>
  <si>
    <t>Stores Expense Undistributed</t>
  </si>
  <si>
    <t>01000</t>
  </si>
  <si>
    <t>Non-project Labor</t>
  </si>
  <si>
    <t>01008</t>
  </si>
  <si>
    <t>Expense Labor Accrual</t>
  </si>
  <si>
    <t>01202</t>
  </si>
  <si>
    <t>Pension Benefits Load</t>
  </si>
  <si>
    <t>01203</t>
  </si>
  <si>
    <t>OPEB Benefits Load</t>
  </si>
  <si>
    <t>01221</t>
  </si>
  <si>
    <t>Workers Comp Benefits Load</t>
  </si>
  <si>
    <t>01251</t>
  </si>
  <si>
    <t>Medical Benefits Load</t>
  </si>
  <si>
    <t>01257</t>
  </si>
  <si>
    <t>ESOP Benefits Load</t>
  </si>
  <si>
    <t>01263</t>
  </si>
  <si>
    <t>RSP FACC Benefits Load</t>
  </si>
  <si>
    <t>01266</t>
  </si>
  <si>
    <t>Life Benefits Load</t>
  </si>
  <si>
    <t>01269</t>
  </si>
  <si>
    <t>LTD Benefits Load</t>
  </si>
  <si>
    <t>01294</t>
  </si>
  <si>
    <t>NSC-OPEB Benefits Load</t>
  </si>
  <si>
    <t>01297</t>
  </si>
  <si>
    <t>NSC-Pension Benefits Load</t>
  </si>
  <si>
    <t>02003</t>
  </si>
  <si>
    <t>Material Cost - Other</t>
  </si>
  <si>
    <t>04212</t>
  </si>
  <si>
    <t>IT Equipment</t>
  </si>
  <si>
    <t>05010</t>
  </si>
  <si>
    <t>Office Supplies</t>
  </si>
  <si>
    <t>05377</t>
  </si>
  <si>
    <t>Cell phone equipment and accessories</t>
  </si>
  <si>
    <t>05411</t>
  </si>
  <si>
    <t>Meals and Entertainment</t>
  </si>
  <si>
    <t>05413</t>
  </si>
  <si>
    <t>Transportation</t>
  </si>
  <si>
    <t>05414</t>
  </si>
  <si>
    <t>Lodging</t>
  </si>
  <si>
    <t>05415</t>
  </si>
  <si>
    <t>Membership Fees</t>
  </si>
  <si>
    <t>05420</t>
  </si>
  <si>
    <t>Employee Development</t>
  </si>
  <si>
    <t>05421</t>
  </si>
  <si>
    <t>Training</t>
  </si>
  <si>
    <t>07510</t>
  </si>
  <si>
    <t>Association Dues</t>
  </si>
  <si>
    <t>09278</t>
  </si>
  <si>
    <t>Storage O/H - Clearing</t>
  </si>
  <si>
    <t>02001</t>
  </si>
  <si>
    <t>Inventory Materials</t>
  </si>
  <si>
    <t>02004</t>
  </si>
  <si>
    <t>Warehouse Loading Charge</t>
  </si>
  <si>
    <t>02005</t>
  </si>
  <si>
    <t>Non-Inventory Supplies</t>
  </si>
  <si>
    <t>04581</t>
  </si>
  <si>
    <t>Non 842 Building Lease/Rents</t>
  </si>
  <si>
    <t>04590</t>
  </si>
  <si>
    <t>Utilities</t>
  </si>
  <si>
    <t>05111</t>
  </si>
  <si>
    <t>Postage/Delivery Services</t>
  </si>
  <si>
    <t>27002</t>
  </si>
  <si>
    <t>842 Real Estate Lease - Distribution</t>
  </si>
  <si>
    <t>03004</t>
  </si>
  <si>
    <t>Vehicle Expense</t>
  </si>
  <si>
    <t>04578</t>
  </si>
  <si>
    <t>842 Real Estate Lease Expense</t>
  </si>
  <si>
    <t>07443</t>
  </si>
  <si>
    <t>Uniforms</t>
  </si>
  <si>
    <t>07499</t>
  </si>
  <si>
    <t>Misc Employee Welfare Exp</t>
  </si>
  <si>
    <t>07590</t>
  </si>
  <si>
    <t>Misc General Expense</t>
  </si>
  <si>
    <t>09172</t>
  </si>
  <si>
    <t>Receipt O/H Dr/Cr</t>
  </si>
  <si>
    <t>Item 1-05 j.  AP Balances Applicable to Plant Under Construction</t>
  </si>
  <si>
    <t>Item 1-05 K.  AP Balances Applicable to Prepayments</t>
  </si>
  <si>
    <t>1650</t>
  </si>
  <si>
    <t>Prepayments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</si>
</sst>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2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2" fillId="0" borderId="1" xfId="3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3" fillId="0" borderId="0" xfId="0" applyNumberFormat="1" applyFont="1"/>
    <xf numFmtId="0" fontId="2" fillId="0" borderId="0" xfId="4" applyFont="1"/>
    <xf numFmtId="0" fontId="2" fillId="0" borderId="1" xfId="3" applyFont="1" applyBorder="1" applyAlignment="1">
      <alignment horizontal="center"/>
    </xf>
    <xf numFmtId="0" fontId="2" fillId="0" borderId="0" xfId="5" applyFont="1"/>
    <xf numFmtId="0" fontId="2" fillId="0" borderId="1" xfId="5" applyFont="1" applyBorder="1" applyAlignment="1">
      <alignment horizontal="center" wrapText="1"/>
    </xf>
    <xf numFmtId="0" fontId="2" fillId="0" borderId="0" xfId="6" applyFont="1"/>
    <xf numFmtId="164" fontId="5" fillId="0" borderId="1" xfId="0" applyNumberFormat="1" applyFont="1" applyBorder="1" applyAlignment="1">
      <alignment horizontal="center"/>
    </xf>
    <xf numFmtId="49" fontId="2" fillId="0" borderId="1" xfId="6" applyNumberFormat="1" applyFont="1" applyBorder="1" applyAlignment="1">
      <alignment horizontal="center" wrapText="1"/>
    </xf>
    <xf numFmtId="0" fontId="2" fillId="0" borderId="0" xfId="7" applyFont="1"/>
    <xf numFmtId="0" fontId="2" fillId="0" borderId="1" xfId="7" applyFont="1" applyBorder="1" applyAlignment="1">
      <alignment horizontal="center"/>
    </xf>
    <xf numFmtId="0" fontId="2" fillId="0" borderId="0" xfId="8" applyFont="1"/>
    <xf numFmtId="0" fontId="2" fillId="0" borderId="1" xfId="8" applyFont="1" applyBorder="1" applyAlignment="1">
      <alignment horizontal="center"/>
    </xf>
  </cellXfs>
  <cellStyles count="9">
    <cellStyle name="Comma" xfId="1" builtinId="3"/>
    <cellStyle name="Normal" xfId="0" builtinId="0"/>
    <cellStyle name="Normal_a)101" xfId="3" xr:uid="{50A8EEE9-3025-4480-BFEE-5023E2EE9F51}"/>
    <cellStyle name="Normal_a)101_1" xfId="2" xr:uid="{023E47CA-D502-41C0-9395-D4E13219421B}"/>
    <cellStyle name="Normal_a)107" xfId="4" xr:uid="{DCBDD574-EE3D-4900-BDA7-033C34642263}"/>
    <cellStyle name="Normal_f)108" xfId="5" xr:uid="{0487E308-5D82-4346-BF39-B90AF3382181}"/>
    <cellStyle name="Normal_g)154 &amp; 163" xfId="6" xr:uid="{C9024E26-A8F6-4D21-8A70-EB5BBA716CAF}"/>
    <cellStyle name="Normal_j)AP Balance for SWIP" xfId="7" xr:uid="{7C08D6FF-E3E4-4656-BD6B-A53BB5D4FF4D}"/>
    <cellStyle name="Normal_k)AP Balance for Prepayment" xfId="8" xr:uid="{C5F06D82-E0EE-4217-86B7-79AF758FA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0320-A611-4892-BC3B-33B2D4EF5804}">
  <sheetPr>
    <pageSetUpPr fitToPage="1"/>
  </sheetPr>
  <dimension ref="A1:S432"/>
  <sheetViews>
    <sheetView tabSelected="1" zoomScale="80" zoomScaleNormal="80" workbookViewId="0">
      <selection activeCell="E2" sqref="E2"/>
    </sheetView>
  </sheetViews>
  <sheetFormatPr defaultRowHeight="12.75" x14ac:dyDescent="0.2"/>
  <cols>
    <col min="1" max="1" width="11.1640625" style="2" customWidth="1"/>
    <col min="2" max="2" width="10.83203125" style="2" customWidth="1"/>
    <col min="3" max="3" width="25.1640625" style="3" bestFit="1" customWidth="1"/>
    <col min="4" max="6" width="15.83203125" style="3" bestFit="1" customWidth="1"/>
    <col min="7" max="16" width="15.83203125" style="4" bestFit="1" customWidth="1"/>
    <col min="17" max="17" width="18.1640625" style="4" customWidth="1"/>
    <col min="18" max="19" width="14.1640625" style="4" bestFit="1" customWidth="1"/>
    <col min="20" max="20" width="16" style="3" customWidth="1"/>
    <col min="21" max="21" width="16" style="3" bestFit="1" customWidth="1"/>
    <col min="22" max="16384" width="9.33203125" style="3"/>
  </cols>
  <sheetData>
    <row r="1" spans="1:19" x14ac:dyDescent="0.2">
      <c r="A1" s="1" t="s">
        <v>0</v>
      </c>
    </row>
    <row r="2" spans="1:19" x14ac:dyDescent="0.2">
      <c r="A2" s="1" t="s">
        <v>1</v>
      </c>
    </row>
    <row r="3" spans="1:19" x14ac:dyDescent="0.2">
      <c r="A3" s="1" t="s">
        <v>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1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7" customFormat="1" ht="25.5" x14ac:dyDescent="0.2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6" t="s">
        <v>20</v>
      </c>
    </row>
    <row r="8" spans="1:19" x14ac:dyDescent="0.2">
      <c r="A8" s="2" t="s">
        <v>21</v>
      </c>
      <c r="B8" s="8" t="s">
        <v>22</v>
      </c>
      <c r="C8" s="9" t="s">
        <v>23</v>
      </c>
      <c r="D8" s="10">
        <v>186230993.18000001</v>
      </c>
      <c r="E8" s="10">
        <v>190712362.58000001</v>
      </c>
      <c r="F8" s="10">
        <v>190713271.56</v>
      </c>
      <c r="G8" s="10">
        <v>192588685.28</v>
      </c>
      <c r="H8" s="10">
        <v>192511109.34999999</v>
      </c>
      <c r="I8" s="10">
        <v>193118748.53</v>
      </c>
      <c r="J8" s="10">
        <v>193217222.78</v>
      </c>
      <c r="K8" s="10">
        <v>197349451.34</v>
      </c>
      <c r="L8" s="10">
        <v>197432173.31999999</v>
      </c>
      <c r="M8" s="10">
        <v>198082063.81999999</v>
      </c>
      <c r="N8" s="10">
        <v>200530270.12</v>
      </c>
      <c r="O8" s="10">
        <v>203217777.43000001</v>
      </c>
      <c r="P8" s="10">
        <v>193115081.34</v>
      </c>
      <c r="Q8" s="10">
        <f>AVERAGE(D8:P8)</f>
        <v>194524554.66384614</v>
      </c>
      <c r="R8" s="3"/>
      <c r="S8" s="3"/>
    </row>
    <row r="9" spans="1:19" x14ac:dyDescent="0.2">
      <c r="A9" s="2" t="s">
        <v>24</v>
      </c>
      <c r="B9" s="8" t="s">
        <v>22</v>
      </c>
      <c r="C9" s="9" t="s">
        <v>23</v>
      </c>
      <c r="D9" s="10">
        <v>731779012.76999998</v>
      </c>
      <c r="E9" s="10">
        <v>734086823.31000006</v>
      </c>
      <c r="F9" s="10">
        <v>735619044.76999998</v>
      </c>
      <c r="G9" s="10">
        <v>739533507.15999997</v>
      </c>
      <c r="H9" s="10">
        <v>740901214.56999993</v>
      </c>
      <c r="I9" s="10">
        <v>741910112.81999993</v>
      </c>
      <c r="J9" s="10">
        <v>746231811.81999993</v>
      </c>
      <c r="K9" s="10">
        <v>747059356.75</v>
      </c>
      <c r="L9" s="10">
        <v>748376013.53000009</v>
      </c>
      <c r="M9" s="10">
        <v>754175990.24000001</v>
      </c>
      <c r="N9" s="10">
        <v>758764993.77999997</v>
      </c>
      <c r="O9" s="10">
        <v>767132747.91999996</v>
      </c>
      <c r="P9" s="10">
        <v>776387470.49000001</v>
      </c>
      <c r="Q9" s="10">
        <f t="shared" ref="Q9:Q11" si="0">AVERAGE(D9:P9)</f>
        <v>747842930.76384604</v>
      </c>
      <c r="R9" s="3"/>
      <c r="S9" s="3"/>
    </row>
    <row r="10" spans="1:19" x14ac:dyDescent="0.2">
      <c r="A10" s="2" t="s">
        <v>25</v>
      </c>
      <c r="B10" s="8" t="s">
        <v>22</v>
      </c>
      <c r="C10" s="9" t="s">
        <v>23</v>
      </c>
      <c r="D10" s="10">
        <v>148222522.43000001</v>
      </c>
      <c r="E10" s="10">
        <v>149516525.69999999</v>
      </c>
      <c r="F10" s="10">
        <v>149522756.5</v>
      </c>
      <c r="G10" s="10">
        <v>150350662.90000001</v>
      </c>
      <c r="H10" s="10">
        <v>150487484.29999998</v>
      </c>
      <c r="I10" s="10">
        <v>150498444.58000001</v>
      </c>
      <c r="J10" s="10">
        <v>150502753.47</v>
      </c>
      <c r="K10" s="10">
        <v>150549457.13</v>
      </c>
      <c r="L10" s="10">
        <v>150627091.80000001</v>
      </c>
      <c r="M10" s="10">
        <v>150606965.61000001</v>
      </c>
      <c r="N10" s="10">
        <v>150629600.63</v>
      </c>
      <c r="O10" s="10">
        <v>150812242.97</v>
      </c>
      <c r="P10" s="10">
        <v>150489527.96000001</v>
      </c>
      <c r="Q10" s="10">
        <f t="shared" si="0"/>
        <v>150216618.15230772</v>
      </c>
      <c r="R10" s="3"/>
      <c r="S10" s="3"/>
    </row>
    <row r="11" spans="1:19" x14ac:dyDescent="0.2">
      <c r="A11" s="2" t="s">
        <v>26</v>
      </c>
      <c r="B11" s="8" t="s">
        <v>22</v>
      </c>
      <c r="C11" s="9" t="s">
        <v>23</v>
      </c>
      <c r="D11" s="10">
        <v>3717562.19</v>
      </c>
      <c r="E11" s="10">
        <v>3719956.09</v>
      </c>
      <c r="F11" s="10">
        <v>3719956.09</v>
      </c>
      <c r="G11" s="10">
        <v>2862906.47</v>
      </c>
      <c r="H11" s="10">
        <v>2862906.47</v>
      </c>
      <c r="I11" s="10">
        <v>2862906.47</v>
      </c>
      <c r="J11" s="10">
        <v>2835657.23</v>
      </c>
      <c r="K11" s="10">
        <v>2846417.32</v>
      </c>
      <c r="L11" s="10">
        <v>2846417.32</v>
      </c>
      <c r="M11" s="10">
        <v>2714030.44</v>
      </c>
      <c r="N11" s="10">
        <v>2714030.44</v>
      </c>
      <c r="O11" s="10">
        <v>2714030.44</v>
      </c>
      <c r="P11" s="10">
        <v>2714030.44</v>
      </c>
      <c r="Q11" s="10">
        <f t="shared" si="0"/>
        <v>3010062.1084615383</v>
      </c>
      <c r="R11" s="3"/>
      <c r="S11" s="3"/>
    </row>
    <row r="12" spans="1:19" x14ac:dyDescent="0.2"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3"/>
      <c r="S12" s="3"/>
    </row>
    <row r="13" spans="1:19" x14ac:dyDescent="0.2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7:19" x14ac:dyDescent="0.2"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7:19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7:19" x14ac:dyDescent="0.2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7:19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7:19" x14ac:dyDescent="0.2"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7:19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7:19" x14ac:dyDescent="0.2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7:19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7:19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7:19" x14ac:dyDescent="0.2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7:19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7:19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7:19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7:19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7:19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7:19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7:19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7:19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7:19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7:19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7:19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7:19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7:19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7:19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7:19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7:19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7:19" x14ac:dyDescent="0.2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7:19" x14ac:dyDescent="0.2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7:19" x14ac:dyDescent="0.2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7:19" x14ac:dyDescent="0.2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7:19" x14ac:dyDescent="0.2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7:19" x14ac:dyDescent="0.2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7:19" x14ac:dyDescent="0.2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7:19" x14ac:dyDescent="0.2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7:19" x14ac:dyDescent="0.2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7:19" x14ac:dyDescent="0.2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7:19" x14ac:dyDescent="0.2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7:19" x14ac:dyDescent="0.2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7:19" x14ac:dyDescent="0.2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7:19" x14ac:dyDescent="0.2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7:19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7:19" x14ac:dyDescent="0.2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7:19" x14ac:dyDescent="0.2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7:19" x14ac:dyDescent="0.2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7:19" x14ac:dyDescent="0.2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7:19" x14ac:dyDescent="0.2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7:19" x14ac:dyDescent="0.2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7:19" x14ac:dyDescent="0.2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7:19" x14ac:dyDescent="0.2"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7:19" x14ac:dyDescent="0.2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7:19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7:19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7:19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7:19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7:19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7:19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7:19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7:19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7:19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7:19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7:19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7:19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7:19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7:19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7:1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7:1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7:1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7:1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7:1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7:1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7:1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7:19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7:19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7:19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7:19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7:19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7:19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7:19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7:19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7:19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7:19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7:19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7:19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7:19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7:19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7:19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7:19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7:19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7:19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7:19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7:19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7:19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7:19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7:19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7:19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7:19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7:19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7:19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7:19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7:19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7:19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7:19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7:19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7:19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7:19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7:19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7:19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7:19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7:19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7:19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7:19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7:19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7:19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7:19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7:19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7:19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7:19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7:19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7:19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7:19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7:19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7:19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7:19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7:19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7:19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7:19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7:19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7:19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7:19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7:19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7:19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7:19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7:19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7:19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7:19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7:19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7:19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7:19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7:19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7:19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7:19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7:19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7:19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7:19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7:19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7:19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7:19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7:19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7:19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7:19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7:19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7:19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7:19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7:19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7:19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7:19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7:19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7:19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7:19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7:19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7:19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7:19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7:19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7:19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7:19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7:19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7:19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7:19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7:19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7:19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7:19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7:19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7:19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7:19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7:19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7:19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7:19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7:19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7:19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7:19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7:19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7:19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7:19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7:19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7:19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7:19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7:19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7:19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7:19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7:19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7:19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7:19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7:19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7:19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7:19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7:19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7:19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7:19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7:19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7:19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7:19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7:19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7:19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7:19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7:19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7:19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7:19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7:19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7:19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7:19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7:19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7:19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7:19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7:19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7:19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7:19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7:19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7:19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7:19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7:19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7:19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7:19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7:19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7:19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7:19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7:19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7:19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7:19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7:19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7:19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7:19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7:19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7:19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7:19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7:19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7:19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7:19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7:19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7:19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7:19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7:19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7:19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7:19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7:19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7:19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7:19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7:19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7:19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7:19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7:19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7:19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7:19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7:19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7:19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7:19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7:19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7:19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7:19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7:19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7:19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7:19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7:19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7:19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7:19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7:19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7:19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7:19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7:19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7:19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7:19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7:19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7:19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7:19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7:19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7:19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7:19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7:19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7:19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7:19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7:19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7:19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7:19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7:19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7:19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7:19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7:19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7:19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7:19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7:19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7:19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7:19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7:19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7:19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7:19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7:19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7:19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7:19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7:19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7:19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7:19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7:19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7:19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7:19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7:19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7:19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7:19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7:19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7:19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7:19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7:19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7:19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7:19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7:19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7:19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7:19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7:19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7:19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7:19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7:19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7:19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7:19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7:19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7:19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7:19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7:19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7:19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7:19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7:19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7:19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7:19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7:19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7:19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7:19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7:19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7:19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7:19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7:19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7:19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7:19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7:19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7:19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7:19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7:19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7:19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7:19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7:19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7:19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7:19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7:19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7:19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7:19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7:19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7:19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7:19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7:19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7:19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7:19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7:19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7:19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7:19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7:19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7:19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7:19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7:19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7:19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7:19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7:19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7:19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7:19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7:19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7:19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7:19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7:19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7:19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7:19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7:19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7:19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7:19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7:19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7:19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7:19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7:19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7:19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7:19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7:19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7:19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7:19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7:19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7:19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7:19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7:19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7:19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7:19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7:19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7:19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7:19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7:19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7:19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7:19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7:19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7:19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7:19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7:19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7:19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7:19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7:19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7:19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7:19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7:19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7:19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7:19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7:19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7:19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7:19" x14ac:dyDescent="0.2"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</sheetData>
  <pageMargins left="0.75" right="0.75" top="1" bottom="1" header="0.5" footer="0.5"/>
  <pageSetup scale="56" orientation="landscape" r:id="rId1"/>
  <headerFooter alignWithMargins="0">
    <oddHeader>&amp;RCASE NO. 2021-00214
ATTACHMENT 1
TO STAFF DR NO. 1-05</oddHeader>
  </headerFooter>
  <ignoredErrors>
    <ignoredError sqref="A8:Q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1072-872D-4D56-9D77-A632DBD32927}">
  <dimension ref="A1:S431"/>
  <sheetViews>
    <sheetView zoomScale="80" zoomScaleNormal="80" workbookViewId="0">
      <selection activeCell="F2" sqref="F2"/>
    </sheetView>
  </sheetViews>
  <sheetFormatPr defaultRowHeight="12.75" x14ac:dyDescent="0.2"/>
  <cols>
    <col min="1" max="1" width="11.1640625" style="2" customWidth="1"/>
    <col min="2" max="2" width="10.83203125" style="2" customWidth="1"/>
    <col min="3" max="3" width="33.1640625" style="3" bestFit="1" customWidth="1"/>
    <col min="4" max="6" width="14.5" style="3" bestFit="1" customWidth="1"/>
    <col min="7" max="16" width="14.5" style="4" bestFit="1" customWidth="1"/>
    <col min="17" max="17" width="15.33203125" style="4" customWidth="1"/>
    <col min="18" max="19" width="14.1640625" style="4" bestFit="1" customWidth="1"/>
    <col min="20" max="20" width="16" style="3" customWidth="1"/>
    <col min="21" max="21" width="16" style="3" bestFit="1" customWidth="1"/>
    <col min="22" max="16384" width="9.33203125" style="3"/>
  </cols>
  <sheetData>
    <row r="1" spans="1:19" x14ac:dyDescent="0.2">
      <c r="A1" s="11" t="s">
        <v>0</v>
      </c>
    </row>
    <row r="2" spans="1:19" x14ac:dyDescent="0.2">
      <c r="A2" s="11" t="s">
        <v>1</v>
      </c>
    </row>
    <row r="3" spans="1:19" x14ac:dyDescent="0.2">
      <c r="A3" s="11" t="s">
        <v>27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1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5.5" x14ac:dyDescent="0.2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12" t="s">
        <v>18</v>
      </c>
      <c r="P6" s="12" t="s">
        <v>19</v>
      </c>
      <c r="Q6" s="6" t="s">
        <v>20</v>
      </c>
      <c r="R6" s="3"/>
      <c r="S6" s="3"/>
    </row>
    <row r="7" spans="1:19" x14ac:dyDescent="0.2">
      <c r="A7" s="2" t="s">
        <v>21</v>
      </c>
      <c r="B7" s="8" t="s">
        <v>28</v>
      </c>
      <c r="C7" s="9" t="s">
        <v>29</v>
      </c>
      <c r="D7" s="10">
        <v>21726795.399999976</v>
      </c>
      <c r="E7" s="10">
        <v>15152721.649999976</v>
      </c>
      <c r="F7" s="10">
        <v>14750491.050000191</v>
      </c>
      <c r="G7" s="10">
        <v>13881384.690000296</v>
      </c>
      <c r="H7" s="10">
        <v>15390779.960000038</v>
      </c>
      <c r="I7" s="10">
        <v>16617057.740000129</v>
      </c>
      <c r="J7" s="10">
        <v>18632122.009999871</v>
      </c>
      <c r="K7" s="10">
        <v>16776762.7299999</v>
      </c>
      <c r="L7" s="10">
        <v>17511460.190000057</v>
      </c>
      <c r="M7" s="10">
        <v>14019762.230000138</v>
      </c>
      <c r="N7" s="10">
        <v>20143713.170000315</v>
      </c>
      <c r="O7" s="10">
        <v>19346318.679999828</v>
      </c>
      <c r="P7" s="10">
        <v>23789041.229999781</v>
      </c>
      <c r="Q7" s="10">
        <f>AVERAGE(D7:P7)</f>
        <v>17518339.286923114</v>
      </c>
      <c r="R7" s="3"/>
      <c r="S7" s="3"/>
    </row>
    <row r="8" spans="1:19" x14ac:dyDescent="0.2">
      <c r="A8" s="2" t="s">
        <v>24</v>
      </c>
      <c r="B8" s="8" t="s">
        <v>28</v>
      </c>
      <c r="C8" s="9" t="s">
        <v>29</v>
      </c>
      <c r="D8" s="10">
        <v>891420.95999993151</v>
      </c>
      <c r="E8" s="10">
        <v>3384406.4900000282</v>
      </c>
      <c r="F8" s="10">
        <v>6315126.7099998938</v>
      </c>
      <c r="G8" s="10">
        <v>6556813.3199999025</v>
      </c>
      <c r="H8" s="10">
        <v>6571716.7899999944</v>
      </c>
      <c r="I8" s="10">
        <v>8323678.3499998888</v>
      </c>
      <c r="J8" s="10">
        <v>7705035.7399999583</v>
      </c>
      <c r="K8" s="10">
        <v>9126177.3099998236</v>
      </c>
      <c r="L8" s="10">
        <v>10740739.979999784</v>
      </c>
      <c r="M8" s="10">
        <v>8852571.4999998175</v>
      </c>
      <c r="N8" s="10">
        <v>7210516.4399999902</v>
      </c>
      <c r="O8" s="10">
        <v>3840168.9899999294</v>
      </c>
      <c r="P8" s="10">
        <v>672906.76999989129</v>
      </c>
      <c r="Q8" s="10">
        <f t="shared" ref="Q8:Q10" si="0">AVERAGE(D8:P8)</f>
        <v>6168559.9499999117</v>
      </c>
      <c r="R8" s="3"/>
      <c r="S8" s="3"/>
    </row>
    <row r="9" spans="1:19" x14ac:dyDescent="0.2">
      <c r="A9" s="2" t="s">
        <v>25</v>
      </c>
      <c r="B9" s="8" t="s">
        <v>28</v>
      </c>
      <c r="C9" s="9" t="s">
        <v>29</v>
      </c>
      <c r="D9" s="10">
        <v>2216424.2299999893</v>
      </c>
      <c r="E9" s="10">
        <v>978575.81000000238</v>
      </c>
      <c r="F9" s="10">
        <v>1058382.7600000203</v>
      </c>
      <c r="G9" s="10">
        <v>114886</v>
      </c>
      <c r="H9" s="10">
        <v>49774.219999998808</v>
      </c>
      <c r="I9" s="10">
        <v>59734.090000003576</v>
      </c>
      <c r="J9" s="10">
        <v>104600.37999999523</v>
      </c>
      <c r="K9" s="10">
        <v>402354.34000003338</v>
      </c>
      <c r="L9" s="10">
        <v>676401.50999999046</v>
      </c>
      <c r="M9" s="10">
        <v>913104.12000000477</v>
      </c>
      <c r="N9" s="10">
        <v>1222124.0500000119</v>
      </c>
      <c r="O9" s="10">
        <v>1264590.7899999917</v>
      </c>
      <c r="P9" s="10">
        <v>1653500.7800000012</v>
      </c>
      <c r="Q9" s="10">
        <f t="shared" si="0"/>
        <v>824188.69846154179</v>
      </c>
      <c r="R9" s="3"/>
      <c r="S9" s="3"/>
    </row>
    <row r="10" spans="1:19" x14ac:dyDescent="0.2">
      <c r="A10" s="2" t="s">
        <v>26</v>
      </c>
      <c r="B10" s="8" t="s">
        <v>28</v>
      </c>
      <c r="C10" s="9" t="s">
        <v>29</v>
      </c>
      <c r="D10" s="10">
        <v>581302.8599999845</v>
      </c>
      <c r="E10" s="10">
        <v>298408.37000001967</v>
      </c>
      <c r="F10" s="10">
        <v>203327.15000002086</v>
      </c>
      <c r="G10" s="10">
        <v>612457.68999999762</v>
      </c>
      <c r="H10" s="10">
        <v>991551.92000000179</v>
      </c>
      <c r="I10" s="10">
        <v>864189.18000002205</v>
      </c>
      <c r="J10" s="10">
        <v>713149.49000002444</v>
      </c>
      <c r="K10" s="10">
        <v>441651.86999996006</v>
      </c>
      <c r="L10" s="10">
        <v>337958.09000001848</v>
      </c>
      <c r="M10" s="10">
        <v>766863.53000001609</v>
      </c>
      <c r="N10" s="10">
        <v>676771.26999996603</v>
      </c>
      <c r="O10" s="10">
        <v>414226.13000001013</v>
      </c>
      <c r="P10" s="10">
        <v>519757.56999999285</v>
      </c>
      <c r="Q10" s="10">
        <f t="shared" si="0"/>
        <v>570893.47076923342</v>
      </c>
      <c r="R10" s="3"/>
      <c r="S10" s="3"/>
    </row>
    <row r="11" spans="1:19" x14ac:dyDescent="0.2"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3"/>
      <c r="R11" s="3"/>
      <c r="S11" s="3"/>
    </row>
    <row r="12" spans="1:19" x14ac:dyDescent="0.2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7:19" x14ac:dyDescent="0.2"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7:19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7:19" x14ac:dyDescent="0.2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7:19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7:19" x14ac:dyDescent="0.2"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7:19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7:19" x14ac:dyDescent="0.2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7:19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7:19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7:19" x14ac:dyDescent="0.2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7:19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7:19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7:19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7:19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7:19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7:19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7:19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7:19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7:19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7:19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7:19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7:19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7:19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7:19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7:19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7:19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7:19" x14ac:dyDescent="0.2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7:19" x14ac:dyDescent="0.2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7:19" x14ac:dyDescent="0.2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7:19" x14ac:dyDescent="0.2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7:19" x14ac:dyDescent="0.2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7:19" x14ac:dyDescent="0.2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7:19" x14ac:dyDescent="0.2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7:19" x14ac:dyDescent="0.2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7:19" x14ac:dyDescent="0.2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7:19" x14ac:dyDescent="0.2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7:19" x14ac:dyDescent="0.2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7:19" x14ac:dyDescent="0.2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7:19" x14ac:dyDescent="0.2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7:19" x14ac:dyDescent="0.2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7:19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7:19" x14ac:dyDescent="0.2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7:19" x14ac:dyDescent="0.2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7:19" x14ac:dyDescent="0.2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7:19" x14ac:dyDescent="0.2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7:19" x14ac:dyDescent="0.2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7:19" x14ac:dyDescent="0.2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7:19" x14ac:dyDescent="0.2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7:19" x14ac:dyDescent="0.2"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7:19" x14ac:dyDescent="0.2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7:19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7:19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7:19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7:19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7:19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7:19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7:19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7:19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7:19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7:19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7:19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7:19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7:19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7:19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7:1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7:1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7:1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7:1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7:1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7:1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7:1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7:19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7:19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7:19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7:19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7:19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7:19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7:19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7:19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7:19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7:19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7:19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7:19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7:19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7:19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7:19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7:19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7:19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7:19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7:19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7:19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7:19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7:19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7:19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7:19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7:19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7:19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7:19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7:19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7:19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7:19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7:19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7:19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7:19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7:19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7:19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7:19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7:19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7:19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7:19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7:19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7:19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7:19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7:19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7:19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7:19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7:19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7:19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7:19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7:19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7:19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7:19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7:19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7:19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7:19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7:19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7:19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7:19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7:19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7:19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7:19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7:19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7:19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7:19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7:19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7:19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7:19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7:19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7:19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7:19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7:19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7:19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7:19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7:19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7:19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7:19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7:19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7:19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7:19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7:19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7:19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7:19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7:19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7:19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7:19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7:19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7:19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7:19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7:19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7:19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7:19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7:19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7:19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7:19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7:19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7:19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7:19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7:19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7:19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7:19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7:19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7:19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7:19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7:19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7:19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7:19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7:19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7:19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7:19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7:19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7:19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7:19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7:19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7:19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7:19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7:19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7:19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7:19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7:19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7:19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7:19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7:19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7:19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7:19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7:19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7:19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7:19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7:19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7:19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7:19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7:19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7:19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7:19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7:19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7:19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7:19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7:19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7:19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7:19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7:19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7:19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7:19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7:19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7:19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7:19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7:19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7:19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7:19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7:19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7:19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7:19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7:19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7:19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7:19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7:19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7:19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7:19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7:19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7:19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7:19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7:19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7:19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7:19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7:19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7:19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7:19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7:19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7:19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7:19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7:19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7:19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7:19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7:19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7:19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7:19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7:19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7:19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7:19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7:19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7:19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7:19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7:19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7:19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7:19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7:19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7:19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7:19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7:19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7:19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7:19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7:19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7:19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7:19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7:19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7:19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7:19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7:19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7:19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7:19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7:19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7:19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7:19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7:19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7:19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7:19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7:19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7:19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7:19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7:19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7:19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7:19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7:19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7:19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7:19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7:19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7:19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7:19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7:19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7:19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7:19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7:19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7:19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7:19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7:19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7:19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7:19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7:19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7:19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7:19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7:19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7:19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7:19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7:19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7:19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7:19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7:19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7:19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7:19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7:19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7:19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7:19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7:19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7:19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7:19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7:19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7:19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7:19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7:19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7:19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7:19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7:19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7:19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7:19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7:19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7:19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7:19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7:19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7:19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7:19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7:19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7:19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7:19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7:19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7:19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7:19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7:19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7:19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7:19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7:19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7:19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7:19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7:19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7:19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7:19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7:19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7:19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7:19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7:19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7:19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7:19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7:19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7:19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7:19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7:19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7:19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7:19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7:19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7:19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7:19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7:19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7:19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7:19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7:19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7:19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7:19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7:19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7:19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7:19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7:19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7:19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7:19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7:19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7:19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7:19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7:19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7:19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7:19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7:19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7:19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7:19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7:19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7:19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7:19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7:19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7:19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7:19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7:19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7:19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7:19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7:19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7:19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7:19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7:19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7:19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7:19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7:19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7:19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7:19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7:19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7:19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7:19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7:19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7:19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7:19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7:19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7:19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7:19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7:19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7:19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7:19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7:19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7:19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7:19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</sheetData>
  <pageMargins left="0.75" right="0.75" top="1" bottom="1" header="0.5" footer="0.5"/>
  <pageSetup scale="56" fitToHeight="0" orientation="landscape" r:id="rId1"/>
  <headerFooter alignWithMargins="0">
    <oddHeader>&amp;RCASE NO. 2021-00214
ATTACHMENT 1
TO STAFF DR NO. 1-05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A3CB-68F8-4805-A1D9-E28290693739}">
  <sheetPr>
    <pageSetUpPr fitToPage="1"/>
  </sheetPr>
  <dimension ref="A1:S432"/>
  <sheetViews>
    <sheetView zoomScale="80" zoomScaleNormal="80" workbookViewId="0">
      <selection activeCell="E2" sqref="E2"/>
    </sheetView>
  </sheetViews>
  <sheetFormatPr defaultRowHeight="12.75" x14ac:dyDescent="0.2"/>
  <cols>
    <col min="1" max="1" width="11.1640625" style="2" customWidth="1"/>
    <col min="2" max="2" width="10.83203125" style="2" customWidth="1"/>
    <col min="3" max="3" width="31.1640625" style="3" bestFit="1" customWidth="1"/>
    <col min="4" max="6" width="16.6640625" style="3" bestFit="1" customWidth="1"/>
    <col min="7" max="16" width="16.6640625" style="4" bestFit="1" customWidth="1"/>
    <col min="17" max="17" width="22.5" style="4" bestFit="1" customWidth="1"/>
    <col min="18" max="19" width="13.33203125" style="4" customWidth="1"/>
    <col min="20" max="20" width="16" style="3" customWidth="1"/>
    <col min="21" max="21" width="16" style="3" bestFit="1" customWidth="1"/>
    <col min="22" max="16384" width="9.33203125" style="3"/>
  </cols>
  <sheetData>
    <row r="1" spans="1:19" x14ac:dyDescent="0.2">
      <c r="A1" s="13" t="s">
        <v>0</v>
      </c>
    </row>
    <row r="2" spans="1:19" x14ac:dyDescent="0.2">
      <c r="A2" s="13" t="s">
        <v>1</v>
      </c>
    </row>
    <row r="3" spans="1:19" x14ac:dyDescent="0.2">
      <c r="A3" s="13" t="s">
        <v>30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1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17</v>
      </c>
      <c r="O7" s="14" t="s">
        <v>18</v>
      </c>
      <c r="P7" s="14" t="s">
        <v>19</v>
      </c>
      <c r="Q7" s="6" t="s">
        <v>20</v>
      </c>
      <c r="R7" s="3"/>
      <c r="S7" s="3"/>
    </row>
    <row r="8" spans="1:19" x14ac:dyDescent="0.2">
      <c r="A8" s="2" t="s">
        <v>21</v>
      </c>
      <c r="B8" s="8" t="s">
        <v>31</v>
      </c>
      <c r="C8" s="9" t="s">
        <v>32</v>
      </c>
      <c r="D8" s="10">
        <v>-87034226.579999998</v>
      </c>
      <c r="E8" s="10">
        <v>-88071960.420000002</v>
      </c>
      <c r="F8" s="10">
        <v>-89108232.989999995</v>
      </c>
      <c r="G8" s="10">
        <v>-85698723.609999999</v>
      </c>
      <c r="H8" s="10">
        <v>-86722096.879999995</v>
      </c>
      <c r="I8" s="10">
        <v>-87742429</v>
      </c>
      <c r="J8" s="10">
        <v>-88763719.230000004</v>
      </c>
      <c r="K8" s="10">
        <v>-89810069.209999993</v>
      </c>
      <c r="L8" s="10">
        <v>-90852574.629999995</v>
      </c>
      <c r="M8" s="10">
        <v>-91899295.590000004</v>
      </c>
      <c r="N8" s="10">
        <v>-92975846.599999994</v>
      </c>
      <c r="O8" s="10">
        <v>-94110247.650000006</v>
      </c>
      <c r="P8" s="10">
        <v>-84144064.219999999</v>
      </c>
      <c r="Q8" s="10">
        <f>AVERAGE(D8:P8)</f>
        <v>-88994883.585384622</v>
      </c>
      <c r="R8" s="3"/>
      <c r="S8" s="3"/>
    </row>
    <row r="9" spans="1:19" x14ac:dyDescent="0.2">
      <c r="A9" s="2" t="s">
        <v>24</v>
      </c>
      <c r="B9" s="8" t="s">
        <v>31</v>
      </c>
      <c r="C9" s="9" t="s">
        <v>32</v>
      </c>
      <c r="D9" s="10">
        <v>-172225548.92000005</v>
      </c>
      <c r="E9" s="10">
        <v>-172230060.22000006</v>
      </c>
      <c r="F9" s="10">
        <v>-172482721.87000006</v>
      </c>
      <c r="G9" s="10">
        <v>-173139769.10000005</v>
      </c>
      <c r="H9" s="10">
        <v>-171969406.02000004</v>
      </c>
      <c r="I9" s="10">
        <v>-171697135.54000005</v>
      </c>
      <c r="J9" s="10">
        <v>-171779272.31000006</v>
      </c>
      <c r="K9" s="10">
        <v>-171613823.34000006</v>
      </c>
      <c r="L9" s="10">
        <v>-172307957.50000006</v>
      </c>
      <c r="M9" s="10">
        <v>-172954894.98000005</v>
      </c>
      <c r="N9" s="10">
        <v>-172644964.67000008</v>
      </c>
      <c r="O9" s="10">
        <v>-173423269.25000006</v>
      </c>
      <c r="P9" s="10">
        <v>-173659852.36000004</v>
      </c>
      <c r="Q9" s="10">
        <f t="shared" ref="Q9:Q11" si="0">AVERAGE(D9:P9)</f>
        <v>-172471436.62153852</v>
      </c>
      <c r="R9" s="3"/>
      <c r="S9" s="3"/>
    </row>
    <row r="10" spans="1:19" x14ac:dyDescent="0.2">
      <c r="A10" s="2" t="s">
        <v>25</v>
      </c>
      <c r="B10" s="8" t="s">
        <v>31</v>
      </c>
      <c r="C10" s="9" t="s">
        <v>32</v>
      </c>
      <c r="D10" s="10">
        <v>-53094572.469999999</v>
      </c>
      <c r="E10" s="10">
        <v>-53817299.689999998</v>
      </c>
      <c r="F10" s="10">
        <v>-54540037.060000002</v>
      </c>
      <c r="G10" s="10">
        <v>-54988417.520000003</v>
      </c>
      <c r="H10" s="10">
        <v>-55714837.350000001</v>
      </c>
      <c r="I10" s="10">
        <v>-56440629.68</v>
      </c>
      <c r="J10" s="10">
        <v>-57167348.560000002</v>
      </c>
      <c r="K10" s="10">
        <v>-57896075.969999999</v>
      </c>
      <c r="L10" s="10">
        <v>-58624605.280000001</v>
      </c>
      <c r="M10" s="10">
        <v>-59331680.810000002</v>
      </c>
      <c r="N10" s="10">
        <v>-60059159.460000001</v>
      </c>
      <c r="O10" s="10">
        <v>-60787997.259999998</v>
      </c>
      <c r="P10" s="10">
        <v>-61073043.159999996</v>
      </c>
      <c r="Q10" s="10">
        <f t="shared" si="0"/>
        <v>-57195054.174615391</v>
      </c>
      <c r="R10" s="3"/>
      <c r="S10" s="3"/>
    </row>
    <row r="11" spans="1:19" x14ac:dyDescent="0.2">
      <c r="A11" s="2" t="s">
        <v>26</v>
      </c>
      <c r="B11" s="8" t="s">
        <v>31</v>
      </c>
      <c r="C11" s="9" t="s">
        <v>32</v>
      </c>
      <c r="D11" s="10">
        <v>-2033997.6500000004</v>
      </c>
      <c r="E11" s="10">
        <v>-2038907.4299999997</v>
      </c>
      <c r="F11" s="10">
        <v>-2043817.21</v>
      </c>
      <c r="G11" s="10">
        <v>-1190537.5899999999</v>
      </c>
      <c r="H11" s="10">
        <v>-1194370.7199999997</v>
      </c>
      <c r="I11" s="10">
        <v>-1198203.8499999996</v>
      </c>
      <c r="J11" s="10">
        <v>-1174690.42</v>
      </c>
      <c r="K11" s="10">
        <v>-1179263.4799999995</v>
      </c>
      <c r="L11" s="10">
        <v>-1183836.54</v>
      </c>
      <c r="M11" s="10">
        <v>-1055379.96</v>
      </c>
      <c r="N11" s="10">
        <v>-1059153.21</v>
      </c>
      <c r="O11" s="10">
        <v>-1062926.46</v>
      </c>
      <c r="P11" s="10">
        <v>-1066699.71</v>
      </c>
      <c r="Q11" s="10">
        <f t="shared" si="0"/>
        <v>-1344752.6330769232</v>
      </c>
      <c r="R11" s="3"/>
      <c r="S11" s="3"/>
    </row>
    <row r="12" spans="1:19" x14ac:dyDescent="0.2"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3"/>
      <c r="S12" s="3"/>
    </row>
    <row r="13" spans="1:19" x14ac:dyDescent="0.2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7:19" x14ac:dyDescent="0.2"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7:19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7:19" x14ac:dyDescent="0.2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7:19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7:19" x14ac:dyDescent="0.2"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7:19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7:19" x14ac:dyDescent="0.2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7:19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7:19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7:19" x14ac:dyDescent="0.2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7:19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7:19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7:19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7:19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7:19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7:19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7:19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7:19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7:19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7:19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7:19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7:19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7:19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7:19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7:19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7:19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7:19" x14ac:dyDescent="0.2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7:19" x14ac:dyDescent="0.2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7:19" x14ac:dyDescent="0.2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7:19" x14ac:dyDescent="0.2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7:19" x14ac:dyDescent="0.2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7:19" x14ac:dyDescent="0.2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7:19" x14ac:dyDescent="0.2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7:19" x14ac:dyDescent="0.2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7:19" x14ac:dyDescent="0.2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7:19" x14ac:dyDescent="0.2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7:19" x14ac:dyDescent="0.2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7:19" x14ac:dyDescent="0.2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7:19" x14ac:dyDescent="0.2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7:19" x14ac:dyDescent="0.2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7:19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7:19" x14ac:dyDescent="0.2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7:19" x14ac:dyDescent="0.2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7:19" x14ac:dyDescent="0.2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7:19" x14ac:dyDescent="0.2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7:19" x14ac:dyDescent="0.2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7:19" x14ac:dyDescent="0.2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7:19" x14ac:dyDescent="0.2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7:19" x14ac:dyDescent="0.2"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7:19" x14ac:dyDescent="0.2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7:19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7:19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7:19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7:19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7:19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7:19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7:19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7:19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7:19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7:19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7:19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7:19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7:19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7:19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7:1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7:1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7:1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7:1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7:1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7:1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7:1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7:19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7:19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7:19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7:19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7:19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7:19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7:19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7:19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7:19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7:19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7:19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7:19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7:19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7:19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7:19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7:19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7:19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7:19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7:19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7:19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7:19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7:19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7:19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7:19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7:19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7:19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7:19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7:19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7:19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7:19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7:19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7:19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7:19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7:19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7:19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7:19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7:19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7:19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7:19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7:19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7:19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7:19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7:19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7:19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7:19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7:19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7:19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7:19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7:19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7:19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7:19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7:19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7:19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7:19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7:19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7:19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7:19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7:19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7:19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7:19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7:19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7:19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7:19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7:19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7:19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7:19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7:19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7:19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7:19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7:19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7:19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7:19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7:19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7:19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7:19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7:19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7:19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7:19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7:19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7:19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7:19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7:19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7:19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7:19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7:19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7:19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7:19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7:19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7:19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7:19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7:19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7:19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7:19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7:19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7:19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7:19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7:19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7:19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7:19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7:19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7:19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7:19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7:19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7:19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7:19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7:19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7:19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7:19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7:19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7:19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7:19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7:19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7:19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7:19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7:19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7:19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7:19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7:19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7:19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7:19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7:19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7:19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7:19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7:19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7:19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7:19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7:19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7:19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7:19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7:19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7:19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7:19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7:19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7:19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7:19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7:19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7:19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7:19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7:19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7:19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7:19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7:19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7:19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7:19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7:19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7:19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7:19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7:19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7:19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7:19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7:19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7:19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7:19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7:19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7:19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7:19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7:19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7:19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7:19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7:19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7:19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7:19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7:19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7:19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7:19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7:19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7:19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7:19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7:19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7:19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7:19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7:19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7:19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7:19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7:19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7:19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7:19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7:19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7:19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7:19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7:19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7:19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7:19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7:19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7:19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7:19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7:19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7:19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7:19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7:19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7:19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7:19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7:19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7:19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7:19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7:19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7:19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7:19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7:19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7:19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7:19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7:19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7:19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7:19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7:19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7:19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7:19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7:19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7:19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7:19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7:19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7:19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7:19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7:19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7:19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7:19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7:19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7:19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7:19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7:19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7:19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7:19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7:19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7:19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7:19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7:19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7:19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7:19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7:19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7:19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7:19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7:19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7:19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7:19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7:19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7:19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7:19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7:19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7:19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7:19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7:19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7:19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7:19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7:19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7:19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7:19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7:19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7:19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7:19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7:19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7:19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7:19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7:19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7:19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7:19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7:19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7:19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7:19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7:19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7:19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7:19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7:19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7:19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7:19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7:19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7:19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7:19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7:19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7:19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7:19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7:19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7:19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7:19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7:19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7:19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7:19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7:19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7:19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7:19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7:19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7:19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7:19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7:19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7:19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7:19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7:19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7:19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7:19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7:19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7:19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7:19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7:19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7:19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7:19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7:19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7:19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7:19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7:19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7:19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7:19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7:19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7:19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7:19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7:19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7:19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7:19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7:19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7:19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7:19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7:19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7:19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7:19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7:19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7:19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7:19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7:19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7:19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7:19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7:19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7:19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7:19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7:19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7:19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7:19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7:19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7:19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7:19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7:19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7:19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7:19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7:19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7:19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7:19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7:19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7:19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7:19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7:19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7:19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7:19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7:19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7:19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7:19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7:19" x14ac:dyDescent="0.2"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</sheetData>
  <pageMargins left="0.75" right="0.75" top="1" bottom="1" header="0.5" footer="0.5"/>
  <pageSetup scale="52" orientation="landscape" r:id="rId1"/>
  <headerFooter alignWithMargins="0">
    <oddHeader>&amp;RCASE NO. 2021-00214
ATTACHMENT 1
TO STAFF DR NO. 1-05</oddHeader>
  </headerFooter>
  <ignoredErrors>
    <ignoredError sqref="A8:S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A17B-6D70-4722-B3FF-E897AAD9F516}">
  <sheetPr>
    <pageSetUpPr fitToPage="1"/>
  </sheetPr>
  <dimension ref="A1:S431"/>
  <sheetViews>
    <sheetView zoomScale="80" zoomScaleNormal="80" workbookViewId="0">
      <selection activeCell="D2" sqref="D2"/>
    </sheetView>
  </sheetViews>
  <sheetFormatPr defaultRowHeight="12.75" x14ac:dyDescent="0.2"/>
  <cols>
    <col min="1" max="1" width="11.1640625" style="2" customWidth="1"/>
    <col min="2" max="2" width="10.83203125" style="2" customWidth="1"/>
    <col min="3" max="3" width="41.1640625" style="3" bestFit="1" customWidth="1"/>
    <col min="4" max="4" width="15.33203125" style="2" customWidth="1"/>
    <col min="5" max="5" width="33" style="3" customWidth="1"/>
    <col min="6" max="6" width="15.5" style="3" customWidth="1"/>
    <col min="7" max="18" width="15.5" style="4" customWidth="1"/>
    <col min="19" max="19" width="14.83203125" style="4" bestFit="1" customWidth="1"/>
    <col min="20" max="20" width="16" style="3" customWidth="1"/>
    <col min="21" max="21" width="16" style="3" bestFit="1" customWidth="1"/>
    <col min="22" max="16384" width="9.33203125" style="3"/>
  </cols>
  <sheetData>
    <row r="1" spans="1:19" x14ac:dyDescent="0.2">
      <c r="A1" s="15" t="s">
        <v>0</v>
      </c>
    </row>
    <row r="2" spans="1:19" x14ac:dyDescent="0.2">
      <c r="A2" s="15" t="s">
        <v>1</v>
      </c>
    </row>
    <row r="3" spans="1:19" x14ac:dyDescent="0.2">
      <c r="A3" s="15" t="s">
        <v>33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1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2" customFormat="1" ht="25.5" x14ac:dyDescent="0.2">
      <c r="A6" s="14" t="s">
        <v>4</v>
      </c>
      <c r="B6" s="14" t="s">
        <v>5</v>
      </c>
      <c r="C6" s="14" t="s">
        <v>6</v>
      </c>
      <c r="D6" s="14" t="s">
        <v>34</v>
      </c>
      <c r="E6" s="14" t="s">
        <v>35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6" t="s">
        <v>16</v>
      </c>
      <c r="P6" s="16" t="s">
        <v>17</v>
      </c>
      <c r="Q6" s="16" t="s">
        <v>18</v>
      </c>
      <c r="R6" s="16" t="s">
        <v>19</v>
      </c>
      <c r="S6" s="17" t="s">
        <v>20</v>
      </c>
    </row>
    <row r="7" spans="1:19" x14ac:dyDescent="0.2">
      <c r="A7" s="2" t="s">
        <v>21</v>
      </c>
      <c r="B7" s="8" t="s">
        <v>36</v>
      </c>
      <c r="C7" s="9" t="s">
        <v>37</v>
      </c>
      <c r="D7" s="8" t="s">
        <v>38</v>
      </c>
      <c r="E7" s="9" t="s">
        <v>39</v>
      </c>
      <c r="F7" s="10">
        <v>0</v>
      </c>
      <c r="G7" s="10">
        <v>56276.83</v>
      </c>
      <c r="H7" s="10">
        <v>56276.83</v>
      </c>
      <c r="I7" s="10">
        <v>56276.83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f>AVERAGE(F7:R7)</f>
        <v>12986.960769230769</v>
      </c>
    </row>
    <row r="8" spans="1:19" x14ac:dyDescent="0.2">
      <c r="A8" s="2" t="s">
        <v>21</v>
      </c>
      <c r="B8" s="8" t="s">
        <v>40</v>
      </c>
      <c r="C8" s="9" t="s">
        <v>41</v>
      </c>
      <c r="D8" s="8" t="s">
        <v>42</v>
      </c>
      <c r="E8" s="9" t="s">
        <v>43</v>
      </c>
      <c r="F8" s="10">
        <v>283744.59000000003</v>
      </c>
      <c r="G8" s="10">
        <v>307954.69</v>
      </c>
      <c r="H8" s="10">
        <v>330244.82</v>
      </c>
      <c r="I8" s="10">
        <v>352547.71</v>
      </c>
      <c r="J8" s="10">
        <v>389206.73</v>
      </c>
      <c r="K8" s="10">
        <v>413710.38</v>
      </c>
      <c r="L8" s="10">
        <v>438247.82</v>
      </c>
      <c r="M8" s="10">
        <v>459152.29</v>
      </c>
      <c r="N8" s="10">
        <v>478889.35</v>
      </c>
      <c r="O8" s="10">
        <v>498592.07</v>
      </c>
      <c r="P8" s="10">
        <v>528142.52</v>
      </c>
      <c r="Q8" s="10">
        <v>547864.5</v>
      </c>
      <c r="R8" s="10">
        <v>567556.54</v>
      </c>
      <c r="S8" s="10">
        <f t="shared" ref="S8:S71" si="0">AVERAGE(F8:R8)</f>
        <v>430450.30846153846</v>
      </c>
    </row>
    <row r="9" spans="1:19" x14ac:dyDescent="0.2">
      <c r="A9" s="2" t="s">
        <v>21</v>
      </c>
      <c r="B9" s="8" t="s">
        <v>40</v>
      </c>
      <c r="C9" s="9" t="s">
        <v>41</v>
      </c>
      <c r="D9" s="8" t="s">
        <v>44</v>
      </c>
      <c r="E9" s="9" t="s">
        <v>45</v>
      </c>
      <c r="F9" s="10">
        <v>1877.67</v>
      </c>
      <c r="G9" s="10">
        <v>6234.47</v>
      </c>
      <c r="H9" s="10">
        <v>6484.99</v>
      </c>
      <c r="I9" s="10">
        <v>8721.65</v>
      </c>
      <c r="J9" s="10">
        <v>1449.76</v>
      </c>
      <c r="K9" s="10">
        <v>1465.83</v>
      </c>
      <c r="L9" s="10">
        <v>3928.02</v>
      </c>
      <c r="M9" s="10">
        <v>4746.93</v>
      </c>
      <c r="N9" s="10">
        <v>5208.45</v>
      </c>
      <c r="O9" s="10">
        <v>7161.55</v>
      </c>
      <c r="P9" s="10">
        <v>265</v>
      </c>
      <c r="Q9" s="10">
        <v>1256.51</v>
      </c>
      <c r="R9" s="10">
        <v>3216.74</v>
      </c>
      <c r="S9" s="10">
        <f t="shared" si="0"/>
        <v>4001.351538461538</v>
      </c>
    </row>
    <row r="10" spans="1:19" x14ac:dyDescent="0.2">
      <c r="A10" s="2" t="s">
        <v>21</v>
      </c>
      <c r="B10" s="8" t="s">
        <v>40</v>
      </c>
      <c r="C10" s="9" t="s">
        <v>41</v>
      </c>
      <c r="D10" s="8" t="s">
        <v>46</v>
      </c>
      <c r="E10" s="9" t="s">
        <v>47</v>
      </c>
      <c r="F10" s="10">
        <v>11624.81</v>
      </c>
      <c r="G10" s="10">
        <v>12713.21</v>
      </c>
      <c r="H10" s="10">
        <v>13572.01</v>
      </c>
      <c r="I10" s="10">
        <v>14506.97</v>
      </c>
      <c r="J10" s="10">
        <v>15626.62</v>
      </c>
      <c r="K10" s="10">
        <v>16560.82</v>
      </c>
      <c r="L10" s="10">
        <v>17589.509999999998</v>
      </c>
      <c r="M10" s="10">
        <v>18417.169999999998</v>
      </c>
      <c r="N10" s="10">
        <v>19186.740000000002</v>
      </c>
      <c r="O10" s="10">
        <v>20011.830000000002</v>
      </c>
      <c r="P10" s="10">
        <v>20874.939999999999</v>
      </c>
      <c r="Q10" s="10">
        <v>21664.12</v>
      </c>
      <c r="R10" s="10">
        <v>22489.07</v>
      </c>
      <c r="S10" s="10">
        <f t="shared" si="0"/>
        <v>17295.216923076925</v>
      </c>
    </row>
    <row r="11" spans="1:19" x14ac:dyDescent="0.2">
      <c r="A11" s="2" t="s">
        <v>21</v>
      </c>
      <c r="B11" s="8" t="s">
        <v>40</v>
      </c>
      <c r="C11" s="9" t="s">
        <v>41</v>
      </c>
      <c r="D11" s="8" t="s">
        <v>48</v>
      </c>
      <c r="E11" s="9" t="s">
        <v>49</v>
      </c>
      <c r="F11" s="10">
        <v>8340.18</v>
      </c>
      <c r="G11" s="10">
        <v>9231.4699999999993</v>
      </c>
      <c r="H11" s="10">
        <v>9934.74</v>
      </c>
      <c r="I11" s="10">
        <v>10700.37</v>
      </c>
      <c r="J11" s="10">
        <v>11617.25</v>
      </c>
      <c r="K11" s="10">
        <v>12382.27</v>
      </c>
      <c r="L11" s="10">
        <v>13224.66</v>
      </c>
      <c r="M11" s="10">
        <v>13902.43</v>
      </c>
      <c r="N11" s="10">
        <v>14532.63</v>
      </c>
      <c r="O11" s="10">
        <v>15208.29</v>
      </c>
      <c r="P11" s="10">
        <v>15915.09</v>
      </c>
      <c r="Q11" s="10">
        <v>16561.349999999999</v>
      </c>
      <c r="R11" s="10">
        <v>17236.900000000001</v>
      </c>
      <c r="S11" s="10">
        <f t="shared" si="0"/>
        <v>12983.663846153846</v>
      </c>
    </row>
    <row r="12" spans="1:19" x14ac:dyDescent="0.2">
      <c r="A12" s="2" t="s">
        <v>21</v>
      </c>
      <c r="B12" s="8" t="s">
        <v>40</v>
      </c>
      <c r="C12" s="9" t="s">
        <v>41</v>
      </c>
      <c r="D12" s="8" t="s">
        <v>50</v>
      </c>
      <c r="E12" s="9" t="s">
        <v>51</v>
      </c>
      <c r="F12" s="10">
        <v>571.23</v>
      </c>
      <c r="G12" s="10">
        <v>599.79999999999995</v>
      </c>
      <c r="H12" s="10">
        <v>622.34</v>
      </c>
      <c r="I12" s="10">
        <v>646.88</v>
      </c>
      <c r="J12" s="10">
        <v>676.27</v>
      </c>
      <c r="K12" s="10">
        <v>700.79</v>
      </c>
      <c r="L12" s="10">
        <v>727.79</v>
      </c>
      <c r="M12" s="10">
        <v>749.51</v>
      </c>
      <c r="N12" s="10">
        <v>769.71</v>
      </c>
      <c r="O12" s="10">
        <v>791.37</v>
      </c>
      <c r="P12" s="10">
        <v>814.02</v>
      </c>
      <c r="Q12" s="10">
        <v>834.73</v>
      </c>
      <c r="R12" s="10">
        <v>856.38</v>
      </c>
      <c r="S12" s="10">
        <f t="shared" si="0"/>
        <v>720.06307692307689</v>
      </c>
    </row>
    <row r="13" spans="1:19" x14ac:dyDescent="0.2">
      <c r="A13" s="2" t="s">
        <v>21</v>
      </c>
      <c r="B13" s="8" t="s">
        <v>40</v>
      </c>
      <c r="C13" s="9" t="s">
        <v>41</v>
      </c>
      <c r="D13" s="8" t="s">
        <v>52</v>
      </c>
      <c r="E13" s="9" t="s">
        <v>53</v>
      </c>
      <c r="F13" s="10">
        <v>55981.95</v>
      </c>
      <c r="G13" s="10">
        <v>61838.16</v>
      </c>
      <c r="H13" s="10">
        <v>66458.990000000005</v>
      </c>
      <c r="I13" s="10">
        <v>71489.600000000006</v>
      </c>
      <c r="J13" s="10">
        <v>77513.960000000006</v>
      </c>
      <c r="K13" s="10">
        <v>82540.5</v>
      </c>
      <c r="L13" s="10">
        <v>88075.42</v>
      </c>
      <c r="M13" s="10">
        <v>92528.71</v>
      </c>
      <c r="N13" s="10">
        <v>96669.42</v>
      </c>
      <c r="O13" s="10">
        <v>101108.86</v>
      </c>
      <c r="P13" s="10">
        <v>105752.91</v>
      </c>
      <c r="Q13" s="10">
        <v>109999.18</v>
      </c>
      <c r="R13" s="10">
        <v>114437.9</v>
      </c>
      <c r="S13" s="10">
        <f t="shared" si="0"/>
        <v>86491.966153846151</v>
      </c>
    </row>
    <row r="14" spans="1:19" x14ac:dyDescent="0.2">
      <c r="A14" s="2" t="s">
        <v>21</v>
      </c>
      <c r="B14" s="8" t="s">
        <v>40</v>
      </c>
      <c r="C14" s="9" t="s">
        <v>41</v>
      </c>
      <c r="D14" s="8" t="s">
        <v>54</v>
      </c>
      <c r="E14" s="9" t="s">
        <v>55</v>
      </c>
      <c r="F14" s="10">
        <v>10282.41</v>
      </c>
      <c r="G14" s="10">
        <v>11282.25</v>
      </c>
      <c r="H14" s="10">
        <v>12071.17</v>
      </c>
      <c r="I14" s="10">
        <v>12930.05</v>
      </c>
      <c r="J14" s="10">
        <v>13958.6</v>
      </c>
      <c r="K14" s="10">
        <v>14816.79</v>
      </c>
      <c r="L14" s="10">
        <v>15761.78</v>
      </c>
      <c r="M14" s="10">
        <v>16522.099999999999</v>
      </c>
      <c r="N14" s="10">
        <v>17229.05</v>
      </c>
      <c r="O14" s="10">
        <v>17987</v>
      </c>
      <c r="P14" s="10">
        <v>18779.89</v>
      </c>
      <c r="Q14" s="10">
        <v>19504.86</v>
      </c>
      <c r="R14" s="10">
        <v>20262.689999999999</v>
      </c>
      <c r="S14" s="10">
        <f t="shared" si="0"/>
        <v>15491.433846153846</v>
      </c>
    </row>
    <row r="15" spans="1:19" x14ac:dyDescent="0.2">
      <c r="A15" s="2" t="s">
        <v>21</v>
      </c>
      <c r="B15" s="8" t="s">
        <v>40</v>
      </c>
      <c r="C15" s="9" t="s">
        <v>41</v>
      </c>
      <c r="D15" s="8" t="s">
        <v>56</v>
      </c>
      <c r="E15" s="9" t="s">
        <v>57</v>
      </c>
      <c r="F15" s="10">
        <v>3141.86</v>
      </c>
      <c r="G15" s="10">
        <v>3513.23</v>
      </c>
      <c r="H15" s="10">
        <v>3806.26</v>
      </c>
      <c r="I15" s="10">
        <v>4125.2700000000004</v>
      </c>
      <c r="J15" s="10">
        <v>4507.3</v>
      </c>
      <c r="K15" s="10">
        <v>4826.0600000000004</v>
      </c>
      <c r="L15" s="10">
        <v>5177.0600000000004</v>
      </c>
      <c r="M15" s="10">
        <v>5459.46</v>
      </c>
      <c r="N15" s="10">
        <v>5722.04</v>
      </c>
      <c r="O15" s="10">
        <v>6003.57</v>
      </c>
      <c r="P15" s="10">
        <v>6298.07</v>
      </c>
      <c r="Q15" s="10">
        <v>6567.35</v>
      </c>
      <c r="R15" s="10">
        <v>6848.83</v>
      </c>
      <c r="S15" s="10">
        <f t="shared" si="0"/>
        <v>5076.6430769230774</v>
      </c>
    </row>
    <row r="16" spans="1:19" x14ac:dyDescent="0.2">
      <c r="A16" s="2" t="s">
        <v>21</v>
      </c>
      <c r="B16" s="8" t="s">
        <v>40</v>
      </c>
      <c r="C16" s="9" t="s">
        <v>41</v>
      </c>
      <c r="D16" s="8" t="s">
        <v>58</v>
      </c>
      <c r="E16" s="9" t="s">
        <v>59</v>
      </c>
      <c r="F16" s="10">
        <v>571.23</v>
      </c>
      <c r="G16" s="10">
        <v>628.36</v>
      </c>
      <c r="H16" s="10">
        <v>673.44</v>
      </c>
      <c r="I16" s="10">
        <v>722.52</v>
      </c>
      <c r="J16" s="10">
        <v>781.29</v>
      </c>
      <c r="K16" s="10">
        <v>830.33</v>
      </c>
      <c r="L16" s="10">
        <v>884.33</v>
      </c>
      <c r="M16" s="10">
        <v>927.78</v>
      </c>
      <c r="N16" s="10">
        <v>968.18</v>
      </c>
      <c r="O16" s="10">
        <v>1011.49</v>
      </c>
      <c r="P16" s="10">
        <v>1056.8</v>
      </c>
      <c r="Q16" s="10">
        <v>1098.23</v>
      </c>
      <c r="R16" s="10">
        <v>1141.53</v>
      </c>
      <c r="S16" s="10">
        <f t="shared" si="0"/>
        <v>868.88538461538462</v>
      </c>
    </row>
    <row r="17" spans="1:19" x14ac:dyDescent="0.2">
      <c r="A17" s="2" t="s">
        <v>21</v>
      </c>
      <c r="B17" s="8" t="s">
        <v>40</v>
      </c>
      <c r="C17" s="9" t="s">
        <v>41</v>
      </c>
      <c r="D17" s="8" t="s">
        <v>60</v>
      </c>
      <c r="E17" s="9" t="s">
        <v>61</v>
      </c>
      <c r="F17" s="10">
        <v>1428.11</v>
      </c>
      <c r="G17" s="10">
        <v>1570.94</v>
      </c>
      <c r="H17" s="10">
        <v>1683.64</v>
      </c>
      <c r="I17" s="10">
        <v>1806.34</v>
      </c>
      <c r="J17" s="10">
        <v>1953.28</v>
      </c>
      <c r="K17" s="10">
        <v>2075.88</v>
      </c>
      <c r="L17" s="10">
        <v>2210.88</v>
      </c>
      <c r="M17" s="10">
        <v>2319.5</v>
      </c>
      <c r="N17" s="10">
        <v>2420.4899999999998</v>
      </c>
      <c r="O17" s="10">
        <v>2528.77</v>
      </c>
      <c r="P17" s="10">
        <v>2642.04</v>
      </c>
      <c r="Q17" s="10">
        <v>2745.61</v>
      </c>
      <c r="R17" s="10">
        <v>2853.87</v>
      </c>
      <c r="S17" s="10">
        <f t="shared" si="0"/>
        <v>2172.2576923076927</v>
      </c>
    </row>
    <row r="18" spans="1:19" x14ac:dyDescent="0.2">
      <c r="A18" s="2" t="s">
        <v>21</v>
      </c>
      <c r="B18" s="8" t="s">
        <v>40</v>
      </c>
      <c r="C18" s="9" t="s">
        <v>41</v>
      </c>
      <c r="D18" s="8" t="s">
        <v>62</v>
      </c>
      <c r="E18" s="9" t="s">
        <v>63</v>
      </c>
      <c r="F18" s="10">
        <v>828.31</v>
      </c>
      <c r="G18" s="10">
        <v>974</v>
      </c>
      <c r="H18" s="10">
        <v>1088.96</v>
      </c>
      <c r="I18" s="10">
        <v>1214.1099999999999</v>
      </c>
      <c r="J18" s="10">
        <v>1363.98</v>
      </c>
      <c r="K18" s="10">
        <v>1489.03</v>
      </c>
      <c r="L18" s="10">
        <v>1626.73</v>
      </c>
      <c r="M18" s="10">
        <v>1737.52</v>
      </c>
      <c r="N18" s="10">
        <v>1840.53</v>
      </c>
      <c r="O18" s="10">
        <v>1950.97</v>
      </c>
      <c r="P18" s="10">
        <v>2066.5</v>
      </c>
      <c r="Q18" s="10">
        <v>2172.14</v>
      </c>
      <c r="R18" s="10">
        <v>2282.5700000000002</v>
      </c>
      <c r="S18" s="10">
        <f t="shared" si="0"/>
        <v>1587.3346153846155</v>
      </c>
    </row>
    <row r="19" spans="1:19" x14ac:dyDescent="0.2">
      <c r="A19" s="2" t="s">
        <v>21</v>
      </c>
      <c r="B19" s="8" t="s">
        <v>40</v>
      </c>
      <c r="C19" s="9" t="s">
        <v>41</v>
      </c>
      <c r="D19" s="8" t="s">
        <v>64</v>
      </c>
      <c r="E19" s="9" t="s">
        <v>65</v>
      </c>
      <c r="F19" s="10">
        <v>-57.12</v>
      </c>
      <c r="G19" s="10">
        <v>-257.08999999999997</v>
      </c>
      <c r="H19" s="10">
        <v>-414.87</v>
      </c>
      <c r="I19" s="10">
        <v>-586.65</v>
      </c>
      <c r="J19" s="10">
        <v>-792.36</v>
      </c>
      <c r="K19" s="10">
        <v>-964</v>
      </c>
      <c r="L19" s="10">
        <v>-1153</v>
      </c>
      <c r="M19" s="10">
        <v>-1305.06</v>
      </c>
      <c r="N19" s="10">
        <v>-1446.45</v>
      </c>
      <c r="O19" s="10">
        <v>-1598.04</v>
      </c>
      <c r="P19" s="10">
        <v>-1756.62</v>
      </c>
      <c r="Q19" s="10">
        <v>-1901.61</v>
      </c>
      <c r="R19" s="10">
        <v>-2053.1799999999998</v>
      </c>
      <c r="S19" s="10">
        <f t="shared" si="0"/>
        <v>-1098.926923076923</v>
      </c>
    </row>
    <row r="20" spans="1:19" x14ac:dyDescent="0.2">
      <c r="A20" s="2" t="s">
        <v>21</v>
      </c>
      <c r="B20" s="8" t="s">
        <v>40</v>
      </c>
      <c r="C20" s="9" t="s">
        <v>41</v>
      </c>
      <c r="D20" s="8" t="s">
        <v>66</v>
      </c>
      <c r="E20" s="9" t="s">
        <v>67</v>
      </c>
      <c r="F20" s="10">
        <v>0</v>
      </c>
      <c r="G20" s="10">
        <v>2393.5500000000002</v>
      </c>
      <c r="H20" s="10">
        <v>2393.5500000000002</v>
      </c>
      <c r="I20" s="10">
        <v>2393.5500000000002</v>
      </c>
      <c r="J20" s="10">
        <v>2393.5500000000002</v>
      </c>
      <c r="K20" s="10">
        <v>2393.5500000000002</v>
      </c>
      <c r="L20" s="10">
        <v>2393.5500000000002</v>
      </c>
      <c r="M20" s="10">
        <v>2393.5500000000002</v>
      </c>
      <c r="N20" s="10">
        <v>2393.5500000000002</v>
      </c>
      <c r="O20" s="10">
        <v>2393.5500000000002</v>
      </c>
      <c r="P20" s="10">
        <v>2393.5500000000002</v>
      </c>
      <c r="Q20" s="10">
        <v>2393.5500000000002</v>
      </c>
      <c r="R20" s="10">
        <v>2393.5500000000002</v>
      </c>
      <c r="S20" s="10">
        <f t="shared" si="0"/>
        <v>2209.4307692307689</v>
      </c>
    </row>
    <row r="21" spans="1:19" x14ac:dyDescent="0.2">
      <c r="A21" s="2" t="s">
        <v>21</v>
      </c>
      <c r="B21" s="8" t="s">
        <v>40</v>
      </c>
      <c r="C21" s="9" t="s">
        <v>41</v>
      </c>
      <c r="D21" s="8" t="s">
        <v>68</v>
      </c>
      <c r="E21" s="9" t="s">
        <v>69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6.48</v>
      </c>
      <c r="M21" s="10">
        <v>6.48</v>
      </c>
      <c r="N21" s="10">
        <v>6.48</v>
      </c>
      <c r="O21" s="10">
        <v>6.48</v>
      </c>
      <c r="P21" s="10">
        <v>6.48</v>
      </c>
      <c r="Q21" s="10">
        <v>6.48</v>
      </c>
      <c r="R21" s="10">
        <v>6.48</v>
      </c>
      <c r="S21" s="10">
        <f t="shared" si="0"/>
        <v>3.4892307692307702</v>
      </c>
    </row>
    <row r="22" spans="1:19" x14ac:dyDescent="0.2">
      <c r="A22" s="2" t="s">
        <v>21</v>
      </c>
      <c r="B22" s="8" t="s">
        <v>40</v>
      </c>
      <c r="C22" s="9" t="s">
        <v>41</v>
      </c>
      <c r="D22" s="8" t="s">
        <v>70</v>
      </c>
      <c r="E22" s="9" t="s">
        <v>71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13.9</v>
      </c>
      <c r="R22" s="10">
        <v>13.9</v>
      </c>
      <c r="S22" s="10">
        <f t="shared" si="0"/>
        <v>2.1384615384615384</v>
      </c>
    </row>
    <row r="23" spans="1:19" x14ac:dyDescent="0.2">
      <c r="A23" s="2" t="s">
        <v>21</v>
      </c>
      <c r="B23" s="8" t="s">
        <v>40</v>
      </c>
      <c r="C23" s="9" t="s">
        <v>41</v>
      </c>
      <c r="D23" s="8" t="s">
        <v>72</v>
      </c>
      <c r="E23" s="9" t="s">
        <v>73</v>
      </c>
      <c r="F23" s="10">
        <v>0</v>
      </c>
      <c r="G23" s="10">
        <v>0</v>
      </c>
      <c r="H23" s="10">
        <v>0</v>
      </c>
      <c r="I23" s="10">
        <v>0</v>
      </c>
      <c r="J23" s="10">
        <v>32.979999999999997</v>
      </c>
      <c r="K23" s="10">
        <v>32.979999999999997</v>
      </c>
      <c r="L23" s="10">
        <v>38.5</v>
      </c>
      <c r="M23" s="10">
        <v>38.5</v>
      </c>
      <c r="N23" s="10">
        <v>38.5</v>
      </c>
      <c r="O23" s="10">
        <v>38.5</v>
      </c>
      <c r="P23" s="10">
        <v>38.5</v>
      </c>
      <c r="Q23" s="10">
        <v>38.5</v>
      </c>
      <c r="R23" s="10">
        <v>38.5</v>
      </c>
      <c r="S23" s="10">
        <f t="shared" si="0"/>
        <v>25.804615384615381</v>
      </c>
    </row>
    <row r="24" spans="1:19" x14ac:dyDescent="0.2">
      <c r="A24" s="2" t="s">
        <v>21</v>
      </c>
      <c r="B24" s="8" t="s">
        <v>40</v>
      </c>
      <c r="C24" s="9" t="s">
        <v>41</v>
      </c>
      <c r="D24" s="8" t="s">
        <v>74</v>
      </c>
      <c r="E24" s="9" t="s">
        <v>75</v>
      </c>
      <c r="F24" s="10">
        <v>1385.36</v>
      </c>
      <c r="G24" s="10">
        <v>1409.1</v>
      </c>
      <c r="H24" s="10">
        <v>1434.39</v>
      </c>
      <c r="I24" s="10">
        <v>1543.52</v>
      </c>
      <c r="J24" s="10">
        <v>2212.5500000000002</v>
      </c>
      <c r="K24" s="10">
        <v>2292.65</v>
      </c>
      <c r="L24" s="10">
        <v>2539.56</v>
      </c>
      <c r="M24" s="10">
        <v>2539.56</v>
      </c>
      <c r="N24" s="10">
        <v>2539.56</v>
      </c>
      <c r="O24" s="10">
        <v>2606.7399999999998</v>
      </c>
      <c r="P24" s="10">
        <v>2615.46</v>
      </c>
      <c r="Q24" s="10">
        <v>2631.96</v>
      </c>
      <c r="R24" s="10">
        <v>2636.18</v>
      </c>
      <c r="S24" s="10">
        <f t="shared" si="0"/>
        <v>2183.583846153846</v>
      </c>
    </row>
    <row r="25" spans="1:19" x14ac:dyDescent="0.2">
      <c r="A25" s="2" t="s">
        <v>21</v>
      </c>
      <c r="B25" s="8" t="s">
        <v>40</v>
      </c>
      <c r="C25" s="9" t="s">
        <v>41</v>
      </c>
      <c r="D25" s="8" t="s">
        <v>76</v>
      </c>
      <c r="E25" s="9" t="s">
        <v>77</v>
      </c>
      <c r="F25" s="10">
        <v>2267.4699999999998</v>
      </c>
      <c r="G25" s="10">
        <v>2584.75</v>
      </c>
      <c r="H25" s="10">
        <v>2792.65</v>
      </c>
      <c r="I25" s="10">
        <v>3797.98</v>
      </c>
      <c r="J25" s="10">
        <v>4056.78</v>
      </c>
      <c r="K25" s="10">
        <v>4576.95</v>
      </c>
      <c r="L25" s="10">
        <v>5229.46</v>
      </c>
      <c r="M25" s="10">
        <v>5229.46</v>
      </c>
      <c r="N25" s="10">
        <v>5229.46</v>
      </c>
      <c r="O25" s="10">
        <v>5229.46</v>
      </c>
      <c r="P25" s="10">
        <v>5229.46</v>
      </c>
      <c r="Q25" s="10">
        <v>5229.46</v>
      </c>
      <c r="R25" s="10">
        <v>5404</v>
      </c>
      <c r="S25" s="10">
        <f t="shared" si="0"/>
        <v>4373.6415384615384</v>
      </c>
    </row>
    <row r="26" spans="1:19" x14ac:dyDescent="0.2">
      <c r="A26" s="2" t="s">
        <v>21</v>
      </c>
      <c r="B26" s="8" t="s">
        <v>40</v>
      </c>
      <c r="C26" s="9" t="s">
        <v>41</v>
      </c>
      <c r="D26" s="8" t="s">
        <v>78</v>
      </c>
      <c r="E26" s="9" t="s">
        <v>79</v>
      </c>
      <c r="F26" s="10">
        <v>1211.9100000000001</v>
      </c>
      <c r="G26" s="10">
        <v>1624.57</v>
      </c>
      <c r="H26" s="10">
        <v>1829.75</v>
      </c>
      <c r="I26" s="10">
        <v>2219.9699999999998</v>
      </c>
      <c r="J26" s="10">
        <v>2452.91</v>
      </c>
      <c r="K26" s="10">
        <v>2679.84</v>
      </c>
      <c r="L26" s="10">
        <v>3744.68</v>
      </c>
      <c r="M26" s="10">
        <v>3744.68</v>
      </c>
      <c r="N26" s="10">
        <v>3744.68</v>
      </c>
      <c r="O26" s="10">
        <v>3744.68</v>
      </c>
      <c r="P26" s="10">
        <v>3744.68</v>
      </c>
      <c r="Q26" s="10">
        <v>3744.68</v>
      </c>
      <c r="R26" s="10">
        <v>3744.68</v>
      </c>
      <c r="S26" s="10">
        <f t="shared" si="0"/>
        <v>2940.9007692307691</v>
      </c>
    </row>
    <row r="27" spans="1:19" x14ac:dyDescent="0.2">
      <c r="A27" s="2" t="s">
        <v>21</v>
      </c>
      <c r="B27" s="8" t="s">
        <v>40</v>
      </c>
      <c r="C27" s="9" t="s">
        <v>41</v>
      </c>
      <c r="D27" s="8" t="s">
        <v>80</v>
      </c>
      <c r="E27" s="9" t="s">
        <v>81</v>
      </c>
      <c r="F27" s="10">
        <v>0</v>
      </c>
      <c r="G27" s="10">
        <v>0</v>
      </c>
      <c r="H27" s="10">
        <v>0</v>
      </c>
      <c r="I27" s="10">
        <v>0</v>
      </c>
      <c r="J27" s="10">
        <v>54</v>
      </c>
      <c r="K27" s="10">
        <v>54</v>
      </c>
      <c r="L27" s="10">
        <v>54</v>
      </c>
      <c r="M27" s="10">
        <v>54</v>
      </c>
      <c r="N27" s="10">
        <v>54</v>
      </c>
      <c r="O27" s="10">
        <v>54</v>
      </c>
      <c r="P27" s="10">
        <v>54</v>
      </c>
      <c r="Q27" s="10">
        <v>54</v>
      </c>
      <c r="R27" s="10">
        <v>54</v>
      </c>
      <c r="S27" s="10">
        <f t="shared" si="0"/>
        <v>37.384615384615387</v>
      </c>
    </row>
    <row r="28" spans="1:19" x14ac:dyDescent="0.2">
      <c r="A28" s="2" t="s">
        <v>21</v>
      </c>
      <c r="B28" s="8" t="s">
        <v>40</v>
      </c>
      <c r="C28" s="9" t="s">
        <v>41</v>
      </c>
      <c r="D28" s="8" t="s">
        <v>82</v>
      </c>
      <c r="E28" s="9" t="s">
        <v>83</v>
      </c>
      <c r="F28" s="10">
        <v>240.01</v>
      </c>
      <c r="G28" s="10">
        <v>240.01</v>
      </c>
      <c r="H28" s="10">
        <v>240.01</v>
      </c>
      <c r="I28" s="10">
        <v>240.01</v>
      </c>
      <c r="J28" s="10">
        <v>942.21</v>
      </c>
      <c r="K28" s="10">
        <v>1361.91</v>
      </c>
      <c r="L28" s="10">
        <v>1361.91</v>
      </c>
      <c r="M28" s="10">
        <v>1361.91</v>
      </c>
      <c r="N28" s="10">
        <v>1361.91</v>
      </c>
      <c r="O28" s="10">
        <v>1361.91</v>
      </c>
      <c r="P28" s="10">
        <v>1361.91</v>
      </c>
      <c r="Q28" s="10">
        <v>1361.91</v>
      </c>
      <c r="R28" s="10">
        <v>1431.51</v>
      </c>
      <c r="S28" s="10">
        <f t="shared" si="0"/>
        <v>989.77923076923071</v>
      </c>
    </row>
    <row r="29" spans="1:19" x14ac:dyDescent="0.2">
      <c r="A29" s="2" t="s">
        <v>21</v>
      </c>
      <c r="B29" s="8" t="s">
        <v>40</v>
      </c>
      <c r="C29" s="9" t="s">
        <v>41</v>
      </c>
      <c r="D29" s="8" t="s">
        <v>84</v>
      </c>
      <c r="E29" s="9" t="s">
        <v>85</v>
      </c>
      <c r="F29" s="10">
        <v>0</v>
      </c>
      <c r="G29" s="10">
        <v>0</v>
      </c>
      <c r="H29" s="10">
        <v>0</v>
      </c>
      <c r="I29" s="10">
        <v>0</v>
      </c>
      <c r="J29" s="10">
        <v>217.5</v>
      </c>
      <c r="K29" s="10">
        <v>217.5</v>
      </c>
      <c r="L29" s="10">
        <v>217.5</v>
      </c>
      <c r="M29" s="10">
        <v>217.5</v>
      </c>
      <c r="N29" s="10">
        <v>217.5</v>
      </c>
      <c r="O29" s="10">
        <v>217.5</v>
      </c>
      <c r="P29" s="10">
        <v>217.5</v>
      </c>
      <c r="Q29" s="10">
        <v>217.5</v>
      </c>
      <c r="R29" s="10">
        <v>217.5</v>
      </c>
      <c r="S29" s="10">
        <f t="shared" si="0"/>
        <v>150.57692307692307</v>
      </c>
    </row>
    <row r="30" spans="1:19" x14ac:dyDescent="0.2">
      <c r="A30" s="2" t="s">
        <v>21</v>
      </c>
      <c r="B30" s="8" t="s">
        <v>40</v>
      </c>
      <c r="C30" s="9" t="s">
        <v>41</v>
      </c>
      <c r="D30" s="8" t="s">
        <v>86</v>
      </c>
      <c r="E30" s="9" t="s">
        <v>87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88</v>
      </c>
      <c r="M30" s="10">
        <v>88</v>
      </c>
      <c r="N30" s="10">
        <v>88</v>
      </c>
      <c r="O30" s="10">
        <v>88</v>
      </c>
      <c r="P30" s="10">
        <v>88</v>
      </c>
      <c r="Q30" s="10">
        <v>88</v>
      </c>
      <c r="R30" s="10">
        <v>88</v>
      </c>
      <c r="S30" s="10">
        <f t="shared" si="0"/>
        <v>47.384615384615387</v>
      </c>
    </row>
    <row r="31" spans="1:19" x14ac:dyDescent="0.2">
      <c r="A31" s="2" t="s">
        <v>21</v>
      </c>
      <c r="B31" s="8" t="s">
        <v>40</v>
      </c>
      <c r="C31" s="9" t="s">
        <v>41</v>
      </c>
      <c r="D31" s="8" t="s">
        <v>88</v>
      </c>
      <c r="E31" s="9" t="s">
        <v>89</v>
      </c>
      <c r="F31" s="10">
        <v>-383439.97</v>
      </c>
      <c r="G31" s="10">
        <v>-424535.47</v>
      </c>
      <c r="H31" s="10">
        <v>-454916.84</v>
      </c>
      <c r="I31" s="10">
        <v>-489019.84</v>
      </c>
      <c r="J31" s="10">
        <v>-530225.15</v>
      </c>
      <c r="K31" s="10">
        <v>-564044.06000000006</v>
      </c>
      <c r="L31" s="10">
        <v>-601974.63</v>
      </c>
      <c r="M31" s="10">
        <v>-630831.99</v>
      </c>
      <c r="N31" s="10">
        <v>-657663.78</v>
      </c>
      <c r="O31" s="10">
        <v>-686498.55</v>
      </c>
      <c r="P31" s="10">
        <v>-716600.71</v>
      </c>
      <c r="Q31" s="10">
        <v>-744146.91</v>
      </c>
      <c r="R31" s="10">
        <v>-773158.13</v>
      </c>
      <c r="S31" s="10">
        <f t="shared" si="0"/>
        <v>-589004.31000000006</v>
      </c>
    </row>
    <row r="32" spans="1:19" x14ac:dyDescent="0.2">
      <c r="A32" s="2" t="s">
        <v>24</v>
      </c>
      <c r="B32" s="8" t="s">
        <v>40</v>
      </c>
      <c r="C32" s="9" t="s">
        <v>41</v>
      </c>
      <c r="D32" s="8" t="s">
        <v>90</v>
      </c>
      <c r="E32" s="9" t="s">
        <v>91</v>
      </c>
      <c r="F32" s="10">
        <v>139.63999999999999</v>
      </c>
      <c r="G32" s="10">
        <v>139.63999999999999</v>
      </c>
      <c r="H32" s="10">
        <v>139.63999999999999</v>
      </c>
      <c r="I32" s="10">
        <v>139.63999999999999</v>
      </c>
      <c r="J32" s="10">
        <v>139.63999999999999</v>
      </c>
      <c r="K32" s="10">
        <v>139.63999999999999</v>
      </c>
      <c r="L32" s="10">
        <v>139.63999999999999</v>
      </c>
      <c r="M32" s="10">
        <v>139.63999999999999</v>
      </c>
      <c r="N32" s="10">
        <v>139.63999999999999</v>
      </c>
      <c r="O32" s="10">
        <v>139.63999999999999</v>
      </c>
      <c r="P32" s="10">
        <v>139.63999999999999</v>
      </c>
      <c r="Q32" s="10">
        <v>828.08</v>
      </c>
      <c r="R32" s="10">
        <v>828.08</v>
      </c>
      <c r="S32" s="10">
        <f t="shared" si="0"/>
        <v>245.55384615384611</v>
      </c>
    </row>
    <row r="33" spans="1:19" x14ac:dyDescent="0.2">
      <c r="A33" s="2" t="s">
        <v>24</v>
      </c>
      <c r="B33" s="8" t="s">
        <v>40</v>
      </c>
      <c r="C33" s="9" t="s">
        <v>41</v>
      </c>
      <c r="D33" s="8" t="s">
        <v>92</v>
      </c>
      <c r="E33" s="9" t="s">
        <v>93</v>
      </c>
      <c r="F33" s="10">
        <v>15.36</v>
      </c>
      <c r="G33" s="10">
        <v>15.36</v>
      </c>
      <c r="H33" s="10">
        <v>15.36</v>
      </c>
      <c r="I33" s="10">
        <v>15.36</v>
      </c>
      <c r="J33" s="10">
        <v>15.36</v>
      </c>
      <c r="K33" s="10">
        <v>15.36</v>
      </c>
      <c r="L33" s="10">
        <v>15.36</v>
      </c>
      <c r="M33" s="10">
        <v>15.36</v>
      </c>
      <c r="N33" s="10">
        <v>15.36</v>
      </c>
      <c r="O33" s="10">
        <v>15.36</v>
      </c>
      <c r="P33" s="10">
        <v>15.36</v>
      </c>
      <c r="Q33" s="10">
        <v>42.9</v>
      </c>
      <c r="R33" s="10">
        <v>42.9</v>
      </c>
      <c r="S33" s="10">
        <f t="shared" si="0"/>
        <v>19.59692307692308</v>
      </c>
    </row>
    <row r="34" spans="1:19" x14ac:dyDescent="0.2">
      <c r="A34" s="2" t="s">
        <v>24</v>
      </c>
      <c r="B34" s="8" t="s">
        <v>40</v>
      </c>
      <c r="C34" s="9" t="s">
        <v>41</v>
      </c>
      <c r="D34" s="8" t="s">
        <v>94</v>
      </c>
      <c r="E34" s="9" t="s">
        <v>95</v>
      </c>
      <c r="F34" s="10">
        <v>1243.97</v>
      </c>
      <c r="G34" s="10">
        <v>1243.97</v>
      </c>
      <c r="H34" s="10">
        <v>1243.97</v>
      </c>
      <c r="I34" s="10">
        <v>1243.97</v>
      </c>
      <c r="J34" s="10">
        <v>1243.97</v>
      </c>
      <c r="K34" s="10">
        <v>1243.97</v>
      </c>
      <c r="L34" s="10">
        <v>1243.97</v>
      </c>
      <c r="M34" s="10">
        <v>1243.97</v>
      </c>
      <c r="N34" s="10">
        <v>1243.97</v>
      </c>
      <c r="O34" s="10">
        <v>1243.97</v>
      </c>
      <c r="P34" s="10">
        <v>1243.97</v>
      </c>
      <c r="Q34" s="10">
        <v>1243.97</v>
      </c>
      <c r="R34" s="10">
        <v>1243.97</v>
      </c>
      <c r="S34" s="10">
        <f t="shared" si="0"/>
        <v>1243.9699999999998</v>
      </c>
    </row>
    <row r="35" spans="1:19" x14ac:dyDescent="0.2">
      <c r="A35" s="2" t="s">
        <v>24</v>
      </c>
      <c r="B35" s="8" t="s">
        <v>40</v>
      </c>
      <c r="C35" s="9" t="s">
        <v>41</v>
      </c>
      <c r="D35" s="8" t="s">
        <v>96</v>
      </c>
      <c r="E35" s="9" t="s">
        <v>97</v>
      </c>
      <c r="F35" s="10">
        <v>45547.7</v>
      </c>
      <c r="G35" s="10">
        <v>45547.7</v>
      </c>
      <c r="H35" s="10">
        <v>45547.7</v>
      </c>
      <c r="I35" s="10">
        <v>45547.7</v>
      </c>
      <c r="J35" s="10">
        <v>45547.7</v>
      </c>
      <c r="K35" s="10">
        <v>45547.7</v>
      </c>
      <c r="L35" s="10">
        <v>45547.7</v>
      </c>
      <c r="M35" s="10">
        <v>45547.7</v>
      </c>
      <c r="N35" s="10">
        <v>45547.7</v>
      </c>
      <c r="O35" s="10">
        <v>45547.7</v>
      </c>
      <c r="P35" s="10">
        <v>45547.7</v>
      </c>
      <c r="Q35" s="10">
        <v>45547.7</v>
      </c>
      <c r="R35" s="10">
        <v>45547.7</v>
      </c>
      <c r="S35" s="10">
        <f t="shared" si="0"/>
        <v>45547.7</v>
      </c>
    </row>
    <row r="36" spans="1:19" x14ac:dyDescent="0.2">
      <c r="A36" s="2" t="s">
        <v>24</v>
      </c>
      <c r="B36" s="8" t="s">
        <v>40</v>
      </c>
      <c r="C36" s="9" t="s">
        <v>41</v>
      </c>
      <c r="D36" s="8" t="s">
        <v>98</v>
      </c>
      <c r="E36" s="9" t="s">
        <v>99</v>
      </c>
      <c r="F36" s="10">
        <v>9567.91</v>
      </c>
      <c r="G36" s="10">
        <v>10838.32</v>
      </c>
      <c r="H36" s="10">
        <v>11905.4</v>
      </c>
      <c r="I36" s="10">
        <v>12140.89</v>
      </c>
      <c r="J36" s="10">
        <v>12898.07</v>
      </c>
      <c r="K36" s="10">
        <v>14138.11</v>
      </c>
      <c r="L36" s="10">
        <v>14978.7</v>
      </c>
      <c r="M36" s="10">
        <v>15585.54</v>
      </c>
      <c r="N36" s="10">
        <v>16348.06</v>
      </c>
      <c r="O36" s="10">
        <v>17075.669999999998</v>
      </c>
      <c r="P36" s="10">
        <v>17743.12</v>
      </c>
      <c r="Q36" s="10">
        <v>18511.93</v>
      </c>
      <c r="R36" s="10">
        <v>19253.419999999998</v>
      </c>
      <c r="S36" s="10">
        <f t="shared" si="0"/>
        <v>14691.164615384612</v>
      </c>
    </row>
    <row r="37" spans="1:19" x14ac:dyDescent="0.2">
      <c r="A37" s="2" t="s">
        <v>24</v>
      </c>
      <c r="B37" s="8" t="s">
        <v>40</v>
      </c>
      <c r="C37" s="9" t="s">
        <v>41</v>
      </c>
      <c r="D37" s="8" t="s">
        <v>100</v>
      </c>
      <c r="E37" s="9" t="s">
        <v>101</v>
      </c>
      <c r="F37" s="10">
        <v>73.349999999999994</v>
      </c>
      <c r="G37" s="10">
        <v>73.349999999999994</v>
      </c>
      <c r="H37" s="10">
        <v>73.349999999999994</v>
      </c>
      <c r="I37" s="10">
        <v>73.349999999999994</v>
      </c>
      <c r="J37" s="10">
        <v>73.349999999999994</v>
      </c>
      <c r="K37" s="10">
        <v>73.349999999999994</v>
      </c>
      <c r="L37" s="10">
        <v>73.349999999999994</v>
      </c>
      <c r="M37" s="10">
        <v>73.349999999999994</v>
      </c>
      <c r="N37" s="10">
        <v>73.349999999999994</v>
      </c>
      <c r="O37" s="10">
        <v>73.349999999999994</v>
      </c>
      <c r="P37" s="10">
        <v>73.349999999999994</v>
      </c>
      <c r="Q37" s="10">
        <v>73.349999999999994</v>
      </c>
      <c r="R37" s="10">
        <v>73.349999999999994</v>
      </c>
      <c r="S37" s="10">
        <f t="shared" si="0"/>
        <v>73.350000000000009</v>
      </c>
    </row>
    <row r="38" spans="1:19" x14ac:dyDescent="0.2">
      <c r="A38" s="2" t="s">
        <v>24</v>
      </c>
      <c r="B38" s="8" t="s">
        <v>40</v>
      </c>
      <c r="C38" s="9" t="s">
        <v>41</v>
      </c>
      <c r="D38" s="8" t="s">
        <v>88</v>
      </c>
      <c r="E38" s="9" t="s">
        <v>89</v>
      </c>
      <c r="F38" s="10">
        <v>-376726.95</v>
      </c>
      <c r="G38" s="10">
        <v>-417885.35</v>
      </c>
      <c r="H38" s="10">
        <v>-441615.06</v>
      </c>
      <c r="I38" s="10">
        <v>-455274.93</v>
      </c>
      <c r="J38" s="10">
        <v>-467723.97</v>
      </c>
      <c r="K38" s="10">
        <v>-482183.39</v>
      </c>
      <c r="L38" s="10">
        <v>-500160.88</v>
      </c>
      <c r="M38" s="10">
        <v>-512511.54</v>
      </c>
      <c r="N38" s="10">
        <v>-522994.98</v>
      </c>
      <c r="O38" s="10">
        <v>-536584.06000000006</v>
      </c>
      <c r="P38" s="10">
        <v>-549476.52</v>
      </c>
      <c r="Q38" s="10">
        <v>-573651.01</v>
      </c>
      <c r="R38" s="10">
        <v>-592382.64</v>
      </c>
      <c r="S38" s="10">
        <f t="shared" si="0"/>
        <v>-494551.63692307682</v>
      </c>
    </row>
    <row r="39" spans="1:19" x14ac:dyDescent="0.2">
      <c r="A39" s="2" t="s">
        <v>24</v>
      </c>
      <c r="B39" s="8" t="s">
        <v>40</v>
      </c>
      <c r="C39" s="9" t="s">
        <v>41</v>
      </c>
      <c r="D39" s="8" t="s">
        <v>102</v>
      </c>
      <c r="E39" s="9" t="s">
        <v>103</v>
      </c>
      <c r="F39" s="10">
        <v>0</v>
      </c>
      <c r="G39" s="10">
        <v>4494.28</v>
      </c>
      <c r="H39" s="10">
        <v>8988.5499999999993</v>
      </c>
      <c r="I39" s="10">
        <v>13482.83</v>
      </c>
      <c r="J39" s="10">
        <v>17977.099999999999</v>
      </c>
      <c r="K39" s="10">
        <v>24733.97</v>
      </c>
      <c r="L39" s="10">
        <v>29240.83</v>
      </c>
      <c r="M39" s="10">
        <v>33747.699999999997</v>
      </c>
      <c r="N39" s="10">
        <v>38254.559999999998</v>
      </c>
      <c r="O39" s="10">
        <v>42761.43</v>
      </c>
      <c r="P39" s="10">
        <v>47268.29</v>
      </c>
      <c r="Q39" s="10">
        <v>51775.16</v>
      </c>
      <c r="R39" s="10">
        <v>56282.02</v>
      </c>
      <c r="S39" s="10">
        <f t="shared" si="0"/>
        <v>28385.132307692311</v>
      </c>
    </row>
    <row r="40" spans="1:19" x14ac:dyDescent="0.2">
      <c r="A40" s="2" t="s">
        <v>26</v>
      </c>
      <c r="B40" s="8" t="s">
        <v>36</v>
      </c>
      <c r="C40" s="9" t="s">
        <v>37</v>
      </c>
      <c r="D40" s="8" t="s">
        <v>38</v>
      </c>
      <c r="E40" s="9" t="s">
        <v>39</v>
      </c>
      <c r="F40" s="10">
        <v>64639.95</v>
      </c>
      <c r="G40" s="10">
        <v>64639.95</v>
      </c>
      <c r="H40" s="10">
        <v>64639.95</v>
      </c>
      <c r="I40" s="10">
        <v>64639.95</v>
      </c>
      <c r="J40" s="10">
        <v>64639.95</v>
      </c>
      <c r="K40" s="10">
        <v>92824.14</v>
      </c>
      <c r="L40" s="10">
        <v>155238.12</v>
      </c>
      <c r="M40" s="10">
        <v>157819.5</v>
      </c>
      <c r="N40" s="10">
        <v>273630.94</v>
      </c>
      <c r="O40" s="10">
        <v>273584.28999999998</v>
      </c>
      <c r="P40" s="10">
        <v>275258.28999999998</v>
      </c>
      <c r="Q40" s="10">
        <v>410816.41</v>
      </c>
      <c r="R40" s="10">
        <v>581043.21</v>
      </c>
      <c r="S40" s="10">
        <f t="shared" si="0"/>
        <v>195647.28076923077</v>
      </c>
    </row>
    <row r="41" spans="1:19" x14ac:dyDescent="0.2">
      <c r="A41" s="2" t="s">
        <v>26</v>
      </c>
      <c r="B41" s="8" t="s">
        <v>40</v>
      </c>
      <c r="C41" s="9" t="s">
        <v>41</v>
      </c>
      <c r="D41" s="8" t="s">
        <v>42</v>
      </c>
      <c r="E41" s="9" t="s">
        <v>43</v>
      </c>
      <c r="F41" s="10">
        <v>191950.48</v>
      </c>
      <c r="G41" s="10">
        <v>206996.66</v>
      </c>
      <c r="H41" s="10">
        <v>222161.93</v>
      </c>
      <c r="I41" s="10">
        <v>237606.68</v>
      </c>
      <c r="J41" s="10">
        <v>260354.62</v>
      </c>
      <c r="K41" s="10">
        <v>275519.89</v>
      </c>
      <c r="L41" s="10">
        <v>290685.17</v>
      </c>
      <c r="M41" s="10">
        <v>305850.43</v>
      </c>
      <c r="N41" s="10">
        <v>321015.7</v>
      </c>
      <c r="O41" s="10">
        <v>336180.96</v>
      </c>
      <c r="P41" s="10">
        <v>358928.87</v>
      </c>
      <c r="Q41" s="10">
        <v>374094.14</v>
      </c>
      <c r="R41" s="10">
        <v>389259.39</v>
      </c>
      <c r="S41" s="10">
        <f t="shared" si="0"/>
        <v>290046.53230769234</v>
      </c>
    </row>
    <row r="42" spans="1:19" x14ac:dyDescent="0.2">
      <c r="A42" s="2" t="s">
        <v>26</v>
      </c>
      <c r="B42" s="8" t="s">
        <v>40</v>
      </c>
      <c r="C42" s="9" t="s">
        <v>41</v>
      </c>
      <c r="D42" s="8" t="s">
        <v>44</v>
      </c>
      <c r="E42" s="9" t="s">
        <v>45</v>
      </c>
      <c r="F42" s="10">
        <v>845.96</v>
      </c>
      <c r="G42" s="10">
        <v>3186.23</v>
      </c>
      <c r="H42" s="10">
        <v>3998.09</v>
      </c>
      <c r="I42" s="10">
        <v>5682.3</v>
      </c>
      <c r="J42" s="10">
        <v>206.77</v>
      </c>
      <c r="K42" s="10">
        <v>206.77</v>
      </c>
      <c r="L42" s="10">
        <v>1723.3</v>
      </c>
      <c r="M42" s="10">
        <v>3239.82</v>
      </c>
      <c r="N42" s="10">
        <v>3998.09</v>
      </c>
      <c r="O42" s="10">
        <v>5514.61</v>
      </c>
      <c r="P42" s="10">
        <v>206.77</v>
      </c>
      <c r="Q42" s="10">
        <v>965.03</v>
      </c>
      <c r="R42" s="10">
        <v>2481.5500000000002</v>
      </c>
      <c r="S42" s="10">
        <f t="shared" si="0"/>
        <v>2481.1761538461537</v>
      </c>
    </row>
    <row r="43" spans="1:19" x14ac:dyDescent="0.2">
      <c r="A43" s="2" t="s">
        <v>26</v>
      </c>
      <c r="B43" s="8" t="s">
        <v>40</v>
      </c>
      <c r="C43" s="9" t="s">
        <v>41</v>
      </c>
      <c r="D43" s="8" t="s">
        <v>46</v>
      </c>
      <c r="E43" s="9" t="s">
        <v>47</v>
      </c>
      <c r="F43" s="10">
        <v>10237.49</v>
      </c>
      <c r="G43" s="10">
        <v>11110.29</v>
      </c>
      <c r="H43" s="10">
        <v>11912.34</v>
      </c>
      <c r="I43" s="10">
        <v>12772.21</v>
      </c>
      <c r="J43" s="10">
        <v>13639.28</v>
      </c>
      <c r="K43" s="10">
        <v>14400.58</v>
      </c>
      <c r="L43" s="10">
        <v>15238.01</v>
      </c>
      <c r="M43" s="10">
        <v>16075.44</v>
      </c>
      <c r="N43" s="10">
        <v>16874.8</v>
      </c>
      <c r="O43" s="10">
        <v>17712.23</v>
      </c>
      <c r="P43" s="10">
        <v>18587.72</v>
      </c>
      <c r="Q43" s="10">
        <v>19387.080000000002</v>
      </c>
      <c r="R43" s="10">
        <v>20224.5</v>
      </c>
      <c r="S43" s="10">
        <f t="shared" si="0"/>
        <v>15243.99769230769</v>
      </c>
    </row>
    <row r="44" spans="1:19" x14ac:dyDescent="0.2">
      <c r="A44" s="2" t="s">
        <v>26</v>
      </c>
      <c r="B44" s="8" t="s">
        <v>40</v>
      </c>
      <c r="C44" s="9" t="s">
        <v>41</v>
      </c>
      <c r="D44" s="8" t="s">
        <v>48</v>
      </c>
      <c r="E44" s="9" t="s">
        <v>49</v>
      </c>
      <c r="F44" s="10">
        <v>7441.93</v>
      </c>
      <c r="G44" s="10">
        <v>8062.63</v>
      </c>
      <c r="H44" s="10">
        <v>8633.01</v>
      </c>
      <c r="I44" s="10">
        <v>9244.51</v>
      </c>
      <c r="J44" s="10">
        <v>9861.14</v>
      </c>
      <c r="K44" s="10">
        <v>10402.540000000001</v>
      </c>
      <c r="L44" s="10">
        <v>10998.08</v>
      </c>
      <c r="M44" s="10">
        <v>11593.62</v>
      </c>
      <c r="N44" s="10">
        <v>12162.09</v>
      </c>
      <c r="O44" s="10">
        <v>12757.63</v>
      </c>
      <c r="P44" s="10">
        <v>13380.24</v>
      </c>
      <c r="Q44" s="10">
        <v>13948.71</v>
      </c>
      <c r="R44" s="10">
        <v>14544.25</v>
      </c>
      <c r="S44" s="10">
        <f t="shared" si="0"/>
        <v>11002.336923076924</v>
      </c>
    </row>
    <row r="45" spans="1:19" x14ac:dyDescent="0.2">
      <c r="A45" s="2" t="s">
        <v>26</v>
      </c>
      <c r="B45" s="8" t="s">
        <v>40</v>
      </c>
      <c r="C45" s="9" t="s">
        <v>41</v>
      </c>
      <c r="D45" s="8" t="s">
        <v>50</v>
      </c>
      <c r="E45" s="9" t="s">
        <v>51</v>
      </c>
      <c r="F45" s="10">
        <v>3663.15</v>
      </c>
      <c r="G45" s="10">
        <v>3889.17</v>
      </c>
      <c r="H45" s="10">
        <v>4096.87</v>
      </c>
      <c r="I45" s="10">
        <v>4319.55</v>
      </c>
      <c r="J45" s="10">
        <v>4544.09</v>
      </c>
      <c r="K45" s="10">
        <v>4741.24</v>
      </c>
      <c r="L45" s="10">
        <v>4958.1000000000004</v>
      </c>
      <c r="M45" s="10">
        <v>5174.96</v>
      </c>
      <c r="N45" s="10">
        <v>5381.97</v>
      </c>
      <c r="O45" s="10">
        <v>5598.83</v>
      </c>
      <c r="P45" s="10">
        <v>5825.55</v>
      </c>
      <c r="Q45" s="10">
        <v>6032.56</v>
      </c>
      <c r="R45" s="10">
        <v>6249.42</v>
      </c>
      <c r="S45" s="10">
        <f t="shared" si="0"/>
        <v>4959.6507692307696</v>
      </c>
    </row>
    <row r="46" spans="1:19" x14ac:dyDescent="0.2">
      <c r="A46" s="2" t="s">
        <v>26</v>
      </c>
      <c r="B46" s="8" t="s">
        <v>40</v>
      </c>
      <c r="C46" s="9" t="s">
        <v>41</v>
      </c>
      <c r="D46" s="8" t="s">
        <v>52</v>
      </c>
      <c r="E46" s="9" t="s">
        <v>53</v>
      </c>
      <c r="F46" s="10">
        <v>39908.89</v>
      </c>
      <c r="G46" s="10">
        <v>43664.36</v>
      </c>
      <c r="H46" s="10">
        <v>47115.42</v>
      </c>
      <c r="I46" s="10">
        <v>50815.28</v>
      </c>
      <c r="J46" s="10">
        <v>54546.12</v>
      </c>
      <c r="K46" s="10">
        <v>57821.82</v>
      </c>
      <c r="L46" s="10">
        <v>61425.09</v>
      </c>
      <c r="M46" s="10">
        <v>65028.35</v>
      </c>
      <c r="N46" s="10">
        <v>68467.83</v>
      </c>
      <c r="O46" s="10">
        <v>72071.09</v>
      </c>
      <c r="P46" s="10">
        <v>75838.149999999994</v>
      </c>
      <c r="Q46" s="10">
        <v>79277.63</v>
      </c>
      <c r="R46" s="10">
        <v>82880.89</v>
      </c>
      <c r="S46" s="10">
        <f t="shared" si="0"/>
        <v>61450.840000000004</v>
      </c>
    </row>
    <row r="47" spans="1:19" x14ac:dyDescent="0.2">
      <c r="A47" s="2" t="s">
        <v>26</v>
      </c>
      <c r="B47" s="8" t="s">
        <v>40</v>
      </c>
      <c r="C47" s="9" t="s">
        <v>41</v>
      </c>
      <c r="D47" s="8" t="s">
        <v>54</v>
      </c>
      <c r="E47" s="9" t="s">
        <v>55</v>
      </c>
      <c r="F47" s="10">
        <v>7711.84</v>
      </c>
      <c r="G47" s="10">
        <v>8407.2999999999993</v>
      </c>
      <c r="H47" s="10">
        <v>9046.39</v>
      </c>
      <c r="I47" s="10">
        <v>9731.5499999999993</v>
      </c>
      <c r="J47" s="10">
        <v>10422.450000000001</v>
      </c>
      <c r="K47" s="10">
        <v>11029.06</v>
      </c>
      <c r="L47" s="10">
        <v>11696.33</v>
      </c>
      <c r="M47" s="10">
        <v>12363.6</v>
      </c>
      <c r="N47" s="10">
        <v>13000.54</v>
      </c>
      <c r="O47" s="10">
        <v>13667.81</v>
      </c>
      <c r="P47" s="10">
        <v>14365.41</v>
      </c>
      <c r="Q47" s="10">
        <v>15002.35</v>
      </c>
      <c r="R47" s="10">
        <v>15669.62</v>
      </c>
      <c r="S47" s="10">
        <f t="shared" si="0"/>
        <v>11701.096153846154</v>
      </c>
    </row>
    <row r="48" spans="1:19" x14ac:dyDescent="0.2">
      <c r="A48" s="2" t="s">
        <v>26</v>
      </c>
      <c r="B48" s="8" t="s">
        <v>40</v>
      </c>
      <c r="C48" s="9" t="s">
        <v>41</v>
      </c>
      <c r="D48" s="8" t="s">
        <v>56</v>
      </c>
      <c r="E48" s="9" t="s">
        <v>57</v>
      </c>
      <c r="F48" s="10">
        <v>1349.6</v>
      </c>
      <c r="G48" s="10">
        <v>1488.69</v>
      </c>
      <c r="H48" s="10">
        <v>1616.51</v>
      </c>
      <c r="I48" s="10">
        <v>1753.54</v>
      </c>
      <c r="J48" s="10">
        <v>1891.72</v>
      </c>
      <c r="K48" s="10">
        <v>2013.04</v>
      </c>
      <c r="L48" s="10">
        <v>2146.4899999999998</v>
      </c>
      <c r="M48" s="10">
        <v>2279.94</v>
      </c>
      <c r="N48" s="10">
        <v>2407.33</v>
      </c>
      <c r="O48" s="10">
        <v>2540.7800000000002</v>
      </c>
      <c r="P48" s="10">
        <v>2680.3</v>
      </c>
      <c r="Q48" s="10">
        <v>2807.69</v>
      </c>
      <c r="R48" s="10">
        <v>2941.14</v>
      </c>
      <c r="S48" s="10">
        <f t="shared" si="0"/>
        <v>2147.4438461538457</v>
      </c>
    </row>
    <row r="49" spans="1:19" x14ac:dyDescent="0.2">
      <c r="A49" s="2" t="s">
        <v>26</v>
      </c>
      <c r="B49" s="8" t="s">
        <v>40</v>
      </c>
      <c r="C49" s="9" t="s">
        <v>41</v>
      </c>
      <c r="D49" s="8" t="s">
        <v>58</v>
      </c>
      <c r="E49" s="9" t="s">
        <v>59</v>
      </c>
      <c r="F49" s="10">
        <v>385.6</v>
      </c>
      <c r="G49" s="10">
        <v>420.37</v>
      </c>
      <c r="H49" s="10">
        <v>452.32</v>
      </c>
      <c r="I49" s="10">
        <v>486.58</v>
      </c>
      <c r="J49" s="10">
        <v>521.12</v>
      </c>
      <c r="K49" s="10">
        <v>551.45000000000005</v>
      </c>
      <c r="L49" s="10">
        <v>584.80999999999995</v>
      </c>
      <c r="M49" s="10">
        <v>618.16999999999996</v>
      </c>
      <c r="N49" s="10">
        <v>650.02</v>
      </c>
      <c r="O49" s="10">
        <v>683.38</v>
      </c>
      <c r="P49" s="10">
        <v>718.26</v>
      </c>
      <c r="Q49" s="10">
        <v>750.11</v>
      </c>
      <c r="R49" s="10">
        <v>783.47</v>
      </c>
      <c r="S49" s="10">
        <f t="shared" si="0"/>
        <v>585.05076923076922</v>
      </c>
    </row>
    <row r="50" spans="1:19" x14ac:dyDescent="0.2">
      <c r="A50" s="2" t="s">
        <v>26</v>
      </c>
      <c r="B50" s="8" t="s">
        <v>40</v>
      </c>
      <c r="C50" s="9" t="s">
        <v>41</v>
      </c>
      <c r="D50" s="8" t="s">
        <v>60</v>
      </c>
      <c r="E50" s="9" t="s">
        <v>61</v>
      </c>
      <c r="F50" s="10">
        <v>963.97</v>
      </c>
      <c r="G50" s="10">
        <v>1050.9000000000001</v>
      </c>
      <c r="H50" s="10">
        <v>1130.79</v>
      </c>
      <c r="I50" s="10">
        <v>1216.43</v>
      </c>
      <c r="J50" s="10">
        <v>1302.79</v>
      </c>
      <c r="K50" s="10">
        <v>1378.62</v>
      </c>
      <c r="L50" s="10">
        <v>1462.03</v>
      </c>
      <c r="M50" s="10">
        <v>1545.44</v>
      </c>
      <c r="N50" s="10">
        <v>1625.06</v>
      </c>
      <c r="O50" s="10">
        <v>1708.47</v>
      </c>
      <c r="P50" s="10">
        <v>1795.67</v>
      </c>
      <c r="Q50" s="10">
        <v>1875.29</v>
      </c>
      <c r="R50" s="10">
        <v>1958.7</v>
      </c>
      <c r="S50" s="10">
        <f t="shared" si="0"/>
        <v>1462.6276923076923</v>
      </c>
    </row>
    <row r="51" spans="1:19" x14ac:dyDescent="0.2">
      <c r="A51" s="2" t="s">
        <v>26</v>
      </c>
      <c r="B51" s="8" t="s">
        <v>40</v>
      </c>
      <c r="C51" s="9" t="s">
        <v>41</v>
      </c>
      <c r="D51" s="8" t="s">
        <v>62</v>
      </c>
      <c r="E51" s="9" t="s">
        <v>63</v>
      </c>
      <c r="F51" s="10">
        <v>-12551.02</v>
      </c>
      <c r="G51" s="10">
        <v>-13921.07</v>
      </c>
      <c r="H51" s="10">
        <v>-15180.07</v>
      </c>
      <c r="I51" s="10">
        <v>-16529.830000000002</v>
      </c>
      <c r="J51" s="10">
        <v>-17890.900000000001</v>
      </c>
      <c r="K51" s="10">
        <v>-19085.919999999998</v>
      </c>
      <c r="L51" s="10">
        <v>-20400.45</v>
      </c>
      <c r="M51" s="10">
        <v>-21714.97</v>
      </c>
      <c r="N51" s="10">
        <v>-22969.74</v>
      </c>
      <c r="O51" s="10">
        <v>-24284.26</v>
      </c>
      <c r="P51" s="10">
        <v>-25658.54</v>
      </c>
      <c r="Q51" s="10">
        <v>-26913.31</v>
      </c>
      <c r="R51" s="10">
        <v>-28227.83</v>
      </c>
      <c r="S51" s="10">
        <f t="shared" si="0"/>
        <v>-20409.839230769234</v>
      </c>
    </row>
    <row r="52" spans="1:19" x14ac:dyDescent="0.2">
      <c r="A52" s="2" t="s">
        <v>26</v>
      </c>
      <c r="B52" s="8" t="s">
        <v>40</v>
      </c>
      <c r="C52" s="9" t="s">
        <v>41</v>
      </c>
      <c r="D52" s="8" t="s">
        <v>64</v>
      </c>
      <c r="E52" s="9" t="s">
        <v>65</v>
      </c>
      <c r="F52" s="10">
        <v>-77.12</v>
      </c>
      <c r="G52" s="10">
        <v>-237.08</v>
      </c>
      <c r="H52" s="10">
        <v>-384.07</v>
      </c>
      <c r="I52" s="10">
        <v>-541.66</v>
      </c>
      <c r="J52" s="10">
        <v>-700.57</v>
      </c>
      <c r="K52" s="10">
        <v>-840.09</v>
      </c>
      <c r="L52" s="10">
        <v>-993.56</v>
      </c>
      <c r="M52" s="10">
        <v>-1147.03</v>
      </c>
      <c r="N52" s="10">
        <v>-1293.53</v>
      </c>
      <c r="O52" s="10">
        <v>-1447</v>
      </c>
      <c r="P52" s="10">
        <v>-1607.45</v>
      </c>
      <c r="Q52" s="10">
        <v>-1753.95</v>
      </c>
      <c r="R52" s="10">
        <v>-1907.42</v>
      </c>
      <c r="S52" s="10">
        <f t="shared" si="0"/>
        <v>-994.65615384615387</v>
      </c>
    </row>
    <row r="53" spans="1:19" x14ac:dyDescent="0.2">
      <c r="A53" s="2" t="s">
        <v>26</v>
      </c>
      <c r="B53" s="8" t="s">
        <v>40</v>
      </c>
      <c r="C53" s="9" t="s">
        <v>41</v>
      </c>
      <c r="D53" s="8" t="s">
        <v>90</v>
      </c>
      <c r="E53" s="9" t="s">
        <v>91</v>
      </c>
      <c r="F53" s="10">
        <v>0</v>
      </c>
      <c r="G53" s="10">
        <v>0</v>
      </c>
      <c r="H53" s="10">
        <v>11.88</v>
      </c>
      <c r="I53" s="10">
        <v>11.88</v>
      </c>
      <c r="J53" s="10">
        <v>11.88</v>
      </c>
      <c r="K53" s="10">
        <v>11.88</v>
      </c>
      <c r="L53" s="10">
        <v>11.88</v>
      </c>
      <c r="M53" s="10">
        <v>11.88</v>
      </c>
      <c r="N53" s="10">
        <v>11.88</v>
      </c>
      <c r="O53" s="10">
        <v>11.88</v>
      </c>
      <c r="P53" s="10">
        <v>11.88</v>
      </c>
      <c r="Q53" s="10">
        <v>11.88</v>
      </c>
      <c r="R53" s="10">
        <v>11.88</v>
      </c>
      <c r="S53" s="10">
        <f t="shared" si="0"/>
        <v>10.052307692307691</v>
      </c>
    </row>
    <row r="54" spans="1:19" x14ac:dyDescent="0.2">
      <c r="A54" s="2" t="s">
        <v>26</v>
      </c>
      <c r="B54" s="8" t="s">
        <v>40</v>
      </c>
      <c r="C54" s="9" t="s">
        <v>41</v>
      </c>
      <c r="D54" s="8" t="s">
        <v>66</v>
      </c>
      <c r="E54" s="9" t="s">
        <v>67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1351.77</v>
      </c>
      <c r="L54" s="10">
        <v>6876.98</v>
      </c>
      <c r="M54" s="10">
        <v>21452.28</v>
      </c>
      <c r="N54" s="10">
        <v>26893.77</v>
      </c>
      <c r="O54" s="10">
        <v>29040.99</v>
      </c>
      <c r="P54" s="10">
        <v>30383.58</v>
      </c>
      <c r="Q54" s="10">
        <v>39089.370000000003</v>
      </c>
      <c r="R54" s="10">
        <v>40518.07</v>
      </c>
      <c r="S54" s="10">
        <f t="shared" si="0"/>
        <v>15046.677692307694</v>
      </c>
    </row>
    <row r="55" spans="1:19" x14ac:dyDescent="0.2">
      <c r="A55" s="2" t="s">
        <v>26</v>
      </c>
      <c r="B55" s="8" t="s">
        <v>40</v>
      </c>
      <c r="C55" s="9" t="s">
        <v>41</v>
      </c>
      <c r="D55" s="8" t="s">
        <v>92</v>
      </c>
      <c r="E55" s="9" t="s">
        <v>93</v>
      </c>
      <c r="F55" s="10">
        <v>0</v>
      </c>
      <c r="G55" s="10">
        <v>0</v>
      </c>
      <c r="H55" s="10">
        <v>0.36</v>
      </c>
      <c r="I55" s="10">
        <v>0.36</v>
      </c>
      <c r="J55" s="10">
        <v>0.36</v>
      </c>
      <c r="K55" s="10">
        <v>0.36</v>
      </c>
      <c r="L55" s="10">
        <v>0.36</v>
      </c>
      <c r="M55" s="10">
        <v>0.36</v>
      </c>
      <c r="N55" s="10">
        <v>0.36</v>
      </c>
      <c r="O55" s="10">
        <v>0.36</v>
      </c>
      <c r="P55" s="10">
        <v>0.36</v>
      </c>
      <c r="Q55" s="10">
        <v>0.36</v>
      </c>
      <c r="R55" s="10">
        <v>0.36</v>
      </c>
      <c r="S55" s="10">
        <f t="shared" si="0"/>
        <v>0.30461538461538457</v>
      </c>
    </row>
    <row r="56" spans="1:19" x14ac:dyDescent="0.2">
      <c r="A56" s="2" t="s">
        <v>26</v>
      </c>
      <c r="B56" s="8" t="s">
        <v>40</v>
      </c>
      <c r="C56" s="9" t="s">
        <v>41</v>
      </c>
      <c r="D56" s="8" t="s">
        <v>94</v>
      </c>
      <c r="E56" s="9" t="s">
        <v>95</v>
      </c>
      <c r="F56" s="10">
        <v>154084.07</v>
      </c>
      <c r="G56" s="10">
        <v>156387.12</v>
      </c>
      <c r="H56" s="10">
        <v>157423.85</v>
      </c>
      <c r="I56" s="10">
        <v>157423.85</v>
      </c>
      <c r="J56" s="10">
        <v>157423.85</v>
      </c>
      <c r="K56" s="10">
        <v>165596.82</v>
      </c>
      <c r="L56" s="10">
        <v>171946.23999999999</v>
      </c>
      <c r="M56" s="10">
        <v>171946.23999999999</v>
      </c>
      <c r="N56" s="10">
        <v>171988.52</v>
      </c>
      <c r="O56" s="10">
        <v>172117.05</v>
      </c>
      <c r="P56" s="10">
        <v>174442.43</v>
      </c>
      <c r="Q56" s="10">
        <v>174442.43</v>
      </c>
      <c r="R56" s="10">
        <v>174442.43</v>
      </c>
      <c r="S56" s="10">
        <f t="shared" si="0"/>
        <v>166128.06923076924</v>
      </c>
    </row>
    <row r="57" spans="1:19" x14ac:dyDescent="0.2">
      <c r="A57" s="2" t="s">
        <v>26</v>
      </c>
      <c r="B57" s="8" t="s">
        <v>40</v>
      </c>
      <c r="C57" s="9" t="s">
        <v>41</v>
      </c>
      <c r="D57" s="8" t="s">
        <v>104</v>
      </c>
      <c r="E57" s="9" t="s">
        <v>105</v>
      </c>
      <c r="F57" s="10">
        <v>93.38</v>
      </c>
      <c r="G57" s="10">
        <v>93.38</v>
      </c>
      <c r="H57" s="10">
        <v>93.38</v>
      </c>
      <c r="I57" s="10">
        <v>102.48</v>
      </c>
      <c r="J57" s="10">
        <v>148.41999999999999</v>
      </c>
      <c r="K57" s="10">
        <v>148.41999999999999</v>
      </c>
      <c r="L57" s="10">
        <v>148.41999999999999</v>
      </c>
      <c r="M57" s="10">
        <v>157.91999999999999</v>
      </c>
      <c r="N57" s="10">
        <v>157.91999999999999</v>
      </c>
      <c r="O57" s="10">
        <v>157.91999999999999</v>
      </c>
      <c r="P57" s="10">
        <v>157.91999999999999</v>
      </c>
      <c r="Q57" s="10">
        <v>157.91999999999999</v>
      </c>
      <c r="R57" s="10">
        <v>157.91999999999999</v>
      </c>
      <c r="S57" s="10">
        <f t="shared" si="0"/>
        <v>136.56923076923078</v>
      </c>
    </row>
    <row r="58" spans="1:19" x14ac:dyDescent="0.2">
      <c r="A58" s="2" t="s">
        <v>26</v>
      </c>
      <c r="B58" s="8" t="s">
        <v>40</v>
      </c>
      <c r="C58" s="9" t="s">
        <v>41</v>
      </c>
      <c r="D58" s="8" t="s">
        <v>106</v>
      </c>
      <c r="E58" s="9" t="s">
        <v>107</v>
      </c>
      <c r="F58" s="10">
        <v>0</v>
      </c>
      <c r="G58" s="10">
        <v>0</v>
      </c>
      <c r="H58" s="10">
        <v>0</v>
      </c>
      <c r="I58" s="10">
        <v>0</v>
      </c>
      <c r="J58" s="10">
        <v>7188.58</v>
      </c>
      <c r="K58" s="10">
        <v>7188.58</v>
      </c>
      <c r="L58" s="10">
        <v>7188.58</v>
      </c>
      <c r="M58" s="10">
        <v>7188.58</v>
      </c>
      <c r="N58" s="10">
        <v>7188.58</v>
      </c>
      <c r="O58" s="10">
        <v>7188.58</v>
      </c>
      <c r="P58" s="10">
        <v>7188.58</v>
      </c>
      <c r="Q58" s="10">
        <v>7188.58</v>
      </c>
      <c r="R58" s="10">
        <v>7188.58</v>
      </c>
      <c r="S58" s="10">
        <f t="shared" si="0"/>
        <v>4976.709230769231</v>
      </c>
    </row>
    <row r="59" spans="1:19" x14ac:dyDescent="0.2">
      <c r="A59" s="2" t="s">
        <v>26</v>
      </c>
      <c r="B59" s="8" t="s">
        <v>40</v>
      </c>
      <c r="C59" s="9" t="s">
        <v>41</v>
      </c>
      <c r="D59" s="8" t="s">
        <v>96</v>
      </c>
      <c r="E59" s="9" t="s">
        <v>97</v>
      </c>
      <c r="F59" s="10">
        <v>83085</v>
      </c>
      <c r="G59" s="10">
        <v>83085</v>
      </c>
      <c r="H59" s="10">
        <v>83085</v>
      </c>
      <c r="I59" s="10">
        <v>83085</v>
      </c>
      <c r="J59" s="10">
        <v>83784.5</v>
      </c>
      <c r="K59" s="10">
        <v>83784.5</v>
      </c>
      <c r="L59" s="10">
        <v>83784.5</v>
      </c>
      <c r="M59" s="10">
        <v>83784.5</v>
      </c>
      <c r="N59" s="10">
        <v>83784.5</v>
      </c>
      <c r="O59" s="10">
        <v>83784.5</v>
      </c>
      <c r="P59" s="10">
        <v>83784.5</v>
      </c>
      <c r="Q59" s="10">
        <v>83784.5</v>
      </c>
      <c r="R59" s="10">
        <v>83784.5</v>
      </c>
      <c r="S59" s="10">
        <f t="shared" si="0"/>
        <v>83569.269230769234</v>
      </c>
    </row>
    <row r="60" spans="1:19" x14ac:dyDescent="0.2">
      <c r="A60" s="2" t="s">
        <v>26</v>
      </c>
      <c r="B60" s="8" t="s">
        <v>40</v>
      </c>
      <c r="C60" s="9" t="s">
        <v>41</v>
      </c>
      <c r="D60" s="8" t="s">
        <v>70</v>
      </c>
      <c r="E60" s="9" t="s">
        <v>71</v>
      </c>
      <c r="F60" s="10">
        <v>451.4</v>
      </c>
      <c r="G60" s="10">
        <v>451.4</v>
      </c>
      <c r="H60" s="10">
        <v>500.77</v>
      </c>
      <c r="I60" s="10">
        <v>549.69000000000005</v>
      </c>
      <c r="J60" s="10">
        <v>549.69000000000005</v>
      </c>
      <c r="K60" s="10">
        <v>597.96</v>
      </c>
      <c r="L60" s="10">
        <v>629.38</v>
      </c>
      <c r="M60" s="10">
        <v>761.04</v>
      </c>
      <c r="N60" s="10">
        <v>803.09</v>
      </c>
      <c r="O60" s="10">
        <v>803.09</v>
      </c>
      <c r="P60" s="10">
        <v>803.09</v>
      </c>
      <c r="Q60" s="10">
        <v>938.29</v>
      </c>
      <c r="R60" s="10">
        <v>1281.99</v>
      </c>
      <c r="S60" s="10">
        <f t="shared" si="0"/>
        <v>701.60615384615392</v>
      </c>
    </row>
    <row r="61" spans="1:19" x14ac:dyDescent="0.2">
      <c r="A61" s="2" t="s">
        <v>26</v>
      </c>
      <c r="B61" s="8" t="s">
        <v>40</v>
      </c>
      <c r="C61" s="9" t="s">
        <v>41</v>
      </c>
      <c r="D61" s="8" t="s">
        <v>100</v>
      </c>
      <c r="E61" s="9" t="s">
        <v>101</v>
      </c>
      <c r="F61" s="10">
        <v>3405.02</v>
      </c>
      <c r="G61" s="10">
        <v>3440.09</v>
      </c>
      <c r="H61" s="10">
        <v>3467.31</v>
      </c>
      <c r="I61" s="10">
        <v>3480.53</v>
      </c>
      <c r="J61" s="10">
        <v>3515.8</v>
      </c>
      <c r="K61" s="10">
        <v>3539.37</v>
      </c>
      <c r="L61" s="10">
        <v>3597.36</v>
      </c>
      <c r="M61" s="10">
        <v>4574.75</v>
      </c>
      <c r="N61" s="10">
        <v>4574.75</v>
      </c>
      <c r="O61" s="10">
        <v>4574.75</v>
      </c>
      <c r="P61" s="10">
        <v>4599.34</v>
      </c>
      <c r="Q61" s="10">
        <v>4599.34</v>
      </c>
      <c r="R61" s="10">
        <v>4738.9799999999996</v>
      </c>
      <c r="S61" s="10">
        <f t="shared" si="0"/>
        <v>4008.2607692307679</v>
      </c>
    </row>
    <row r="62" spans="1:19" x14ac:dyDescent="0.2">
      <c r="A62" s="2" t="s">
        <v>26</v>
      </c>
      <c r="B62" s="8" t="s">
        <v>40</v>
      </c>
      <c r="C62" s="9" t="s">
        <v>41</v>
      </c>
      <c r="D62" s="8" t="s">
        <v>74</v>
      </c>
      <c r="E62" s="9" t="s">
        <v>75</v>
      </c>
      <c r="F62" s="10">
        <v>900.02</v>
      </c>
      <c r="G62" s="10">
        <v>900.02</v>
      </c>
      <c r="H62" s="10">
        <v>900.02</v>
      </c>
      <c r="I62" s="10">
        <v>900.02</v>
      </c>
      <c r="J62" s="10">
        <v>900.02</v>
      </c>
      <c r="K62" s="10">
        <v>900.02</v>
      </c>
      <c r="L62" s="10">
        <v>900.02</v>
      </c>
      <c r="M62" s="10">
        <v>976.69</v>
      </c>
      <c r="N62" s="10">
        <v>976.69</v>
      </c>
      <c r="O62" s="10">
        <v>1015.34</v>
      </c>
      <c r="P62" s="10">
        <v>1015.34</v>
      </c>
      <c r="Q62" s="10">
        <v>1015.34</v>
      </c>
      <c r="R62" s="10">
        <v>1070.5999999999999</v>
      </c>
      <c r="S62" s="10">
        <f t="shared" si="0"/>
        <v>951.54923076923103</v>
      </c>
    </row>
    <row r="63" spans="1:19" x14ac:dyDescent="0.2">
      <c r="A63" s="2" t="s">
        <v>26</v>
      </c>
      <c r="B63" s="8" t="s">
        <v>40</v>
      </c>
      <c r="C63" s="9" t="s">
        <v>41</v>
      </c>
      <c r="D63" s="8" t="s">
        <v>76</v>
      </c>
      <c r="E63" s="9" t="s">
        <v>77</v>
      </c>
      <c r="F63" s="10">
        <v>2041.71</v>
      </c>
      <c r="G63" s="10">
        <v>2041.71</v>
      </c>
      <c r="H63" s="10">
        <v>2041.71</v>
      </c>
      <c r="I63" s="10">
        <v>2041.71</v>
      </c>
      <c r="J63" s="10">
        <v>2041.71</v>
      </c>
      <c r="K63" s="10">
        <v>2041.71</v>
      </c>
      <c r="L63" s="10">
        <v>2041.71</v>
      </c>
      <c r="M63" s="10">
        <v>2041.71</v>
      </c>
      <c r="N63" s="10">
        <v>2041.71</v>
      </c>
      <c r="O63" s="10">
        <v>2041.71</v>
      </c>
      <c r="P63" s="10">
        <v>2041.71</v>
      </c>
      <c r="Q63" s="10">
        <v>2041.71</v>
      </c>
      <c r="R63" s="10">
        <v>2041.71</v>
      </c>
      <c r="S63" s="10">
        <f t="shared" si="0"/>
        <v>2041.7099999999994</v>
      </c>
    </row>
    <row r="64" spans="1:19" x14ac:dyDescent="0.2">
      <c r="A64" s="2" t="s">
        <v>26</v>
      </c>
      <c r="B64" s="8" t="s">
        <v>40</v>
      </c>
      <c r="C64" s="9" t="s">
        <v>41</v>
      </c>
      <c r="D64" s="8" t="s">
        <v>78</v>
      </c>
      <c r="E64" s="9" t="s">
        <v>79</v>
      </c>
      <c r="F64" s="10">
        <v>2930.15</v>
      </c>
      <c r="G64" s="10">
        <v>2930.15</v>
      </c>
      <c r="H64" s="10">
        <v>2930.15</v>
      </c>
      <c r="I64" s="10">
        <v>3075.19</v>
      </c>
      <c r="J64" s="10">
        <v>3075.19</v>
      </c>
      <c r="K64" s="10">
        <v>3075.19</v>
      </c>
      <c r="L64" s="10">
        <v>3075.19</v>
      </c>
      <c r="M64" s="10">
        <v>3185.05</v>
      </c>
      <c r="N64" s="10">
        <v>3185.05</v>
      </c>
      <c r="O64" s="10">
        <v>3185.05</v>
      </c>
      <c r="P64" s="10">
        <v>3185.05</v>
      </c>
      <c r="Q64" s="10">
        <v>3185.05</v>
      </c>
      <c r="R64" s="10">
        <v>3185.05</v>
      </c>
      <c r="S64" s="10">
        <f t="shared" si="0"/>
        <v>3092.4238461538462</v>
      </c>
    </row>
    <row r="65" spans="1:19" x14ac:dyDescent="0.2">
      <c r="A65" s="2" t="s">
        <v>26</v>
      </c>
      <c r="B65" s="8" t="s">
        <v>40</v>
      </c>
      <c r="C65" s="9" t="s">
        <v>41</v>
      </c>
      <c r="D65" s="8" t="s">
        <v>82</v>
      </c>
      <c r="E65" s="9" t="s">
        <v>83</v>
      </c>
      <c r="F65" s="10">
        <v>166.25</v>
      </c>
      <c r="G65" s="10">
        <v>166.25</v>
      </c>
      <c r="H65" s="10">
        <v>166.25</v>
      </c>
      <c r="I65" s="10">
        <v>166.25</v>
      </c>
      <c r="J65" s="10">
        <v>166.25</v>
      </c>
      <c r="K65" s="10">
        <v>166.25</v>
      </c>
      <c r="L65" s="10">
        <v>166.25</v>
      </c>
      <c r="M65" s="10">
        <v>166.25</v>
      </c>
      <c r="N65" s="10">
        <v>166.25</v>
      </c>
      <c r="O65" s="10">
        <v>166.25</v>
      </c>
      <c r="P65" s="10">
        <v>166.25</v>
      </c>
      <c r="Q65" s="10">
        <v>166.25</v>
      </c>
      <c r="R65" s="10">
        <v>166.25</v>
      </c>
      <c r="S65" s="10">
        <f t="shared" si="0"/>
        <v>166.25</v>
      </c>
    </row>
    <row r="66" spans="1:19" x14ac:dyDescent="0.2">
      <c r="A66" s="2" t="s">
        <v>26</v>
      </c>
      <c r="B66" s="8" t="s">
        <v>40</v>
      </c>
      <c r="C66" s="9" t="s">
        <v>41</v>
      </c>
      <c r="D66" s="8" t="s">
        <v>108</v>
      </c>
      <c r="E66" s="9" t="s">
        <v>109</v>
      </c>
      <c r="F66" s="10">
        <v>188.5</v>
      </c>
      <c r="G66" s="10">
        <v>188.5</v>
      </c>
      <c r="H66" s="10">
        <v>188.5</v>
      </c>
      <c r="I66" s="10">
        <v>188.5</v>
      </c>
      <c r="J66" s="10">
        <v>188.5</v>
      </c>
      <c r="K66" s="10">
        <v>188.5</v>
      </c>
      <c r="L66" s="10">
        <v>188.5</v>
      </c>
      <c r="M66" s="10">
        <v>188.5</v>
      </c>
      <c r="N66" s="10">
        <v>188.5</v>
      </c>
      <c r="O66" s="10">
        <v>188.5</v>
      </c>
      <c r="P66" s="10">
        <v>188.5</v>
      </c>
      <c r="Q66" s="10">
        <v>188.5</v>
      </c>
      <c r="R66" s="10">
        <v>188.5</v>
      </c>
      <c r="S66" s="10">
        <f t="shared" si="0"/>
        <v>188.5</v>
      </c>
    </row>
    <row r="67" spans="1:19" x14ac:dyDescent="0.2">
      <c r="A67" s="2" t="s">
        <v>26</v>
      </c>
      <c r="B67" s="8" t="s">
        <v>40</v>
      </c>
      <c r="C67" s="9" t="s">
        <v>41</v>
      </c>
      <c r="D67" s="8" t="s">
        <v>110</v>
      </c>
      <c r="E67" s="9" t="s">
        <v>111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9.86</v>
      </c>
      <c r="N67" s="10">
        <v>9.86</v>
      </c>
      <c r="O67" s="10">
        <v>9.86</v>
      </c>
      <c r="P67" s="10">
        <v>9.86</v>
      </c>
      <c r="Q67" s="10">
        <v>9.86</v>
      </c>
      <c r="R67" s="10">
        <v>9.86</v>
      </c>
      <c r="S67" s="10">
        <f t="shared" si="0"/>
        <v>4.5507692307692302</v>
      </c>
    </row>
    <row r="68" spans="1:19" x14ac:dyDescent="0.2">
      <c r="A68" s="2" t="s">
        <v>26</v>
      </c>
      <c r="B68" s="8" t="s">
        <v>40</v>
      </c>
      <c r="C68" s="9" t="s">
        <v>41</v>
      </c>
      <c r="D68" s="8" t="s">
        <v>112</v>
      </c>
      <c r="E68" s="9" t="s">
        <v>113</v>
      </c>
      <c r="F68" s="10">
        <v>-102.33</v>
      </c>
      <c r="G68" s="10">
        <v>-47.47</v>
      </c>
      <c r="H68" s="10">
        <v>-47.47</v>
      </c>
      <c r="I68" s="10">
        <v>-47.47</v>
      </c>
      <c r="J68" s="10">
        <v>-47.47</v>
      </c>
      <c r="K68" s="10">
        <v>-47.47</v>
      </c>
      <c r="L68" s="10">
        <v>-47.47</v>
      </c>
      <c r="M68" s="10">
        <v>-47.47</v>
      </c>
      <c r="N68" s="10">
        <v>-47.47</v>
      </c>
      <c r="O68" s="10">
        <v>-47.47</v>
      </c>
      <c r="P68" s="10">
        <v>-47.47</v>
      </c>
      <c r="Q68" s="10">
        <v>-47.47</v>
      </c>
      <c r="R68" s="10">
        <v>-47.47</v>
      </c>
      <c r="S68" s="10">
        <f t="shared" si="0"/>
        <v>-51.690000000000019</v>
      </c>
    </row>
    <row r="69" spans="1:19" x14ac:dyDescent="0.2">
      <c r="A69" s="2" t="s">
        <v>26</v>
      </c>
      <c r="B69" s="8" t="s">
        <v>40</v>
      </c>
      <c r="C69" s="9" t="s">
        <v>41</v>
      </c>
      <c r="D69" s="8" t="s">
        <v>114</v>
      </c>
      <c r="E69" s="9" t="s">
        <v>115</v>
      </c>
      <c r="F69" s="10">
        <v>192353.19</v>
      </c>
      <c r="G69" s="10">
        <v>192353.19</v>
      </c>
      <c r="H69" s="10">
        <v>192353.19</v>
      </c>
      <c r="I69" s="10">
        <v>192353.19</v>
      </c>
      <c r="J69" s="10">
        <v>192353.19</v>
      </c>
      <c r="K69" s="10">
        <v>192353.19</v>
      </c>
      <c r="L69" s="10">
        <v>192353.19</v>
      </c>
      <c r="M69" s="10">
        <v>192353.19</v>
      </c>
      <c r="N69" s="10">
        <v>192353.19</v>
      </c>
      <c r="O69" s="10">
        <v>192353.19</v>
      </c>
      <c r="P69" s="10">
        <v>192353.19</v>
      </c>
      <c r="Q69" s="10">
        <v>192353.19</v>
      </c>
      <c r="R69" s="10">
        <v>192353.19</v>
      </c>
      <c r="S69" s="10">
        <f t="shared" si="0"/>
        <v>192353.18999999997</v>
      </c>
    </row>
    <row r="70" spans="1:19" x14ac:dyDescent="0.2">
      <c r="A70" s="2" t="s">
        <v>26</v>
      </c>
      <c r="B70" s="8" t="s">
        <v>40</v>
      </c>
      <c r="C70" s="9" t="s">
        <v>41</v>
      </c>
      <c r="D70" s="8" t="s">
        <v>88</v>
      </c>
      <c r="E70" s="9" t="s">
        <v>89</v>
      </c>
      <c r="F70" s="10">
        <v>293401.23</v>
      </c>
      <c r="G70" s="10">
        <v>296264.09000000003</v>
      </c>
      <c r="H70" s="10">
        <v>298078</v>
      </c>
      <c r="I70" s="10">
        <v>301630.24</v>
      </c>
      <c r="J70" s="10">
        <v>304965.8</v>
      </c>
      <c r="K70" s="10">
        <v>307471.65000000002</v>
      </c>
      <c r="L70" s="10">
        <v>310079.58</v>
      </c>
      <c r="M70" s="10">
        <v>311787.21999999997</v>
      </c>
      <c r="N70" s="10">
        <v>312495.03999999998</v>
      </c>
      <c r="O70" s="10">
        <v>312278.89</v>
      </c>
      <c r="P70" s="10">
        <v>302041.07</v>
      </c>
      <c r="Q70" s="10">
        <v>313889.12</v>
      </c>
      <c r="R70" s="10">
        <v>314587.75</v>
      </c>
      <c r="S70" s="10">
        <f t="shared" si="0"/>
        <v>306074.5907692308</v>
      </c>
    </row>
    <row r="71" spans="1:19" x14ac:dyDescent="0.2">
      <c r="A71" s="2" t="s">
        <v>26</v>
      </c>
      <c r="B71" s="8" t="s">
        <v>40</v>
      </c>
      <c r="C71" s="9" t="s">
        <v>41</v>
      </c>
      <c r="D71" s="8" t="s">
        <v>102</v>
      </c>
      <c r="E71" s="9" t="s">
        <v>103</v>
      </c>
      <c r="F71" s="10">
        <v>0</v>
      </c>
      <c r="G71" s="10">
        <v>7188.58</v>
      </c>
      <c r="H71" s="10">
        <v>14377.16</v>
      </c>
      <c r="I71" s="10">
        <v>21565.74</v>
      </c>
      <c r="J71" s="10">
        <v>21565.74</v>
      </c>
      <c r="K71" s="10">
        <v>28754.32</v>
      </c>
      <c r="L71" s="10">
        <v>35942.9</v>
      </c>
      <c r="M71" s="10">
        <v>43131.48</v>
      </c>
      <c r="N71" s="10">
        <v>50320.06</v>
      </c>
      <c r="O71" s="10">
        <v>57508.639999999999</v>
      </c>
      <c r="P71" s="10">
        <v>64697.22</v>
      </c>
      <c r="Q71" s="10">
        <v>71885.8</v>
      </c>
      <c r="R71" s="10">
        <v>79074.38</v>
      </c>
      <c r="S71" s="10">
        <f t="shared" si="0"/>
        <v>38154.770769230767</v>
      </c>
    </row>
    <row r="72" spans="1:19" x14ac:dyDescent="0.2"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7:1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7:1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7:1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7:1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7:1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7:1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7:1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7:19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7:19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7:19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7:19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7:19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7:19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7:19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7:19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7:19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7:19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7:19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7:19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7:19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7:19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7:19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7:19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7:19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7:19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7:19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7:19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7:19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7:19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7:19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7:19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7:19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7:19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7:19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7:19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7:19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7:19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7:19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7:19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7:19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7:19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7:19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7:19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7:19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7:19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7:19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7:19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7:19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7:19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7:19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7:19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7:19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7:19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7:19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7:19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7:19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7:19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7:19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7:19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7:19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7:19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7:19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7:19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7:19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7:19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7:19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7:19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7:19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7:19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7:19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7:19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7:19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7:19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7:19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7:19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7:19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7:19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7:19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7:19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7:19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7:19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7:19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7:19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7:19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7:19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7:19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7:19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7:19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7:19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7:19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7:19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7:19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7:19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7:19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7:19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7:19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7:19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7:19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7:19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7:19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7:19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7:19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7:19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7:19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7:19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7:19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7:19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7:19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7:19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7:19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7:19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7:19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7:19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7:19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7:19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7:19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7:19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7:19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7:19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7:19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7:19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7:19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7:19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7:19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7:19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7:19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7:19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7:19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7:19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7:19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7:19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7:19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7:19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7:19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7:19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7:19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7:19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7:19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7:19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7:19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7:19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7:19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7:19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7:19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7:19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7:19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7:19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7:19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7:19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7:19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7:19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7:19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7:19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7:19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7:19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7:19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7:19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7:19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7:19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7:19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7:19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7:19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7:19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7:19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7:19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7:19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7:19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7:19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7:19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7:19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7:19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7:19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7:19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7:19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7:19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7:19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7:19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7:19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7:19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7:19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7:19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7:19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7:19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7:19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7:19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7:19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7:19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7:19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7:19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7:19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7:19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7:19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7:19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7:19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7:19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7:19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7:19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7:19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7:19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7:19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7:19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7:19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7:19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7:19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7:19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7:19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7:19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7:19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7:19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7:19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7:19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7:19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7:19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7:19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7:19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7:19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7:19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7:19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7:19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7:19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7:19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7:19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7:19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7:19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7:19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7:19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7:19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7:19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7:19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7:19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7:19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7:19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7:19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7:19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7:19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7:19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7:19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7:19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7:19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7:19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7:19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7:19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7:19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7:19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7:19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7:19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7:19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7:19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7:19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7:19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7:19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7:19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7:19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7:19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7:19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7:19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7:19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7:19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7:19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7:19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7:19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7:19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7:19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7:19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7:19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7:19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7:19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7:19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7:19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7:19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7:19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7:19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7:19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7:19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7:19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7:19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7:19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7:19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7:19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7:19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7:19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7:19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7:19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7:19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7:19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7:19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7:19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7:19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7:19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7:19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7:19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7:19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7:19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7:19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7:19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7:19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7:19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7:19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7:19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7:19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7:19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7:19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7:19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7:19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7:19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7:19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7:19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7:19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7:19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7:19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7:19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7:19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7:19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7:19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7:19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7:19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7:19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7:19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7:19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7:19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7:19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7:19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7:19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7:19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7:19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7:19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7:19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7:19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7:19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7:19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7:19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7:19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7:19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7:19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7:19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7:19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7:19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7:19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7:19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7:19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7:19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7:19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7:19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7:19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7:19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7:19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7:19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7:19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7:19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</sheetData>
  <pageMargins left="0.75" right="0.75" top="1" bottom="1" header="0.5" footer="0.5"/>
  <pageSetup scale="46" fitToHeight="0" orientation="landscape" r:id="rId1"/>
  <headerFooter alignWithMargins="0">
    <oddHeader>&amp;RCASE NO. 2021-00214
ATTACHMENT 1
TO STAFF DR NO. 1-05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5D98-9704-4CDE-AF9A-56ED70EB0D32}">
  <sheetPr>
    <pageSetUpPr fitToPage="1"/>
  </sheetPr>
  <dimension ref="A1:S431"/>
  <sheetViews>
    <sheetView zoomScale="80" zoomScaleNormal="80" workbookViewId="0">
      <selection activeCell="J53" sqref="J53"/>
    </sheetView>
  </sheetViews>
  <sheetFormatPr defaultRowHeight="12.75" x14ac:dyDescent="0.2"/>
  <cols>
    <col min="1" max="1" width="11.1640625" style="2" customWidth="1"/>
    <col min="2" max="2" width="10.83203125" style="2" customWidth="1"/>
    <col min="3" max="3" width="33.1640625" style="3" bestFit="1" customWidth="1"/>
    <col min="4" max="6" width="15.5" style="3" customWidth="1"/>
    <col min="7" max="16" width="15.5" style="4" customWidth="1"/>
    <col min="17" max="17" width="15.83203125" style="4" bestFit="1" customWidth="1"/>
    <col min="18" max="19" width="13.33203125" style="4" customWidth="1"/>
    <col min="20" max="20" width="16" style="3" customWidth="1"/>
    <col min="21" max="21" width="16" style="3" bestFit="1" customWidth="1"/>
    <col min="22" max="16384" width="9.33203125" style="3"/>
  </cols>
  <sheetData>
    <row r="1" spans="1:19" x14ac:dyDescent="0.2">
      <c r="A1" s="18" t="s">
        <v>0</v>
      </c>
    </row>
    <row r="2" spans="1:19" x14ac:dyDescent="0.2">
      <c r="A2" s="18" t="s">
        <v>1</v>
      </c>
    </row>
    <row r="3" spans="1:19" x14ac:dyDescent="0.2">
      <c r="A3" s="18" t="s">
        <v>116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1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5.5" x14ac:dyDescent="0.2">
      <c r="A6" s="19" t="s">
        <v>4</v>
      </c>
      <c r="B6" s="19" t="s">
        <v>5</v>
      </c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19" t="s">
        <v>18</v>
      </c>
      <c r="P6" s="19" t="s">
        <v>19</v>
      </c>
      <c r="Q6" s="17" t="s">
        <v>20</v>
      </c>
      <c r="R6" s="3"/>
      <c r="S6" s="3"/>
    </row>
    <row r="7" spans="1:19" x14ac:dyDescent="0.2">
      <c r="A7" s="2" t="s">
        <v>21</v>
      </c>
      <c r="B7" s="8" t="s">
        <v>28</v>
      </c>
      <c r="C7" s="9" t="s">
        <v>29</v>
      </c>
      <c r="D7" s="10">
        <v>4865035.53</v>
      </c>
      <c r="E7" s="10">
        <v>128793.16</v>
      </c>
      <c r="F7" s="10">
        <v>597585.57999999996</v>
      </c>
      <c r="G7" s="10">
        <v>129559.6</v>
      </c>
      <c r="H7" s="10">
        <v>655465.01</v>
      </c>
      <c r="I7" s="10">
        <v>649096.78</v>
      </c>
      <c r="J7" s="10">
        <v>848149.69</v>
      </c>
      <c r="K7" s="10">
        <v>1276511.6499999999</v>
      </c>
      <c r="L7" s="10">
        <v>732527.12</v>
      </c>
      <c r="M7" s="10">
        <v>464978.06</v>
      </c>
      <c r="N7" s="10">
        <v>1059406.3899999999</v>
      </c>
      <c r="O7" s="10">
        <v>794620.37</v>
      </c>
      <c r="P7" s="10">
        <v>1038026</v>
      </c>
      <c r="Q7" s="10">
        <f>AVERAGE(D7:P7)</f>
        <v>1018442.6876923076</v>
      </c>
      <c r="R7" s="3"/>
      <c r="S7" s="3"/>
    </row>
    <row r="8" spans="1:19" x14ac:dyDescent="0.2">
      <c r="A8" s="2" t="s">
        <v>24</v>
      </c>
      <c r="B8" s="8" t="s">
        <v>28</v>
      </c>
      <c r="C8" s="9" t="s">
        <v>29</v>
      </c>
      <c r="D8" s="10">
        <v>3295448.24</v>
      </c>
      <c r="E8" s="10">
        <v>2626435.7000000002</v>
      </c>
      <c r="F8" s="10">
        <v>3111204.26</v>
      </c>
      <c r="G8" s="10">
        <v>952835.22</v>
      </c>
      <c r="H8" s="10">
        <v>1502461.14</v>
      </c>
      <c r="I8" s="10">
        <v>1707026.05</v>
      </c>
      <c r="J8" s="10">
        <v>1558111.03</v>
      </c>
      <c r="K8" s="10">
        <v>1177815.3799999999</v>
      </c>
      <c r="L8" s="10">
        <v>1117180.56</v>
      </c>
      <c r="M8" s="10">
        <v>1608584.52</v>
      </c>
      <c r="N8" s="10">
        <v>1623162.09</v>
      </c>
      <c r="O8" s="10">
        <v>2382904</v>
      </c>
      <c r="P8" s="10">
        <v>3023087.69</v>
      </c>
      <c r="Q8" s="10">
        <f t="shared" ref="Q8:Q10" si="0">AVERAGE(D8:P8)</f>
        <v>1975865.8369230768</v>
      </c>
      <c r="R8" s="3"/>
      <c r="S8" s="3"/>
    </row>
    <row r="9" spans="1:19" x14ac:dyDescent="0.2">
      <c r="A9" s="2" t="s">
        <v>25</v>
      </c>
      <c r="B9" s="8" t="s">
        <v>28</v>
      </c>
      <c r="C9" s="9" t="s">
        <v>29</v>
      </c>
      <c r="D9" s="10">
        <v>52952.06</v>
      </c>
      <c r="E9" s="10">
        <v>28192.53</v>
      </c>
      <c r="F9" s="10">
        <v>16959.16</v>
      </c>
      <c r="G9" s="10">
        <v>48678.93</v>
      </c>
      <c r="H9" s="10"/>
      <c r="I9" s="10">
        <v>17814.830000000002</v>
      </c>
      <c r="J9" s="10">
        <v>6972.06</v>
      </c>
      <c r="K9" s="10">
        <v>247147.1</v>
      </c>
      <c r="L9" s="10">
        <v>56849.18</v>
      </c>
      <c r="M9" s="10">
        <v>11689.96</v>
      </c>
      <c r="N9" s="10">
        <v>183666.15</v>
      </c>
      <c r="O9" s="10">
        <v>76411.460000000006</v>
      </c>
      <c r="P9" s="10">
        <v>302798.63</v>
      </c>
      <c r="Q9" s="10">
        <f t="shared" si="0"/>
        <v>87511.004166666666</v>
      </c>
      <c r="R9" s="3"/>
      <c r="S9" s="3"/>
    </row>
    <row r="10" spans="1:19" x14ac:dyDescent="0.2">
      <c r="A10" s="2" t="s">
        <v>26</v>
      </c>
      <c r="B10" s="8" t="s">
        <v>28</v>
      </c>
      <c r="C10" s="9" t="s">
        <v>29</v>
      </c>
      <c r="D10" s="10">
        <v>7824.02</v>
      </c>
      <c r="E10" s="10">
        <v>9369.06</v>
      </c>
      <c r="F10" s="10">
        <v>11565.48</v>
      </c>
      <c r="G10" s="10">
        <v>11087.7</v>
      </c>
      <c r="H10" s="10">
        <v>14222.78</v>
      </c>
      <c r="I10" s="10">
        <v>17564.45</v>
      </c>
      <c r="J10" s="10">
        <v>19950.98</v>
      </c>
      <c r="K10" s="10">
        <v>27615.34</v>
      </c>
      <c r="L10" s="10">
        <v>30070.2</v>
      </c>
      <c r="M10" s="10">
        <v>10268.23</v>
      </c>
      <c r="N10" s="10">
        <v>15167.85</v>
      </c>
      <c r="O10" s="10">
        <v>17946.150000000001</v>
      </c>
      <c r="P10" s="10">
        <v>90020.21</v>
      </c>
      <c r="Q10" s="10">
        <f t="shared" si="0"/>
        <v>21744.034615384615</v>
      </c>
      <c r="R10" s="3"/>
      <c r="S10" s="3"/>
    </row>
    <row r="11" spans="1:19" x14ac:dyDescent="0.2"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3"/>
      <c r="S11" s="3"/>
    </row>
    <row r="12" spans="1:19" x14ac:dyDescent="0.2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7:19" x14ac:dyDescent="0.2"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7:19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7:19" x14ac:dyDescent="0.2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7:19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7:19" x14ac:dyDescent="0.2"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7:19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7:19" x14ac:dyDescent="0.2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7:19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7:19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7:19" x14ac:dyDescent="0.2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7:19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7:19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7:19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7:19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7:19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7:19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7:19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7:19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7:19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7:19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7:19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7:19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7:19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7:19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7:19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7:19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7:19" x14ac:dyDescent="0.2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7:19" x14ac:dyDescent="0.2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7:19" x14ac:dyDescent="0.2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7:19" x14ac:dyDescent="0.2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7:19" x14ac:dyDescent="0.2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7:19" x14ac:dyDescent="0.2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7:19" x14ac:dyDescent="0.2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7:19" x14ac:dyDescent="0.2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7:19" x14ac:dyDescent="0.2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7:19" x14ac:dyDescent="0.2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7:19" x14ac:dyDescent="0.2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7:19" x14ac:dyDescent="0.2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7:19" x14ac:dyDescent="0.2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7:19" x14ac:dyDescent="0.2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7:19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7:19" x14ac:dyDescent="0.2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7:19" x14ac:dyDescent="0.2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7:19" x14ac:dyDescent="0.2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7:19" x14ac:dyDescent="0.2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7:19" x14ac:dyDescent="0.2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7:19" x14ac:dyDescent="0.2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7:19" x14ac:dyDescent="0.2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7:19" x14ac:dyDescent="0.2"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7:19" x14ac:dyDescent="0.2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7:19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7:19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7:19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7:19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7:19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7:19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7:19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7:19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7:19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7:19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7:19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7:19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7:19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7:19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7:1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7:1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7:1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7:1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7:1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7:1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7:1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7:19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7:19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7:19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7:19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7:19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7:19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7:19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7:19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7:19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7:19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7:19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7:19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7:19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7:19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7:19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7:19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7:19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7:19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7:19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7:19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7:19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7:19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7:19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7:19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7:19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7:19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7:19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7:19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7:19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7:19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7:19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7:19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7:19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7:19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7:19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7:19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7:19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7:19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7:19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7:19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7:19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7:19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7:19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7:19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7:19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7:19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7:19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7:19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7:19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7:19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7:19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7:19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7:19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7:19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7:19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7:19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7:19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7:19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7:19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7:19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7:19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7:19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7:19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7:19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7:19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7:19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7:19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7:19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7:19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7:19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7:19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7:19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7:19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7:19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7:19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7:19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7:19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7:19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7:19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7:19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7:19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7:19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7:19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7:19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7:19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7:19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7:19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7:19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7:19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7:19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7:19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7:19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7:19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7:19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7:19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7:19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7:19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7:19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7:19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7:19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7:19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7:19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7:19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7:19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7:19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7:19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7:19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7:19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7:19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7:19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7:19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7:19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7:19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7:19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7:19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7:19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7:19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7:19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7:19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7:19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7:19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7:19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7:19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7:19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7:19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7:19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7:19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7:19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7:19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7:19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7:19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7:19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7:19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7:19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7:19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7:19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7:19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7:19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7:19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7:19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7:19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7:19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7:19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7:19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7:19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7:19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7:19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7:19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7:19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7:19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7:19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7:19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7:19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7:19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7:19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7:19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7:19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7:19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7:19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7:19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7:19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7:19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7:19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7:19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7:19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7:19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7:19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7:19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7:19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7:19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7:19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7:19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7:19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7:19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7:19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7:19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7:19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7:19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7:19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7:19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7:19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7:19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7:19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7:19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7:19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7:19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7:19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7:19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7:19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7:19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7:19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7:19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7:19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7:19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7:19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7:19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7:19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7:19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7:19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7:19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7:19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7:19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7:19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7:19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7:19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7:19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7:19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7:19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7:19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7:19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7:19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7:19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7:19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7:19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7:19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7:19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7:19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7:19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7:19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7:19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7:19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7:19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7:19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7:19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7:19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7:19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7:19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7:19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7:19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7:19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7:19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7:19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7:19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7:19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7:19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7:19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7:19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7:19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7:19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7:19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7:19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7:19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7:19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7:19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7:19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7:19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7:19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7:19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7:19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7:19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7:19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7:19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7:19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7:19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7:19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7:19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7:19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7:19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7:19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7:19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7:19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7:19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7:19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7:19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7:19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7:19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7:19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7:19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7:19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7:19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7:19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7:19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7:19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7:19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7:19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7:19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7:19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7:19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7:19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7:19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7:19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7:19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7:19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7:19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7:19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7:19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7:19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7:19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7:19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7:19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7:19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7:19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7:19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7:19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7:19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7:19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7:19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7:19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7:19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7:19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7:19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7:19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7:19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7:19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7:19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7:19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7:19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7:19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7:19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7:19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7:19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7:19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7:19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7:19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7:19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7:19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7:19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7:19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7:19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7:19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7:19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7:19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7:19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7:19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7:19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7:19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7:19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7:19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7:19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7:19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7:19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7:19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7:19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7:19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7:19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7:19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7:19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7:19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7:19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7:19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7:19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7:19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</sheetData>
  <pageMargins left="0.75" right="0.75" top="1" bottom="1" header="0.5" footer="0.5"/>
  <pageSetup scale="56" fitToHeight="0" orientation="landscape" r:id="rId1"/>
  <headerFooter alignWithMargins="0">
    <oddHeader>&amp;RCASE NO. 2021-00214
ATTACHMENT 1
TO STAFF DR NO. 1-05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462B-515D-4532-8B3B-0B47633123E2}">
  <dimension ref="A1:S431"/>
  <sheetViews>
    <sheetView zoomScale="80" zoomScaleNormal="80" workbookViewId="0">
      <selection activeCell="J53" sqref="J53"/>
    </sheetView>
  </sheetViews>
  <sheetFormatPr defaultRowHeight="12.75" x14ac:dyDescent="0.2"/>
  <cols>
    <col min="1" max="1" width="11.1640625" style="2" customWidth="1"/>
    <col min="2" max="2" width="10.83203125" style="2" customWidth="1"/>
    <col min="3" max="3" width="25.1640625" style="3" bestFit="1" customWidth="1"/>
    <col min="4" max="6" width="14.5" style="3" bestFit="1" customWidth="1"/>
    <col min="7" max="16" width="14.5" style="4" bestFit="1" customWidth="1"/>
    <col min="17" max="17" width="15.33203125" style="4" customWidth="1"/>
    <col min="18" max="19" width="13.33203125" style="4" customWidth="1"/>
    <col min="20" max="20" width="16" style="3" customWidth="1"/>
    <col min="21" max="21" width="16" style="3" bestFit="1" customWidth="1"/>
    <col min="22" max="16384" width="9.33203125" style="3"/>
  </cols>
  <sheetData>
    <row r="1" spans="1:19" x14ac:dyDescent="0.2">
      <c r="A1" s="20" t="s">
        <v>0</v>
      </c>
    </row>
    <row r="2" spans="1:19" x14ac:dyDescent="0.2">
      <c r="A2" s="20" t="s">
        <v>1</v>
      </c>
    </row>
    <row r="3" spans="1:19" x14ac:dyDescent="0.2">
      <c r="A3" s="20" t="s">
        <v>117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">
      <c r="A4" s="1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5.5" x14ac:dyDescent="0.2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11</v>
      </c>
      <c r="I6" s="21" t="s">
        <v>12</v>
      </c>
      <c r="J6" s="21" t="s">
        <v>13</v>
      </c>
      <c r="K6" s="21" t="s">
        <v>14</v>
      </c>
      <c r="L6" s="21" t="s">
        <v>15</v>
      </c>
      <c r="M6" s="21" t="s">
        <v>16</v>
      </c>
      <c r="N6" s="21" t="s">
        <v>17</v>
      </c>
      <c r="O6" s="21" t="s">
        <v>18</v>
      </c>
      <c r="P6" s="21" t="s">
        <v>19</v>
      </c>
      <c r="Q6" s="17" t="s">
        <v>20</v>
      </c>
      <c r="R6" s="3"/>
      <c r="S6" s="3"/>
    </row>
    <row r="7" spans="1:19" x14ac:dyDescent="0.2">
      <c r="A7" s="2" t="s">
        <v>21</v>
      </c>
      <c r="B7" s="8" t="s">
        <v>118</v>
      </c>
      <c r="C7" s="9" t="s">
        <v>119</v>
      </c>
      <c r="D7" s="10">
        <v>2831206.78</v>
      </c>
      <c r="E7" s="10">
        <v>2564939.67</v>
      </c>
      <c r="F7" s="10">
        <v>87361.87</v>
      </c>
      <c r="G7" s="10">
        <v>430638.96</v>
      </c>
      <c r="H7" s="10">
        <v>205941.85</v>
      </c>
      <c r="I7" s="10">
        <v>876121.3</v>
      </c>
      <c r="J7" s="10">
        <v>248458.12</v>
      </c>
      <c r="K7" s="10">
        <v>3319971.89</v>
      </c>
      <c r="L7" s="10">
        <v>165983.29</v>
      </c>
      <c r="M7" s="10">
        <v>43747.32</v>
      </c>
      <c r="N7" s="10">
        <v>715351.93</v>
      </c>
      <c r="O7" s="10">
        <v>294698.90999999997</v>
      </c>
      <c r="P7" s="10">
        <v>15210815.4</v>
      </c>
      <c r="Q7" s="10">
        <f>AVERAGE(D7:P7)</f>
        <v>2076556.7146153846</v>
      </c>
      <c r="R7" s="3"/>
      <c r="S7" s="3"/>
    </row>
    <row r="8" spans="1:19" x14ac:dyDescent="0.2">
      <c r="A8" s="2" t="s">
        <v>24</v>
      </c>
      <c r="B8" s="8" t="s">
        <v>118</v>
      </c>
      <c r="C8" s="9" t="s">
        <v>119</v>
      </c>
      <c r="D8" s="10">
        <v>0</v>
      </c>
      <c r="E8" s="3">
        <v>0</v>
      </c>
      <c r="F8" s="3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10">
        <f t="shared" ref="Q8:Q10" si="0">AVERAGE(D8:P8)</f>
        <v>0</v>
      </c>
      <c r="R8" s="3"/>
      <c r="S8" s="3"/>
    </row>
    <row r="9" spans="1:19" x14ac:dyDescent="0.2">
      <c r="A9" s="2" t="s">
        <v>25</v>
      </c>
      <c r="B9" s="8" t="s">
        <v>118</v>
      </c>
      <c r="C9" s="9" t="s">
        <v>119</v>
      </c>
      <c r="D9" s="10">
        <v>222852.13</v>
      </c>
      <c r="E9" s="10">
        <v>2392510.29</v>
      </c>
      <c r="F9" s="10">
        <v>109928.48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194014.1</v>
      </c>
      <c r="M9" s="10">
        <v>4217.6899999999996</v>
      </c>
      <c r="N9" s="10">
        <v>3545.19</v>
      </c>
      <c r="O9" s="10">
        <v>0</v>
      </c>
      <c r="P9" s="10">
        <v>482271.01</v>
      </c>
      <c r="Q9" s="10">
        <f t="shared" si="0"/>
        <v>262256.83769230766</v>
      </c>
      <c r="R9" s="3"/>
      <c r="S9" s="3"/>
    </row>
    <row r="10" spans="1:19" x14ac:dyDescent="0.2">
      <c r="A10" s="2" t="s">
        <v>26</v>
      </c>
      <c r="B10" s="8" t="s">
        <v>118</v>
      </c>
      <c r="C10" s="9" t="s">
        <v>119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15924.28</v>
      </c>
      <c r="J10" s="10">
        <v>7962.14</v>
      </c>
      <c r="K10" s="10">
        <v>7962.14</v>
      </c>
      <c r="L10" s="10">
        <v>23713.14</v>
      </c>
      <c r="M10" s="10">
        <v>7962.14</v>
      </c>
      <c r="N10" s="10">
        <v>7962.14</v>
      </c>
      <c r="O10" s="10">
        <v>7962.14</v>
      </c>
      <c r="P10" s="10">
        <v>6307.97</v>
      </c>
      <c r="Q10" s="10">
        <f t="shared" si="0"/>
        <v>6596.622307692307</v>
      </c>
      <c r="R10" s="3"/>
      <c r="S10" s="3"/>
    </row>
    <row r="11" spans="1:19" x14ac:dyDescent="0.2"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3"/>
      <c r="S11" s="3"/>
    </row>
    <row r="12" spans="1:19" x14ac:dyDescent="0.2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7:19" x14ac:dyDescent="0.2"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7:19" x14ac:dyDescent="0.2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7:19" x14ac:dyDescent="0.2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7:19" x14ac:dyDescent="0.2"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7:19" x14ac:dyDescent="0.2"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7:19" x14ac:dyDescent="0.2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7:19" x14ac:dyDescent="0.2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7:19" x14ac:dyDescent="0.2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7:19" x14ac:dyDescent="0.2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7:19" x14ac:dyDescent="0.2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7:19" x14ac:dyDescent="0.2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7:19" x14ac:dyDescent="0.2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7:19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7:19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7:19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7:19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7:19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7:19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7:19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7:19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7:19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7:19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7:19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7:19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7:19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7:19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7:19" x14ac:dyDescent="0.2"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7:19" x14ac:dyDescent="0.2"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7:19" x14ac:dyDescent="0.2"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7:19" x14ac:dyDescent="0.2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7:19" x14ac:dyDescent="0.2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7:19" x14ac:dyDescent="0.2"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7:19" x14ac:dyDescent="0.2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7:19" x14ac:dyDescent="0.2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7:19" x14ac:dyDescent="0.2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7:19" x14ac:dyDescent="0.2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7:19" x14ac:dyDescent="0.2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7:19" x14ac:dyDescent="0.2"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7:19" x14ac:dyDescent="0.2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7:19" x14ac:dyDescent="0.2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7:19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7:19" x14ac:dyDescent="0.2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7:19" x14ac:dyDescent="0.2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7:19" x14ac:dyDescent="0.2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7:19" x14ac:dyDescent="0.2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7:19" x14ac:dyDescent="0.2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7:19" x14ac:dyDescent="0.2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7:19" x14ac:dyDescent="0.2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7:19" x14ac:dyDescent="0.2"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7:19" x14ac:dyDescent="0.2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7:19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7:19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7:19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7:19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7:19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7:19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7:19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7:19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7:19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7:19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7:19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7:19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7:19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7:19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7:1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7:1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7:1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7:1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7:1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7:1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7:1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7:19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7:19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7:19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7:19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7:19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7:19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7:19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7:19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7:19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7:19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7:19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7:19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7:19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7:19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7:19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7:19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7:19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7:19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7:19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7:19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7:19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7:19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7:19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7:19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7:19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7:19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7:19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7:19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7:19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7:19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7:19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7:19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7:19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7:19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7:19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7:19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7:19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7:19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7:19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7:19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7:19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7:19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7:19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7:19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7:19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7:19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7:19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7:19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7:19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7:19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7:19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7:19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7:19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7:19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7:19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7:19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7:19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7:19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7:19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7:19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7:19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7:19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7:19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7:19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7:19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7:19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7:19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7:19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7:19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7:19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7:19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7:19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7:19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7:19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7:19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7:19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7:19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7:19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7:19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7:19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7:19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7:19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7:19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7:19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7:19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7:19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7:19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7:19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7:19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7:19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7:19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7:19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7:19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7:19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7:19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7:19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7:19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7:19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7:19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7:19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7:19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7:19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7:19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7:19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7:19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7:19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7:19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7:19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7:19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7:19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7:19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7:19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7:19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7:19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7:19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7:19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7:19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7:19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7:19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7:19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7:19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7:19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7:19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7:19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7:19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7:19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7:19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7:19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7:19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7:19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7:19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7:19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7:19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7:19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7:19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7:19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7:19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7:19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7:19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7:19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7:19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7:19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7:19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7:19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7:19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7:19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7:19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7:19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7:19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7:19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7:19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7:19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7:19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7:19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7:19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7:19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7:19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7:19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7:19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7:19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7:19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7:19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7:19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7:19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7:19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7:19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7:19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7:19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7:19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7:19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7:19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7:19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7:19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7:19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7:19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7:19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7:19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7:19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7:19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7:19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7:19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7:19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7:19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7:19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7:19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7:19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7:19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7:19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7:19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7:19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7:19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7:19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7:19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7:19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7:19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7:19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7:19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7:19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7:19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7:19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7:19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7:19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7:19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7:19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7:19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7:19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7:19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7:19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7:19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7:19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7:19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7:19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7:19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7:19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7:19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7:19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7:19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7:19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7:19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7:19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7:19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7:19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7:19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7:19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7:19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7:19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7:19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7:19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7:19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7:19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7:19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7:19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7:19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7:19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7:19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7:19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7:19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7:19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7:19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7:19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7:19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7:19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7:19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7:19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7:19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7:19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7:19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7:19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7:19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7:19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7:19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7:19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7:19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7:19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7:19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7:19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7:19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7:19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7:19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7:19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7:19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7:19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7:19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7:19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7:19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7:19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7:19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7:19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7:19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7:19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7:19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7:19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7:19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7:19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7:19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7:19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7:19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7:19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7:19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7:19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7:19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7:19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7:19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7:19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7:19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7:19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7:19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7:19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7:19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7:19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7:19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7:19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7:19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7:19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7:19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7:19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7:19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7:19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7:19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7:19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7:19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7:19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7:19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7:19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7:19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7:19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7:19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7:19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7:19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7:19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7:19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7:19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7:19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7:19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7:19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7:19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7:19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7:19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7:19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7:19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7:19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7:19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7:19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7:19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7:19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7:19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7:19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7:19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7:19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7:19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7:19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7:19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7:19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7:19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7:19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7:19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7:19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7:19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7:19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7:19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7:19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7:19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</sheetData>
  <pageMargins left="0.75" right="0.75" top="1" bottom="1" header="0.5" footer="0.5"/>
  <pageSetup scale="56" fitToHeight="0" orientation="landscape" r:id="rId1"/>
  <headerFooter alignWithMargins="0">
    <oddHeader>&amp;RCASE NO. 2021-00214
ATTACHMENT 1
TO STAFF DR NO. 1-05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a)101</vt:lpstr>
      <vt:lpstr>e)107</vt:lpstr>
      <vt:lpstr>f)108</vt:lpstr>
      <vt:lpstr>g)154 &amp; 163</vt:lpstr>
      <vt:lpstr>j)AP Balance for CWIP</vt:lpstr>
      <vt:lpstr>k)AP Balance for Prepayment</vt:lpstr>
      <vt:lpstr>'f)108'!Print_Area</vt:lpstr>
      <vt:lpstr>'g)154 &amp; 163'!Print_Area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 Yurova</dc:creator>
  <cp:lastModifiedBy>Chad W Pilkinton</cp:lastModifiedBy>
  <cp:lastPrinted>2021-06-30T16:25:27Z</cp:lastPrinted>
  <dcterms:created xsi:type="dcterms:W3CDTF">2021-06-22T17:43:13Z</dcterms:created>
  <dcterms:modified xsi:type="dcterms:W3CDTF">2021-06-30T16:25:38Z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