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Regulatory Reporting\Regulatory Accounting Services\Pilkinton\Kentucky\2021\AG\"/>
    </mc:Choice>
  </mc:AlternateContent>
  <xr:revisionPtr revIDLastSave="0" documentId="13_ncr:1_{29F9CB01-0C2B-49FE-86C8-DA711EC866E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ummary" sheetId="9" r:id="rId1"/>
  </sheets>
  <definedNames>
    <definedName name="_xlnm.Print_Area" localSheetId="0">Summary!$A$1:$X$54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9" l="1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8" i="9"/>
</calcChain>
</file>

<file path=xl/sharedStrings.xml><?xml version="1.0" encoding="utf-8"?>
<sst xmlns="http://schemas.openxmlformats.org/spreadsheetml/2006/main" count="169" uniqueCount="68">
  <si>
    <t>Telecom</t>
  </si>
  <si>
    <t>Atmos Energy Corporation</t>
  </si>
  <si>
    <t>Shared Services</t>
  </si>
  <si>
    <t>Oct-17</t>
  </si>
  <si>
    <t>Nov-17</t>
  </si>
  <si>
    <t>Dec-17</t>
  </si>
  <si>
    <t>Jan-18</t>
  </si>
  <si>
    <t>Feb-18</t>
  </si>
  <si>
    <t>Mar-18</t>
  </si>
  <si>
    <t>Apr-18</t>
  </si>
  <si>
    <t>May-18</t>
  </si>
  <si>
    <t>Jun-18</t>
  </si>
  <si>
    <t>Aug-18</t>
  </si>
  <si>
    <t>Sep-18</t>
  </si>
  <si>
    <t>Jul-18</t>
  </si>
  <si>
    <t>Oct-18</t>
  </si>
  <si>
    <t>Nov-18</t>
  </si>
  <si>
    <t>Dec-18</t>
  </si>
  <si>
    <t>Jan-19</t>
  </si>
  <si>
    <t>Feb-19</t>
  </si>
  <si>
    <t>Mar-19</t>
  </si>
  <si>
    <t>Apr-19</t>
  </si>
  <si>
    <t>May-19</t>
  </si>
  <si>
    <t>Jun-19</t>
  </si>
  <si>
    <t>Jul-19</t>
  </si>
  <si>
    <t>Aug-19</t>
  </si>
  <si>
    <t>Sep-19</t>
  </si>
  <si>
    <t>Oct-19</t>
  </si>
  <si>
    <t>Nov-19</t>
  </si>
  <si>
    <t>Dec-19</t>
  </si>
  <si>
    <t>Jan-20</t>
  </si>
  <si>
    <t>Feb-20</t>
  </si>
  <si>
    <t>Mar-20</t>
  </si>
  <si>
    <t>Apr-20</t>
  </si>
  <si>
    <t>May-20</t>
  </si>
  <si>
    <t>Jun-20</t>
  </si>
  <si>
    <t>Jul-20</t>
  </si>
  <si>
    <t>Aug-20</t>
  </si>
  <si>
    <t>Sep-20</t>
  </si>
  <si>
    <t>Oct-20</t>
  </si>
  <si>
    <t>Nov-20</t>
  </si>
  <si>
    <t>Dec-20</t>
  </si>
  <si>
    <t>Jan-21</t>
  </si>
  <si>
    <t>Feb-21</t>
  </si>
  <si>
    <t>Mar-21</t>
  </si>
  <si>
    <t>Apr-21</t>
  </si>
  <si>
    <t>May-21</t>
  </si>
  <si>
    <t>Jun-21</t>
  </si>
  <si>
    <t>Jul-21</t>
  </si>
  <si>
    <t>SSU Gross O&amp;M Cost (Labor and Nonlabor)</t>
  </si>
  <si>
    <t>Cap OH %</t>
  </si>
  <si>
    <t>Month</t>
  </si>
  <si>
    <t>A&amp;G Overhead Clearing  Subaccount 04863</t>
  </si>
  <si>
    <t>Labor &amp; Benefits</t>
  </si>
  <si>
    <t>Uniforms</t>
  </si>
  <si>
    <t>Insurance (primarily property)</t>
  </si>
  <si>
    <t>Vehicles</t>
  </si>
  <si>
    <t>Heavy Equipment</t>
  </si>
  <si>
    <t>Building Rents</t>
  </si>
  <si>
    <t>Utilities</t>
  </si>
  <si>
    <t>Kentucky (Div 009)</t>
  </si>
  <si>
    <t>VPP/MIP</t>
  </si>
  <si>
    <t>Restricted Stock</t>
  </si>
  <si>
    <t>SERP</t>
  </si>
  <si>
    <t>N/A</t>
  </si>
  <si>
    <t>Division General Office (Div 091)</t>
  </si>
  <si>
    <t>Capital %'s by Month</t>
  </si>
  <si>
    <t>For October 2017 through July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</si>
</sst>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5" formatCode="0.0%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name val="Arial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9" fontId="4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41" fontId="0" fillId="0" borderId="0" xfId="0" applyNumberFormat="1"/>
    <xf numFmtId="41" fontId="0" fillId="0" borderId="0" xfId="0" applyNumberFormat="1" applyBorder="1"/>
    <xf numFmtId="165" fontId="0" fillId="0" borderId="0" xfId="2" applyNumberFormat="1" applyFont="1"/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5" fontId="1" fillId="0" borderId="0" xfId="2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3">
    <cellStyle name="Normal" xfId="0" builtinId="0"/>
    <cellStyle name="Normal 3 2" xfId="1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53"/>
  <sheetViews>
    <sheetView tabSelected="1" workbookViewId="0">
      <selection activeCell="D2" sqref="D2"/>
    </sheetView>
  </sheetViews>
  <sheetFormatPr defaultRowHeight="12.75" x14ac:dyDescent="0.2"/>
  <cols>
    <col min="1" max="1" width="9.140625" style="5"/>
    <col min="2" max="2" width="22.28515625" customWidth="1"/>
    <col min="3" max="3" width="23.5703125" customWidth="1"/>
    <col min="4" max="4" width="18.140625" customWidth="1"/>
    <col min="6" max="6" width="9.5703125" customWidth="1"/>
    <col min="7" max="7" width="13.42578125" customWidth="1"/>
    <col min="9" max="9" width="13.140625" customWidth="1"/>
    <col min="11" max="11" width="14.7109375" customWidth="1"/>
    <col min="13" max="13" width="15.85546875" customWidth="1"/>
    <col min="19" max="19" width="12.7109375" customWidth="1"/>
  </cols>
  <sheetData>
    <row r="1" spans="1:24" x14ac:dyDescent="0.2">
      <c r="A1" s="11" t="s">
        <v>1</v>
      </c>
    </row>
    <row r="2" spans="1:24" x14ac:dyDescent="0.2">
      <c r="A2" s="11" t="s">
        <v>66</v>
      </c>
    </row>
    <row r="3" spans="1:24" x14ac:dyDescent="0.2">
      <c r="A3" s="11" t="s">
        <v>67</v>
      </c>
    </row>
    <row r="5" spans="1:24" ht="13.5" thickBot="1" x14ac:dyDescent="0.25"/>
    <row r="6" spans="1:24" ht="16.5" thickBot="1" x14ac:dyDescent="0.3">
      <c r="A6" s="12" t="s">
        <v>2</v>
      </c>
      <c r="B6" s="13"/>
      <c r="C6" s="13"/>
      <c r="D6" s="14"/>
      <c r="F6" s="12" t="s">
        <v>60</v>
      </c>
      <c r="G6" s="13"/>
      <c r="H6" s="13"/>
      <c r="I6" s="13"/>
      <c r="J6" s="13"/>
      <c r="K6" s="13"/>
      <c r="L6" s="13"/>
      <c r="M6" s="13"/>
      <c r="N6" s="14"/>
      <c r="P6" s="12" t="s">
        <v>65</v>
      </c>
      <c r="Q6" s="13"/>
      <c r="R6" s="13"/>
      <c r="S6" s="13"/>
      <c r="T6" s="13"/>
      <c r="U6" s="13"/>
      <c r="V6" s="13"/>
      <c r="W6" s="13"/>
      <c r="X6" s="14"/>
    </row>
    <row r="7" spans="1:24" s="1" customFormat="1" ht="42" customHeight="1" x14ac:dyDescent="0.2">
      <c r="A7" s="8" t="s">
        <v>51</v>
      </c>
      <c r="B7" s="7" t="s">
        <v>49</v>
      </c>
      <c r="C7" s="7" t="s">
        <v>52</v>
      </c>
      <c r="D7" s="8" t="s">
        <v>50</v>
      </c>
      <c r="F7" s="8" t="s">
        <v>51</v>
      </c>
      <c r="G7" s="7" t="s">
        <v>53</v>
      </c>
      <c r="H7" s="9" t="s">
        <v>54</v>
      </c>
      <c r="I7" s="7" t="s">
        <v>55</v>
      </c>
      <c r="J7" s="8" t="s">
        <v>56</v>
      </c>
      <c r="K7" s="7" t="s">
        <v>57</v>
      </c>
      <c r="L7" s="7" t="s">
        <v>58</v>
      </c>
      <c r="M7" s="7" t="s">
        <v>59</v>
      </c>
      <c r="N7" s="7" t="s">
        <v>0</v>
      </c>
      <c r="P7" s="8" t="s">
        <v>51</v>
      </c>
      <c r="Q7" s="7" t="s">
        <v>53</v>
      </c>
      <c r="R7" s="9" t="s">
        <v>61</v>
      </c>
      <c r="S7" s="7" t="s">
        <v>62</v>
      </c>
      <c r="T7" s="8" t="s">
        <v>63</v>
      </c>
      <c r="U7" s="8" t="s">
        <v>56</v>
      </c>
      <c r="V7" s="7" t="s">
        <v>58</v>
      </c>
      <c r="W7" s="7" t="s">
        <v>59</v>
      </c>
      <c r="X7" s="7" t="s">
        <v>0</v>
      </c>
    </row>
    <row r="8" spans="1:24" x14ac:dyDescent="0.2">
      <c r="A8" s="6" t="s">
        <v>3</v>
      </c>
      <c r="B8" s="3">
        <v>15733584.770000001</v>
      </c>
      <c r="C8" s="2">
        <v>-6913071.7400000002</v>
      </c>
      <c r="D8" s="4">
        <f>-C8/B8</f>
        <v>0.43938313112098226</v>
      </c>
      <c r="F8" s="6" t="s">
        <v>3</v>
      </c>
      <c r="G8" s="4">
        <v>0.51896402128461594</v>
      </c>
      <c r="H8" s="4">
        <v>0.58751708734528019</v>
      </c>
      <c r="I8" s="4">
        <v>0.57085511087709495</v>
      </c>
      <c r="J8" s="4">
        <v>0.55182647455280831</v>
      </c>
      <c r="K8" s="4">
        <v>0.98</v>
      </c>
      <c r="L8" s="4">
        <v>0.54110857246665389</v>
      </c>
      <c r="M8" s="4">
        <v>0.45327132498486705</v>
      </c>
      <c r="N8" s="4">
        <v>0.35617009224793661</v>
      </c>
      <c r="P8" s="6" t="s">
        <v>3</v>
      </c>
      <c r="Q8" s="4">
        <v>0.51286168194477966</v>
      </c>
      <c r="R8" s="4">
        <v>0.57664233576642332</v>
      </c>
      <c r="S8" s="4">
        <v>0.51943918331842087</v>
      </c>
      <c r="T8" s="4">
        <v>0.51255214346384304</v>
      </c>
      <c r="U8" s="4">
        <v>0.66587659499329976</v>
      </c>
      <c r="V8" s="4">
        <v>0.65415735586981438</v>
      </c>
      <c r="W8" s="4">
        <v>0.41596652628959879</v>
      </c>
      <c r="X8" s="4">
        <v>0.36571697658777069</v>
      </c>
    </row>
    <row r="9" spans="1:24" x14ac:dyDescent="0.2">
      <c r="A9" s="6" t="s">
        <v>4</v>
      </c>
      <c r="B9" s="3">
        <v>15058704.800000001</v>
      </c>
      <c r="C9" s="2">
        <v>-4722753.83</v>
      </c>
      <c r="D9" s="4">
        <f t="shared" ref="D9:D53" si="0">-C9/B9</f>
        <v>0.31362284424355008</v>
      </c>
      <c r="F9" s="6" t="s">
        <v>4</v>
      </c>
      <c r="G9" s="4">
        <v>0.49658305756644788</v>
      </c>
      <c r="H9" s="4">
        <v>0.53965838186403925</v>
      </c>
      <c r="I9" s="4">
        <v>0.53453466640544056</v>
      </c>
      <c r="J9" s="4">
        <v>0.51414690496351989</v>
      </c>
      <c r="K9" s="4">
        <v>0.98</v>
      </c>
      <c r="L9" s="4">
        <v>0.53119101548239012</v>
      </c>
      <c r="M9" s="4">
        <v>0.3874153017574255</v>
      </c>
      <c r="N9" s="4">
        <v>0.23686095902445051</v>
      </c>
      <c r="P9" s="6" t="s">
        <v>4</v>
      </c>
      <c r="Q9" s="4">
        <v>0.51977707188550881</v>
      </c>
      <c r="R9" s="4">
        <v>0.56025385182388587</v>
      </c>
      <c r="S9" s="4">
        <v>0.53571724994901515</v>
      </c>
      <c r="T9" s="4">
        <v>0.51255214346384304</v>
      </c>
      <c r="U9" s="4">
        <v>0.67582883198247035</v>
      </c>
      <c r="V9" s="4">
        <v>0.65729989289550717</v>
      </c>
      <c r="W9" s="4">
        <v>0.67663048615764676</v>
      </c>
      <c r="X9" s="4">
        <v>0.29793080790149018</v>
      </c>
    </row>
    <row r="10" spans="1:24" x14ac:dyDescent="0.2">
      <c r="A10" s="6" t="s">
        <v>5</v>
      </c>
      <c r="B10" s="3">
        <v>15003506.710000001</v>
      </c>
      <c r="C10" s="2">
        <v>-1566314.14</v>
      </c>
      <c r="D10" s="4">
        <f t="shared" si="0"/>
        <v>0.10439653677470177</v>
      </c>
      <c r="F10" s="6" t="s">
        <v>5</v>
      </c>
      <c r="G10" s="4">
        <v>0.53498715386252327</v>
      </c>
      <c r="H10" s="4">
        <v>0.49445648596110969</v>
      </c>
      <c r="I10" s="4">
        <v>0.54708501284662359</v>
      </c>
      <c r="J10" s="4">
        <v>0.53310827821818396</v>
      </c>
      <c r="K10" s="4">
        <v>0.98</v>
      </c>
      <c r="L10" s="4">
        <v>0.55308146601542352</v>
      </c>
      <c r="M10" s="4">
        <v>0.38406706467096224</v>
      </c>
      <c r="N10" s="4">
        <v>0.40674426320333423</v>
      </c>
      <c r="P10" s="6" t="s">
        <v>5</v>
      </c>
      <c r="Q10" s="4">
        <v>0.52409546088476289</v>
      </c>
      <c r="R10" s="4">
        <v>0.57727268858078362</v>
      </c>
      <c r="S10" s="4">
        <v>0.47462082233015274</v>
      </c>
      <c r="T10" s="4">
        <v>0.51255214346384304</v>
      </c>
      <c r="U10" s="4">
        <v>0.68708598466726911</v>
      </c>
      <c r="V10" s="4">
        <v>0.65976378344607611</v>
      </c>
      <c r="W10" s="4">
        <v>0.59718003995126012</v>
      </c>
      <c r="X10" s="4">
        <v>0.37796242570792005</v>
      </c>
    </row>
    <row r="11" spans="1:24" x14ac:dyDescent="0.2">
      <c r="A11" s="6" t="s">
        <v>6</v>
      </c>
      <c r="B11" s="3">
        <v>16662959.309999999</v>
      </c>
      <c r="C11" s="2">
        <v>-3784845.18</v>
      </c>
      <c r="D11" s="4">
        <f t="shared" si="0"/>
        <v>0.22714123641462583</v>
      </c>
      <c r="F11" s="6" t="s">
        <v>6</v>
      </c>
      <c r="G11" s="4">
        <v>0.46710315704658778</v>
      </c>
      <c r="H11" s="4">
        <v>0.51311576877466558</v>
      </c>
      <c r="I11" s="4">
        <v>0.52524116283044953</v>
      </c>
      <c r="J11" s="4">
        <v>0.5053782147379311</v>
      </c>
      <c r="K11" s="4">
        <v>0.98</v>
      </c>
      <c r="L11" s="4">
        <v>0.52570525757661335</v>
      </c>
      <c r="M11" s="4">
        <v>0.45607803433505534</v>
      </c>
      <c r="N11" s="4">
        <v>0.39057830536905624</v>
      </c>
      <c r="P11" s="6" t="s">
        <v>6</v>
      </c>
      <c r="Q11" s="4">
        <v>0.4997957734852444</v>
      </c>
      <c r="R11" s="4">
        <v>0.5761316872427984</v>
      </c>
      <c r="S11" s="4">
        <v>0.5247161747960426</v>
      </c>
      <c r="T11" s="4">
        <v>0.51255214346384304</v>
      </c>
      <c r="U11" s="4">
        <v>0.65748315525167766</v>
      </c>
      <c r="V11" s="4">
        <v>0.62629801110838723</v>
      </c>
      <c r="W11" s="4">
        <v>0.56295387375976369</v>
      </c>
      <c r="X11" s="4">
        <v>0.18464145239251237</v>
      </c>
    </row>
    <row r="12" spans="1:24" x14ac:dyDescent="0.2">
      <c r="A12" s="6" t="s">
        <v>7</v>
      </c>
      <c r="B12" s="3">
        <v>15865694.579999998</v>
      </c>
      <c r="C12" s="2">
        <v>-4295330.3899999997</v>
      </c>
      <c r="D12" s="4">
        <f t="shared" si="0"/>
        <v>0.27073068678724055</v>
      </c>
      <c r="F12" s="6" t="s">
        <v>7</v>
      </c>
      <c r="G12" s="4">
        <v>0.56907179183541345</v>
      </c>
      <c r="H12" s="4">
        <v>0.48375915310993306</v>
      </c>
      <c r="I12" s="4">
        <v>0.55218121950964472</v>
      </c>
      <c r="J12" s="4">
        <v>0.5364605510733671</v>
      </c>
      <c r="K12" s="4">
        <v>0.98</v>
      </c>
      <c r="L12" s="4">
        <v>0.51794692008296461</v>
      </c>
      <c r="M12" s="4">
        <v>0.38157429796380538</v>
      </c>
      <c r="N12" s="4">
        <v>0.32076938545870837</v>
      </c>
      <c r="P12" s="6" t="s">
        <v>7</v>
      </c>
      <c r="Q12" s="4">
        <v>0.52600981484880038</v>
      </c>
      <c r="R12" s="4">
        <v>0.58048780487804874</v>
      </c>
      <c r="S12" s="4">
        <v>0.52589553911184062</v>
      </c>
      <c r="T12" s="4">
        <v>0.51255214346384304</v>
      </c>
      <c r="U12" s="4">
        <v>0.65652344097868709</v>
      </c>
      <c r="V12" s="4">
        <v>0.63628647503312341</v>
      </c>
      <c r="W12" s="4">
        <v>0.60677385803397277</v>
      </c>
      <c r="X12" s="4">
        <v>0.31155848062496011</v>
      </c>
    </row>
    <row r="13" spans="1:24" x14ac:dyDescent="0.2">
      <c r="A13" s="6" t="s">
        <v>8</v>
      </c>
      <c r="B13" s="3">
        <v>44180497.349999994</v>
      </c>
      <c r="C13" s="2">
        <v>-6157950.96</v>
      </c>
      <c r="D13" s="4">
        <f t="shared" si="0"/>
        <v>0.13938165773047823</v>
      </c>
      <c r="F13" s="6" t="s">
        <v>8</v>
      </c>
      <c r="G13" s="4">
        <v>0.64332155470564578</v>
      </c>
      <c r="H13" s="4">
        <v>0.52241974888807363</v>
      </c>
      <c r="I13" s="4">
        <v>0.58422900970310265</v>
      </c>
      <c r="J13" s="4">
        <v>0.56880339138765423</v>
      </c>
      <c r="K13" s="4">
        <v>0.98</v>
      </c>
      <c r="L13" s="4">
        <v>0.62663517016405434</v>
      </c>
      <c r="M13" s="4">
        <v>0.4623596992333745</v>
      </c>
      <c r="N13" s="4">
        <v>0.37284484424030628</v>
      </c>
      <c r="P13" s="6" t="s">
        <v>8</v>
      </c>
      <c r="Q13" s="4">
        <v>0.62792611394261877</v>
      </c>
      <c r="R13" s="4">
        <v>0.57957616776843979</v>
      </c>
      <c r="S13" s="4">
        <v>0.53204022628143932</v>
      </c>
      <c r="T13" s="4">
        <v>0.52495569699718847</v>
      </c>
      <c r="U13" s="4">
        <v>0.65440564807864876</v>
      </c>
      <c r="V13" s="4">
        <v>0.63889636534329497</v>
      </c>
      <c r="W13" s="4">
        <v>0.46828666961339888</v>
      </c>
      <c r="X13" s="4">
        <v>0.34910933021708707</v>
      </c>
    </row>
    <row r="14" spans="1:24" x14ac:dyDescent="0.2">
      <c r="A14" s="6" t="s">
        <v>9</v>
      </c>
      <c r="B14" s="3">
        <v>18662056.979999997</v>
      </c>
      <c r="C14" s="2">
        <v>-4251492.67</v>
      </c>
      <c r="D14" s="4">
        <f t="shared" si="0"/>
        <v>0.22781479418674461</v>
      </c>
      <c r="F14" s="6" t="s">
        <v>9</v>
      </c>
      <c r="G14" s="4">
        <v>0.5508782682659501</v>
      </c>
      <c r="H14" s="4">
        <v>0.58635033085484756</v>
      </c>
      <c r="I14" s="4">
        <v>0.57969830693647462</v>
      </c>
      <c r="J14" s="4">
        <v>0.57036075439836631</v>
      </c>
      <c r="K14" s="4">
        <v>0.98</v>
      </c>
      <c r="L14" s="4">
        <v>0.57922709765401836</v>
      </c>
      <c r="M14" s="4">
        <v>0.47318652477562229</v>
      </c>
      <c r="N14" s="4">
        <v>0.42369401588097377</v>
      </c>
      <c r="P14" s="6" t="s">
        <v>9</v>
      </c>
      <c r="Q14" s="4">
        <v>0.53875281070505487</v>
      </c>
      <c r="R14" s="4">
        <v>0.57825016656663064</v>
      </c>
      <c r="S14" s="4">
        <v>0.52541254580422936</v>
      </c>
      <c r="T14" s="4">
        <v>0.52495569699718847</v>
      </c>
      <c r="U14" s="4">
        <v>0.53428390491036648</v>
      </c>
      <c r="V14" s="4">
        <v>0.61440994654563419</v>
      </c>
      <c r="W14" s="4">
        <v>0.64519038383797034</v>
      </c>
      <c r="X14" s="4">
        <v>0.42593598743845662</v>
      </c>
    </row>
    <row r="15" spans="1:24" x14ac:dyDescent="0.2">
      <c r="A15" s="6" t="s">
        <v>10</v>
      </c>
      <c r="B15" s="3">
        <v>22330156.940000001</v>
      </c>
      <c r="C15" s="2">
        <v>-4856405.13</v>
      </c>
      <c r="D15" s="4">
        <f t="shared" si="0"/>
        <v>0.21748190767529821</v>
      </c>
      <c r="F15" s="6" t="s">
        <v>10</v>
      </c>
      <c r="G15" s="4">
        <v>0.50874569812641723</v>
      </c>
      <c r="H15" s="4">
        <v>0.57199416151135185</v>
      </c>
      <c r="I15" s="4">
        <v>0.56813221395433822</v>
      </c>
      <c r="J15" s="4">
        <v>0.53282022011174557</v>
      </c>
      <c r="K15" s="4">
        <v>0.98</v>
      </c>
      <c r="L15" s="4">
        <v>0.5570951649310496</v>
      </c>
      <c r="M15" s="4">
        <v>0.46422437639912084</v>
      </c>
      <c r="N15" s="4">
        <v>0.38957781922127843</v>
      </c>
      <c r="P15" s="6" t="s">
        <v>10</v>
      </c>
      <c r="Q15" s="4">
        <v>0.5161588021813851</v>
      </c>
      <c r="R15" s="4">
        <v>0.57864030831917679</v>
      </c>
      <c r="S15" s="4">
        <v>0.55049496301523348</v>
      </c>
      <c r="T15" s="4">
        <v>0.52495569699718847</v>
      </c>
      <c r="U15" s="4">
        <v>0.65085867489716043</v>
      </c>
      <c r="V15" s="4">
        <v>0.63421961441427677</v>
      </c>
      <c r="W15" s="4">
        <v>0.73489488683989934</v>
      </c>
      <c r="X15" s="4">
        <v>0.39029206142044848</v>
      </c>
    </row>
    <row r="16" spans="1:24" x14ac:dyDescent="0.2">
      <c r="A16" s="6" t="s">
        <v>11</v>
      </c>
      <c r="B16" s="3">
        <v>16944055.039999999</v>
      </c>
      <c r="C16" s="2">
        <v>-8956749.2699999996</v>
      </c>
      <c r="D16" s="4">
        <f t="shared" si="0"/>
        <v>0.52860718693699427</v>
      </c>
      <c r="F16" s="6" t="s">
        <v>11</v>
      </c>
      <c r="G16" s="4">
        <v>0.54862508358552731</v>
      </c>
      <c r="H16" s="4">
        <v>0.61296338190066824</v>
      </c>
      <c r="I16" s="4">
        <v>0.57831333574980348</v>
      </c>
      <c r="J16" s="4">
        <v>0.51692416429896304</v>
      </c>
      <c r="K16" s="4">
        <v>0.98</v>
      </c>
      <c r="L16" s="4">
        <v>0.56225969410093846</v>
      </c>
      <c r="M16" s="4">
        <v>0.44200411921472066</v>
      </c>
      <c r="N16" s="4">
        <v>0.37390942651372233</v>
      </c>
      <c r="P16" s="6" t="s">
        <v>11</v>
      </c>
      <c r="Q16" s="4">
        <v>0.54170514731748454</v>
      </c>
      <c r="R16" s="4">
        <v>0.5779877610533245</v>
      </c>
      <c r="S16" s="4">
        <v>0.39989287456976896</v>
      </c>
      <c r="T16" s="4">
        <v>0.52275709663528125</v>
      </c>
      <c r="U16" s="4">
        <v>0.55255156859626497</v>
      </c>
      <c r="V16" s="4">
        <v>0.6390935283161997</v>
      </c>
      <c r="W16" s="4">
        <v>0.74563740061404882</v>
      </c>
      <c r="X16" s="4">
        <v>0.32238033827674395</v>
      </c>
    </row>
    <row r="17" spans="1:24" x14ac:dyDescent="0.2">
      <c r="A17" s="6" t="s">
        <v>14</v>
      </c>
      <c r="B17" s="3">
        <v>22903057.700000007</v>
      </c>
      <c r="C17" s="2">
        <v>-5075123.1100000003</v>
      </c>
      <c r="D17" s="4">
        <f t="shared" si="0"/>
        <v>0.22159150871806951</v>
      </c>
      <c r="F17" s="6" t="s">
        <v>14</v>
      </c>
      <c r="G17" s="4">
        <v>0.53205854465499769</v>
      </c>
      <c r="H17" s="4">
        <v>0.61388007062069894</v>
      </c>
      <c r="I17" s="4">
        <v>0.57582918860946886</v>
      </c>
      <c r="J17" s="4">
        <v>0.54428896177368236</v>
      </c>
      <c r="K17" s="4">
        <v>0.98</v>
      </c>
      <c r="L17" s="4">
        <v>0.59345010000506093</v>
      </c>
      <c r="M17" s="4">
        <v>0.26102511412059815</v>
      </c>
      <c r="N17" s="4">
        <v>0.42305296845095464</v>
      </c>
      <c r="P17" s="6" t="s">
        <v>14</v>
      </c>
      <c r="Q17" s="4">
        <v>0.52044139068319883</v>
      </c>
      <c r="R17" s="4">
        <v>0.57924535388934528</v>
      </c>
      <c r="S17" s="4">
        <v>0.52273964370020642</v>
      </c>
      <c r="T17" s="4">
        <v>0.52250801626851373</v>
      </c>
      <c r="U17" s="4">
        <v>0.65202619494528469</v>
      </c>
      <c r="V17" s="4">
        <v>0.63809466370933499</v>
      </c>
      <c r="W17" s="4">
        <v>0.63745238448131669</v>
      </c>
      <c r="X17" s="4">
        <v>0.20404987904804645</v>
      </c>
    </row>
    <row r="18" spans="1:24" x14ac:dyDescent="0.2">
      <c r="A18" s="6" t="s">
        <v>12</v>
      </c>
      <c r="B18" s="3">
        <v>17071190.75</v>
      </c>
      <c r="C18" s="2">
        <v>-6479887.9800000004</v>
      </c>
      <c r="D18" s="4">
        <f t="shared" si="0"/>
        <v>0.3795803160362437</v>
      </c>
      <c r="F18" s="6" t="s">
        <v>12</v>
      </c>
      <c r="G18" s="4">
        <v>0.63789140859813331</v>
      </c>
      <c r="H18" s="4">
        <v>0.53289892274951189</v>
      </c>
      <c r="I18" s="4">
        <v>0.57122294487685255</v>
      </c>
      <c r="J18" s="4">
        <v>0.57528647322665627</v>
      </c>
      <c r="K18" s="4">
        <v>0.98</v>
      </c>
      <c r="L18" s="4">
        <v>0.5936270615919188</v>
      </c>
      <c r="M18" s="4">
        <v>0.26102511412059815</v>
      </c>
      <c r="N18" s="4">
        <v>0.41597704814890496</v>
      </c>
      <c r="P18" s="6" t="s">
        <v>12</v>
      </c>
      <c r="Q18" s="4">
        <v>0.62779717245767563</v>
      </c>
      <c r="R18" s="4">
        <v>0.57984814516428895</v>
      </c>
      <c r="S18" s="4">
        <v>0.51191283621424699</v>
      </c>
      <c r="T18" s="4">
        <v>0.52250801626851373</v>
      </c>
      <c r="U18" s="4">
        <v>0.63523582029150183</v>
      </c>
      <c r="V18" s="4">
        <v>0.6356668945094428</v>
      </c>
      <c r="W18" s="4">
        <v>0.54286338421209712</v>
      </c>
      <c r="X18" s="4">
        <v>0.37263087526847216</v>
      </c>
    </row>
    <row r="19" spans="1:24" x14ac:dyDescent="0.2">
      <c r="A19" s="6" t="s">
        <v>13</v>
      </c>
      <c r="B19" s="3">
        <v>17884421.91</v>
      </c>
      <c r="C19" s="2">
        <v>-5887981.2999999998</v>
      </c>
      <c r="D19" s="4">
        <f t="shared" si="0"/>
        <v>0.3292240213091685</v>
      </c>
      <c r="F19" s="6" t="s">
        <v>13</v>
      </c>
      <c r="G19" s="4">
        <v>0.56627047829726618</v>
      </c>
      <c r="H19" s="4">
        <v>0.58527109462088722</v>
      </c>
      <c r="I19" s="4">
        <v>0.58594074234198945</v>
      </c>
      <c r="J19" s="4">
        <v>0.56350078667192949</v>
      </c>
      <c r="K19" s="4">
        <v>0.98</v>
      </c>
      <c r="L19" s="4">
        <v>0.58539853337966086</v>
      </c>
      <c r="M19" s="4">
        <v>0.49053821669062286</v>
      </c>
      <c r="N19" s="4">
        <v>0.38829195013615808</v>
      </c>
      <c r="P19" s="6" t="s">
        <v>13</v>
      </c>
      <c r="Q19" s="4">
        <v>0.54807781297143254</v>
      </c>
      <c r="R19" s="10" t="s">
        <v>64</v>
      </c>
      <c r="S19" s="4">
        <v>0.34051158723218194</v>
      </c>
      <c r="T19" s="4">
        <v>0.52250801626851373</v>
      </c>
      <c r="U19" s="4">
        <v>0.98476163369859171</v>
      </c>
      <c r="V19" s="4">
        <v>0.63695084675306024</v>
      </c>
      <c r="W19" s="4">
        <v>0.6595081194851653</v>
      </c>
      <c r="X19" s="4">
        <v>0.40517458684977364</v>
      </c>
    </row>
    <row r="20" spans="1:24" x14ac:dyDescent="0.2">
      <c r="A20" s="6" t="s">
        <v>15</v>
      </c>
      <c r="B20" s="3">
        <v>19411205.039999999</v>
      </c>
      <c r="C20" s="2">
        <v>-4741604.38</v>
      </c>
      <c r="D20" s="4">
        <f t="shared" si="0"/>
        <v>0.24427151071915112</v>
      </c>
      <c r="F20" s="6" t="s">
        <v>15</v>
      </c>
      <c r="G20" s="4">
        <v>0.49611087511931989</v>
      </c>
      <c r="H20" s="4">
        <v>0.57199197050051631</v>
      </c>
      <c r="I20" s="4">
        <v>0.56304216980441246</v>
      </c>
      <c r="J20" s="4">
        <v>0.55454324460844973</v>
      </c>
      <c r="K20" s="4">
        <v>0.98</v>
      </c>
      <c r="L20" s="4">
        <v>0.57425311367460763</v>
      </c>
      <c r="M20" s="4">
        <v>0.4841991183500835</v>
      </c>
      <c r="N20" s="4">
        <v>0.39360284871436485</v>
      </c>
      <c r="P20" s="6" t="s">
        <v>15</v>
      </c>
      <c r="Q20" s="4">
        <v>0.50294340414619387</v>
      </c>
      <c r="R20" s="4">
        <v>0.57857142857142863</v>
      </c>
      <c r="S20" s="4">
        <v>0.55575300133297323</v>
      </c>
      <c r="T20" s="4">
        <v>0.54891774785370495</v>
      </c>
      <c r="U20" s="4">
        <v>0.66314279738884041</v>
      </c>
      <c r="V20" s="4">
        <v>0.63391403873427121</v>
      </c>
      <c r="W20" s="4">
        <v>0.49283473084211099</v>
      </c>
      <c r="X20" s="4">
        <v>0.3233385957508263</v>
      </c>
    </row>
    <row r="21" spans="1:24" x14ac:dyDescent="0.2">
      <c r="A21" s="6" t="s">
        <v>16</v>
      </c>
      <c r="B21" s="3">
        <v>16136282.319999998</v>
      </c>
      <c r="C21" s="2">
        <v>-6683460.8499999996</v>
      </c>
      <c r="D21" s="4">
        <f t="shared" si="0"/>
        <v>0.4141883934266713</v>
      </c>
      <c r="F21" s="6" t="s">
        <v>16</v>
      </c>
      <c r="G21" s="4">
        <v>0.52488345088840349</v>
      </c>
      <c r="H21" s="4">
        <v>0.52869203914432339</v>
      </c>
      <c r="I21" s="4">
        <v>0.54384221127313137</v>
      </c>
      <c r="J21" s="4">
        <v>0.54221559593469282</v>
      </c>
      <c r="K21" s="4">
        <v>0.98</v>
      </c>
      <c r="L21" s="4">
        <v>0.58074583799517132</v>
      </c>
      <c r="M21" s="4">
        <v>0.45675560998478265</v>
      </c>
      <c r="N21" s="4">
        <v>0.3656666890072014</v>
      </c>
      <c r="P21" s="6" t="s">
        <v>16</v>
      </c>
      <c r="Q21" s="4">
        <v>0.51125244781349155</v>
      </c>
      <c r="R21" s="4">
        <v>0.58123830607236648</v>
      </c>
      <c r="S21" s="4">
        <v>0.63512035350930085</v>
      </c>
      <c r="T21" s="4">
        <v>0.54891774785370495</v>
      </c>
      <c r="U21" s="4">
        <v>0.65671506963562509</v>
      </c>
      <c r="V21" s="4">
        <v>0.63975824987703844</v>
      </c>
      <c r="W21" s="4">
        <v>0.71121838586836217</v>
      </c>
      <c r="X21" s="4">
        <v>0.38652014924830874</v>
      </c>
    </row>
    <row r="22" spans="1:24" x14ac:dyDescent="0.2">
      <c r="A22" s="6" t="s">
        <v>17</v>
      </c>
      <c r="B22" s="3">
        <v>13823964.150000002</v>
      </c>
      <c r="C22" s="2">
        <v>-2546267.77</v>
      </c>
      <c r="D22" s="4">
        <f t="shared" si="0"/>
        <v>0.1841923013088832</v>
      </c>
      <c r="F22" s="6" t="s">
        <v>17</v>
      </c>
      <c r="G22" s="4">
        <v>0.55235020162359183</v>
      </c>
      <c r="H22" s="4">
        <v>0.54702057829618345</v>
      </c>
      <c r="I22" s="4">
        <v>0.56189437716877699</v>
      </c>
      <c r="J22" s="4">
        <v>0.57092192780879714</v>
      </c>
      <c r="K22" s="4">
        <v>0.98</v>
      </c>
      <c r="L22" s="4">
        <v>0.59516216087592033</v>
      </c>
      <c r="M22" s="4">
        <v>0.47377624808438473</v>
      </c>
      <c r="N22" s="4">
        <v>0.34355119876088758</v>
      </c>
      <c r="P22" s="6" t="s">
        <v>17</v>
      </c>
      <c r="Q22" s="4">
        <v>0.51737085966431884</v>
      </c>
      <c r="R22" s="4">
        <v>0.57619047619047614</v>
      </c>
      <c r="S22" s="4">
        <v>0.57317744705835161</v>
      </c>
      <c r="T22" s="4">
        <v>0.54891774785370495</v>
      </c>
      <c r="U22" s="4">
        <v>0.66171690805901395</v>
      </c>
      <c r="V22" s="4">
        <v>0.64049259981628581</v>
      </c>
      <c r="W22" s="4">
        <v>0.5584208935338868</v>
      </c>
      <c r="X22" s="4">
        <v>0.29736957864590163</v>
      </c>
    </row>
    <row r="23" spans="1:24" x14ac:dyDescent="0.2">
      <c r="A23" s="6" t="s">
        <v>18</v>
      </c>
      <c r="B23" s="3">
        <v>18274099.870000001</v>
      </c>
      <c r="C23" s="2">
        <v>-4735657.7300000004</v>
      </c>
      <c r="D23" s="4">
        <f t="shared" si="0"/>
        <v>0.25914588207840411</v>
      </c>
      <c r="F23" s="6" t="s">
        <v>18</v>
      </c>
      <c r="G23" s="4">
        <v>0.59681489835797918</v>
      </c>
      <c r="H23" s="4">
        <v>0.61670948151637994</v>
      </c>
      <c r="I23" s="4">
        <v>0.59635449466222656</v>
      </c>
      <c r="J23" s="4">
        <v>0.6160790210806586</v>
      </c>
      <c r="K23" s="4">
        <v>0.98</v>
      </c>
      <c r="L23" s="4">
        <v>0.63154120109209799</v>
      </c>
      <c r="M23" s="4">
        <v>0.53374240999727252</v>
      </c>
      <c r="N23" s="4">
        <v>0.43426372786083167</v>
      </c>
      <c r="P23" s="6" t="s">
        <v>18</v>
      </c>
      <c r="Q23" s="4">
        <v>0.49160587129857675</v>
      </c>
      <c r="R23" s="4">
        <v>0.57805907172995785</v>
      </c>
      <c r="S23" s="4">
        <v>0.57241709415090669</v>
      </c>
      <c r="T23" s="4">
        <v>0.64952564058616713</v>
      </c>
      <c r="U23" s="4">
        <v>0.60066396720404425</v>
      </c>
      <c r="V23" s="4">
        <v>0.63281629343412515</v>
      </c>
      <c r="W23" s="4">
        <v>0.55612912705858419</v>
      </c>
      <c r="X23" s="4">
        <v>0.38213172554389918</v>
      </c>
    </row>
    <row r="24" spans="1:24" x14ac:dyDescent="0.2">
      <c r="A24" s="6" t="s">
        <v>19</v>
      </c>
      <c r="B24" s="3">
        <v>17355695.120000001</v>
      </c>
      <c r="C24" s="2">
        <v>-5515618.8799999999</v>
      </c>
      <c r="D24" s="4">
        <f t="shared" si="0"/>
        <v>0.31779878834377678</v>
      </c>
      <c r="F24" s="6" t="s">
        <v>19</v>
      </c>
      <c r="G24" s="4">
        <v>0.58120044180173858</v>
      </c>
      <c r="H24" s="4">
        <v>0.61924350783076954</v>
      </c>
      <c r="I24" s="4">
        <v>0.6012330839449177</v>
      </c>
      <c r="J24" s="4">
        <v>0.59431929521732529</v>
      </c>
      <c r="K24" s="4">
        <v>0.98</v>
      </c>
      <c r="L24" s="4">
        <v>0.60695918475797084</v>
      </c>
      <c r="M24" s="4">
        <v>0.42953561938246171</v>
      </c>
      <c r="N24" s="4">
        <v>0.38118847927623423</v>
      </c>
      <c r="P24" s="6" t="s">
        <v>19</v>
      </c>
      <c r="Q24" s="4">
        <v>0.53442932544281818</v>
      </c>
      <c r="R24" s="4">
        <v>0.57766990291262132</v>
      </c>
      <c r="S24" s="4">
        <v>0.57490689958697261</v>
      </c>
      <c r="T24" s="4">
        <v>0.81741069327255789</v>
      </c>
      <c r="U24" s="4">
        <v>0.64736743289960863</v>
      </c>
      <c r="V24" s="4">
        <v>0.63773195472949007</v>
      </c>
      <c r="W24" s="4">
        <v>0.50589720500732738</v>
      </c>
      <c r="X24" s="4">
        <v>0.36170100501952396</v>
      </c>
    </row>
    <row r="25" spans="1:24" x14ac:dyDescent="0.2">
      <c r="A25" s="6" t="s">
        <v>20</v>
      </c>
      <c r="B25" s="3">
        <v>19742115.860000003</v>
      </c>
      <c r="C25" s="2">
        <v>-5288618.3500000006</v>
      </c>
      <c r="D25" s="4">
        <f t="shared" si="0"/>
        <v>0.26788508321518884</v>
      </c>
      <c r="F25" s="6" t="s">
        <v>20</v>
      </c>
      <c r="G25" s="4">
        <v>0.67245324926742156</v>
      </c>
      <c r="H25" s="4">
        <v>0.56743367590923877</v>
      </c>
      <c r="I25" s="4">
        <v>0.59182657764432434</v>
      </c>
      <c r="J25" s="4">
        <v>0.59408313060416185</v>
      </c>
      <c r="K25" s="4">
        <v>0.98</v>
      </c>
      <c r="L25" s="4">
        <v>0.61941207766604511</v>
      </c>
      <c r="M25" s="4">
        <v>0.44683821958574915</v>
      </c>
      <c r="N25" s="4">
        <v>0.42608041744589675</v>
      </c>
      <c r="P25" s="6" t="s">
        <v>20</v>
      </c>
      <c r="Q25" s="4">
        <v>0.64080898125336905</v>
      </c>
      <c r="R25" s="4">
        <v>0.5786516853932584</v>
      </c>
      <c r="S25" s="4">
        <v>0.57508247999360695</v>
      </c>
      <c r="T25" s="4">
        <v>0.38643669129352215</v>
      </c>
      <c r="U25" s="4">
        <v>0.67335075129070987</v>
      </c>
      <c r="V25" s="4">
        <v>0.63473162095021651</v>
      </c>
      <c r="W25" s="4">
        <v>0.52607067784041173</v>
      </c>
      <c r="X25" s="4">
        <v>0.35131008915577222</v>
      </c>
    </row>
    <row r="26" spans="1:24" x14ac:dyDescent="0.2">
      <c r="A26" s="6" t="s">
        <v>21</v>
      </c>
      <c r="B26" s="3">
        <v>18453023.070000004</v>
      </c>
      <c r="C26" s="2">
        <v>-5124425.91</v>
      </c>
      <c r="D26" s="4">
        <f t="shared" si="0"/>
        <v>0.27770115988913674</v>
      </c>
      <c r="F26" s="6" t="s">
        <v>21</v>
      </c>
      <c r="G26" s="4">
        <v>0.56768680923106585</v>
      </c>
      <c r="H26" s="4">
        <v>0.64313802354497684</v>
      </c>
      <c r="I26" s="4">
        <v>0.58559172297267859</v>
      </c>
      <c r="J26" s="4">
        <v>0.59380404623161331</v>
      </c>
      <c r="K26" s="4">
        <v>0.98</v>
      </c>
      <c r="L26" s="4">
        <v>0.62590565244240015</v>
      </c>
      <c r="M26" s="4">
        <v>0.49754253544451849</v>
      </c>
      <c r="N26" s="4">
        <v>0.36098154690874718</v>
      </c>
      <c r="P26" s="6" t="s">
        <v>21</v>
      </c>
      <c r="Q26" s="4">
        <v>0.52506090091120994</v>
      </c>
      <c r="R26" s="4">
        <v>0.57499999999999996</v>
      </c>
      <c r="S26" s="4">
        <v>0.49846181587459953</v>
      </c>
      <c r="T26" s="4">
        <v>0.38643669129352215</v>
      </c>
      <c r="U26" s="4">
        <v>0.61875706714191991</v>
      </c>
      <c r="V26" s="4">
        <v>0.61896193288562673</v>
      </c>
      <c r="W26" s="4">
        <v>0.73972348146000177</v>
      </c>
      <c r="X26" s="4">
        <v>0.3573777445278174</v>
      </c>
    </row>
    <row r="27" spans="1:24" x14ac:dyDescent="0.2">
      <c r="A27" s="6" t="s">
        <v>22</v>
      </c>
      <c r="B27" s="3">
        <v>23665474.750000011</v>
      </c>
      <c r="C27" s="2">
        <v>-5022580.43</v>
      </c>
      <c r="D27" s="4">
        <f t="shared" si="0"/>
        <v>0.21223239690131285</v>
      </c>
      <c r="F27" s="6" t="s">
        <v>22</v>
      </c>
      <c r="G27" s="4">
        <v>0.53691034609269939</v>
      </c>
      <c r="H27" s="4">
        <v>0.5974206050060431</v>
      </c>
      <c r="I27" s="4">
        <v>0.58378050155655281</v>
      </c>
      <c r="J27" s="4">
        <v>0.54710404435754878</v>
      </c>
      <c r="K27" s="4">
        <v>0.98</v>
      </c>
      <c r="L27" s="4">
        <v>0.5674786498862866</v>
      </c>
      <c r="M27" s="4">
        <v>0.40296265686362787</v>
      </c>
      <c r="N27" s="4">
        <v>0.35818089686125149</v>
      </c>
      <c r="P27" s="6" t="s">
        <v>22</v>
      </c>
      <c r="Q27" s="4">
        <v>0.51768960540259035</v>
      </c>
      <c r="R27" s="4">
        <v>0.57746478873239437</v>
      </c>
      <c r="S27" s="4">
        <v>0.52562595422283576</v>
      </c>
      <c r="T27" s="4">
        <v>0.38643669129352215</v>
      </c>
      <c r="U27" s="4">
        <v>0.85380298418542155</v>
      </c>
      <c r="V27" s="4">
        <v>0.64598342620052396</v>
      </c>
      <c r="W27" s="4">
        <v>0.6072920049106515</v>
      </c>
      <c r="X27" s="4">
        <v>0.41767128393008379</v>
      </c>
    </row>
    <row r="28" spans="1:24" x14ac:dyDescent="0.2">
      <c r="A28" s="6" t="s">
        <v>23</v>
      </c>
      <c r="B28" s="3">
        <v>21341482.140000001</v>
      </c>
      <c r="C28" s="2">
        <v>-10796634.4</v>
      </c>
      <c r="D28" s="4">
        <f t="shared" si="0"/>
        <v>0.50589899657269066</v>
      </c>
      <c r="F28" s="6" t="s">
        <v>23</v>
      </c>
      <c r="G28" s="4">
        <v>0.60260903014149303</v>
      </c>
      <c r="H28" s="4">
        <v>0.64114015009053749</v>
      </c>
      <c r="I28" s="4">
        <v>0.59282521562373991</v>
      </c>
      <c r="J28" s="4">
        <v>0.59590281552611113</v>
      </c>
      <c r="K28" s="4">
        <v>0.98</v>
      </c>
      <c r="L28" s="4">
        <v>0.64049470370631423</v>
      </c>
      <c r="M28" s="4">
        <v>0.50807377346936655</v>
      </c>
      <c r="N28" s="4">
        <v>0.40128795465691808</v>
      </c>
      <c r="P28" s="6" t="s">
        <v>23</v>
      </c>
      <c r="Q28" s="4">
        <v>0.54066280684472612</v>
      </c>
      <c r="R28" s="4">
        <v>0.57728964153758688</v>
      </c>
      <c r="S28" s="4">
        <v>0.54602087450307302</v>
      </c>
      <c r="T28" s="4">
        <v>0.38643669129352215</v>
      </c>
      <c r="U28" s="4">
        <v>0.64646528315088625</v>
      </c>
      <c r="V28" s="4">
        <v>0.67569724602262049</v>
      </c>
      <c r="W28" s="4">
        <v>0.7414672075904154</v>
      </c>
      <c r="X28" s="4">
        <v>0.35858418864105285</v>
      </c>
    </row>
    <row r="29" spans="1:24" x14ac:dyDescent="0.2">
      <c r="A29" s="6" t="s">
        <v>24</v>
      </c>
      <c r="B29" s="3">
        <v>19913594.57</v>
      </c>
      <c r="C29" s="2">
        <v>-5897005.8099999996</v>
      </c>
      <c r="D29" s="4">
        <f t="shared" si="0"/>
        <v>0.29612965099148342</v>
      </c>
      <c r="F29" s="6" t="s">
        <v>24</v>
      </c>
      <c r="G29" s="4">
        <v>0.56398907573341495</v>
      </c>
      <c r="H29" s="4">
        <v>0.6504691894958281</v>
      </c>
      <c r="I29" s="4">
        <v>0.59866177197283987</v>
      </c>
      <c r="J29" s="4">
        <v>0.6124630117973171</v>
      </c>
      <c r="K29" s="4">
        <v>0.98</v>
      </c>
      <c r="L29" s="4">
        <v>0.631722919010963</v>
      </c>
      <c r="M29" s="4">
        <v>0.48389056838189415</v>
      </c>
      <c r="N29" s="4">
        <v>0.38691239959084217</v>
      </c>
      <c r="P29" s="6" t="s">
        <v>24</v>
      </c>
      <c r="Q29" s="4">
        <v>0.48946598617299236</v>
      </c>
      <c r="R29" s="4">
        <v>0.57790182613479357</v>
      </c>
      <c r="S29" s="4">
        <v>0.56567183077369376</v>
      </c>
      <c r="T29" s="4">
        <v>0.38643669129352215</v>
      </c>
      <c r="U29" s="4">
        <v>0.74776581454017843</v>
      </c>
      <c r="V29" s="4">
        <v>0.65518956965159481</v>
      </c>
      <c r="W29" s="4">
        <v>0.77563757911033659</v>
      </c>
      <c r="X29" s="4">
        <v>0.39940268537942475</v>
      </c>
    </row>
    <row r="30" spans="1:24" x14ac:dyDescent="0.2">
      <c r="A30" s="6" t="s">
        <v>25</v>
      </c>
      <c r="B30" s="3">
        <v>20344861.400000006</v>
      </c>
      <c r="C30" s="2">
        <v>-8652624.7100000009</v>
      </c>
      <c r="D30" s="4">
        <f t="shared" si="0"/>
        <v>0.4252977958355616</v>
      </c>
      <c r="F30" s="6" t="s">
        <v>25</v>
      </c>
      <c r="G30" s="4">
        <v>0.64484201277442854</v>
      </c>
      <c r="H30" s="4">
        <v>0.61684905425363434</v>
      </c>
      <c r="I30" s="4">
        <v>0.59532348428592474</v>
      </c>
      <c r="J30" s="4">
        <v>0.57735596334662243</v>
      </c>
      <c r="K30" s="4">
        <v>0.98</v>
      </c>
      <c r="L30" s="4">
        <v>0.60749248839114978</v>
      </c>
      <c r="M30" s="4">
        <v>0.4709812065313646</v>
      </c>
      <c r="N30" s="4">
        <v>0.35828965477238817</v>
      </c>
      <c r="P30" s="6" t="s">
        <v>25</v>
      </c>
      <c r="Q30" s="4">
        <v>0.59878390197967035</v>
      </c>
      <c r="R30" s="4">
        <v>0.5777446249481204</v>
      </c>
      <c r="S30" s="4">
        <v>0.56567183077369376</v>
      </c>
      <c r="T30" s="4">
        <v>0.38643669129352215</v>
      </c>
      <c r="U30" s="4">
        <v>0.74962626809409305</v>
      </c>
      <c r="V30" s="4">
        <v>0.616089056709062</v>
      </c>
      <c r="W30" s="4">
        <v>0</v>
      </c>
      <c r="X30" s="4">
        <v>0.37631785315883504</v>
      </c>
    </row>
    <row r="31" spans="1:24" x14ac:dyDescent="0.2">
      <c r="A31" s="6" t="s">
        <v>26</v>
      </c>
      <c r="B31" s="3">
        <v>16889738.860000003</v>
      </c>
      <c r="C31" s="2">
        <v>-5418486.8700000001</v>
      </c>
      <c r="D31" s="4">
        <f t="shared" si="0"/>
        <v>0.32081531365962157</v>
      </c>
      <c r="F31" s="6" t="s">
        <v>26</v>
      </c>
      <c r="G31" s="4">
        <v>0.5916095569978691</v>
      </c>
      <c r="H31" s="4">
        <v>0.62225697855174178</v>
      </c>
      <c r="I31" s="4">
        <v>0.61144333445309884</v>
      </c>
      <c r="J31" s="4">
        <v>0.62550064498026825</v>
      </c>
      <c r="K31" s="4">
        <v>0.98</v>
      </c>
      <c r="L31" s="4">
        <v>0.61615466439366651</v>
      </c>
      <c r="M31" s="4">
        <v>0.49297324886224408</v>
      </c>
      <c r="N31" s="4">
        <v>0.36260135174975944</v>
      </c>
      <c r="P31" s="6" t="s">
        <v>26</v>
      </c>
      <c r="Q31" s="4">
        <v>0.51288098232896295</v>
      </c>
      <c r="R31" s="10" t="s">
        <v>64</v>
      </c>
      <c r="S31" s="4">
        <v>0.55495183996048403</v>
      </c>
      <c r="T31" s="4">
        <v>0.38643669129352215</v>
      </c>
      <c r="U31" s="4">
        <v>0.63200125244770411</v>
      </c>
      <c r="V31" s="4">
        <v>0.61230557464200441</v>
      </c>
      <c r="W31" s="4">
        <v>4.6417001933225351E-2</v>
      </c>
      <c r="X31" s="4">
        <v>0.48198236930805594</v>
      </c>
    </row>
    <row r="32" spans="1:24" x14ac:dyDescent="0.2">
      <c r="A32" s="6" t="s">
        <v>27</v>
      </c>
      <c r="B32" s="3">
        <v>20324109.670000002</v>
      </c>
      <c r="C32" s="2">
        <v>-4968837.33</v>
      </c>
      <c r="D32" s="4">
        <f t="shared" si="0"/>
        <v>0.24447995069296433</v>
      </c>
      <c r="F32" s="6" t="s">
        <v>27</v>
      </c>
      <c r="G32" s="4">
        <v>0.55069663535032087</v>
      </c>
      <c r="H32" s="4">
        <v>0.58956633833981953</v>
      </c>
      <c r="I32" s="4">
        <v>0.59185136002947791</v>
      </c>
      <c r="J32" s="4">
        <v>0.60053005837335305</v>
      </c>
      <c r="K32" s="4">
        <v>0.98</v>
      </c>
      <c r="L32" s="4">
        <v>0.60064998146604576</v>
      </c>
      <c r="M32" s="4">
        <v>0.43501841532910335</v>
      </c>
      <c r="N32" s="4">
        <v>0.55326678478832669</v>
      </c>
      <c r="P32" s="6" t="s">
        <v>27</v>
      </c>
      <c r="Q32" s="4">
        <v>0.48942239813417859</v>
      </c>
      <c r="R32" s="4">
        <v>0.55862068965517242</v>
      </c>
      <c r="S32" s="4">
        <v>0.53521354466858773</v>
      </c>
      <c r="T32" s="4">
        <v>0.39242721930258301</v>
      </c>
      <c r="U32" s="4">
        <v>0.64217316534564617</v>
      </c>
      <c r="V32" s="4">
        <v>0.61251820944676372</v>
      </c>
      <c r="W32" s="4">
        <v>0.69147471287828621</v>
      </c>
      <c r="X32" s="4">
        <v>0.28450109599596657</v>
      </c>
    </row>
    <row r="33" spans="1:24" x14ac:dyDescent="0.2">
      <c r="A33" s="6" t="s">
        <v>28</v>
      </c>
      <c r="B33" s="3">
        <v>18127679.98</v>
      </c>
      <c r="C33" s="2">
        <v>-6945702.4100000001</v>
      </c>
      <c r="D33" s="4">
        <f t="shared" si="0"/>
        <v>0.3831545138519154</v>
      </c>
      <c r="F33" s="6" t="s">
        <v>28</v>
      </c>
      <c r="G33" s="4">
        <v>0.49766098520408347</v>
      </c>
      <c r="H33" s="4">
        <v>0.53746230193728228</v>
      </c>
      <c r="I33" s="4">
        <v>0.53740662323848931</v>
      </c>
      <c r="J33" s="4">
        <v>0.51844810999346591</v>
      </c>
      <c r="K33" s="4">
        <v>0.98</v>
      </c>
      <c r="L33" s="4">
        <v>0.52836330583457014</v>
      </c>
      <c r="M33" s="4">
        <v>0.41213853940896045</v>
      </c>
      <c r="N33" s="4">
        <v>0.44941215204799267</v>
      </c>
      <c r="P33" s="6" t="s">
        <v>28</v>
      </c>
      <c r="Q33" s="4">
        <v>0.51073307392389877</v>
      </c>
      <c r="R33" s="4">
        <v>0.55975363711410131</v>
      </c>
      <c r="S33" s="4">
        <v>0.54083982201869008</v>
      </c>
      <c r="T33" s="4">
        <v>0.39242721930258301</v>
      </c>
      <c r="U33" s="4">
        <v>0.60526335480877869</v>
      </c>
      <c r="V33" s="4">
        <v>0.6093442199265322</v>
      </c>
      <c r="W33" s="4">
        <v>0.74016695423092471</v>
      </c>
      <c r="X33" s="4">
        <v>0.32949134790911305</v>
      </c>
    </row>
    <row r="34" spans="1:24" x14ac:dyDescent="0.2">
      <c r="A34" s="6" t="s">
        <v>29</v>
      </c>
      <c r="B34" s="3">
        <v>18290986.730000004</v>
      </c>
      <c r="C34" s="2">
        <v>-5454570.8399999999</v>
      </c>
      <c r="D34" s="4">
        <f t="shared" si="0"/>
        <v>0.29821085764901206</v>
      </c>
      <c r="F34" s="6" t="s">
        <v>29</v>
      </c>
      <c r="G34" s="4">
        <v>0.58611862105490109</v>
      </c>
      <c r="H34" s="4">
        <v>0.60542079319015518</v>
      </c>
      <c r="I34" s="4">
        <v>0.57690220904742984</v>
      </c>
      <c r="J34" s="4">
        <v>0.55441920226043506</v>
      </c>
      <c r="K34" s="4">
        <v>0.98</v>
      </c>
      <c r="L34" s="4">
        <v>0.42785891710444768</v>
      </c>
      <c r="M34" s="4">
        <v>0.50446243567236049</v>
      </c>
      <c r="N34" s="4">
        <v>0.39397694307568482</v>
      </c>
      <c r="P34" s="6" t="s">
        <v>29</v>
      </c>
      <c r="Q34" s="4">
        <v>0.50423364176149554</v>
      </c>
      <c r="R34" s="4">
        <v>0.55760368663594473</v>
      </c>
      <c r="S34" s="4">
        <v>0.54490859215346932</v>
      </c>
      <c r="T34" s="4">
        <v>0.39242721930258301</v>
      </c>
      <c r="U34" s="4">
        <v>0.62017168146185142</v>
      </c>
      <c r="V34" s="4">
        <v>0.64377941568998054</v>
      </c>
      <c r="W34" s="4">
        <v>0.68113557903546396</v>
      </c>
      <c r="X34" s="4">
        <v>0.27182591353631347</v>
      </c>
    </row>
    <row r="35" spans="1:24" x14ac:dyDescent="0.2">
      <c r="A35" s="6" t="s">
        <v>30</v>
      </c>
      <c r="B35" s="3">
        <v>17833664.289999999</v>
      </c>
      <c r="C35" s="2">
        <v>-6896993.5599999996</v>
      </c>
      <c r="D35" s="4">
        <f t="shared" si="0"/>
        <v>0.38674012518377399</v>
      </c>
      <c r="F35" s="6" t="s">
        <v>30</v>
      </c>
      <c r="G35" s="4">
        <v>0.65660580150990588</v>
      </c>
      <c r="H35" s="4">
        <v>0.54289646704689465</v>
      </c>
      <c r="I35" s="4">
        <v>0.58100024947774009</v>
      </c>
      <c r="J35" s="4">
        <v>0.59083377262656611</v>
      </c>
      <c r="K35" s="4">
        <v>0.98</v>
      </c>
      <c r="L35" s="4">
        <v>0.60624682977326705</v>
      </c>
      <c r="M35" s="4">
        <v>0.41800435033345368</v>
      </c>
      <c r="N35" s="4">
        <v>0.49585058947778704</v>
      </c>
      <c r="P35" s="6" t="s">
        <v>30</v>
      </c>
      <c r="Q35" s="4">
        <v>0.56649187239956833</v>
      </c>
      <c r="R35" s="4">
        <v>0.55982905982905984</v>
      </c>
      <c r="S35" s="4">
        <v>0.54686532299695934</v>
      </c>
      <c r="T35" s="4">
        <v>0.39242721930258301</v>
      </c>
      <c r="U35" s="4">
        <v>0.59665238424896594</v>
      </c>
      <c r="V35" s="4">
        <v>0.62950053611770096</v>
      </c>
      <c r="W35" s="4">
        <v>0.70772091809269022</v>
      </c>
      <c r="X35" s="4">
        <v>0.39519232629205564</v>
      </c>
    </row>
    <row r="36" spans="1:24" x14ac:dyDescent="0.2">
      <c r="A36" s="6" t="s">
        <v>31</v>
      </c>
      <c r="B36" s="3">
        <v>18533338.029999994</v>
      </c>
      <c r="C36" s="2">
        <v>-6718085.0800000001</v>
      </c>
      <c r="D36" s="4">
        <f t="shared" si="0"/>
        <v>0.36248651317563013</v>
      </c>
      <c r="F36" s="6" t="s">
        <v>31</v>
      </c>
      <c r="G36" s="4">
        <v>0.60089067717956679</v>
      </c>
      <c r="H36" s="4">
        <v>0.56680172718619981</v>
      </c>
      <c r="I36" s="4">
        <v>0.58269512513118793</v>
      </c>
      <c r="J36" s="4">
        <v>0.59852248725100077</v>
      </c>
      <c r="K36" s="4">
        <v>0.98</v>
      </c>
      <c r="L36" s="4">
        <v>0.6196865458469959</v>
      </c>
      <c r="M36" s="4">
        <v>0.43392213544817521</v>
      </c>
      <c r="N36" s="4">
        <v>0.41702183457634806</v>
      </c>
      <c r="P36" s="6" t="s">
        <v>31</v>
      </c>
      <c r="Q36" s="4">
        <v>0.45932855590041832</v>
      </c>
      <c r="R36" s="4">
        <v>0.55868544600938963</v>
      </c>
      <c r="S36" s="4">
        <v>0.5449297655071651</v>
      </c>
      <c r="T36" s="4">
        <v>0.39242721930258301</v>
      </c>
      <c r="U36" s="4">
        <v>0.58060163582086832</v>
      </c>
      <c r="V36" s="4">
        <v>0.63079282660841218</v>
      </c>
      <c r="W36" s="4">
        <v>0.57027525166872528</v>
      </c>
      <c r="X36" s="4">
        <v>0.43369681189322096</v>
      </c>
    </row>
    <row r="37" spans="1:24" x14ac:dyDescent="0.2">
      <c r="A37" s="6" t="s">
        <v>32</v>
      </c>
      <c r="B37" s="3">
        <v>20838557.100000001</v>
      </c>
      <c r="C37" s="2">
        <v>-6396534.1600000001</v>
      </c>
      <c r="D37" s="4">
        <f t="shared" si="0"/>
        <v>0.306956673118217</v>
      </c>
      <c r="F37" s="6" t="s">
        <v>32</v>
      </c>
      <c r="G37" s="4">
        <v>0.58633821695705379</v>
      </c>
      <c r="H37" s="4">
        <v>0.70158852832720764</v>
      </c>
      <c r="I37" s="4">
        <v>0.58469350722122593</v>
      </c>
      <c r="J37" s="4">
        <v>0.60805004520433081</v>
      </c>
      <c r="K37" s="4">
        <v>0.98</v>
      </c>
      <c r="L37" s="4">
        <v>0.64819140278710374</v>
      </c>
      <c r="M37" s="4">
        <v>0.50658059963536906</v>
      </c>
      <c r="N37" s="4">
        <v>0.50791036491169017</v>
      </c>
      <c r="P37" s="6" t="s">
        <v>32</v>
      </c>
      <c r="Q37" s="4">
        <v>0.43735437611489952</v>
      </c>
      <c r="R37" s="4">
        <v>0.55913978494623651</v>
      </c>
      <c r="S37" s="4">
        <v>0.54634560889826256</v>
      </c>
      <c r="T37" s="4">
        <v>0.39242721930258301</v>
      </c>
      <c r="U37" s="4">
        <v>0.57876293477197371</v>
      </c>
      <c r="V37" s="4">
        <v>0.61298016361221241</v>
      </c>
      <c r="W37" s="4">
        <v>0.78655304485244892</v>
      </c>
      <c r="X37" s="4">
        <v>0.40830896290929847</v>
      </c>
    </row>
    <row r="38" spans="1:24" x14ac:dyDescent="0.2">
      <c r="A38" s="6" t="s">
        <v>33</v>
      </c>
      <c r="B38" s="3">
        <v>17674747.210000005</v>
      </c>
      <c r="C38" s="2">
        <v>-7028797.7000000002</v>
      </c>
      <c r="D38" s="4">
        <f t="shared" si="0"/>
        <v>0.39767458150820129</v>
      </c>
      <c r="F38" s="6" t="s">
        <v>33</v>
      </c>
      <c r="G38" s="4">
        <v>0.58459703814152364</v>
      </c>
      <c r="H38" s="4">
        <v>0.66132830561997513</v>
      </c>
      <c r="I38" s="4">
        <v>0.5836283275951708</v>
      </c>
      <c r="J38" s="4">
        <v>0.56118539536729972</v>
      </c>
      <c r="K38" s="4">
        <v>0.98</v>
      </c>
      <c r="L38" s="4">
        <v>0.6326832547842044</v>
      </c>
      <c r="M38" s="4">
        <v>0.45248897049290443</v>
      </c>
      <c r="N38" s="4">
        <v>0.47835260664496621</v>
      </c>
      <c r="P38" s="6" t="s">
        <v>33</v>
      </c>
      <c r="Q38" s="4">
        <v>0.4637402585260596</v>
      </c>
      <c r="R38" s="4">
        <v>0.55757575757575761</v>
      </c>
      <c r="S38" s="4">
        <v>0.54475473283221154</v>
      </c>
      <c r="T38" s="4">
        <v>0.39242721930258301</v>
      </c>
      <c r="U38" s="4">
        <v>0.61157369764135672</v>
      </c>
      <c r="V38" s="4">
        <v>0.62985024780134391</v>
      </c>
      <c r="W38" s="4">
        <v>0.79008294196007511</v>
      </c>
      <c r="X38" s="4">
        <v>0.3013317585346858</v>
      </c>
    </row>
    <row r="39" spans="1:24" x14ac:dyDescent="0.2">
      <c r="A39" s="6" t="s">
        <v>34</v>
      </c>
      <c r="B39" s="3">
        <v>23138720.120000001</v>
      </c>
      <c r="C39" s="2">
        <v>-6274624.6900000004</v>
      </c>
      <c r="D39" s="4">
        <f t="shared" si="0"/>
        <v>0.27117423338279267</v>
      </c>
      <c r="F39" s="6" t="s">
        <v>34</v>
      </c>
      <c r="G39" s="4">
        <v>0.60404803687481645</v>
      </c>
      <c r="H39" s="4">
        <v>0.62005013500364103</v>
      </c>
      <c r="I39" s="4">
        <v>0.57784224725131228</v>
      </c>
      <c r="J39" s="4">
        <v>0.58145575411814188</v>
      </c>
      <c r="K39" s="4">
        <v>0.98</v>
      </c>
      <c r="L39" s="4">
        <v>0.60658327929618971</v>
      </c>
      <c r="M39" s="4">
        <v>0.45456286819920416</v>
      </c>
      <c r="N39" s="4">
        <v>0.49541561555950037</v>
      </c>
      <c r="P39" s="6" t="s">
        <v>34</v>
      </c>
      <c r="Q39" s="4">
        <v>0.46998645590176519</v>
      </c>
      <c r="R39" s="4">
        <v>0.55704697986577179</v>
      </c>
      <c r="S39" s="4">
        <v>0.51017234987788684</v>
      </c>
      <c r="T39" s="4">
        <v>0.39242721930258301</v>
      </c>
      <c r="U39" s="4">
        <v>0.58030808808628498</v>
      </c>
      <c r="V39" s="4">
        <v>0.60685297226837287</v>
      </c>
      <c r="W39" s="4">
        <v>0.78408462075784935</v>
      </c>
      <c r="X39" s="4">
        <v>0.36288470952269752</v>
      </c>
    </row>
    <row r="40" spans="1:24" x14ac:dyDescent="0.2">
      <c r="A40" s="6" t="s">
        <v>35</v>
      </c>
      <c r="B40" s="3">
        <v>14371026.879999999</v>
      </c>
      <c r="C40" s="2">
        <v>-5802210.6900000004</v>
      </c>
      <c r="D40" s="4">
        <f t="shared" si="0"/>
        <v>0.40374363909059785</v>
      </c>
      <c r="F40" s="6" t="s">
        <v>35</v>
      </c>
      <c r="G40" s="4">
        <v>0.57244550441400721</v>
      </c>
      <c r="H40" s="4">
        <v>0.61379065536673028</v>
      </c>
      <c r="I40" s="4">
        <v>0.57237015496333032</v>
      </c>
      <c r="J40" s="4">
        <v>0.60581213477885887</v>
      </c>
      <c r="K40" s="4">
        <v>0.98</v>
      </c>
      <c r="L40" s="4">
        <v>0.60987910699872072</v>
      </c>
      <c r="M40" s="4">
        <v>0.48952306679800917</v>
      </c>
      <c r="N40" s="4">
        <v>0.49297219824427108</v>
      </c>
      <c r="P40" s="6" t="s">
        <v>35</v>
      </c>
      <c r="Q40" s="4">
        <v>0.47229625082966009</v>
      </c>
      <c r="R40" s="4">
        <v>0.55704697986577179</v>
      </c>
      <c r="S40" s="4">
        <v>0.528403198672597</v>
      </c>
      <c r="T40" s="4">
        <v>0.39242721930258301</v>
      </c>
      <c r="U40" s="4">
        <v>0.58678821636769374</v>
      </c>
      <c r="V40" s="4">
        <v>0.62475446369463306</v>
      </c>
      <c r="W40" s="4">
        <v>0.70294946846513773</v>
      </c>
      <c r="X40" s="4">
        <v>0.36546063603230844</v>
      </c>
    </row>
    <row r="41" spans="1:24" x14ac:dyDescent="0.2">
      <c r="A41" s="6" t="s">
        <v>36</v>
      </c>
      <c r="B41" s="3">
        <v>31155059.549999993</v>
      </c>
      <c r="C41" s="2">
        <v>-14521411.5</v>
      </c>
      <c r="D41" s="4">
        <f t="shared" si="0"/>
        <v>0.46610122752918964</v>
      </c>
      <c r="F41" s="6" t="s">
        <v>36</v>
      </c>
      <c r="G41" s="4">
        <v>0.66709700292005791</v>
      </c>
      <c r="H41" s="4">
        <v>0.63100641753581022</v>
      </c>
      <c r="I41" s="4">
        <v>0.58609848190820468</v>
      </c>
      <c r="J41" s="4">
        <v>0.57935217757301549</v>
      </c>
      <c r="K41" s="4">
        <v>0.98</v>
      </c>
      <c r="L41" s="4">
        <v>0.63096334037823765</v>
      </c>
      <c r="M41" s="4">
        <v>0.48927916306065816</v>
      </c>
      <c r="N41" s="4">
        <v>0.49372774190943164</v>
      </c>
      <c r="P41" s="6" t="s">
        <v>36</v>
      </c>
      <c r="Q41" s="4">
        <v>0.56812507911536358</v>
      </c>
      <c r="R41" s="4">
        <v>0.55782312925170063</v>
      </c>
      <c r="S41" s="4">
        <v>0.5418456705902166</v>
      </c>
      <c r="T41" s="4">
        <v>0.39242721930258301</v>
      </c>
      <c r="U41" s="4">
        <v>0.52495821044722268</v>
      </c>
      <c r="V41" s="4">
        <v>0.63736261345018919</v>
      </c>
      <c r="W41" s="4">
        <v>0.6325521557032362</v>
      </c>
      <c r="X41" s="4">
        <v>0.34560204270865325</v>
      </c>
    </row>
    <row r="42" spans="1:24" x14ac:dyDescent="0.2">
      <c r="A42" s="6" t="s">
        <v>37</v>
      </c>
      <c r="B42" s="3">
        <v>22673569.870000005</v>
      </c>
      <c r="C42" s="2">
        <v>-7991983.5800000001</v>
      </c>
      <c r="D42" s="4">
        <f t="shared" si="0"/>
        <v>0.35248016196048615</v>
      </c>
      <c r="F42" s="6" t="s">
        <v>37</v>
      </c>
      <c r="G42" s="4">
        <v>0.60529831368911036</v>
      </c>
      <c r="H42" s="4">
        <v>0.55240632414300916</v>
      </c>
      <c r="I42" s="4">
        <v>0.59054359944592727</v>
      </c>
      <c r="J42" s="4">
        <v>0.59264505494327135</v>
      </c>
      <c r="K42" s="4">
        <v>0.98</v>
      </c>
      <c r="L42" s="4">
        <v>0.63770564034881172</v>
      </c>
      <c r="M42" s="4">
        <v>0.47579680426538656</v>
      </c>
      <c r="N42" s="4">
        <v>0.49352007662472835</v>
      </c>
      <c r="P42" s="6" t="s">
        <v>37</v>
      </c>
      <c r="Q42" s="4">
        <v>0.44967251395602109</v>
      </c>
      <c r="R42" s="4">
        <v>0.55896969250534012</v>
      </c>
      <c r="S42" s="4">
        <v>0.34051182799989804</v>
      </c>
      <c r="T42" s="4">
        <v>0.41200499306304317</v>
      </c>
      <c r="U42" s="4">
        <v>0.56943539895411976</v>
      </c>
      <c r="V42" s="4">
        <v>0.62796274968266241</v>
      </c>
      <c r="W42" s="4">
        <v>0.79655014394749035</v>
      </c>
      <c r="X42" s="4">
        <v>0.39063520214901337</v>
      </c>
    </row>
    <row r="43" spans="1:24" x14ac:dyDescent="0.2">
      <c r="A43" s="6" t="s">
        <v>38</v>
      </c>
      <c r="B43" s="3">
        <v>18872730.559999999</v>
      </c>
      <c r="C43" s="2">
        <v>-8028774.1600000001</v>
      </c>
      <c r="D43" s="4">
        <f t="shared" si="0"/>
        <v>0.42541666848233756</v>
      </c>
      <c r="F43" s="6" t="s">
        <v>38</v>
      </c>
      <c r="G43" s="4">
        <v>0.58874932203889696</v>
      </c>
      <c r="H43" s="4">
        <v>0.60359172842152842</v>
      </c>
      <c r="I43" s="4">
        <v>0.5882741547366902</v>
      </c>
      <c r="J43" s="4">
        <v>0.45953880886466275</v>
      </c>
      <c r="K43" s="4">
        <v>0.98</v>
      </c>
      <c r="L43" s="4">
        <v>0.65065090170787054</v>
      </c>
      <c r="M43" s="4">
        <v>0.44874170300186444</v>
      </c>
      <c r="N43" s="4">
        <v>0.49763456354240121</v>
      </c>
      <c r="P43" s="6" t="s">
        <v>38</v>
      </c>
      <c r="Q43" s="4">
        <v>0.43954840541973123</v>
      </c>
      <c r="R43" s="10" t="s">
        <v>64</v>
      </c>
      <c r="S43" s="4">
        <v>0.5412112121139685</v>
      </c>
      <c r="T43" s="4">
        <v>0.39935649908655591</v>
      </c>
      <c r="U43" s="4">
        <v>0.55518715056065882</v>
      </c>
      <c r="V43" s="4">
        <v>0.63264647034736465</v>
      </c>
      <c r="W43" s="4">
        <v>0.69490077046328269</v>
      </c>
      <c r="X43" s="4">
        <v>0.43190851993501261</v>
      </c>
    </row>
    <row r="44" spans="1:24" x14ac:dyDescent="0.2">
      <c r="A44" s="6" t="s">
        <v>39</v>
      </c>
      <c r="B44" s="3">
        <v>18616002.16</v>
      </c>
      <c r="C44" s="2">
        <v>-5106120.68</v>
      </c>
      <c r="D44" s="4">
        <f t="shared" si="0"/>
        <v>0.27428663985500956</v>
      </c>
      <c r="F44" s="6" t="s">
        <v>39</v>
      </c>
      <c r="G44" s="4">
        <v>0.58708321543716557</v>
      </c>
      <c r="H44" s="4">
        <v>0.58685948657079734</v>
      </c>
      <c r="I44" s="4">
        <v>0.58388203437327968</v>
      </c>
      <c r="J44" s="4">
        <v>0.7067104441849742</v>
      </c>
      <c r="K44" s="4">
        <v>0.98</v>
      </c>
      <c r="L44" s="4">
        <v>0.63226758001621464</v>
      </c>
      <c r="M44" s="4">
        <v>0.46428638931338262</v>
      </c>
      <c r="N44" s="4">
        <v>0.49052300591532721</v>
      </c>
      <c r="P44" s="6" t="s">
        <v>39</v>
      </c>
      <c r="Q44" s="4">
        <v>0.38648087667499925</v>
      </c>
      <c r="R44" s="4">
        <v>0.56440692420375471</v>
      </c>
      <c r="S44" s="4">
        <v>0.46393439432567202</v>
      </c>
      <c r="T44" s="4">
        <v>0.37160890348195114</v>
      </c>
      <c r="U44" s="4">
        <v>0.55518715056065882</v>
      </c>
      <c r="V44" s="4">
        <v>0.630727737103291</v>
      </c>
      <c r="W44" s="4">
        <v>0.74803205196088807</v>
      </c>
      <c r="X44" s="4">
        <v>0.40046435130599206</v>
      </c>
    </row>
    <row r="45" spans="1:24" x14ac:dyDescent="0.2">
      <c r="A45" s="6" t="s">
        <v>40</v>
      </c>
      <c r="B45" s="3">
        <v>17136154.710000005</v>
      </c>
      <c r="C45" s="2">
        <v>-7367497.4400000004</v>
      </c>
      <c r="D45" s="4">
        <f t="shared" si="0"/>
        <v>0.429938779421769</v>
      </c>
      <c r="F45" s="6" t="s">
        <v>40</v>
      </c>
      <c r="G45" s="4">
        <v>0.6094640999097376</v>
      </c>
      <c r="H45" s="4">
        <v>0.60525955146689137</v>
      </c>
      <c r="I45" s="4">
        <v>0.59962496316354263</v>
      </c>
      <c r="J45" s="4">
        <v>0.53950130072187064</v>
      </c>
      <c r="K45" s="4">
        <v>0.98</v>
      </c>
      <c r="L45" s="4">
        <v>0.64561965149843448</v>
      </c>
      <c r="M45" s="4">
        <v>0.45326370675974392</v>
      </c>
      <c r="N45" s="4">
        <v>0.49534520962301359</v>
      </c>
      <c r="P45" s="6" t="s">
        <v>40</v>
      </c>
      <c r="Q45" s="4">
        <v>0.47667506098310014</v>
      </c>
      <c r="R45" s="4">
        <v>0.62461057801384823</v>
      </c>
      <c r="S45" s="4">
        <v>0.51760737227881259</v>
      </c>
      <c r="T45" s="4">
        <v>0.37160890348195114</v>
      </c>
      <c r="U45" s="4">
        <v>0.58396965848959348</v>
      </c>
      <c r="V45" s="4">
        <v>0.64153761317065072</v>
      </c>
      <c r="W45" s="4">
        <v>0.6963228266614141</v>
      </c>
      <c r="X45" s="4">
        <v>0.42338678651347894</v>
      </c>
    </row>
    <row r="46" spans="1:24" x14ac:dyDescent="0.2">
      <c r="A46" s="6" t="s">
        <v>41</v>
      </c>
      <c r="B46" s="3">
        <v>19253436.06000001</v>
      </c>
      <c r="C46" s="2">
        <v>-6237278.9299999997</v>
      </c>
      <c r="D46" s="4">
        <f t="shared" si="0"/>
        <v>0.32395666469936052</v>
      </c>
      <c r="F46" s="6" t="s">
        <v>41</v>
      </c>
      <c r="G46" s="4">
        <v>0.65507533452151534</v>
      </c>
      <c r="H46" s="4">
        <v>0.55141418086543315</v>
      </c>
      <c r="I46" s="4">
        <v>0.58371689584039943</v>
      </c>
      <c r="J46" s="4">
        <v>0.60615084321496393</v>
      </c>
      <c r="K46" s="4">
        <v>0.98</v>
      </c>
      <c r="L46" s="4">
        <v>0.61200383137141712</v>
      </c>
      <c r="M46" s="4">
        <v>0.44733166248955719</v>
      </c>
      <c r="N46" s="4">
        <v>0.47708199949539648</v>
      </c>
      <c r="P46" s="6" t="s">
        <v>41</v>
      </c>
      <c r="Q46" s="4">
        <v>0.50935259262498367</v>
      </c>
      <c r="R46" s="4">
        <v>0.57327586206896552</v>
      </c>
      <c r="S46" s="4">
        <v>0.49853066125907708</v>
      </c>
      <c r="T46" s="4">
        <v>0.37160890348195114</v>
      </c>
      <c r="U46" s="4">
        <v>0.62715133582683036</v>
      </c>
      <c r="V46" s="4">
        <v>0.6412785553604371</v>
      </c>
      <c r="W46" s="4">
        <v>0.57042650008288376</v>
      </c>
      <c r="X46" s="4">
        <v>0.34226750630021507</v>
      </c>
    </row>
    <row r="47" spans="1:24" x14ac:dyDescent="0.2">
      <c r="A47" s="6" t="s">
        <v>42</v>
      </c>
      <c r="B47" s="3">
        <v>19609418.860000007</v>
      </c>
      <c r="C47" s="2">
        <v>-7100789.04</v>
      </c>
      <c r="D47" s="4">
        <f t="shared" si="0"/>
        <v>0.36211114111517312</v>
      </c>
      <c r="F47" s="6" t="s">
        <v>42</v>
      </c>
      <c r="G47" s="4">
        <v>0.58682104786747513</v>
      </c>
      <c r="H47" s="4">
        <v>0.60919269525701236</v>
      </c>
      <c r="I47" s="4">
        <v>0.58516653439738997</v>
      </c>
      <c r="J47" s="4">
        <v>0.59891793451814834</v>
      </c>
      <c r="K47" s="4">
        <v>0.98</v>
      </c>
      <c r="L47" s="4">
        <v>0.57394714815015835</v>
      </c>
      <c r="M47" s="4">
        <v>0.48644063817901978</v>
      </c>
      <c r="N47" s="4">
        <v>0.53646427137316333</v>
      </c>
      <c r="P47" s="6" t="s">
        <v>42</v>
      </c>
      <c r="Q47" s="4">
        <v>0.36110551750299624</v>
      </c>
      <c r="R47" s="4">
        <v>0.58842816326530611</v>
      </c>
      <c r="S47" s="4">
        <v>0.49942827709755083</v>
      </c>
      <c r="T47" s="4">
        <v>0.37160890348195114</v>
      </c>
      <c r="U47" s="4">
        <v>0.61429347879199758</v>
      </c>
      <c r="V47" s="4">
        <v>0.63591958204032817</v>
      </c>
      <c r="W47" s="4">
        <v>0.38012028502320716</v>
      </c>
      <c r="X47" s="4">
        <v>0.34226750630021507</v>
      </c>
    </row>
    <row r="48" spans="1:24" x14ac:dyDescent="0.2">
      <c r="A48" s="6" t="s">
        <v>43</v>
      </c>
      <c r="B48" s="3">
        <v>18557947.769999996</v>
      </c>
      <c r="C48" s="2">
        <v>-7004257.1100000003</v>
      </c>
      <c r="D48" s="4">
        <f t="shared" si="0"/>
        <v>0.37742627562099246</v>
      </c>
      <c r="F48" s="6" t="s">
        <v>43</v>
      </c>
      <c r="G48" s="4">
        <v>0.57538043563303543</v>
      </c>
      <c r="H48" s="4">
        <v>0.55847782528438228</v>
      </c>
      <c r="I48" s="4">
        <v>0.56508949677335596</v>
      </c>
      <c r="J48" s="4">
        <v>0.50081104243204422</v>
      </c>
      <c r="K48" s="4">
        <v>0.98</v>
      </c>
      <c r="L48" s="4">
        <v>0.5375615986627541</v>
      </c>
      <c r="M48" s="4">
        <v>0.40291170214949745</v>
      </c>
      <c r="N48" s="4">
        <v>0.47689634034243539</v>
      </c>
      <c r="P48" s="6" t="s">
        <v>43</v>
      </c>
      <c r="Q48" s="4">
        <v>0.41409664807126106</v>
      </c>
      <c r="R48" s="4">
        <v>0.57207207207207211</v>
      </c>
      <c r="S48" s="4">
        <v>0.49902000953233044</v>
      </c>
      <c r="T48" s="4">
        <v>0.37160890348195114</v>
      </c>
      <c r="U48" s="4">
        <v>0.56567768409912123</v>
      </c>
      <c r="V48" s="4">
        <v>0.63638360934079752</v>
      </c>
      <c r="W48" s="4">
        <v>0.53912453426450613</v>
      </c>
      <c r="X48" s="4">
        <v>0.3825983962114487</v>
      </c>
    </row>
    <row r="49" spans="1:24" x14ac:dyDescent="0.2">
      <c r="A49" s="6" t="s">
        <v>44</v>
      </c>
      <c r="B49" s="3">
        <v>20525864.280000001</v>
      </c>
      <c r="C49" s="2">
        <v>-6622011.6699999999</v>
      </c>
      <c r="D49" s="4">
        <f t="shared" si="0"/>
        <v>0.32261792145105228</v>
      </c>
      <c r="F49" s="6" t="s">
        <v>44</v>
      </c>
      <c r="G49" s="4">
        <v>0.57295750252427602</v>
      </c>
      <c r="H49" s="4">
        <v>0.55078183830613259</v>
      </c>
      <c r="I49" s="4">
        <v>0.58974876589493985</v>
      </c>
      <c r="J49" s="4">
        <v>0.50379740071229151</v>
      </c>
      <c r="K49" s="4">
        <v>0.98</v>
      </c>
      <c r="L49" s="4">
        <v>0.57622059770721468</v>
      </c>
      <c r="M49" s="4">
        <v>0.49561928503777081</v>
      </c>
      <c r="N49" s="4">
        <v>0.49184002483431155</v>
      </c>
      <c r="P49" s="6" t="s">
        <v>44</v>
      </c>
      <c r="Q49" s="4">
        <v>0.40862418093411529</v>
      </c>
      <c r="R49" s="4">
        <v>0.56921697472894961</v>
      </c>
      <c r="S49" s="4">
        <v>0.51065423132106669</v>
      </c>
      <c r="T49" s="4">
        <v>0.37160890348195114</v>
      </c>
      <c r="U49" s="4">
        <v>0.56567768409912123</v>
      </c>
      <c r="V49" s="4">
        <v>0.63695693032921363</v>
      </c>
      <c r="W49" s="4">
        <v>0.29325015858199754</v>
      </c>
      <c r="X49" s="4">
        <v>0.44105011489478041</v>
      </c>
    </row>
    <row r="50" spans="1:24" x14ac:dyDescent="0.2">
      <c r="A50" s="6" t="s">
        <v>45</v>
      </c>
      <c r="B50" s="3">
        <v>20402062.209999997</v>
      </c>
      <c r="C50" s="2">
        <v>-7567159.9800000004</v>
      </c>
      <c r="D50" s="4">
        <f t="shared" si="0"/>
        <v>0.37090172072365235</v>
      </c>
      <c r="F50" s="6" t="s">
        <v>45</v>
      </c>
      <c r="G50" s="4">
        <v>0.58072526528720292</v>
      </c>
      <c r="H50" s="4">
        <v>0.56889935940989789</v>
      </c>
      <c r="I50" s="4">
        <v>0.59186236744012577</v>
      </c>
      <c r="J50" s="4">
        <v>0.57307772189218342</v>
      </c>
      <c r="K50" s="4">
        <v>0.98</v>
      </c>
      <c r="L50" s="4">
        <v>0.60549278961231567</v>
      </c>
      <c r="M50" s="4">
        <v>0.48710339454877183</v>
      </c>
      <c r="N50" s="4">
        <v>0.48611789148815154</v>
      </c>
      <c r="P50" s="6" t="s">
        <v>45</v>
      </c>
      <c r="Q50" s="4">
        <v>0.40573611359885237</v>
      </c>
      <c r="R50" s="4">
        <v>0.56296784528938415</v>
      </c>
      <c r="S50" s="4">
        <v>0.50001034138385436</v>
      </c>
      <c r="T50" s="4">
        <v>0.37160890348195114</v>
      </c>
      <c r="U50" s="4">
        <v>0.58655104638901046</v>
      </c>
      <c r="V50" s="4">
        <v>0.63594971953762358</v>
      </c>
      <c r="W50" s="4">
        <v>0.62846513576709417</v>
      </c>
      <c r="X50" s="4">
        <v>0.39894169908383753</v>
      </c>
    </row>
    <row r="51" spans="1:24" x14ac:dyDescent="0.2">
      <c r="A51" s="6" t="s">
        <v>46</v>
      </c>
      <c r="B51" s="3">
        <v>23697587.029999997</v>
      </c>
      <c r="C51" s="2">
        <v>-7109798.4800000004</v>
      </c>
      <c r="D51" s="4">
        <f t="shared" si="0"/>
        <v>0.30002204321475179</v>
      </c>
      <c r="F51" s="6" t="s">
        <v>46</v>
      </c>
      <c r="G51" s="4">
        <v>0.56416842177222759</v>
      </c>
      <c r="H51" s="4">
        <v>0.58888109432659863</v>
      </c>
      <c r="I51" s="4">
        <v>0.58696181278360227</v>
      </c>
      <c r="J51" s="4">
        <v>0.52429467193163581</v>
      </c>
      <c r="K51" s="4">
        <v>0.98</v>
      </c>
      <c r="L51" s="4">
        <v>0.60671860260122934</v>
      </c>
      <c r="M51" s="4">
        <v>0.48227317234405898</v>
      </c>
      <c r="N51" s="4">
        <v>0.49729836026511398</v>
      </c>
      <c r="P51" s="6" t="s">
        <v>46</v>
      </c>
      <c r="Q51" s="4">
        <v>0.43933873019439473</v>
      </c>
      <c r="R51" s="4">
        <v>0.56220122844212184</v>
      </c>
      <c r="S51" s="4">
        <v>0.55956110417378901</v>
      </c>
      <c r="T51" s="4">
        <v>0.37160890348195114</v>
      </c>
      <c r="U51" s="4">
        <v>0.61162723816787701</v>
      </c>
      <c r="V51" s="4">
        <v>0.61901512459661345</v>
      </c>
      <c r="W51" s="4">
        <v>0.52662901273453988</v>
      </c>
      <c r="X51" s="4">
        <v>0.32719277999904972</v>
      </c>
    </row>
    <row r="52" spans="1:24" x14ac:dyDescent="0.2">
      <c r="A52" s="6" t="s">
        <v>47</v>
      </c>
      <c r="B52" s="3">
        <v>27941067.840000004</v>
      </c>
      <c r="C52" s="2">
        <v>-15428459.720000001</v>
      </c>
      <c r="D52" s="4">
        <f t="shared" si="0"/>
        <v>0.55217859991424001</v>
      </c>
      <c r="F52" s="6" t="s">
        <v>47</v>
      </c>
      <c r="G52" s="4">
        <v>0.5617137392469832</v>
      </c>
      <c r="H52" s="4">
        <v>0.56093380326490994</v>
      </c>
      <c r="I52" s="4">
        <v>0.59327754858298742</v>
      </c>
      <c r="J52" s="4">
        <v>0.62348285194794195</v>
      </c>
      <c r="K52" s="4">
        <v>0.98</v>
      </c>
      <c r="L52" s="4">
        <v>0.61939471379263966</v>
      </c>
      <c r="M52" s="4">
        <v>0.47702151746847521</v>
      </c>
      <c r="N52" s="4">
        <v>0.51337006431108556</v>
      </c>
      <c r="P52" s="6" t="s">
        <v>47</v>
      </c>
      <c r="Q52" s="4">
        <v>0.4964128445657755</v>
      </c>
      <c r="R52" s="4">
        <v>0.56605924911823047</v>
      </c>
      <c r="S52" s="4">
        <v>0.50755639479884873</v>
      </c>
      <c r="T52" s="4">
        <v>0.37231031043852986</v>
      </c>
      <c r="U52" s="4">
        <v>0.60016213835318344</v>
      </c>
      <c r="V52" s="4">
        <v>0.63820233440885554</v>
      </c>
      <c r="W52" s="4">
        <v>0.31668802067284041</v>
      </c>
      <c r="X52" s="4">
        <v>0.41633678762393872</v>
      </c>
    </row>
    <row r="53" spans="1:24" x14ac:dyDescent="0.2">
      <c r="A53" s="6" t="s">
        <v>48</v>
      </c>
      <c r="B53" s="3">
        <v>26865005.769999988</v>
      </c>
      <c r="C53" s="2">
        <v>-7058266.96</v>
      </c>
      <c r="D53" s="4">
        <f t="shared" si="0"/>
        <v>0.26273089313391956</v>
      </c>
      <c r="F53" s="6" t="s">
        <v>48</v>
      </c>
      <c r="G53" s="4">
        <v>0.6779141179823801</v>
      </c>
      <c r="H53" s="4">
        <v>0.57937928797990357</v>
      </c>
      <c r="I53" s="4">
        <v>0.60357308003242094</v>
      </c>
      <c r="J53" s="4">
        <v>0.58246515932158882</v>
      </c>
      <c r="K53" s="4">
        <v>0.98</v>
      </c>
      <c r="L53" s="4">
        <v>0.66646098271708276</v>
      </c>
      <c r="M53" s="4">
        <v>0.48279935758335329</v>
      </c>
      <c r="N53" s="4">
        <v>0.49560482559096064</v>
      </c>
      <c r="P53" s="6" t="s">
        <v>48</v>
      </c>
      <c r="Q53" s="4">
        <v>0.5826270874597469</v>
      </c>
      <c r="R53" s="4">
        <v>0.5769556852943688</v>
      </c>
      <c r="S53" s="4">
        <v>0.51632422233786335</v>
      </c>
      <c r="T53" s="4">
        <v>0.37652292422942679</v>
      </c>
      <c r="U53" s="4">
        <v>0.6103584821646888</v>
      </c>
      <c r="V53" s="4">
        <v>0.64310483745667613</v>
      </c>
      <c r="W53" s="4">
        <v>0.61053509107424575</v>
      </c>
      <c r="X53" s="4">
        <v>0.42959772835706322</v>
      </c>
    </row>
  </sheetData>
  <mergeCells count="3">
    <mergeCell ref="A6:D6"/>
    <mergeCell ref="F6:N6"/>
    <mergeCell ref="P6:X6"/>
  </mergeCells>
  <pageMargins left="0.7" right="0.7" top="0.75" bottom="0.75" header="0.3" footer="0.3"/>
  <pageSetup scale="44" fitToHeight="0" orientation="landscape" horizontalDpi="0" verticalDpi="0" r:id="rId1"/>
  <headerFooter>
    <oddHeader>&amp;RCASE NO. 2021-00214
ATTACHMENT 1
TO AG DR NO. 1-38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Summary!Print_Area</vt:lpstr>
    </vt:vector>
  </TitlesOfParts>
  <Company>Navigator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Chad W Pilkinton</cp:lastModifiedBy>
  <cp:lastPrinted>2021-08-17T22:15:46Z</cp:lastPrinted>
  <dcterms:created xsi:type="dcterms:W3CDTF">2003-04-16T16:23:14Z</dcterms:created>
  <dcterms:modified xsi:type="dcterms:W3CDTF">2021-08-17T22:18:22Z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