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A73541C8-763D-4B0F-883A-F204E7118D8F}" xr6:coauthVersionLast="47" xr6:coauthVersionMax="47" xr10:uidLastSave="{00000000-0000-0000-0000-000000000000}"/>
  <bookViews>
    <workbookView xWindow="-28920" yWindow="-360" windowWidth="29040" windowHeight="15840" xr2:uid="{00000000-000D-0000-FFFF-FFFF00000000}"/>
  </bookViews>
  <sheets>
    <sheet name="Kentucky" sheetId="4" r:id="rId1"/>
    <sheet name="Shared Services" sheetId="5" r:id="rId2"/>
    <sheet name="Division General Office" sheetId="6" r:id="rId3"/>
  </sheets>
  <definedNames>
    <definedName name="EssAliasTable" localSheetId="2">"Default"</definedName>
    <definedName name="EssAliasTable" localSheetId="0">"Default"</definedName>
    <definedName name="EssAliasTable" localSheetId="1">"Default"</definedName>
    <definedName name="EssfHasNonUnique" localSheetId="2">FALSE</definedName>
    <definedName name="EssfHasNonUnique" localSheetId="0">FALSE</definedName>
    <definedName name="EssfHasNonUnique" localSheetId="1">FALSE</definedName>
    <definedName name="EssLatest" localSheetId="2">"Oct"</definedName>
    <definedName name="EssLatest" localSheetId="0">"Oct"</definedName>
    <definedName name="EssLatest" localSheetId="1">"Oct"</definedName>
    <definedName name="EssOptions" localSheetId="2">"A1100000000111100011001100020_01000"</definedName>
    <definedName name="EssOptions" localSheetId="0">"A1100000000111100011001100020_01000"</definedName>
    <definedName name="EssOptions" localSheetId="1">"A1100000000111100011001100020_01000"</definedName>
    <definedName name="_xlnm.Print_Area" localSheetId="2">'Division General Office'!$A$1:$E$29</definedName>
    <definedName name="_xlnm.Print_Area" localSheetId="0">Kentucky!$A$1:$F$30</definedName>
    <definedName name="_xlnm.Print_Area" localSheetId="1">'Shared Services'!$A$1:$E$29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D10" i="6"/>
  <c r="B29" i="6"/>
  <c r="C29" i="6"/>
  <c r="D29" i="6"/>
  <c r="E29" i="6"/>
  <c r="C29" i="5"/>
  <c r="D29" i="5"/>
  <c r="E29" i="5"/>
  <c r="B29" i="5"/>
  <c r="C10" i="5"/>
  <c r="D10" i="5"/>
  <c r="C10" i="4"/>
  <c r="D10" i="4"/>
</calcChain>
</file>

<file path=xl/sharedStrings.xml><?xml version="1.0" encoding="utf-8"?>
<sst xmlns="http://schemas.openxmlformats.org/spreadsheetml/2006/main" count="87" uniqueCount="32">
  <si>
    <t>Labor</t>
  </si>
  <si>
    <t>Benefits</t>
  </si>
  <si>
    <t>Materials &amp; Supplies</t>
  </si>
  <si>
    <t>Vehicles &amp; Equip</t>
  </si>
  <si>
    <t>Print &amp; Postages</t>
  </si>
  <si>
    <t>Insurance</t>
  </si>
  <si>
    <t>Marketing</t>
  </si>
  <si>
    <t>Employee Welfare</t>
  </si>
  <si>
    <t>Information Technologies</t>
  </si>
  <si>
    <t>Rent, Maint., &amp; Utilities</t>
  </si>
  <si>
    <t>Directors &amp; Shareholders &amp;PR</t>
  </si>
  <si>
    <t>Telecom</t>
  </si>
  <si>
    <t>Travel &amp; Entertainment</t>
  </si>
  <si>
    <t>Training</t>
  </si>
  <si>
    <t>Outside Services</t>
  </si>
  <si>
    <t>Provision for Bad Debt</t>
  </si>
  <si>
    <t>Miscellaneous</t>
  </si>
  <si>
    <t>Operation &amp; Maintenance Expenses</t>
  </si>
  <si>
    <t>Atmos Energy Corporation</t>
  </si>
  <si>
    <t>Dues &amp; Membership Fees</t>
  </si>
  <si>
    <t>Fiscal 2021</t>
  </si>
  <si>
    <t>Fiscal 2018</t>
  </si>
  <si>
    <t>Fiscal 2019</t>
  </si>
  <si>
    <t>Fiscal 2020</t>
  </si>
  <si>
    <t>YTD September</t>
  </si>
  <si>
    <t>YTD July</t>
  </si>
  <si>
    <t>Atmos Energy-KY/Mid-States</t>
  </si>
  <si>
    <t>Total O&amp;M Expenses</t>
  </si>
  <si>
    <t>Atmos Regulated Shared Services</t>
  </si>
  <si>
    <t>Allocated to Kentucky from Shared Services</t>
  </si>
  <si>
    <t>Directly Charged to Kentucky</t>
  </si>
  <si>
    <t>Allocated to Kentucky from Division General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</si>
</sst>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sz val="10"/>
      <name val="Arial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0" borderId="0" xfId="0" quotePrefix="1"/>
    <xf numFmtId="0" fontId="6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7" fillId="3" borderId="0" xfId="0" quotePrefix="1" applyFont="1" applyFill="1" applyAlignment="1">
      <alignment horizontal="centerContinuous"/>
    </xf>
    <xf numFmtId="43" fontId="1" fillId="0" borderId="0" xfId="1" quotePrefix="1" applyFont="1"/>
    <xf numFmtId="0" fontId="1" fillId="0" borderId="0" xfId="0" quotePrefix="1" applyFont="1"/>
    <xf numFmtId="38" fontId="0" fillId="0" borderId="0" xfId="1" applyNumberFormat="1" applyFont="1" applyBorder="1"/>
    <xf numFmtId="38" fontId="0" fillId="0" borderId="0" xfId="1" quotePrefix="1" applyNumberFormat="1" applyFont="1" applyBorder="1"/>
    <xf numFmtId="0" fontId="2" fillId="0" borderId="0" xfId="0" quotePrefix="1" applyFont="1" applyBorder="1"/>
    <xf numFmtId="165" fontId="2" fillId="0" borderId="1" xfId="3" applyNumberFormat="1" applyFont="1" applyBorder="1"/>
    <xf numFmtId="165" fontId="0" fillId="0" borderId="0" xfId="3" applyNumberFormat="1" applyFont="1" applyBorder="1"/>
    <xf numFmtId="0" fontId="1" fillId="2" borderId="0" xfId="0" applyFont="1" applyFill="1" applyBorder="1"/>
    <xf numFmtId="164" fontId="10" fillId="2" borderId="0" xfId="1" quotePrefix="1" applyNumberFormat="1" applyFont="1" applyFill="1" applyBorder="1" applyAlignment="1">
      <alignment horizontal="center"/>
    </xf>
    <xf numFmtId="0" fontId="10" fillId="2" borderId="0" xfId="0" quotePrefix="1" applyFont="1" applyFill="1" applyBorder="1" applyAlignment="1">
      <alignment horizontal="center"/>
    </xf>
    <xf numFmtId="0" fontId="0" fillId="2" borderId="0" xfId="0" applyFill="1" applyBorder="1"/>
    <xf numFmtId="41" fontId="0" fillId="0" borderId="0" xfId="1" applyNumberFormat="1" applyFont="1" applyBorder="1"/>
    <xf numFmtId="0" fontId="1" fillId="0" borderId="0" xfId="0" quotePrefix="1" applyFont="1" applyBorder="1"/>
    <xf numFmtId="0" fontId="1" fillId="0" borderId="0" xfId="2" quotePrefix="1" applyFont="1" applyBorder="1"/>
    <xf numFmtId="0" fontId="0" fillId="0" borderId="0" xfId="0" applyAlignment="1"/>
    <xf numFmtId="0" fontId="1" fillId="0" borderId="0" xfId="0" applyFont="1" applyFill="1" applyBorder="1"/>
    <xf numFmtId="164" fontId="10" fillId="0" borderId="0" xfId="1" quotePrefix="1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1" fillId="0" borderId="0" xfId="0" quotePrefix="1" applyFont="1" applyFill="1" applyBorder="1"/>
    <xf numFmtId="165" fontId="0" fillId="0" borderId="0" xfId="3" applyNumberFormat="1" applyFont="1" applyFill="1" applyBorder="1"/>
    <xf numFmtId="41" fontId="0" fillId="0" borderId="0" xfId="3" applyNumberFormat="1" applyFont="1" applyFill="1" applyBorder="1"/>
    <xf numFmtId="0" fontId="1" fillId="0" borderId="0" xfId="2" quotePrefix="1" applyFont="1" applyFill="1" applyBorder="1"/>
    <xf numFmtId="0" fontId="2" fillId="0" borderId="0" xfId="0" quotePrefix="1" applyFont="1" applyFill="1" applyBorder="1"/>
    <xf numFmtId="165" fontId="2" fillId="0" borderId="0" xfId="3" applyNumberFormat="1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7.bin"/><Relationship Id="rId3" Type="http://schemas.openxmlformats.org/officeDocument/2006/relationships/customProperty" Target="../customProperty22.bin"/><Relationship Id="rId7" Type="http://schemas.openxmlformats.org/officeDocument/2006/relationships/customProperty" Target="../customProperty26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25.bin"/><Relationship Id="rId11" Type="http://schemas.openxmlformats.org/officeDocument/2006/relationships/customProperty" Target="../customProperty30.bin"/><Relationship Id="rId5" Type="http://schemas.openxmlformats.org/officeDocument/2006/relationships/customProperty" Target="../customProperty24.bin"/><Relationship Id="rId10" Type="http://schemas.openxmlformats.org/officeDocument/2006/relationships/customProperty" Target="../customProperty29.bin"/><Relationship Id="rId4" Type="http://schemas.openxmlformats.org/officeDocument/2006/relationships/customProperty" Target="../customProperty23.bin"/><Relationship Id="rId9" Type="http://schemas.openxmlformats.org/officeDocument/2006/relationships/customProperty" Target="../customProperty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F3" sqref="F3"/>
    </sheetView>
  </sheetViews>
  <sheetFormatPr defaultRowHeight="12.75" x14ac:dyDescent="0.2"/>
  <cols>
    <col min="1" max="1" width="31.42578125" customWidth="1"/>
    <col min="2" max="3" width="16.42578125" bestFit="1" customWidth="1"/>
    <col min="4" max="4" width="16.42578125" customWidth="1"/>
    <col min="5" max="5" width="16.85546875" customWidth="1"/>
    <col min="6" max="6" width="12.5703125" customWidth="1"/>
  </cols>
  <sheetData>
    <row r="1" spans="1:6" x14ac:dyDescent="0.2">
      <c r="A1" s="2"/>
      <c r="B1" s="2"/>
      <c r="C1" s="2"/>
      <c r="D1" s="2"/>
      <c r="E1" s="2"/>
      <c r="F1" s="9"/>
    </row>
    <row r="2" spans="1:6" x14ac:dyDescent="0.2">
      <c r="A2" s="2"/>
      <c r="B2" s="2"/>
      <c r="C2" s="2"/>
      <c r="D2" s="2"/>
      <c r="E2" s="2"/>
      <c r="F2" s="15"/>
    </row>
    <row r="3" spans="1:6" ht="26.25" x14ac:dyDescent="0.4">
      <c r="A3" s="10" t="s">
        <v>18</v>
      </c>
      <c r="B3" s="2"/>
      <c r="C3" s="2"/>
      <c r="D3" s="2"/>
      <c r="E3" s="2"/>
      <c r="F3" s="14"/>
    </row>
    <row r="4" spans="1:6" x14ac:dyDescent="0.2">
      <c r="A4" s="2"/>
      <c r="B4" s="2"/>
      <c r="C4" s="2"/>
      <c r="D4" s="2"/>
      <c r="E4" s="2"/>
      <c r="F4" s="11"/>
    </row>
    <row r="5" spans="1:6" s="5" customFormat="1" ht="23.25" x14ac:dyDescent="0.35">
      <c r="A5" s="12" t="s">
        <v>17</v>
      </c>
      <c r="B5" s="3"/>
      <c r="C5" s="4"/>
      <c r="D5" s="4"/>
      <c r="E5" s="4"/>
    </row>
    <row r="6" spans="1:6" ht="18" x14ac:dyDescent="0.25">
      <c r="A6" s="13" t="s">
        <v>26</v>
      </c>
      <c r="B6" s="7"/>
      <c r="C6" s="8"/>
      <c r="D6" s="8"/>
      <c r="E6" s="8"/>
    </row>
    <row r="7" spans="1:6" x14ac:dyDescent="0.2">
      <c r="A7" s="2"/>
      <c r="B7" s="2"/>
      <c r="C7" s="2"/>
      <c r="D7" s="2"/>
      <c r="E7" s="2"/>
    </row>
    <row r="8" spans="1:6" x14ac:dyDescent="0.2">
      <c r="A8" s="2"/>
      <c r="B8" s="41" t="s">
        <v>30</v>
      </c>
      <c r="C8" s="41"/>
      <c r="D8" s="41"/>
      <c r="E8" s="41"/>
    </row>
    <row r="9" spans="1:6" s="6" customFormat="1" x14ac:dyDescent="0.2">
      <c r="A9" s="21"/>
      <c r="B9" s="22" t="s">
        <v>21</v>
      </c>
      <c r="C9" s="23" t="s">
        <v>22</v>
      </c>
      <c r="D9" s="23" t="s">
        <v>23</v>
      </c>
      <c r="E9" s="22" t="s">
        <v>20</v>
      </c>
    </row>
    <row r="10" spans="1:6" x14ac:dyDescent="0.2">
      <c r="A10" s="24"/>
      <c r="B10" s="22" t="s">
        <v>24</v>
      </c>
      <c r="C10" s="22" t="str">
        <f>B10</f>
        <v>YTD September</v>
      </c>
      <c r="D10" s="22" t="str">
        <f>B10</f>
        <v>YTD September</v>
      </c>
      <c r="E10" s="22" t="s">
        <v>25</v>
      </c>
    </row>
    <row r="11" spans="1:6" x14ac:dyDescent="0.2">
      <c r="A11" s="26" t="s">
        <v>0</v>
      </c>
      <c r="B11" s="20">
        <v>5641604.7000000002</v>
      </c>
      <c r="C11" s="20">
        <v>5516488.419999999</v>
      </c>
      <c r="D11" s="20">
        <v>5156194.5</v>
      </c>
      <c r="E11" s="20">
        <v>4221068.3999999994</v>
      </c>
    </row>
    <row r="12" spans="1:6" x14ac:dyDescent="0.2">
      <c r="A12" s="26" t="s">
        <v>1</v>
      </c>
      <c r="B12" s="16">
        <v>1757155.08</v>
      </c>
      <c r="C12" s="16">
        <v>1591960.2000000002</v>
      </c>
      <c r="D12" s="16">
        <v>1393600.3399999999</v>
      </c>
      <c r="E12" s="16">
        <v>1285911.6700000002</v>
      </c>
    </row>
    <row r="13" spans="1:6" x14ac:dyDescent="0.2">
      <c r="A13" s="26" t="s">
        <v>7</v>
      </c>
      <c r="B13" s="16">
        <v>121338.59</v>
      </c>
      <c r="C13" s="16">
        <v>100886.87999999999</v>
      </c>
      <c r="D13" s="16">
        <v>112563.60999999997</v>
      </c>
      <c r="E13" s="16">
        <v>112768.79000000002</v>
      </c>
    </row>
    <row r="14" spans="1:6" x14ac:dyDescent="0.2">
      <c r="A14" s="26" t="s">
        <v>5</v>
      </c>
      <c r="B14" s="16">
        <v>184268.53</v>
      </c>
      <c r="C14" s="16">
        <v>211480.19999999998</v>
      </c>
      <c r="D14" s="16">
        <v>178035.79</v>
      </c>
      <c r="E14" s="16">
        <v>156214.14000000001</v>
      </c>
    </row>
    <row r="15" spans="1:6" x14ac:dyDescent="0.2">
      <c r="A15" s="26" t="s">
        <v>9</v>
      </c>
      <c r="B15" s="16">
        <v>686893.6399999999</v>
      </c>
      <c r="C15" s="16">
        <v>614067.19000000006</v>
      </c>
      <c r="D15" s="16">
        <v>1129720.56</v>
      </c>
      <c r="E15" s="16">
        <v>922256.83999999985</v>
      </c>
    </row>
    <row r="16" spans="1:6" x14ac:dyDescent="0.2">
      <c r="A16" s="26" t="s">
        <v>3</v>
      </c>
      <c r="B16" s="16">
        <v>1053580.8700000001</v>
      </c>
      <c r="C16" s="16">
        <v>1087354.4200000004</v>
      </c>
      <c r="D16" s="16">
        <v>822923.57</v>
      </c>
      <c r="E16" s="16">
        <v>636948.44999999995</v>
      </c>
    </row>
    <row r="17" spans="1:5" x14ac:dyDescent="0.2">
      <c r="A17" s="26" t="s">
        <v>2</v>
      </c>
      <c r="B17" s="16">
        <v>885199.95999999985</v>
      </c>
      <c r="C17" s="16">
        <v>849370.76</v>
      </c>
      <c r="D17" s="16">
        <v>763392.72</v>
      </c>
      <c r="E17" s="16">
        <v>647177.16</v>
      </c>
    </row>
    <row r="18" spans="1:5" x14ac:dyDescent="0.2">
      <c r="A18" s="26" t="s">
        <v>8</v>
      </c>
      <c r="B18" s="16">
        <v>13964.25</v>
      </c>
      <c r="C18" s="16">
        <v>60925.67</v>
      </c>
      <c r="D18" s="16">
        <v>16421.57</v>
      </c>
      <c r="E18" s="16">
        <v>7048.8399999999992</v>
      </c>
    </row>
    <row r="19" spans="1:5" x14ac:dyDescent="0.2">
      <c r="A19" s="26" t="s">
        <v>11</v>
      </c>
      <c r="B19" s="16">
        <v>376761.01999999996</v>
      </c>
      <c r="C19" s="16">
        <v>410788.44999999995</v>
      </c>
      <c r="D19" s="16">
        <v>220219.55</v>
      </c>
      <c r="E19" s="16">
        <v>171145.07</v>
      </c>
    </row>
    <row r="20" spans="1:5" x14ac:dyDescent="0.2">
      <c r="A20" s="26" t="s">
        <v>6</v>
      </c>
      <c r="B20" s="16">
        <v>203342.13</v>
      </c>
      <c r="C20" s="16">
        <v>185406.84999999998</v>
      </c>
      <c r="D20" s="16">
        <v>187852.72999999998</v>
      </c>
      <c r="E20" s="16">
        <v>269761.56</v>
      </c>
    </row>
    <row r="21" spans="1:5" x14ac:dyDescent="0.2">
      <c r="A21" s="26" t="s">
        <v>10</v>
      </c>
      <c r="B21" s="16">
        <v>155.86000000000001</v>
      </c>
      <c r="C21" s="16">
        <v>133.71</v>
      </c>
      <c r="D21" s="16">
        <v>1679</v>
      </c>
      <c r="E21" s="16">
        <v>249</v>
      </c>
    </row>
    <row r="22" spans="1:5" x14ac:dyDescent="0.2">
      <c r="A22" s="27" t="s">
        <v>19</v>
      </c>
      <c r="B22" s="16">
        <v>149452.69</v>
      </c>
      <c r="C22" s="16">
        <v>141008.38999999998</v>
      </c>
      <c r="D22" s="16">
        <v>172287.78999999998</v>
      </c>
      <c r="E22" s="16">
        <v>144161.01</v>
      </c>
    </row>
    <row r="23" spans="1:5" x14ac:dyDescent="0.2">
      <c r="A23" s="26" t="s">
        <v>4</v>
      </c>
      <c r="B23" s="16">
        <v>15942.51</v>
      </c>
      <c r="C23" s="16">
        <v>14348.260000000002</v>
      </c>
      <c r="D23" s="16">
        <v>53161.729999999996</v>
      </c>
      <c r="E23" s="16">
        <v>37376.619999999995</v>
      </c>
    </row>
    <row r="24" spans="1:5" x14ac:dyDescent="0.2">
      <c r="A24" s="26" t="s">
        <v>12</v>
      </c>
      <c r="B24" s="16">
        <v>622168.58000000007</v>
      </c>
      <c r="C24" s="16">
        <v>735409.47000000009</v>
      </c>
      <c r="D24" s="16">
        <v>305324.42</v>
      </c>
      <c r="E24" s="16">
        <v>47425.420000000006</v>
      </c>
    </row>
    <row r="25" spans="1:5" x14ac:dyDescent="0.2">
      <c r="A25" s="26" t="s">
        <v>13</v>
      </c>
      <c r="B25" s="16">
        <v>27190.120000000003</v>
      </c>
      <c r="C25" s="16">
        <v>120324.81999999999</v>
      </c>
      <c r="D25" s="16">
        <v>11409.749999999998</v>
      </c>
      <c r="E25" s="16">
        <v>10369.710000000001</v>
      </c>
    </row>
    <row r="26" spans="1:5" x14ac:dyDescent="0.2">
      <c r="A26" s="26" t="s">
        <v>14</v>
      </c>
      <c r="B26" s="16">
        <v>4596871.87</v>
      </c>
      <c r="C26" s="16">
        <v>5940891.6900000004</v>
      </c>
      <c r="D26" s="16">
        <v>4286914.63</v>
      </c>
      <c r="E26" s="16">
        <v>4244404.2200000007</v>
      </c>
    </row>
    <row r="27" spans="1:5" x14ac:dyDescent="0.2">
      <c r="A27" s="26" t="s">
        <v>15</v>
      </c>
      <c r="B27" s="17">
        <v>911821.87</v>
      </c>
      <c r="C27" s="17">
        <v>1011885.76</v>
      </c>
      <c r="D27" s="17">
        <v>1183719.22</v>
      </c>
      <c r="E27" s="17">
        <v>1445873</v>
      </c>
    </row>
    <row r="28" spans="1:5" x14ac:dyDescent="0.2">
      <c r="A28" s="26" t="s">
        <v>16</v>
      </c>
      <c r="B28" s="16">
        <v>117501.80999999997</v>
      </c>
      <c r="C28" s="16">
        <v>148788.93</v>
      </c>
      <c r="D28" s="16">
        <v>148606.00999999998</v>
      </c>
      <c r="E28" s="16">
        <v>76693.739999999991</v>
      </c>
    </row>
    <row r="29" spans="1:5" s="1" customFormat="1" ht="13.5" thickBot="1" x14ac:dyDescent="0.25">
      <c r="A29" s="18" t="s">
        <v>27</v>
      </c>
      <c r="B29" s="19">
        <v>17365214.079999998</v>
      </c>
      <c r="C29" s="19">
        <v>18741520.069999997</v>
      </c>
      <c r="D29" s="19">
        <v>16144027.49</v>
      </c>
      <c r="E29" s="19">
        <v>14436853.639999997</v>
      </c>
    </row>
    <row r="30" spans="1:5" ht="13.5" thickTop="1" x14ac:dyDescent="0.2"/>
  </sheetData>
  <mergeCells count="1">
    <mergeCell ref="B8:E8"/>
  </mergeCells>
  <printOptions horizontalCentered="1"/>
  <pageMargins left="0.75" right="0.75" top="1" bottom="1" header="0.5" footer="0.5"/>
  <pageSetup orientation="landscape" r:id="rId1"/>
  <headerFooter alignWithMargins="0">
    <oddHeader>&amp;R&amp;8CASE NO. 2021-00214
ATTACHMENT 1
TO AG DR NO. 1-37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workbookViewId="0">
      <selection activeCell="F3" sqref="F3"/>
    </sheetView>
  </sheetViews>
  <sheetFormatPr defaultRowHeight="12.75" x14ac:dyDescent="0.2"/>
  <cols>
    <col min="1" max="1" width="31.42578125" customWidth="1"/>
    <col min="2" max="3" width="16.42578125" bestFit="1" customWidth="1"/>
    <col min="4" max="4" width="16.42578125" customWidth="1"/>
    <col min="5" max="5" width="16.85546875" customWidth="1"/>
    <col min="6" max="6" width="12.5703125" customWidth="1"/>
    <col min="7" max="7" width="26.7109375" bestFit="1" customWidth="1"/>
    <col min="8" max="10" width="16.5703125" bestFit="1" customWidth="1"/>
    <col min="11" max="11" width="14.5703125" bestFit="1" customWidth="1"/>
  </cols>
  <sheetData>
    <row r="1" spans="1:12" x14ac:dyDescent="0.2">
      <c r="A1" s="2"/>
      <c r="B1" s="2"/>
      <c r="C1" s="2"/>
      <c r="D1" s="2"/>
      <c r="E1" s="2"/>
      <c r="F1" s="9"/>
    </row>
    <row r="2" spans="1:12" x14ac:dyDescent="0.2">
      <c r="A2" s="2"/>
      <c r="B2" s="2"/>
      <c r="C2" s="2"/>
      <c r="D2" s="2"/>
      <c r="E2" s="2"/>
      <c r="F2" s="15"/>
    </row>
    <row r="3" spans="1:12" ht="26.25" x14ac:dyDescent="0.4">
      <c r="A3" s="10" t="s">
        <v>18</v>
      </c>
      <c r="B3" s="2"/>
      <c r="C3" s="2"/>
      <c r="D3" s="2"/>
      <c r="E3" s="2"/>
      <c r="F3" s="14"/>
    </row>
    <row r="4" spans="1:12" x14ac:dyDescent="0.2">
      <c r="A4" s="2"/>
      <c r="B4" s="2"/>
      <c r="C4" s="2"/>
      <c r="D4" s="2"/>
      <c r="E4" s="2"/>
      <c r="F4" s="11"/>
    </row>
    <row r="5" spans="1:12" s="5" customFormat="1" ht="23.25" x14ac:dyDescent="0.35">
      <c r="A5" s="12" t="s">
        <v>17</v>
      </c>
      <c r="B5" s="3"/>
      <c r="C5" s="4"/>
      <c r="D5" s="4"/>
      <c r="E5" s="4"/>
    </row>
    <row r="6" spans="1:12" ht="18" x14ac:dyDescent="0.25">
      <c r="A6" s="13" t="s">
        <v>28</v>
      </c>
      <c r="B6" s="7"/>
      <c r="C6" s="8"/>
      <c r="D6" s="8"/>
      <c r="E6" s="8"/>
    </row>
    <row r="7" spans="1:12" x14ac:dyDescent="0.2">
      <c r="A7" s="2"/>
      <c r="B7" s="2"/>
      <c r="C7" s="2"/>
      <c r="D7" s="2"/>
      <c r="E7" s="2"/>
    </row>
    <row r="8" spans="1:12" s="28" customFormat="1" x14ac:dyDescent="0.2">
      <c r="B8" s="42" t="s">
        <v>29</v>
      </c>
      <c r="C8" s="42"/>
      <c r="D8" s="42"/>
      <c r="E8" s="42"/>
    </row>
    <row r="9" spans="1:12" s="6" customFormat="1" x14ac:dyDescent="0.2">
      <c r="A9" s="21"/>
      <c r="B9" s="22" t="s">
        <v>21</v>
      </c>
      <c r="C9" s="23" t="s">
        <v>22</v>
      </c>
      <c r="D9" s="23" t="s">
        <v>23</v>
      </c>
      <c r="E9" s="22" t="s">
        <v>20</v>
      </c>
      <c r="G9" s="29"/>
      <c r="H9" s="30"/>
      <c r="I9" s="31"/>
      <c r="J9" s="31"/>
      <c r="K9" s="30"/>
      <c r="L9" s="32"/>
    </row>
    <row r="10" spans="1:12" x14ac:dyDescent="0.2">
      <c r="A10" s="24"/>
      <c r="B10" s="22" t="s">
        <v>24</v>
      </c>
      <c r="C10" s="22" t="str">
        <f>B10</f>
        <v>YTD September</v>
      </c>
      <c r="D10" s="22" t="str">
        <f>B10</f>
        <v>YTD September</v>
      </c>
      <c r="E10" s="22" t="s">
        <v>25</v>
      </c>
      <c r="G10" s="33"/>
      <c r="H10" s="30"/>
      <c r="I10" s="30"/>
      <c r="J10" s="30"/>
      <c r="K10" s="30"/>
      <c r="L10" s="33"/>
    </row>
    <row r="11" spans="1:12" x14ac:dyDescent="0.2">
      <c r="A11" s="26" t="s">
        <v>0</v>
      </c>
      <c r="B11" s="20">
        <v>3728583.6057819994</v>
      </c>
      <c r="C11" s="20">
        <v>4043478.3905249992</v>
      </c>
      <c r="D11" s="20">
        <v>4162614.383508001</v>
      </c>
      <c r="E11" s="20">
        <v>3330357.5262719998</v>
      </c>
      <c r="G11" s="34"/>
      <c r="H11" s="35"/>
      <c r="I11" s="35"/>
      <c r="J11" s="35"/>
      <c r="K11" s="35"/>
      <c r="L11" s="33"/>
    </row>
    <row r="12" spans="1:12" x14ac:dyDescent="0.2">
      <c r="A12" s="26" t="s">
        <v>1</v>
      </c>
      <c r="B12" s="25">
        <v>1205730.9165159999</v>
      </c>
      <c r="C12" s="25">
        <v>1130126.54265</v>
      </c>
      <c r="D12" s="25">
        <v>1285682.12234</v>
      </c>
      <c r="E12" s="25">
        <v>1064792.6447129997</v>
      </c>
      <c r="G12" s="34"/>
      <c r="H12" s="36"/>
      <c r="I12" s="36"/>
      <c r="J12" s="36"/>
      <c r="K12" s="36"/>
      <c r="L12" s="33"/>
    </row>
    <row r="13" spans="1:12" x14ac:dyDescent="0.2">
      <c r="A13" s="26" t="s">
        <v>7</v>
      </c>
      <c r="B13" s="25">
        <v>1838394.2538080001</v>
      </c>
      <c r="C13" s="25">
        <v>1881815.1334500001</v>
      </c>
      <c r="D13" s="25">
        <v>2138222.203824</v>
      </c>
      <c r="E13" s="25">
        <v>2080436.1701900002</v>
      </c>
      <c r="G13" s="34"/>
      <c r="H13" s="36"/>
      <c r="I13" s="36"/>
      <c r="J13" s="36"/>
      <c r="K13" s="36"/>
      <c r="L13" s="33"/>
    </row>
    <row r="14" spans="1:12" x14ac:dyDescent="0.2">
      <c r="A14" s="26" t="s">
        <v>5</v>
      </c>
      <c r="B14" s="25">
        <v>1105144.2639300001</v>
      </c>
      <c r="C14" s="25">
        <v>1088258.0840249998</v>
      </c>
      <c r="D14" s="25">
        <v>1415182.8010740001</v>
      </c>
      <c r="E14" s="25">
        <v>1198694.3484320003</v>
      </c>
      <c r="G14" s="34"/>
      <c r="H14" s="36"/>
      <c r="I14" s="36"/>
      <c r="J14" s="36"/>
      <c r="K14" s="36"/>
      <c r="L14" s="33"/>
    </row>
    <row r="15" spans="1:12" x14ac:dyDescent="0.2">
      <c r="A15" s="26" t="s">
        <v>9</v>
      </c>
      <c r="B15" s="25">
        <v>401349.11690999987</v>
      </c>
      <c r="C15" s="25">
        <v>419333.49044999987</v>
      </c>
      <c r="D15" s="25">
        <v>418519.34237400006</v>
      </c>
      <c r="E15" s="25">
        <v>311258.83702199999</v>
      </c>
      <c r="G15" s="34"/>
      <c r="H15" s="36"/>
      <c r="I15" s="36"/>
      <c r="J15" s="36"/>
      <c r="K15" s="36"/>
      <c r="L15" s="33"/>
    </row>
    <row r="16" spans="1:12" x14ac:dyDescent="0.2">
      <c r="A16" s="26" t="s">
        <v>3</v>
      </c>
      <c r="B16" s="25">
        <v>2995.8861519999996</v>
      </c>
      <c r="C16" s="25">
        <v>5760.4590749999998</v>
      </c>
      <c r="D16" s="25">
        <v>4899.9614160000001</v>
      </c>
      <c r="E16" s="25">
        <v>2158.5440590000007</v>
      </c>
      <c r="G16" s="34"/>
      <c r="H16" s="36"/>
      <c r="I16" s="36"/>
      <c r="J16" s="36"/>
      <c r="K16" s="36"/>
      <c r="L16" s="33"/>
    </row>
    <row r="17" spans="1:12" x14ac:dyDescent="0.2">
      <c r="A17" s="26" t="s">
        <v>2</v>
      </c>
      <c r="B17" s="25">
        <v>52175.044949999996</v>
      </c>
      <c r="C17" s="25">
        <v>71958.940199999997</v>
      </c>
      <c r="D17" s="25">
        <v>49620.994792000005</v>
      </c>
      <c r="E17" s="25">
        <v>35756.504469</v>
      </c>
      <c r="G17" s="34"/>
      <c r="H17" s="36"/>
      <c r="I17" s="36"/>
      <c r="J17" s="36"/>
      <c r="K17" s="36"/>
      <c r="L17" s="33"/>
    </row>
    <row r="18" spans="1:12" x14ac:dyDescent="0.2">
      <c r="A18" s="26" t="s">
        <v>8</v>
      </c>
      <c r="B18" s="25">
        <v>1131691.4914620002</v>
      </c>
      <c r="C18" s="25">
        <v>1308937.3647</v>
      </c>
      <c r="D18" s="25">
        <v>1554467.0750740001</v>
      </c>
      <c r="E18" s="25">
        <v>1284754.6810630001</v>
      </c>
      <c r="G18" s="34"/>
      <c r="H18" s="36"/>
      <c r="I18" s="36"/>
      <c r="J18" s="36"/>
      <c r="K18" s="36"/>
      <c r="L18" s="33"/>
    </row>
    <row r="19" spans="1:12" x14ac:dyDescent="0.2">
      <c r="A19" s="26" t="s">
        <v>11</v>
      </c>
      <c r="B19" s="25">
        <v>129178.75711999999</v>
      </c>
      <c r="C19" s="25">
        <v>132287.98642499998</v>
      </c>
      <c r="D19" s="25">
        <v>143280.39015399999</v>
      </c>
      <c r="E19" s="25">
        <v>116619.66684900002</v>
      </c>
      <c r="G19" s="34"/>
      <c r="H19" s="36"/>
      <c r="I19" s="36"/>
      <c r="J19" s="36"/>
      <c r="K19" s="36"/>
      <c r="L19" s="33"/>
    </row>
    <row r="20" spans="1:12" x14ac:dyDescent="0.2">
      <c r="A20" s="26" t="s">
        <v>6</v>
      </c>
      <c r="B20" s="25">
        <v>13243.865025999999</v>
      </c>
      <c r="C20" s="25">
        <v>16191.606374999996</v>
      </c>
      <c r="D20" s="25">
        <v>11994.884538</v>
      </c>
      <c r="E20" s="25">
        <v>8769.5560540000006</v>
      </c>
      <c r="G20" s="34"/>
      <c r="H20" s="36"/>
      <c r="I20" s="36"/>
      <c r="J20" s="36"/>
      <c r="K20" s="36"/>
      <c r="L20" s="33"/>
    </row>
    <row r="21" spans="1:12" x14ac:dyDescent="0.2">
      <c r="A21" s="26" t="s">
        <v>10</v>
      </c>
      <c r="B21" s="25">
        <v>327491.85380799993</v>
      </c>
      <c r="C21" s="25">
        <v>327252.40905000007</v>
      </c>
      <c r="D21" s="25">
        <v>311130.92095199996</v>
      </c>
      <c r="E21" s="25">
        <v>300881.30605400004</v>
      </c>
      <c r="G21" s="34"/>
      <c r="H21" s="36"/>
      <c r="I21" s="36"/>
      <c r="J21" s="36"/>
      <c r="K21" s="36"/>
      <c r="L21" s="33"/>
    </row>
    <row r="22" spans="1:12" x14ac:dyDescent="0.2">
      <c r="A22" s="27" t="s">
        <v>19</v>
      </c>
      <c r="B22" s="25">
        <v>26354.826273999999</v>
      </c>
      <c r="C22" s="25">
        <v>16856.466900000003</v>
      </c>
      <c r="D22" s="25">
        <v>38596.167344000001</v>
      </c>
      <c r="E22" s="25">
        <v>30648.287278</v>
      </c>
      <c r="G22" s="37"/>
      <c r="H22" s="36"/>
      <c r="I22" s="36"/>
      <c r="J22" s="36"/>
      <c r="K22" s="36"/>
      <c r="L22" s="33"/>
    </row>
    <row r="23" spans="1:12" x14ac:dyDescent="0.2">
      <c r="A23" s="26" t="s">
        <v>4</v>
      </c>
      <c r="B23" s="25">
        <v>9084.3270979999998</v>
      </c>
      <c r="C23" s="25">
        <v>9736.3995749999995</v>
      </c>
      <c r="D23" s="25">
        <v>16256.689077999999</v>
      </c>
      <c r="E23" s="25">
        <v>22050.018794999996</v>
      </c>
      <c r="G23" s="34"/>
      <c r="H23" s="36"/>
      <c r="I23" s="36"/>
      <c r="J23" s="36"/>
      <c r="K23" s="36"/>
      <c r="L23" s="33"/>
    </row>
    <row r="24" spans="1:12" x14ac:dyDescent="0.2">
      <c r="A24" s="26" t="s">
        <v>12</v>
      </c>
      <c r="B24" s="25">
        <v>148738.036188</v>
      </c>
      <c r="C24" s="25">
        <v>191568.51157500001</v>
      </c>
      <c r="D24" s="25">
        <v>79365.272247999994</v>
      </c>
      <c r="E24" s="25">
        <v>13096.817265000001</v>
      </c>
      <c r="G24" s="34"/>
      <c r="H24" s="36"/>
      <c r="I24" s="36"/>
      <c r="J24" s="36"/>
      <c r="K24" s="36"/>
      <c r="L24" s="33"/>
    </row>
    <row r="25" spans="1:12" x14ac:dyDescent="0.2">
      <c r="A25" s="26" t="s">
        <v>13</v>
      </c>
      <c r="B25" s="25">
        <v>65650.440436000004</v>
      </c>
      <c r="C25" s="25">
        <v>78069.597374999998</v>
      </c>
      <c r="D25" s="25">
        <v>47043.810978000009</v>
      </c>
      <c r="E25" s="25">
        <v>30143.646897000002</v>
      </c>
      <c r="G25" s="34"/>
      <c r="H25" s="36"/>
      <c r="I25" s="36"/>
      <c r="J25" s="36"/>
      <c r="K25" s="36"/>
      <c r="L25" s="33"/>
    </row>
    <row r="26" spans="1:12" x14ac:dyDescent="0.2">
      <c r="A26" s="26" t="s">
        <v>14</v>
      </c>
      <c r="B26" s="25">
        <v>916237.41113799997</v>
      </c>
      <c r="C26" s="25">
        <v>1114643.7293250002</v>
      </c>
      <c r="D26" s="25">
        <v>1050016.31724</v>
      </c>
      <c r="E26" s="25">
        <v>738673.72140100016</v>
      </c>
      <c r="G26" s="34"/>
      <c r="H26" s="36"/>
      <c r="I26" s="36"/>
      <c r="J26" s="36"/>
      <c r="K26" s="36"/>
      <c r="L26" s="33"/>
    </row>
    <row r="27" spans="1:12" x14ac:dyDescent="0.2">
      <c r="A27" s="26" t="s">
        <v>15</v>
      </c>
      <c r="B27" s="25">
        <v>0</v>
      </c>
      <c r="C27" s="25">
        <v>0</v>
      </c>
      <c r="D27" s="25">
        <v>0</v>
      </c>
      <c r="E27" s="25">
        <v>0</v>
      </c>
      <c r="G27" s="34"/>
      <c r="H27" s="36"/>
      <c r="I27" s="36"/>
      <c r="J27" s="36"/>
      <c r="K27" s="36"/>
      <c r="L27" s="33"/>
    </row>
    <row r="28" spans="1:12" x14ac:dyDescent="0.2">
      <c r="A28" s="26" t="s">
        <v>16</v>
      </c>
      <c r="B28" s="25">
        <v>-2018811.473546</v>
      </c>
      <c r="C28" s="25">
        <v>-3702526.1810250003</v>
      </c>
      <c r="D28" s="25">
        <v>-4584115.3952799998</v>
      </c>
      <c r="E28" s="25">
        <v>-3809747.8148170002</v>
      </c>
      <c r="G28" s="34"/>
      <c r="H28" s="36"/>
      <c r="I28" s="36"/>
      <c r="J28" s="36"/>
      <c r="K28" s="36"/>
      <c r="L28" s="33"/>
    </row>
    <row r="29" spans="1:12" s="1" customFormat="1" ht="13.5" thickBot="1" x14ac:dyDescent="0.25">
      <c r="A29" s="18" t="s">
        <v>27</v>
      </c>
      <c r="B29" s="19">
        <f>SUM(B11:B28)</f>
        <v>9083232.6230520029</v>
      </c>
      <c r="C29" s="19">
        <f t="shared" ref="C29:E29" si="0">SUM(C11:C28)</f>
        <v>8133748.9306499995</v>
      </c>
      <c r="D29" s="19">
        <f t="shared" si="0"/>
        <v>8142777.9416540004</v>
      </c>
      <c r="E29" s="19">
        <f t="shared" si="0"/>
        <v>6759344.4619960003</v>
      </c>
      <c r="G29" s="38"/>
      <c r="H29" s="39"/>
      <c r="I29" s="39"/>
      <c r="J29" s="39"/>
      <c r="K29" s="39"/>
      <c r="L29" s="40"/>
    </row>
    <row r="30" spans="1:12" ht="13.5" thickTop="1" x14ac:dyDescent="0.2">
      <c r="G30" s="33"/>
      <c r="H30" s="33"/>
      <c r="I30" s="33"/>
      <c r="J30" s="33"/>
      <c r="K30" s="33"/>
      <c r="L30" s="33"/>
    </row>
    <row r="31" spans="1:12" x14ac:dyDescent="0.2">
      <c r="G31" s="33"/>
      <c r="H31" s="33"/>
      <c r="I31" s="33"/>
      <c r="J31" s="33"/>
      <c r="K31" s="33"/>
      <c r="L31" s="33"/>
    </row>
    <row r="32" spans="1:12" x14ac:dyDescent="0.2">
      <c r="G32" s="33"/>
      <c r="H32" s="33"/>
      <c r="I32" s="33"/>
      <c r="J32" s="33"/>
      <c r="K32" s="33"/>
      <c r="L32" s="33"/>
    </row>
  </sheetData>
  <mergeCells count="1">
    <mergeCell ref="B8:E8"/>
  </mergeCells>
  <printOptions horizontalCentered="1"/>
  <pageMargins left="0.75" right="0.75" top="1" bottom="1" header="0.5" footer="0.5"/>
  <pageSetup orientation="landscape" r:id="rId1"/>
  <headerFooter alignWithMargins="0">
    <oddHeader>&amp;R&amp;8CASE NO. 2021-00214
ATTACHMENT 1
TO AG DR NO. 1-37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workbookViewId="0">
      <selection activeCell="F3" sqref="F3"/>
    </sheetView>
  </sheetViews>
  <sheetFormatPr defaultRowHeight="12.75" x14ac:dyDescent="0.2"/>
  <cols>
    <col min="1" max="1" width="31.42578125" customWidth="1"/>
    <col min="2" max="3" width="16.42578125" bestFit="1" customWidth="1"/>
    <col min="4" max="4" width="16.42578125" customWidth="1"/>
    <col min="5" max="5" width="16.85546875" customWidth="1"/>
    <col min="6" max="6" width="12.5703125" customWidth="1"/>
    <col min="8" max="10" width="16.42578125" bestFit="1" customWidth="1"/>
    <col min="11" max="11" width="12" bestFit="1" customWidth="1"/>
  </cols>
  <sheetData>
    <row r="1" spans="1:11" x14ac:dyDescent="0.2">
      <c r="A1" s="2"/>
      <c r="B1" s="2"/>
      <c r="C1" s="2"/>
      <c r="D1" s="2"/>
      <c r="E1" s="2"/>
      <c r="F1" s="9"/>
    </row>
    <row r="2" spans="1:11" x14ac:dyDescent="0.2">
      <c r="A2" s="2"/>
      <c r="B2" s="2"/>
      <c r="C2" s="2"/>
      <c r="D2" s="2"/>
      <c r="E2" s="2"/>
      <c r="F2" s="15"/>
    </row>
    <row r="3" spans="1:11" ht="26.25" x14ac:dyDescent="0.4">
      <c r="A3" s="10" t="s">
        <v>18</v>
      </c>
      <c r="B3" s="2"/>
      <c r="C3" s="2"/>
      <c r="D3" s="2"/>
      <c r="E3" s="2"/>
      <c r="F3" s="14"/>
    </row>
    <row r="4" spans="1:11" x14ac:dyDescent="0.2">
      <c r="A4" s="2"/>
      <c r="B4" s="2"/>
      <c r="C4" s="2"/>
      <c r="D4" s="2"/>
      <c r="E4" s="2"/>
      <c r="F4" s="11"/>
    </row>
    <row r="5" spans="1:11" s="5" customFormat="1" ht="23.25" x14ac:dyDescent="0.35">
      <c r="A5" s="12" t="s">
        <v>17</v>
      </c>
      <c r="B5" s="3"/>
      <c r="C5" s="4"/>
      <c r="D5" s="4"/>
      <c r="E5" s="4"/>
    </row>
    <row r="6" spans="1:11" ht="18" x14ac:dyDescent="0.25">
      <c r="A6" s="13" t="s">
        <v>26</v>
      </c>
      <c r="B6" s="7"/>
      <c r="C6" s="8"/>
      <c r="D6" s="8"/>
      <c r="E6" s="8"/>
    </row>
    <row r="7" spans="1:11" x14ac:dyDescent="0.2">
      <c r="A7" s="2"/>
      <c r="B7" s="2"/>
      <c r="C7" s="2"/>
      <c r="D7" s="2"/>
      <c r="E7" s="2"/>
    </row>
    <row r="8" spans="1:11" s="28" customFormat="1" x14ac:dyDescent="0.2">
      <c r="B8" s="42" t="s">
        <v>31</v>
      </c>
      <c r="C8" s="42"/>
      <c r="D8" s="42"/>
      <c r="E8" s="42"/>
    </row>
    <row r="9" spans="1:11" s="6" customFormat="1" x14ac:dyDescent="0.2">
      <c r="A9" s="21"/>
      <c r="B9" s="22" t="s">
        <v>21</v>
      </c>
      <c r="C9" s="23" t="s">
        <v>22</v>
      </c>
      <c r="D9" s="23" t="s">
        <v>23</v>
      </c>
      <c r="E9" s="22" t="s">
        <v>20</v>
      </c>
      <c r="G9" s="29"/>
      <c r="H9" s="30"/>
      <c r="I9" s="31"/>
      <c r="J9" s="31"/>
      <c r="K9" s="30"/>
    </row>
    <row r="10" spans="1:11" x14ac:dyDescent="0.2">
      <c r="A10" s="24"/>
      <c r="B10" s="22" t="s">
        <v>24</v>
      </c>
      <c r="C10" s="22" t="str">
        <f>B10</f>
        <v>YTD September</v>
      </c>
      <c r="D10" s="22" t="str">
        <f>B10</f>
        <v>YTD September</v>
      </c>
      <c r="E10" s="22" t="s">
        <v>25</v>
      </c>
      <c r="G10" s="33"/>
      <c r="H10" s="30"/>
      <c r="I10" s="30"/>
      <c r="J10" s="30"/>
      <c r="K10" s="30"/>
    </row>
    <row r="11" spans="1:11" x14ac:dyDescent="0.2">
      <c r="A11" s="26" t="s">
        <v>0</v>
      </c>
      <c r="B11" s="20">
        <v>1327342.3377980003</v>
      </c>
      <c r="C11" s="20">
        <v>1312150.1684039999</v>
      </c>
      <c r="D11" s="20">
        <v>1758273.2297640003</v>
      </c>
      <c r="E11" s="20">
        <v>1401299.3071379999</v>
      </c>
      <c r="G11" s="34"/>
      <c r="H11" s="35"/>
      <c r="I11" s="35"/>
      <c r="J11" s="35"/>
      <c r="K11" s="35"/>
    </row>
    <row r="12" spans="1:11" x14ac:dyDescent="0.2">
      <c r="A12" s="26" t="s">
        <v>1</v>
      </c>
      <c r="B12" s="25">
        <v>304205.16682600003</v>
      </c>
      <c r="C12" s="25">
        <v>41555.810838000041</v>
      </c>
      <c r="D12" s="25">
        <v>437697.67788899998</v>
      </c>
      <c r="E12" s="25">
        <v>356623.28688199999</v>
      </c>
      <c r="G12" s="34"/>
      <c r="H12" s="36"/>
      <c r="I12" s="36"/>
      <c r="J12" s="36"/>
      <c r="K12" s="36"/>
    </row>
    <row r="13" spans="1:11" x14ac:dyDescent="0.2">
      <c r="A13" s="26" t="s">
        <v>7</v>
      </c>
      <c r="B13" s="25">
        <v>734180.47436199978</v>
      </c>
      <c r="C13" s="25">
        <v>721966.62166199996</v>
      </c>
      <c r="D13" s="25">
        <v>775713.86172899988</v>
      </c>
      <c r="E13" s="25">
        <v>745244.94105200004</v>
      </c>
      <c r="G13" s="34"/>
      <c r="H13" s="36"/>
      <c r="I13" s="36"/>
      <c r="J13" s="36"/>
      <c r="K13" s="36"/>
    </row>
    <row r="14" spans="1:11" x14ac:dyDescent="0.2">
      <c r="A14" s="26" t="s">
        <v>5</v>
      </c>
      <c r="B14" s="25">
        <v>31346.859261999998</v>
      </c>
      <c r="C14" s="25">
        <v>19245.778380000003</v>
      </c>
      <c r="D14" s="25">
        <v>10027.105776</v>
      </c>
      <c r="E14" s="25">
        <v>8180.7508819999985</v>
      </c>
      <c r="G14" s="34"/>
      <c r="H14" s="36"/>
      <c r="I14" s="36"/>
      <c r="J14" s="36"/>
      <c r="K14" s="36"/>
    </row>
    <row r="15" spans="1:11" x14ac:dyDescent="0.2">
      <c r="A15" s="26" t="s">
        <v>9</v>
      </c>
      <c r="B15" s="25">
        <v>163145.52722400005</v>
      </c>
      <c r="C15" s="25">
        <v>187439.523384</v>
      </c>
      <c r="D15" s="25">
        <v>196722.58862700002</v>
      </c>
      <c r="E15" s="25">
        <v>142570.41047799998</v>
      </c>
      <c r="G15" s="34"/>
      <c r="H15" s="36"/>
      <c r="I15" s="36"/>
      <c r="J15" s="36"/>
      <c r="K15" s="36"/>
    </row>
    <row r="16" spans="1:11" x14ac:dyDescent="0.2">
      <c r="A16" s="26" t="s">
        <v>3</v>
      </c>
      <c r="B16" s="25">
        <v>24044.805291999997</v>
      </c>
      <c r="C16" s="25">
        <v>35494.98311400001</v>
      </c>
      <c r="D16" s="25">
        <v>37366.394634000011</v>
      </c>
      <c r="E16" s="25">
        <v>38229.754920000007</v>
      </c>
      <c r="G16" s="34"/>
      <c r="H16" s="36"/>
      <c r="I16" s="36"/>
      <c r="J16" s="36"/>
      <c r="K16" s="36"/>
    </row>
    <row r="17" spans="1:11" x14ac:dyDescent="0.2">
      <c r="A17" s="26" t="s">
        <v>2</v>
      </c>
      <c r="B17" s="25">
        <v>86780.413686</v>
      </c>
      <c r="C17" s="25">
        <v>63438.075738000014</v>
      </c>
      <c r="D17" s="25">
        <v>54253.24898400002</v>
      </c>
      <c r="E17" s="25">
        <v>19570.704512</v>
      </c>
      <c r="G17" s="34"/>
      <c r="H17" s="36"/>
      <c r="I17" s="36"/>
      <c r="J17" s="36"/>
      <c r="K17" s="36"/>
    </row>
    <row r="18" spans="1:11" x14ac:dyDescent="0.2">
      <c r="A18" s="26" t="s">
        <v>8</v>
      </c>
      <c r="B18" s="25">
        <v>36304.434527999998</v>
      </c>
      <c r="C18" s="25">
        <v>70023.053196000008</v>
      </c>
      <c r="D18" s="25">
        <v>71030.584125000008</v>
      </c>
      <c r="E18" s="25">
        <v>69542.924492000006</v>
      </c>
      <c r="G18" s="34"/>
      <c r="H18" s="36"/>
      <c r="I18" s="36"/>
      <c r="J18" s="36"/>
      <c r="K18" s="36"/>
    </row>
    <row r="19" spans="1:11" x14ac:dyDescent="0.2">
      <c r="A19" s="26" t="s">
        <v>11</v>
      </c>
      <c r="B19" s="25">
        <v>141131.516944</v>
      </c>
      <c r="C19" s="25">
        <v>156037.86549</v>
      </c>
      <c r="D19" s="25">
        <v>150900.79226400005</v>
      </c>
      <c r="E19" s="25">
        <v>104393.520928</v>
      </c>
      <c r="G19" s="34"/>
      <c r="H19" s="36"/>
      <c r="I19" s="36"/>
      <c r="J19" s="36"/>
      <c r="K19" s="36"/>
    </row>
    <row r="20" spans="1:11" x14ac:dyDescent="0.2">
      <c r="A20" s="26" t="s">
        <v>6</v>
      </c>
      <c r="B20" s="25">
        <v>157042.339928</v>
      </c>
      <c r="C20" s="25">
        <v>170427.219732</v>
      </c>
      <c r="D20" s="25">
        <v>181262.20173300002</v>
      </c>
      <c r="E20" s="25">
        <v>112448.07559199998</v>
      </c>
      <c r="G20" s="34"/>
      <c r="H20" s="36"/>
      <c r="I20" s="36"/>
      <c r="J20" s="36"/>
      <c r="K20" s="36"/>
    </row>
    <row r="21" spans="1:11" x14ac:dyDescent="0.2">
      <c r="A21" s="26" t="s">
        <v>10</v>
      </c>
      <c r="B21" s="25">
        <v>0</v>
      </c>
      <c r="C21" s="25">
        <v>0</v>
      </c>
      <c r="D21" s="25">
        <v>181.74815100000001</v>
      </c>
      <c r="E21" s="25">
        <v>0</v>
      </c>
      <c r="G21" s="34"/>
      <c r="H21" s="36"/>
      <c r="I21" s="36"/>
      <c r="J21" s="36"/>
      <c r="K21" s="36"/>
    </row>
    <row r="22" spans="1:11" x14ac:dyDescent="0.2">
      <c r="A22" s="27" t="s">
        <v>19</v>
      </c>
      <c r="B22" s="25">
        <v>6946.5003200000001</v>
      </c>
      <c r="C22" s="25">
        <v>8005.6728420000018</v>
      </c>
      <c r="D22" s="25">
        <v>5771.0697750000008</v>
      </c>
      <c r="E22" s="25">
        <v>4872.5686319999995</v>
      </c>
      <c r="G22" s="37"/>
      <c r="H22" s="36"/>
      <c r="I22" s="36"/>
      <c r="J22" s="36"/>
      <c r="K22" s="36"/>
    </row>
    <row r="23" spans="1:11" x14ac:dyDescent="0.2">
      <c r="A23" s="26" t="s">
        <v>4</v>
      </c>
      <c r="B23" s="25">
        <v>6705.146968</v>
      </c>
      <c r="C23" s="25">
        <v>6057.7415699999992</v>
      </c>
      <c r="D23" s="25">
        <v>7277.3263350000007</v>
      </c>
      <c r="E23" s="25">
        <v>5411.2811219999994</v>
      </c>
      <c r="G23" s="34"/>
      <c r="H23" s="36"/>
      <c r="I23" s="36"/>
      <c r="J23" s="36"/>
      <c r="K23" s="36"/>
    </row>
    <row r="24" spans="1:11" x14ac:dyDescent="0.2">
      <c r="A24" s="26" t="s">
        <v>12</v>
      </c>
      <c r="B24" s="25">
        <v>252282.23240799998</v>
      </c>
      <c r="C24" s="25">
        <v>337885.84080600005</v>
      </c>
      <c r="D24" s="25">
        <v>160074.98181000003</v>
      </c>
      <c r="E24" s="25">
        <v>35291.121018000005</v>
      </c>
      <c r="G24" s="34"/>
      <c r="H24" s="36"/>
      <c r="I24" s="36"/>
      <c r="J24" s="36"/>
      <c r="K24" s="36"/>
    </row>
    <row r="25" spans="1:11" x14ac:dyDescent="0.2">
      <c r="A25" s="26" t="s">
        <v>13</v>
      </c>
      <c r="B25" s="25">
        <v>29015.208864000004</v>
      </c>
      <c r="C25" s="25">
        <v>34941.829674000001</v>
      </c>
      <c r="D25" s="25">
        <v>28438.028964000001</v>
      </c>
      <c r="E25" s="25">
        <v>11977.976879999997</v>
      </c>
      <c r="G25" s="34"/>
      <c r="H25" s="36"/>
      <c r="I25" s="36"/>
      <c r="J25" s="36"/>
      <c r="K25" s="36"/>
    </row>
    <row r="26" spans="1:11" x14ac:dyDescent="0.2">
      <c r="A26" s="26" t="s">
        <v>14</v>
      </c>
      <c r="B26" s="25">
        <v>687159.35165400011</v>
      </c>
      <c r="C26" s="25">
        <v>1011128.1658740003</v>
      </c>
      <c r="D26" s="25">
        <v>1186557.895764</v>
      </c>
      <c r="E26" s="25">
        <v>905697.02133599995</v>
      </c>
      <c r="G26" s="34"/>
      <c r="H26" s="36"/>
      <c r="I26" s="36"/>
      <c r="J26" s="36"/>
      <c r="K26" s="36"/>
    </row>
    <row r="27" spans="1:11" x14ac:dyDescent="0.2">
      <c r="A27" s="26" t="s">
        <v>15</v>
      </c>
      <c r="B27" s="25">
        <v>0</v>
      </c>
      <c r="C27" s="25">
        <v>0</v>
      </c>
      <c r="D27" s="25">
        <v>0</v>
      </c>
      <c r="E27" s="25">
        <v>0</v>
      </c>
      <c r="G27" s="34"/>
      <c r="H27" s="36"/>
      <c r="I27" s="36"/>
      <c r="J27" s="36"/>
      <c r="K27" s="36"/>
    </row>
    <row r="28" spans="1:11" x14ac:dyDescent="0.2">
      <c r="A28" s="26" t="s">
        <v>16</v>
      </c>
      <c r="B28" s="25">
        <v>-107965.50233999998</v>
      </c>
      <c r="C28" s="25">
        <v>-89826.294371999989</v>
      </c>
      <c r="D28" s="25">
        <v>-126095.98325400001</v>
      </c>
      <c r="E28" s="25">
        <v>-98322.71091200001</v>
      </c>
      <c r="G28" s="34"/>
      <c r="H28" s="35"/>
      <c r="I28" s="35"/>
      <c r="J28" s="35"/>
      <c r="K28" s="35"/>
    </row>
    <row r="29" spans="1:11" s="1" customFormat="1" ht="13.5" thickBot="1" x14ac:dyDescent="0.25">
      <c r="A29" s="18" t="s">
        <v>27</v>
      </c>
      <c r="B29" s="19">
        <f>SUM(B11:B28)</f>
        <v>3879666.8137240009</v>
      </c>
      <c r="C29" s="19">
        <f>SUM(C11:C28)</f>
        <v>4085972.0563320005</v>
      </c>
      <c r="D29" s="19">
        <f>SUM(D11:D28)</f>
        <v>4935452.7530700006</v>
      </c>
      <c r="E29" s="19">
        <f>SUM(E11:E28)</f>
        <v>3863030.9349520006</v>
      </c>
      <c r="G29" s="38"/>
      <c r="H29" s="39"/>
      <c r="I29" s="39"/>
      <c r="J29" s="39"/>
      <c r="K29" s="39"/>
    </row>
    <row r="30" spans="1:11" ht="13.5" thickTop="1" x14ac:dyDescent="0.2"/>
  </sheetData>
  <mergeCells count="1">
    <mergeCell ref="B8:E8"/>
  </mergeCells>
  <printOptions horizontalCentered="1"/>
  <pageMargins left="0.75" right="0.75" top="1" bottom="1" header="0.5" footer="0.5"/>
  <pageSetup orientation="landscape" r:id="rId1"/>
  <headerFooter alignWithMargins="0">
    <oddHeader>&amp;R&amp;8CASE NO. 2021-00214
ATTACHMENT 1
TO AG DR NO. 1-37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Kentucky</vt:lpstr>
      <vt:lpstr>Shared Services</vt:lpstr>
      <vt:lpstr>Division General Office</vt:lpstr>
      <vt:lpstr>'Division General Office'!Print_Area</vt:lpstr>
      <vt:lpstr>Kentucky!Print_Area</vt:lpstr>
      <vt:lpstr>'Shared Services'!Print_Area</vt:lpstr>
    </vt:vector>
  </TitlesOfParts>
  <Company>Navigator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J Wilen</cp:lastModifiedBy>
  <cp:lastPrinted>2021-08-18T12:59:50Z</cp:lastPrinted>
  <dcterms:created xsi:type="dcterms:W3CDTF">2003-04-16T16:23:14Z</dcterms:created>
  <dcterms:modified xsi:type="dcterms:W3CDTF">2021-08-18T12:59:55Z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