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0763B468-8A2F-4B03-95FC-E40973F1C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 1-21" sheetId="2" r:id="rId1"/>
  </sheets>
  <definedNames>
    <definedName name="_xlnm.Print_Area" localSheetId="0">'AG 1-21'!$A$1:$J$129</definedName>
    <definedName name="_xlnm.Print_Titles" localSheetId="0">'AG 1-21'!$1:$5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8" i="2" l="1"/>
  <c r="F128" i="2"/>
  <c r="D128" i="2"/>
  <c r="C128" i="2"/>
  <c r="J127" i="2"/>
  <c r="J126" i="2"/>
  <c r="J125" i="2"/>
  <c r="J124" i="2"/>
  <c r="J123" i="2"/>
  <c r="J122" i="2"/>
  <c r="J121" i="2"/>
  <c r="J120" i="2"/>
  <c r="J119" i="2"/>
  <c r="J118" i="2"/>
  <c r="J128" i="2" s="1"/>
  <c r="G110" i="2"/>
  <c r="F110" i="2"/>
  <c r="D110" i="2"/>
  <c r="C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G92" i="2"/>
  <c r="F92" i="2"/>
  <c r="D92" i="2"/>
  <c r="C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G74" i="2"/>
  <c r="F74" i="2"/>
  <c r="D74" i="2"/>
  <c r="C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I128" i="2" l="1"/>
  <c r="J110" i="2"/>
  <c r="I110" i="2"/>
  <c r="I92" i="2"/>
  <c r="J92" i="2"/>
  <c r="I74" i="2"/>
  <c r="J74" i="2"/>
  <c r="G56" i="2" l="1"/>
  <c r="F56" i="2"/>
  <c r="D56" i="2"/>
  <c r="C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G38" i="2"/>
  <c r="F38" i="2"/>
  <c r="D38" i="2"/>
  <c r="C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G20" i="2"/>
  <c r="F20" i="2"/>
  <c r="D20" i="2"/>
  <c r="C2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J10" i="2"/>
  <c r="I10" i="2"/>
  <c r="I38" i="2" l="1"/>
  <c r="J38" i="2"/>
  <c r="J56" i="2"/>
  <c r="I56" i="2"/>
  <c r="I20" i="2"/>
  <c r="J20" i="2"/>
</calcChain>
</file>

<file path=xl/sharedStrings.xml><?xml version="1.0" encoding="utf-8"?>
<sst xmlns="http://schemas.openxmlformats.org/spreadsheetml/2006/main" count="203" uniqueCount="32">
  <si>
    <t>Atmos Energy Corporation</t>
  </si>
  <si>
    <t>Equipment</t>
  </si>
  <si>
    <t>Information Technology</t>
  </si>
  <si>
    <t>Misc</t>
  </si>
  <si>
    <t>Overhead</t>
  </si>
  <si>
    <t>Public Improvements</t>
  </si>
  <si>
    <t>Structures</t>
  </si>
  <si>
    <t>System Improvements</t>
  </si>
  <si>
    <t>System Integrity</t>
  </si>
  <si>
    <t>Vehicles</t>
  </si>
  <si>
    <t>Total Year</t>
  </si>
  <si>
    <t>Capital</t>
  </si>
  <si>
    <t>Growth</t>
  </si>
  <si>
    <t>Fiscal 2016</t>
  </si>
  <si>
    <t>Budget 2016</t>
  </si>
  <si>
    <t>Fiscal 2017</t>
  </si>
  <si>
    <t>Budget 2017</t>
  </si>
  <si>
    <t>Fiscal 2018</t>
  </si>
  <si>
    <t>Budget 2018</t>
  </si>
  <si>
    <t>Total CapEx</t>
  </si>
  <si>
    <t>PRP CapEx</t>
  </si>
  <si>
    <t>Non-PRP CapEx</t>
  </si>
  <si>
    <t>Kentucky Mid-States Division</t>
  </si>
  <si>
    <t>Kentucky Operations</t>
  </si>
  <si>
    <t>Fiscal 2019</t>
  </si>
  <si>
    <t>Budget 2019</t>
  </si>
  <si>
    <t>Fiscal 2020</t>
  </si>
  <si>
    <t>Budget 2020</t>
  </si>
  <si>
    <t>Fiscal 2021</t>
  </si>
  <si>
    <t>Budget 2021</t>
  </si>
  <si>
    <t>Budget 2022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</si>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</sst>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#,##0;[Red]\-&quot;&quot;?&quot;#,##0"/>
    <numFmt numFmtId="165" formatCode="_(&quot;$&quot;* #,##0_);_(&quot;$&quot;* \(#,##0\);_(&quot;$&quot;* &quot;-&quot;??_);_(@_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3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1" applyNumberFormat="0" applyBorder="0" applyAlignment="0" applyProtection="0"/>
    <xf numFmtId="0" fontId="6" fillId="0" borderId="0"/>
    <xf numFmtId="164" fontId="7" fillId="0" borderId="0"/>
    <xf numFmtId="4" fontId="8" fillId="4" borderId="0">
      <alignment horizontal="right"/>
    </xf>
    <xf numFmtId="0" fontId="9" fillId="4" borderId="0">
      <alignment horizontal="center" vertical="center"/>
    </xf>
    <xf numFmtId="0" fontId="10" fillId="4" borderId="0"/>
    <xf numFmtId="0" fontId="9" fillId="4" borderId="0" applyBorder="0">
      <alignment horizontal="centerContinuous"/>
    </xf>
    <xf numFmtId="0" fontId="11" fillId="4" borderId="0" applyBorder="0">
      <alignment horizontal="centerContinuous"/>
    </xf>
    <xf numFmtId="10" fontId="7" fillId="0" borderId="0" applyFont="0" applyFill="0" applyBorder="0" applyAlignment="0" applyProtection="0"/>
    <xf numFmtId="0" fontId="12" fillId="0" borderId="0"/>
  </cellStyleXfs>
  <cellXfs count="51">
    <xf numFmtId="0" fontId="0" fillId="0" borderId="0" xfId="0"/>
    <xf numFmtId="43" fontId="13" fillId="5" borderId="0" xfId="1" quotePrefix="1" applyFont="1" applyFill="1" applyBorder="1" applyAlignment="1" applyProtection="1">
      <alignment horizontal="centerContinuous"/>
    </xf>
    <xf numFmtId="0" fontId="3" fillId="5" borderId="0" xfId="7" quotePrefix="1" applyFont="1" applyFill="1" applyProtection="1">
      <protection locked="0"/>
    </xf>
    <xf numFmtId="0" fontId="14" fillId="5" borderId="0" xfId="7" applyFont="1" applyFill="1" applyProtection="1">
      <protection locked="0"/>
    </xf>
    <xf numFmtId="0" fontId="0" fillId="5" borderId="0" xfId="0" applyFill="1"/>
    <xf numFmtId="43" fontId="16" fillId="5" borderId="0" xfId="1" applyFont="1" applyFill="1" applyAlignment="1" applyProtection="1">
      <alignment horizontal="centerContinuous"/>
    </xf>
    <xf numFmtId="43" fontId="16" fillId="5" borderId="0" xfId="1" applyFont="1" applyFill="1" applyBorder="1" applyAlignment="1" applyProtection="1">
      <alignment horizontal="centerContinuous"/>
    </xf>
    <xf numFmtId="0" fontId="3" fillId="5" borderId="0" xfId="7" applyFont="1" applyFill="1" applyProtection="1">
      <protection locked="0"/>
    </xf>
    <xf numFmtId="0" fontId="17" fillId="5" borderId="0" xfId="7" applyFont="1" applyFill="1" applyAlignment="1" applyProtection="1">
      <alignment horizontal="centerContinuous"/>
    </xf>
    <xf numFmtId="0" fontId="17" fillId="5" borderId="0" xfId="7" applyFont="1" applyFill="1" applyBorder="1" applyAlignment="1" applyProtection="1">
      <alignment horizontal="centerContinuous"/>
    </xf>
    <xf numFmtId="0" fontId="7" fillId="5" borderId="0" xfId="0" applyFont="1" applyFill="1"/>
    <xf numFmtId="0" fontId="15" fillId="5" borderId="0" xfId="7" applyFont="1" applyFill="1" applyBorder="1" applyAlignment="1" applyProtection="1">
      <alignment horizontal="center" vertical="center" wrapText="1"/>
    </xf>
    <xf numFmtId="0" fontId="19" fillId="5" borderId="0" xfId="7" quotePrefix="1" applyFont="1" applyFill="1" applyBorder="1" applyAlignment="1" applyProtection="1">
      <alignment horizontal="center"/>
    </xf>
    <xf numFmtId="0" fontId="18" fillId="5" borderId="0" xfId="7" applyFont="1" applyFill="1" applyBorder="1" applyProtection="1">
      <protection locked="0"/>
    </xf>
    <xf numFmtId="0" fontId="7" fillId="5" borderId="0" xfId="0" applyFont="1" applyFill="1" applyBorder="1"/>
    <xf numFmtId="0" fontId="19" fillId="5" borderId="0" xfId="7" applyFont="1" applyFill="1" applyBorder="1" applyProtection="1"/>
    <xf numFmtId="0" fontId="0" fillId="5" borderId="0" xfId="0" applyFill="1" applyBorder="1"/>
    <xf numFmtId="0" fontId="6" fillId="5" borderId="0" xfId="7" applyFill="1" applyBorder="1"/>
    <xf numFmtId="165" fontId="6" fillId="5" borderId="0" xfId="2" applyNumberFormat="1" applyFont="1" applyFill="1" applyBorder="1"/>
    <xf numFmtId="165" fontId="6" fillId="5" borderId="0" xfId="7" applyNumberFormat="1" applyFill="1" applyBorder="1"/>
    <xf numFmtId="165" fontId="6" fillId="5" borderId="5" xfId="2" applyNumberFormat="1" applyFont="1" applyFill="1" applyBorder="1"/>
    <xf numFmtId="165" fontId="6" fillId="5" borderId="5" xfId="7" applyNumberFormat="1" applyFill="1" applyBorder="1"/>
    <xf numFmtId="0" fontId="19" fillId="5" borderId="0" xfId="7" quotePrefix="1" applyFont="1" applyFill="1" applyBorder="1" applyProtection="1"/>
    <xf numFmtId="0" fontId="19" fillId="5" borderId="0" xfId="7" applyFont="1" applyFill="1" applyBorder="1" applyProtection="1">
      <protection locked="0"/>
    </xf>
    <xf numFmtId="0" fontId="1" fillId="5" borderId="0" xfId="0" applyFont="1" applyFill="1" applyBorder="1"/>
    <xf numFmtId="0" fontId="18" fillId="5" borderId="0" xfId="7" applyFont="1" applyFill="1" applyProtection="1">
      <protection locked="0"/>
    </xf>
    <xf numFmtId="41" fontId="18" fillId="5" borderId="0" xfId="7" applyNumberFormat="1" applyFont="1" applyFill="1" applyProtection="1">
      <protection locked="0"/>
    </xf>
    <xf numFmtId="0" fontId="6" fillId="5" borderId="0" xfId="7" applyFill="1"/>
    <xf numFmtId="0" fontId="19" fillId="5" borderId="6" xfId="7" quotePrefix="1" applyFont="1" applyFill="1" applyBorder="1" applyAlignment="1" applyProtection="1">
      <alignment horizontal="center"/>
    </xf>
    <xf numFmtId="0" fontId="19" fillId="5" borderId="7" xfId="7" quotePrefix="1" applyFont="1" applyFill="1" applyBorder="1" applyAlignment="1" applyProtection="1">
      <alignment horizontal="center"/>
    </xf>
    <xf numFmtId="0" fontId="19" fillId="5" borderId="8" xfId="7" quotePrefix="1" applyFont="1" applyFill="1" applyBorder="1" applyAlignment="1" applyProtection="1">
      <alignment horizontal="center"/>
    </xf>
    <xf numFmtId="0" fontId="19" fillId="5" borderId="4" xfId="7" quotePrefix="1" applyFont="1" applyFill="1" applyBorder="1" applyAlignment="1" applyProtection="1">
      <alignment horizontal="center"/>
    </xf>
    <xf numFmtId="0" fontId="19" fillId="5" borderId="9" xfId="7" quotePrefix="1" applyFont="1" applyFill="1" applyBorder="1" applyAlignment="1" applyProtection="1">
      <alignment horizontal="center"/>
    </xf>
    <xf numFmtId="0" fontId="18" fillId="5" borderId="4" xfId="7" applyFont="1" applyFill="1" applyBorder="1" applyProtection="1">
      <protection locked="0"/>
    </xf>
    <xf numFmtId="0" fontId="18" fillId="5" borderId="9" xfId="7" applyFont="1" applyFill="1" applyBorder="1" applyProtection="1">
      <protection locked="0"/>
    </xf>
    <xf numFmtId="165" fontId="6" fillId="5" borderId="4" xfId="2" applyNumberFormat="1" applyFont="1" applyFill="1" applyBorder="1"/>
    <xf numFmtId="165" fontId="6" fillId="5" borderId="9" xfId="7" applyNumberFormat="1" applyFill="1" applyBorder="1"/>
    <xf numFmtId="165" fontId="6" fillId="5" borderId="10" xfId="2" applyNumberFormat="1" applyFont="1" applyFill="1" applyBorder="1"/>
    <xf numFmtId="165" fontId="6" fillId="5" borderId="11" xfId="7" applyNumberFormat="1" applyFill="1" applyBorder="1"/>
    <xf numFmtId="165" fontId="19" fillId="5" borderId="12" xfId="2" applyNumberFormat="1" applyFont="1" applyFill="1" applyBorder="1" applyAlignment="1" applyProtection="1">
      <alignment horizontal="right"/>
    </xf>
    <xf numFmtId="165" fontId="19" fillId="5" borderId="13" xfId="2" applyNumberFormat="1" applyFont="1" applyFill="1" applyBorder="1" applyAlignment="1" applyProtection="1">
      <alignment horizontal="right"/>
    </xf>
    <xf numFmtId="165" fontId="19" fillId="5" borderId="13" xfId="2" quotePrefix="1" applyNumberFormat="1" applyFont="1" applyFill="1" applyBorder="1" applyAlignment="1" applyProtection="1">
      <alignment horizontal="right"/>
    </xf>
    <xf numFmtId="0" fontId="19" fillId="5" borderId="13" xfId="7" applyFont="1" applyFill="1" applyBorder="1" applyProtection="1">
      <protection locked="0"/>
    </xf>
    <xf numFmtId="165" fontId="19" fillId="5" borderId="14" xfId="2" applyNumberFormat="1" applyFont="1" applyFill="1" applyBorder="1" applyAlignment="1" applyProtection="1">
      <alignment horizontal="right"/>
    </xf>
    <xf numFmtId="0" fontId="7" fillId="5" borderId="15" xfId="0" applyFont="1" applyFill="1" applyBorder="1"/>
    <xf numFmtId="0" fontId="1" fillId="5" borderId="13" xfId="0" applyFont="1" applyFill="1" applyBorder="1"/>
    <xf numFmtId="0" fontId="6" fillId="5" borderId="0" xfId="7" applyFill="1" applyBorder="1" applyAlignment="1">
      <alignment vertical="top"/>
    </xf>
    <xf numFmtId="0" fontId="6" fillId="5" borderId="0" xfId="7" applyFill="1" applyBorder="1" applyAlignment="1">
      <alignment vertical="center"/>
    </xf>
    <xf numFmtId="0" fontId="20" fillId="5" borderId="4" xfId="7" applyFont="1" applyFill="1" applyBorder="1" applyAlignment="1" applyProtection="1">
      <alignment horizontal="center"/>
      <protection locked="0"/>
    </xf>
    <xf numFmtId="0" fontId="20" fillId="5" borderId="0" xfId="7" applyFont="1" applyFill="1" applyBorder="1" applyAlignment="1" applyProtection="1">
      <alignment horizontal="center"/>
      <protection locked="0"/>
    </xf>
    <xf numFmtId="0" fontId="20" fillId="5" borderId="9" xfId="7" applyFont="1" applyFill="1" applyBorder="1" applyAlignment="1" applyProtection="1">
      <alignment horizontal="center"/>
      <protection locked="0"/>
    </xf>
  </cellXfs>
  <cellStyles count="16">
    <cellStyle name="Comma" xfId="1" builtinId="3"/>
    <cellStyle name="Currency" xfId="2" builtinId="4"/>
    <cellStyle name="Grey" xfId="3" xr:uid="{00000000-0005-0000-0000-000002000000}"/>
    <cellStyle name="Header1" xfId="4" xr:uid="{00000000-0005-0000-0000-000003000000}"/>
    <cellStyle name="Header2" xfId="5" xr:uid="{00000000-0005-0000-0000-000004000000}"/>
    <cellStyle name="Input [yellow]" xfId="6" xr:uid="{00000000-0005-0000-0000-000005000000}"/>
    <cellStyle name="Normal" xfId="0" builtinId="0"/>
    <cellStyle name="Normal - Style1" xfId="8" xr:uid="{00000000-0005-0000-0000-000007000000}"/>
    <cellStyle name="Normal_Sheet2" xfId="7" xr:uid="{00000000-0005-0000-0000-000008000000}"/>
    <cellStyle name="Output Amounts" xfId="9" xr:uid="{00000000-0005-0000-0000-000009000000}"/>
    <cellStyle name="Output Column Headings" xfId="10" xr:uid="{00000000-0005-0000-0000-00000A000000}"/>
    <cellStyle name="Output Line Items" xfId="11" xr:uid="{00000000-0005-0000-0000-00000B000000}"/>
    <cellStyle name="Output Report Heading" xfId="12" xr:uid="{00000000-0005-0000-0000-00000C000000}"/>
    <cellStyle name="Output Report Title" xfId="13" xr:uid="{00000000-0005-0000-0000-00000D000000}"/>
    <cellStyle name="Percent [2]" xfId="14" xr:uid="{00000000-0005-0000-0000-00000E000000}"/>
    <cellStyle name="一般_dept code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1"/>
  <sheetViews>
    <sheetView tabSelected="1" zoomScaleNormal="100" workbookViewId="0"/>
  </sheetViews>
  <sheetFormatPr defaultRowHeight="12.75" x14ac:dyDescent="0.2"/>
  <cols>
    <col min="1" max="1" width="24.85546875" style="4" bestFit="1" customWidth="1"/>
    <col min="2" max="2" width="2.7109375" style="16" customWidth="1"/>
    <col min="3" max="4" width="14" style="4" bestFit="1" customWidth="1"/>
    <col min="5" max="5" width="2.7109375" style="4" customWidth="1"/>
    <col min="6" max="7" width="14" style="4" bestFit="1" customWidth="1"/>
    <col min="8" max="8" width="2.7109375" style="4" customWidth="1"/>
    <col min="9" max="10" width="16.7109375" style="4" bestFit="1" customWidth="1"/>
    <col min="11" max="16384" width="9.140625" style="4"/>
  </cols>
  <sheetData>
    <row r="1" spans="1:11" ht="13.5" customHeight="1" x14ac:dyDescent="0.4">
      <c r="A1" s="47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</row>
    <row r="2" spans="1:11" ht="13.5" customHeight="1" x14ac:dyDescent="0.4">
      <c r="A2" s="47" t="s">
        <v>22</v>
      </c>
      <c r="B2" s="1"/>
      <c r="C2" s="2"/>
      <c r="D2" s="3"/>
      <c r="E2" s="3"/>
      <c r="F2" s="3"/>
      <c r="G2" s="3"/>
      <c r="H2" s="3"/>
      <c r="I2" s="3"/>
      <c r="J2" s="3"/>
      <c r="K2" s="3"/>
    </row>
    <row r="3" spans="1:11" ht="13.5" customHeight="1" x14ac:dyDescent="0.4">
      <c r="A3" s="47" t="s">
        <v>23</v>
      </c>
      <c r="B3" s="1"/>
      <c r="C3" s="2"/>
      <c r="D3" s="3"/>
      <c r="E3" s="3"/>
      <c r="F3" s="3"/>
      <c r="G3" s="3"/>
      <c r="H3" s="3"/>
      <c r="I3" s="3"/>
      <c r="J3" s="3"/>
      <c r="K3" s="3"/>
    </row>
    <row r="4" spans="1:11" ht="13.5" customHeight="1" x14ac:dyDescent="0.4">
      <c r="A4" s="17"/>
      <c r="B4" s="1"/>
      <c r="C4" s="2"/>
      <c r="D4" s="3"/>
      <c r="E4" s="3"/>
      <c r="F4" s="3"/>
      <c r="G4" s="3"/>
      <c r="H4" s="3"/>
      <c r="I4" s="3"/>
      <c r="J4" s="3"/>
      <c r="K4" s="3"/>
    </row>
    <row r="5" spans="1:11" ht="16.5" thickBot="1" x14ac:dyDescent="0.3">
      <c r="A5" s="5"/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s="10" customFormat="1" ht="14.25" x14ac:dyDescent="0.2">
      <c r="A6" s="8"/>
      <c r="B6" s="9"/>
      <c r="C6" s="28" t="s">
        <v>19</v>
      </c>
      <c r="D6" s="29" t="s">
        <v>19</v>
      </c>
      <c r="E6" s="29"/>
      <c r="F6" s="29" t="s">
        <v>20</v>
      </c>
      <c r="G6" s="29" t="s">
        <v>20</v>
      </c>
      <c r="H6" s="29"/>
      <c r="I6" s="29" t="s">
        <v>21</v>
      </c>
      <c r="J6" s="30" t="s">
        <v>21</v>
      </c>
      <c r="K6" s="12"/>
    </row>
    <row r="7" spans="1:11" s="14" customFormat="1" ht="20.25" x14ac:dyDescent="0.25">
      <c r="A7" s="11"/>
      <c r="B7" s="11"/>
      <c r="C7" s="31" t="s">
        <v>13</v>
      </c>
      <c r="D7" s="12" t="s">
        <v>14</v>
      </c>
      <c r="E7" s="12"/>
      <c r="F7" s="12" t="s">
        <v>13</v>
      </c>
      <c r="G7" s="12" t="s">
        <v>14</v>
      </c>
      <c r="H7" s="13"/>
      <c r="I7" s="12" t="s">
        <v>13</v>
      </c>
      <c r="J7" s="32" t="s">
        <v>14</v>
      </c>
      <c r="K7" s="13"/>
    </row>
    <row r="8" spans="1:11" s="14" customFormat="1" ht="20.25" x14ac:dyDescent="0.25">
      <c r="A8" s="11"/>
      <c r="B8" s="11"/>
      <c r="C8" s="31" t="s">
        <v>10</v>
      </c>
      <c r="D8" s="12" t="s">
        <v>10</v>
      </c>
      <c r="E8" s="12"/>
      <c r="F8" s="12" t="s">
        <v>10</v>
      </c>
      <c r="G8" s="12" t="s">
        <v>10</v>
      </c>
      <c r="H8" s="13"/>
      <c r="I8" s="12" t="s">
        <v>10</v>
      </c>
      <c r="J8" s="32" t="s">
        <v>10</v>
      </c>
      <c r="K8" s="13"/>
    </row>
    <row r="9" spans="1:11" s="16" customFormat="1" ht="15" x14ac:dyDescent="0.25">
      <c r="A9" s="15"/>
      <c r="B9" s="15"/>
      <c r="C9" s="33"/>
      <c r="D9" s="13"/>
      <c r="E9" s="13"/>
      <c r="F9" s="13"/>
      <c r="G9" s="13"/>
      <c r="H9" s="13"/>
      <c r="I9" s="13"/>
      <c r="J9" s="34"/>
      <c r="K9" s="13"/>
    </row>
    <row r="10" spans="1:11" s="16" customFormat="1" x14ac:dyDescent="0.2">
      <c r="A10" s="46" t="s">
        <v>12</v>
      </c>
      <c r="B10" s="17"/>
      <c r="C10" s="35">
        <v>3820728.0300000003</v>
      </c>
      <c r="D10" s="18">
        <v>4463109.05</v>
      </c>
      <c r="E10" s="18"/>
      <c r="F10" s="18">
        <v>0</v>
      </c>
      <c r="G10" s="18">
        <v>0</v>
      </c>
      <c r="H10" s="17"/>
      <c r="I10" s="19">
        <f>C10-F10</f>
        <v>3820728.0300000003</v>
      </c>
      <c r="J10" s="36">
        <f>D10-G10</f>
        <v>4463109.05</v>
      </c>
      <c r="K10" s="17"/>
    </row>
    <row r="11" spans="1:11" s="16" customFormat="1" x14ac:dyDescent="0.2">
      <c r="A11" s="17" t="s">
        <v>8</v>
      </c>
      <c r="B11" s="17"/>
      <c r="C11" s="35">
        <v>44337443.940000005</v>
      </c>
      <c r="D11" s="18">
        <v>46431092.849999994</v>
      </c>
      <c r="E11" s="18"/>
      <c r="F11" s="18">
        <v>29968708.850000001</v>
      </c>
      <c r="G11" s="18">
        <v>30083470.299999997</v>
      </c>
      <c r="H11" s="17"/>
      <c r="I11" s="19">
        <f t="shared" ref="I11:I19" si="0">C11-F11</f>
        <v>14368735.090000004</v>
      </c>
      <c r="J11" s="36">
        <f t="shared" ref="J11:J19" si="1">D11-G11</f>
        <v>16347622.549999997</v>
      </c>
      <c r="K11" s="17"/>
    </row>
    <row r="12" spans="1:11" s="16" customFormat="1" x14ac:dyDescent="0.2">
      <c r="A12" s="17" t="s">
        <v>7</v>
      </c>
      <c r="B12" s="17"/>
      <c r="C12" s="35">
        <v>11348316.699999999</v>
      </c>
      <c r="D12" s="18">
        <v>8066896.9199999999</v>
      </c>
      <c r="E12" s="18"/>
      <c r="F12" s="18">
        <v>0</v>
      </c>
      <c r="G12" s="18">
        <v>0</v>
      </c>
      <c r="H12" s="17"/>
      <c r="I12" s="19">
        <f t="shared" si="0"/>
        <v>11348316.699999999</v>
      </c>
      <c r="J12" s="36">
        <f t="shared" si="1"/>
        <v>8066896.9199999999</v>
      </c>
      <c r="K12" s="17"/>
    </row>
    <row r="13" spans="1:11" s="16" customFormat="1" x14ac:dyDescent="0.2">
      <c r="A13" s="17" t="s">
        <v>5</v>
      </c>
      <c r="B13" s="17"/>
      <c r="C13" s="35">
        <v>1361585.41</v>
      </c>
      <c r="D13" s="18">
        <v>2219619.9899999998</v>
      </c>
      <c r="E13" s="18"/>
      <c r="F13" s="18">
        <v>0</v>
      </c>
      <c r="G13" s="18">
        <v>0</v>
      </c>
      <c r="H13" s="17"/>
      <c r="I13" s="19">
        <f t="shared" si="0"/>
        <v>1361585.41</v>
      </c>
      <c r="J13" s="36">
        <f t="shared" si="1"/>
        <v>2219619.9899999998</v>
      </c>
      <c r="K13" s="17"/>
    </row>
    <row r="14" spans="1:11" s="16" customFormat="1" x14ac:dyDescent="0.2">
      <c r="A14" s="17" t="s">
        <v>2</v>
      </c>
      <c r="B14" s="17"/>
      <c r="C14" s="35">
        <v>349265.88</v>
      </c>
      <c r="D14" s="18">
        <v>464057.15</v>
      </c>
      <c r="E14" s="18"/>
      <c r="F14" s="18">
        <v>0</v>
      </c>
      <c r="G14" s="18">
        <v>0</v>
      </c>
      <c r="H14" s="17"/>
      <c r="I14" s="19">
        <f t="shared" si="0"/>
        <v>349265.88</v>
      </c>
      <c r="J14" s="36">
        <f t="shared" si="1"/>
        <v>464057.15</v>
      </c>
      <c r="K14" s="17"/>
    </row>
    <row r="15" spans="1:11" s="16" customFormat="1" x14ac:dyDescent="0.2">
      <c r="A15" s="17" t="s">
        <v>1</v>
      </c>
      <c r="B15" s="17"/>
      <c r="C15" s="35">
        <v>595485.1</v>
      </c>
      <c r="D15" s="18">
        <v>531355.36</v>
      </c>
      <c r="E15" s="18"/>
      <c r="F15" s="18">
        <v>0</v>
      </c>
      <c r="G15" s="18">
        <v>0</v>
      </c>
      <c r="H15" s="17"/>
      <c r="I15" s="19">
        <f t="shared" si="0"/>
        <v>595485.1</v>
      </c>
      <c r="J15" s="36">
        <f t="shared" si="1"/>
        <v>531355.36</v>
      </c>
      <c r="K15" s="17"/>
    </row>
    <row r="16" spans="1:11" s="16" customFormat="1" x14ac:dyDescent="0.2">
      <c r="A16" s="17" t="s">
        <v>6</v>
      </c>
      <c r="B16" s="17"/>
      <c r="C16" s="35">
        <v>2354394.7400000002</v>
      </c>
      <c r="D16" s="18">
        <v>1850000</v>
      </c>
      <c r="E16" s="18"/>
      <c r="F16" s="18">
        <v>0</v>
      </c>
      <c r="G16" s="18">
        <v>0</v>
      </c>
      <c r="H16" s="17"/>
      <c r="I16" s="19">
        <f t="shared" si="0"/>
        <v>2354394.7400000002</v>
      </c>
      <c r="J16" s="36">
        <f t="shared" si="1"/>
        <v>1850000</v>
      </c>
      <c r="K16" s="17"/>
    </row>
    <row r="17" spans="1:11" s="16" customFormat="1" x14ac:dyDescent="0.2">
      <c r="A17" s="17" t="s">
        <v>9</v>
      </c>
      <c r="B17" s="17"/>
      <c r="C17" s="35">
        <v>0</v>
      </c>
      <c r="D17" s="18">
        <v>0</v>
      </c>
      <c r="E17" s="18"/>
      <c r="F17" s="18">
        <v>0</v>
      </c>
      <c r="G17" s="18">
        <v>0</v>
      </c>
      <c r="H17" s="17"/>
      <c r="I17" s="19">
        <f t="shared" si="0"/>
        <v>0</v>
      </c>
      <c r="J17" s="36">
        <f t="shared" si="1"/>
        <v>0</v>
      </c>
      <c r="K17" s="17"/>
    </row>
    <row r="18" spans="1:11" s="16" customFormat="1" x14ac:dyDescent="0.2">
      <c r="A18" s="17" t="s">
        <v>3</v>
      </c>
      <c r="B18" s="17"/>
      <c r="C18" s="35">
        <v>23218.999999999956</v>
      </c>
      <c r="D18" s="18">
        <v>0</v>
      </c>
      <c r="E18" s="18"/>
      <c r="F18" s="18">
        <v>0</v>
      </c>
      <c r="G18" s="18">
        <v>0</v>
      </c>
      <c r="H18" s="17"/>
      <c r="I18" s="19">
        <f t="shared" si="0"/>
        <v>23218.999999999956</v>
      </c>
      <c r="J18" s="36">
        <f t="shared" si="1"/>
        <v>0</v>
      </c>
      <c r="K18" s="17"/>
    </row>
    <row r="19" spans="1:11" s="16" customFormat="1" x14ac:dyDescent="0.2">
      <c r="A19" s="17" t="s">
        <v>4</v>
      </c>
      <c r="B19" s="17"/>
      <c r="C19" s="37">
        <v>9.3132257461547852E-10</v>
      </c>
      <c r="D19" s="20">
        <v>0</v>
      </c>
      <c r="E19" s="18"/>
      <c r="F19" s="20">
        <v>0</v>
      </c>
      <c r="G19" s="20">
        <v>0</v>
      </c>
      <c r="H19" s="17"/>
      <c r="I19" s="21">
        <f t="shared" si="0"/>
        <v>9.3132257461547852E-10</v>
      </c>
      <c r="J19" s="38">
        <f t="shared" si="1"/>
        <v>0</v>
      </c>
      <c r="K19" s="17"/>
    </row>
    <row r="20" spans="1:11" s="24" customFormat="1" ht="15" thickBot="1" x14ac:dyDescent="0.25">
      <c r="A20" s="22" t="s">
        <v>11</v>
      </c>
      <c r="B20" s="22"/>
      <c r="C20" s="39">
        <f>SUM(C10:C19)</f>
        <v>64190438.800000004</v>
      </c>
      <c r="D20" s="40">
        <f>SUM(D10:D19)</f>
        <v>64026131.319999993</v>
      </c>
      <c r="E20" s="41"/>
      <c r="F20" s="40">
        <f>SUM(F10:F19)</f>
        <v>29968708.850000001</v>
      </c>
      <c r="G20" s="40">
        <f>SUM(G10:G19)</f>
        <v>30083470.299999997</v>
      </c>
      <c r="H20" s="42"/>
      <c r="I20" s="40">
        <f>SUM(I10:I19)</f>
        <v>34221729.950000003</v>
      </c>
      <c r="J20" s="43">
        <f>SUM(J10:J19)</f>
        <v>33942661.019999996</v>
      </c>
      <c r="K20" s="23"/>
    </row>
    <row r="21" spans="1:11" s="16" customFormat="1" ht="15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" x14ac:dyDescent="0.25">
      <c r="A22" s="25"/>
      <c r="B22" s="13"/>
      <c r="C22" s="26"/>
      <c r="D22" s="26"/>
      <c r="E22" s="26"/>
      <c r="F22" s="26"/>
      <c r="G22" s="26"/>
      <c r="H22" s="25"/>
      <c r="I22" s="25"/>
      <c r="J22" s="25"/>
      <c r="K22" s="25"/>
    </row>
    <row r="23" spans="1:11" ht="15.75" thickBot="1" x14ac:dyDescent="0.3">
      <c r="A23" s="25"/>
      <c r="B23" s="13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 x14ac:dyDescent="0.25">
      <c r="A24" s="25"/>
      <c r="B24" s="13"/>
      <c r="C24" s="28" t="s">
        <v>19</v>
      </c>
      <c r="D24" s="29" t="s">
        <v>19</v>
      </c>
      <c r="E24" s="29"/>
      <c r="F24" s="29" t="s">
        <v>20</v>
      </c>
      <c r="G24" s="29" t="s">
        <v>20</v>
      </c>
      <c r="H24" s="29"/>
      <c r="I24" s="29" t="s">
        <v>21</v>
      </c>
      <c r="J24" s="30" t="s">
        <v>21</v>
      </c>
      <c r="K24" s="25"/>
    </row>
    <row r="25" spans="1:11" ht="15" x14ac:dyDescent="0.25">
      <c r="A25" s="25"/>
      <c r="B25" s="13"/>
      <c r="C25" s="31" t="s">
        <v>15</v>
      </c>
      <c r="D25" s="12" t="s">
        <v>16</v>
      </c>
      <c r="E25" s="12"/>
      <c r="F25" s="12" t="s">
        <v>15</v>
      </c>
      <c r="G25" s="12" t="s">
        <v>16</v>
      </c>
      <c r="H25" s="13"/>
      <c r="I25" s="12" t="s">
        <v>15</v>
      </c>
      <c r="J25" s="32" t="s">
        <v>16</v>
      </c>
      <c r="K25" s="25"/>
    </row>
    <row r="26" spans="1:11" ht="15" x14ac:dyDescent="0.25">
      <c r="A26" s="25"/>
      <c r="B26" s="13"/>
      <c r="C26" s="31" t="s">
        <v>10</v>
      </c>
      <c r="D26" s="12" t="s">
        <v>10</v>
      </c>
      <c r="E26" s="12"/>
      <c r="F26" s="12" t="s">
        <v>10</v>
      </c>
      <c r="G26" s="12" t="s">
        <v>10</v>
      </c>
      <c r="H26" s="13"/>
      <c r="I26" s="12" t="s">
        <v>10</v>
      </c>
      <c r="J26" s="32" t="s">
        <v>10</v>
      </c>
      <c r="K26" s="25"/>
    </row>
    <row r="27" spans="1:11" ht="15" x14ac:dyDescent="0.25">
      <c r="A27" s="25"/>
      <c r="B27" s="13"/>
      <c r="C27" s="33"/>
      <c r="D27" s="13"/>
      <c r="E27" s="13"/>
      <c r="F27" s="13"/>
      <c r="G27" s="13"/>
      <c r="H27" s="13"/>
      <c r="I27" s="13"/>
      <c r="J27" s="34"/>
      <c r="K27" s="25"/>
    </row>
    <row r="28" spans="1:11" x14ac:dyDescent="0.2">
      <c r="A28" s="17" t="s">
        <v>12</v>
      </c>
      <c r="B28" s="17"/>
      <c r="C28" s="35">
        <v>2746322.33</v>
      </c>
      <c r="D28" s="18">
        <v>3091002.74</v>
      </c>
      <c r="E28" s="18"/>
      <c r="F28" s="18">
        <v>0</v>
      </c>
      <c r="G28" s="18">
        <v>0</v>
      </c>
      <c r="H28" s="17"/>
      <c r="I28" s="19">
        <f>C28-F28</f>
        <v>2746322.33</v>
      </c>
      <c r="J28" s="36">
        <f>D28-G28</f>
        <v>3091002.74</v>
      </c>
      <c r="K28" s="27"/>
    </row>
    <row r="29" spans="1:11" x14ac:dyDescent="0.2">
      <c r="A29" s="17" t="s">
        <v>8</v>
      </c>
      <c r="B29" s="17"/>
      <c r="C29" s="35">
        <v>59785472.980000004</v>
      </c>
      <c r="D29" s="18">
        <v>58835461.980000004</v>
      </c>
      <c r="E29" s="18"/>
      <c r="F29" s="18">
        <v>39898050.100000001</v>
      </c>
      <c r="G29" s="18">
        <v>39712311.810000002</v>
      </c>
      <c r="H29" s="17"/>
      <c r="I29" s="19">
        <f t="shared" ref="I29:I37" si="2">C29-F29</f>
        <v>19887422.880000003</v>
      </c>
      <c r="J29" s="36">
        <f t="shared" ref="J29:J37" si="3">D29-G29</f>
        <v>19123150.170000002</v>
      </c>
      <c r="K29" s="27"/>
    </row>
    <row r="30" spans="1:11" x14ac:dyDescent="0.2">
      <c r="A30" s="17" t="s">
        <v>7</v>
      </c>
      <c r="B30" s="17"/>
      <c r="C30" s="35">
        <v>9253886.1400000006</v>
      </c>
      <c r="D30" s="18">
        <v>8131908.5899999999</v>
      </c>
      <c r="E30" s="18"/>
      <c r="F30" s="18">
        <v>0</v>
      </c>
      <c r="G30" s="18">
        <v>0</v>
      </c>
      <c r="H30" s="17"/>
      <c r="I30" s="19">
        <f t="shared" si="2"/>
        <v>9253886.1400000006</v>
      </c>
      <c r="J30" s="36">
        <f t="shared" si="3"/>
        <v>8131908.5899999999</v>
      </c>
      <c r="K30" s="27"/>
    </row>
    <row r="31" spans="1:11" x14ac:dyDescent="0.2">
      <c r="A31" s="17" t="s">
        <v>5</v>
      </c>
      <c r="B31" s="17"/>
      <c r="C31" s="35">
        <v>180556.79999999999</v>
      </c>
      <c r="D31" s="18">
        <v>656874.88000000012</v>
      </c>
      <c r="E31" s="18"/>
      <c r="F31" s="18">
        <v>0</v>
      </c>
      <c r="G31" s="18">
        <v>0</v>
      </c>
      <c r="H31" s="17"/>
      <c r="I31" s="19">
        <f t="shared" si="2"/>
        <v>180556.79999999999</v>
      </c>
      <c r="J31" s="36">
        <f t="shared" si="3"/>
        <v>656874.88000000012</v>
      </c>
      <c r="K31" s="27"/>
    </row>
    <row r="32" spans="1:11" x14ac:dyDescent="0.2">
      <c r="A32" s="17" t="s">
        <v>2</v>
      </c>
      <c r="B32" s="17"/>
      <c r="C32" s="35">
        <v>259418.49999999997</v>
      </c>
      <c r="D32" s="18">
        <v>327502.65999999997</v>
      </c>
      <c r="E32" s="18"/>
      <c r="F32" s="18">
        <v>0</v>
      </c>
      <c r="G32" s="18">
        <v>0</v>
      </c>
      <c r="H32" s="17"/>
      <c r="I32" s="19">
        <f t="shared" si="2"/>
        <v>259418.49999999997</v>
      </c>
      <c r="J32" s="36">
        <f t="shared" si="3"/>
        <v>327502.65999999997</v>
      </c>
      <c r="K32" s="27"/>
    </row>
    <row r="33" spans="1:11" x14ac:dyDescent="0.2">
      <c r="A33" s="17" t="s">
        <v>1</v>
      </c>
      <c r="B33" s="17"/>
      <c r="C33" s="35">
        <v>665071.62</v>
      </c>
      <c r="D33" s="18">
        <v>609969.65</v>
      </c>
      <c r="E33" s="18"/>
      <c r="F33" s="18">
        <v>0</v>
      </c>
      <c r="G33" s="18">
        <v>0</v>
      </c>
      <c r="H33" s="17"/>
      <c r="I33" s="19">
        <f t="shared" si="2"/>
        <v>665071.62</v>
      </c>
      <c r="J33" s="36">
        <f t="shared" si="3"/>
        <v>609969.65</v>
      </c>
      <c r="K33" s="27"/>
    </row>
    <row r="34" spans="1:11" x14ac:dyDescent="0.2">
      <c r="A34" s="17" t="s">
        <v>6</v>
      </c>
      <c r="B34" s="17"/>
      <c r="C34" s="35">
        <v>27898.350000000002</v>
      </c>
      <c r="D34" s="18">
        <v>57000</v>
      </c>
      <c r="E34" s="18"/>
      <c r="F34" s="18">
        <v>0</v>
      </c>
      <c r="G34" s="18">
        <v>0</v>
      </c>
      <c r="H34" s="17"/>
      <c r="I34" s="19">
        <f t="shared" si="2"/>
        <v>27898.350000000002</v>
      </c>
      <c r="J34" s="36">
        <f t="shared" si="3"/>
        <v>57000</v>
      </c>
      <c r="K34" s="27"/>
    </row>
    <row r="35" spans="1:11" x14ac:dyDescent="0.2">
      <c r="A35" s="17" t="s">
        <v>9</v>
      </c>
      <c r="B35" s="17"/>
      <c r="C35" s="35">
        <v>0</v>
      </c>
      <c r="D35" s="18">
        <v>0</v>
      </c>
      <c r="E35" s="18"/>
      <c r="F35" s="18">
        <v>0</v>
      </c>
      <c r="G35" s="18">
        <v>0</v>
      </c>
      <c r="H35" s="17"/>
      <c r="I35" s="19">
        <f t="shared" si="2"/>
        <v>0</v>
      </c>
      <c r="J35" s="36">
        <f t="shared" si="3"/>
        <v>0</v>
      </c>
      <c r="K35" s="27"/>
    </row>
    <row r="36" spans="1:11" x14ac:dyDescent="0.2">
      <c r="A36" s="17" t="s">
        <v>3</v>
      </c>
      <c r="B36" s="17"/>
      <c r="C36" s="35">
        <v>-26790.400000000045</v>
      </c>
      <c r="D36" s="18">
        <v>0</v>
      </c>
      <c r="E36" s="18"/>
      <c r="F36" s="18">
        <v>0</v>
      </c>
      <c r="G36" s="18">
        <v>0</v>
      </c>
      <c r="H36" s="17"/>
      <c r="I36" s="19">
        <f t="shared" si="2"/>
        <v>-26790.400000000045</v>
      </c>
      <c r="J36" s="36">
        <f t="shared" si="3"/>
        <v>0</v>
      </c>
      <c r="K36" s="27"/>
    </row>
    <row r="37" spans="1:11" x14ac:dyDescent="0.2">
      <c r="A37" s="17" t="s">
        <v>4</v>
      </c>
      <c r="B37" s="17"/>
      <c r="C37" s="37">
        <v>0</v>
      </c>
      <c r="D37" s="20">
        <v>0</v>
      </c>
      <c r="E37" s="18"/>
      <c r="F37" s="20">
        <v>0</v>
      </c>
      <c r="G37" s="20">
        <v>0</v>
      </c>
      <c r="H37" s="17"/>
      <c r="I37" s="21">
        <f t="shared" si="2"/>
        <v>0</v>
      </c>
      <c r="J37" s="38">
        <f t="shared" si="3"/>
        <v>0</v>
      </c>
      <c r="K37" s="27"/>
    </row>
    <row r="38" spans="1:11" ht="15" thickBot="1" x14ac:dyDescent="0.25">
      <c r="A38" s="22" t="s">
        <v>11</v>
      </c>
      <c r="B38" s="17"/>
      <c r="C38" s="39">
        <f>SUM(C28:C37)</f>
        <v>72891836.319999993</v>
      </c>
      <c r="D38" s="40">
        <f>SUM(D28:D37)</f>
        <v>71709720.5</v>
      </c>
      <c r="E38" s="41"/>
      <c r="F38" s="40">
        <f>SUM(F28:F37)</f>
        <v>39898050.100000001</v>
      </c>
      <c r="G38" s="40">
        <f>SUM(G28:G37)</f>
        <v>39712311.810000002</v>
      </c>
      <c r="H38" s="42"/>
      <c r="I38" s="40">
        <f>SUM(I28:I37)</f>
        <v>32993786.220000006</v>
      </c>
      <c r="J38" s="43">
        <f>SUM(J28:J37)</f>
        <v>31997408.690000001</v>
      </c>
      <c r="K38" s="27"/>
    </row>
    <row r="39" spans="1:11" x14ac:dyDescent="0.2">
      <c r="A39" s="27"/>
      <c r="B39" s="17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27"/>
      <c r="B40" s="1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3.5" thickBot="1" x14ac:dyDescent="0.25">
      <c r="A41" s="27"/>
      <c r="B41" s="1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4.25" x14ac:dyDescent="0.2">
      <c r="A42" s="27"/>
      <c r="B42" s="17"/>
      <c r="C42" s="28" t="s">
        <v>19</v>
      </c>
      <c r="D42" s="29" t="s">
        <v>19</v>
      </c>
      <c r="E42" s="44"/>
      <c r="F42" s="29" t="s">
        <v>20</v>
      </c>
      <c r="G42" s="29" t="s">
        <v>20</v>
      </c>
      <c r="H42" s="29"/>
      <c r="I42" s="29" t="s">
        <v>21</v>
      </c>
      <c r="J42" s="30" t="s">
        <v>21</v>
      </c>
      <c r="K42" s="27"/>
    </row>
    <row r="43" spans="1:11" ht="15" x14ac:dyDescent="0.25">
      <c r="A43" s="27"/>
      <c r="B43" s="17"/>
      <c r="C43" s="31" t="s">
        <v>17</v>
      </c>
      <c r="D43" s="12" t="s">
        <v>18</v>
      </c>
      <c r="E43" s="14"/>
      <c r="F43" s="12" t="s">
        <v>17</v>
      </c>
      <c r="G43" s="12" t="s">
        <v>18</v>
      </c>
      <c r="H43" s="13"/>
      <c r="I43" s="12" t="s">
        <v>17</v>
      </c>
      <c r="J43" s="32" t="s">
        <v>18</v>
      </c>
      <c r="K43" s="27"/>
    </row>
    <row r="44" spans="1:11" ht="15" x14ac:dyDescent="0.25">
      <c r="A44" s="27"/>
      <c r="B44" s="17"/>
      <c r="C44" s="31" t="s">
        <v>10</v>
      </c>
      <c r="D44" s="12" t="s">
        <v>10</v>
      </c>
      <c r="E44" s="14"/>
      <c r="F44" s="12" t="s">
        <v>10</v>
      </c>
      <c r="G44" s="12" t="s">
        <v>10</v>
      </c>
      <c r="H44" s="13"/>
      <c r="I44" s="12" t="s">
        <v>10</v>
      </c>
      <c r="J44" s="32" t="s">
        <v>10</v>
      </c>
      <c r="K44" s="27"/>
    </row>
    <row r="45" spans="1:11" ht="15" x14ac:dyDescent="0.25">
      <c r="A45" s="27"/>
      <c r="B45" s="17"/>
      <c r="C45" s="33"/>
      <c r="D45" s="13"/>
      <c r="E45" s="16"/>
      <c r="F45" s="13"/>
      <c r="G45" s="13"/>
      <c r="H45" s="13"/>
      <c r="I45" s="13"/>
      <c r="J45" s="34"/>
      <c r="K45" s="27"/>
    </row>
    <row r="46" spans="1:11" x14ac:dyDescent="0.2">
      <c r="A46" s="17" t="s">
        <v>12</v>
      </c>
      <c r="B46" s="17"/>
      <c r="C46" s="35">
        <v>4595435.5999999996</v>
      </c>
      <c r="D46" s="18">
        <v>3032159.4000000004</v>
      </c>
      <c r="E46" s="16"/>
      <c r="F46" s="18">
        <v>0</v>
      </c>
      <c r="G46" s="18">
        <v>0</v>
      </c>
      <c r="H46" s="17"/>
      <c r="I46" s="19">
        <f>C46-F46</f>
        <v>4595435.5999999996</v>
      </c>
      <c r="J46" s="36">
        <f>D46-G46</f>
        <v>3032159.4000000004</v>
      </c>
      <c r="K46" s="27"/>
    </row>
    <row r="47" spans="1:11" x14ac:dyDescent="0.2">
      <c r="A47" s="17" t="s">
        <v>8</v>
      </c>
      <c r="B47" s="17"/>
      <c r="C47" s="35">
        <v>56656058.979999997</v>
      </c>
      <c r="D47" s="18">
        <v>60102374.819999993</v>
      </c>
      <c r="E47" s="16"/>
      <c r="F47" s="18">
        <v>45876427.349999994</v>
      </c>
      <c r="G47" s="18">
        <v>44340869.539999992</v>
      </c>
      <c r="H47" s="17"/>
      <c r="I47" s="19">
        <f t="shared" ref="I47:I55" si="4">C47-F47</f>
        <v>10779631.630000003</v>
      </c>
      <c r="J47" s="36">
        <f t="shared" ref="J47:J55" si="5">D47-G47</f>
        <v>15761505.280000001</v>
      </c>
      <c r="K47" s="27"/>
    </row>
    <row r="48" spans="1:11" x14ac:dyDescent="0.2">
      <c r="A48" s="17" t="s">
        <v>7</v>
      </c>
      <c r="B48" s="17"/>
      <c r="C48" s="35">
        <v>15661053.269999996</v>
      </c>
      <c r="D48" s="18">
        <v>11640737.710000001</v>
      </c>
      <c r="E48" s="16"/>
      <c r="F48" s="18">
        <v>0</v>
      </c>
      <c r="G48" s="18">
        <v>0</v>
      </c>
      <c r="H48" s="17"/>
      <c r="I48" s="19">
        <f t="shared" si="4"/>
        <v>15661053.269999996</v>
      </c>
      <c r="J48" s="36">
        <f t="shared" si="5"/>
        <v>11640737.710000001</v>
      </c>
      <c r="K48" s="27"/>
    </row>
    <row r="49" spans="1:11" x14ac:dyDescent="0.2">
      <c r="A49" s="17" t="s">
        <v>5</v>
      </c>
      <c r="B49" s="17"/>
      <c r="C49" s="35">
        <v>1403636.68</v>
      </c>
      <c r="D49" s="18">
        <v>1344487.15</v>
      </c>
      <c r="E49" s="16"/>
      <c r="F49" s="18">
        <v>0</v>
      </c>
      <c r="G49" s="18">
        <v>0</v>
      </c>
      <c r="H49" s="17"/>
      <c r="I49" s="19">
        <f t="shared" si="4"/>
        <v>1403636.68</v>
      </c>
      <c r="J49" s="36">
        <f t="shared" si="5"/>
        <v>1344487.15</v>
      </c>
      <c r="K49" s="27"/>
    </row>
    <row r="50" spans="1:11" x14ac:dyDescent="0.2">
      <c r="A50" s="17" t="s">
        <v>2</v>
      </c>
      <c r="B50" s="17"/>
      <c r="C50" s="35">
        <v>129530.79999999999</v>
      </c>
      <c r="D50" s="18">
        <v>145854.08000000002</v>
      </c>
      <c r="E50" s="16"/>
      <c r="F50" s="18">
        <v>0</v>
      </c>
      <c r="G50" s="18">
        <v>0</v>
      </c>
      <c r="H50" s="17"/>
      <c r="I50" s="19">
        <f t="shared" si="4"/>
        <v>129530.79999999999</v>
      </c>
      <c r="J50" s="36">
        <f t="shared" si="5"/>
        <v>145854.08000000002</v>
      </c>
      <c r="K50" s="27"/>
    </row>
    <row r="51" spans="1:11" x14ac:dyDescent="0.2">
      <c r="A51" s="17" t="s">
        <v>1</v>
      </c>
      <c r="B51" s="17"/>
      <c r="C51" s="35">
        <v>539705.96</v>
      </c>
      <c r="D51" s="18">
        <v>624768.49</v>
      </c>
      <c r="E51" s="16"/>
      <c r="F51" s="18">
        <v>0</v>
      </c>
      <c r="G51" s="18">
        <v>0</v>
      </c>
      <c r="H51" s="17"/>
      <c r="I51" s="19">
        <f t="shared" si="4"/>
        <v>539705.96</v>
      </c>
      <c r="J51" s="36">
        <f t="shared" si="5"/>
        <v>624768.49</v>
      </c>
      <c r="K51" s="27"/>
    </row>
    <row r="52" spans="1:11" x14ac:dyDescent="0.2">
      <c r="A52" s="17" t="s">
        <v>6</v>
      </c>
      <c r="B52" s="17"/>
      <c r="C52" s="35">
        <v>819622.46999999986</v>
      </c>
      <c r="D52" s="18">
        <v>151800</v>
      </c>
      <c r="E52" s="16"/>
      <c r="F52" s="18">
        <v>0</v>
      </c>
      <c r="G52" s="18">
        <v>0</v>
      </c>
      <c r="H52" s="17"/>
      <c r="I52" s="19">
        <f t="shared" si="4"/>
        <v>819622.46999999986</v>
      </c>
      <c r="J52" s="36">
        <f t="shared" si="5"/>
        <v>151800</v>
      </c>
      <c r="K52" s="27"/>
    </row>
    <row r="53" spans="1:11" x14ac:dyDescent="0.2">
      <c r="A53" s="17" t="s">
        <v>9</v>
      </c>
      <c r="B53" s="17"/>
      <c r="C53" s="35">
        <v>0</v>
      </c>
      <c r="D53" s="18">
        <v>0</v>
      </c>
      <c r="E53" s="16"/>
      <c r="F53" s="18">
        <v>0</v>
      </c>
      <c r="G53" s="18">
        <v>0</v>
      </c>
      <c r="H53" s="17"/>
      <c r="I53" s="19">
        <f t="shared" si="4"/>
        <v>0</v>
      </c>
      <c r="J53" s="36">
        <f t="shared" si="5"/>
        <v>0</v>
      </c>
      <c r="K53" s="27"/>
    </row>
    <row r="54" spans="1:11" x14ac:dyDescent="0.2">
      <c r="A54" s="17" t="s">
        <v>3</v>
      </c>
      <c r="B54" s="17"/>
      <c r="C54" s="35">
        <v>1386.6999999999898</v>
      </c>
      <c r="D54" s="18">
        <v>0</v>
      </c>
      <c r="E54" s="16"/>
      <c r="F54" s="18">
        <v>0</v>
      </c>
      <c r="G54" s="18">
        <v>0</v>
      </c>
      <c r="H54" s="17"/>
      <c r="I54" s="19">
        <f t="shared" si="4"/>
        <v>1386.6999999999898</v>
      </c>
      <c r="J54" s="36">
        <f t="shared" si="5"/>
        <v>0</v>
      </c>
      <c r="K54" s="27"/>
    </row>
    <row r="55" spans="1:11" x14ac:dyDescent="0.2">
      <c r="A55" s="17" t="s">
        <v>4</v>
      </c>
      <c r="B55" s="17"/>
      <c r="C55" s="37">
        <v>9.3132257461547852E-10</v>
      </c>
      <c r="D55" s="20">
        <v>0</v>
      </c>
      <c r="E55" s="16"/>
      <c r="F55" s="20">
        <v>0</v>
      </c>
      <c r="G55" s="20">
        <v>0</v>
      </c>
      <c r="H55" s="17"/>
      <c r="I55" s="21">
        <f t="shared" si="4"/>
        <v>9.3132257461547852E-10</v>
      </c>
      <c r="J55" s="38">
        <f t="shared" si="5"/>
        <v>0</v>
      </c>
      <c r="K55" s="27"/>
    </row>
    <row r="56" spans="1:11" ht="15" thickBot="1" x14ac:dyDescent="0.25">
      <c r="A56" s="22" t="s">
        <v>11</v>
      </c>
      <c r="B56" s="17"/>
      <c r="C56" s="39">
        <f>SUM(C46:C55)</f>
        <v>79806430.459999993</v>
      </c>
      <c r="D56" s="40">
        <f>SUM(D46:D55)</f>
        <v>77042181.649999991</v>
      </c>
      <c r="E56" s="45"/>
      <c r="F56" s="40">
        <f>SUM(F46:F55)</f>
        <v>45876427.349999994</v>
      </c>
      <c r="G56" s="40">
        <f>SUM(G46:G55)</f>
        <v>44340869.539999992</v>
      </c>
      <c r="H56" s="42"/>
      <c r="I56" s="40">
        <f>SUM(I46:I55)</f>
        <v>33930003.110000007</v>
      </c>
      <c r="J56" s="43">
        <f>SUM(J46:J55)</f>
        <v>32701312.109999996</v>
      </c>
      <c r="K56" s="27"/>
    </row>
    <row r="57" spans="1:11" x14ac:dyDescent="0.2">
      <c r="A57" s="27"/>
      <c r="B57" s="1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">
      <c r="A58" s="27"/>
      <c r="B58" s="1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3.5" thickBot="1" x14ac:dyDescent="0.25">
      <c r="A59" s="27"/>
      <c r="B59" s="1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4.25" x14ac:dyDescent="0.2">
      <c r="A60" s="27"/>
      <c r="B60" s="17"/>
      <c r="C60" s="28" t="s">
        <v>19</v>
      </c>
      <c r="D60" s="29" t="s">
        <v>19</v>
      </c>
      <c r="E60" s="44"/>
      <c r="F60" s="29" t="s">
        <v>20</v>
      </c>
      <c r="G60" s="29" t="s">
        <v>20</v>
      </c>
      <c r="H60" s="29"/>
      <c r="I60" s="29" t="s">
        <v>21</v>
      </c>
      <c r="J60" s="30" t="s">
        <v>21</v>
      </c>
      <c r="K60" s="27"/>
    </row>
    <row r="61" spans="1:11" ht="15" x14ac:dyDescent="0.25">
      <c r="A61" s="27"/>
      <c r="B61" s="17"/>
      <c r="C61" s="31" t="s">
        <v>24</v>
      </c>
      <c r="D61" s="12" t="s">
        <v>25</v>
      </c>
      <c r="E61" s="14"/>
      <c r="F61" s="12" t="s">
        <v>24</v>
      </c>
      <c r="G61" s="12" t="s">
        <v>25</v>
      </c>
      <c r="H61" s="13"/>
      <c r="I61" s="12" t="s">
        <v>24</v>
      </c>
      <c r="J61" s="32" t="s">
        <v>25</v>
      </c>
      <c r="K61" s="27"/>
    </row>
    <row r="62" spans="1:11" ht="15" x14ac:dyDescent="0.25">
      <c r="A62" s="27"/>
      <c r="B62" s="17"/>
      <c r="C62" s="31" t="s">
        <v>10</v>
      </c>
      <c r="D62" s="12" t="s">
        <v>10</v>
      </c>
      <c r="E62" s="14"/>
      <c r="F62" s="12" t="s">
        <v>10</v>
      </c>
      <c r="G62" s="12" t="s">
        <v>10</v>
      </c>
      <c r="H62" s="13"/>
      <c r="I62" s="12" t="s">
        <v>10</v>
      </c>
      <c r="J62" s="32" t="s">
        <v>10</v>
      </c>
      <c r="K62" s="27"/>
    </row>
    <row r="63" spans="1:11" ht="15" x14ac:dyDescent="0.25">
      <c r="A63" s="27"/>
      <c r="B63" s="17"/>
      <c r="C63" s="33"/>
      <c r="D63" s="13"/>
      <c r="E63" s="16"/>
      <c r="F63" s="13"/>
      <c r="G63" s="13"/>
      <c r="H63" s="13"/>
      <c r="I63" s="13"/>
      <c r="J63" s="34"/>
      <c r="K63" s="27"/>
    </row>
    <row r="64" spans="1:11" x14ac:dyDescent="0.2">
      <c r="A64" s="17" t="s">
        <v>12</v>
      </c>
      <c r="B64" s="17"/>
      <c r="C64" s="35">
        <v>6421519.0900000017</v>
      </c>
      <c r="D64" s="18">
        <v>4758929.26</v>
      </c>
      <c r="E64" s="16"/>
      <c r="F64" s="18">
        <v>0</v>
      </c>
      <c r="G64" s="18">
        <v>0</v>
      </c>
      <c r="H64" s="17"/>
      <c r="I64" s="19">
        <f>C64-F64</f>
        <v>6421519.0900000017</v>
      </c>
      <c r="J64" s="36">
        <f>D64-G64</f>
        <v>4758929.26</v>
      </c>
      <c r="K64" s="27"/>
    </row>
    <row r="65" spans="1:11" x14ac:dyDescent="0.2">
      <c r="A65" s="17" t="s">
        <v>8</v>
      </c>
      <c r="B65" s="17"/>
      <c r="C65" s="35">
        <v>62837253.120000005</v>
      </c>
      <c r="D65" s="18">
        <v>57775140.780000001</v>
      </c>
      <c r="E65" s="16"/>
      <c r="F65" s="18">
        <v>29500929.239999998</v>
      </c>
      <c r="G65" s="18">
        <v>28775905.780000001</v>
      </c>
      <c r="H65" s="17"/>
      <c r="I65" s="19">
        <f t="shared" ref="I65:I73" si="6">C65-F65</f>
        <v>33336323.880000006</v>
      </c>
      <c r="J65" s="36">
        <f t="shared" ref="J65:J73" si="7">D65-G65</f>
        <v>28999235</v>
      </c>
      <c r="K65" s="27"/>
    </row>
    <row r="66" spans="1:11" x14ac:dyDescent="0.2">
      <c r="A66" s="17" t="s">
        <v>7</v>
      </c>
      <c r="B66" s="17"/>
      <c r="C66" s="35">
        <v>16263520.389999999</v>
      </c>
      <c r="D66" s="18">
        <v>22686735.299999997</v>
      </c>
      <c r="E66" s="16"/>
      <c r="F66" s="18">
        <v>0</v>
      </c>
      <c r="G66" s="18">
        <v>0</v>
      </c>
      <c r="H66" s="17"/>
      <c r="I66" s="19">
        <f t="shared" si="6"/>
        <v>16263520.389999999</v>
      </c>
      <c r="J66" s="36">
        <f t="shared" si="7"/>
        <v>22686735.299999997</v>
      </c>
      <c r="K66" s="27"/>
    </row>
    <row r="67" spans="1:11" x14ac:dyDescent="0.2">
      <c r="A67" s="17" t="s">
        <v>5</v>
      </c>
      <c r="B67" s="17"/>
      <c r="C67" s="35">
        <v>1322627.78</v>
      </c>
      <c r="D67" s="18">
        <v>563101.80000000005</v>
      </c>
      <c r="E67" s="16"/>
      <c r="F67" s="18">
        <v>0</v>
      </c>
      <c r="G67" s="18">
        <v>0</v>
      </c>
      <c r="H67" s="17"/>
      <c r="I67" s="19">
        <f t="shared" si="6"/>
        <v>1322627.78</v>
      </c>
      <c r="J67" s="36">
        <f t="shared" si="7"/>
        <v>563101.80000000005</v>
      </c>
      <c r="K67" s="27"/>
    </row>
    <row r="68" spans="1:11" x14ac:dyDescent="0.2">
      <c r="A68" s="17" t="s">
        <v>2</v>
      </c>
      <c r="B68" s="17"/>
      <c r="C68" s="35">
        <v>141433.24</v>
      </c>
      <c r="D68" s="18">
        <v>111754.13</v>
      </c>
      <c r="E68" s="16"/>
      <c r="F68" s="18">
        <v>0</v>
      </c>
      <c r="G68" s="18">
        <v>0</v>
      </c>
      <c r="H68" s="17"/>
      <c r="I68" s="19">
        <f t="shared" si="6"/>
        <v>141433.24</v>
      </c>
      <c r="J68" s="36">
        <f t="shared" si="7"/>
        <v>111754.13</v>
      </c>
      <c r="K68" s="27"/>
    </row>
    <row r="69" spans="1:11" x14ac:dyDescent="0.2">
      <c r="A69" s="17" t="s">
        <v>1</v>
      </c>
      <c r="B69" s="17"/>
      <c r="C69" s="35">
        <v>665010.64999999991</v>
      </c>
      <c r="D69" s="18">
        <v>563896.56000000006</v>
      </c>
      <c r="E69" s="16"/>
      <c r="F69" s="18">
        <v>0</v>
      </c>
      <c r="G69" s="18">
        <v>0</v>
      </c>
      <c r="H69" s="17"/>
      <c r="I69" s="19">
        <f t="shared" si="6"/>
        <v>665010.64999999991</v>
      </c>
      <c r="J69" s="36">
        <f t="shared" si="7"/>
        <v>563896.56000000006</v>
      </c>
      <c r="K69" s="27"/>
    </row>
    <row r="70" spans="1:11" x14ac:dyDescent="0.2">
      <c r="A70" s="17" t="s">
        <v>6</v>
      </c>
      <c r="B70" s="17"/>
      <c r="C70" s="35">
        <v>249316.95000000004</v>
      </c>
      <c r="D70" s="18">
        <v>195711.44</v>
      </c>
      <c r="E70" s="16"/>
      <c r="F70" s="18">
        <v>0</v>
      </c>
      <c r="G70" s="18">
        <v>0</v>
      </c>
      <c r="H70" s="17"/>
      <c r="I70" s="19">
        <f t="shared" si="6"/>
        <v>249316.95000000004</v>
      </c>
      <c r="J70" s="36">
        <f t="shared" si="7"/>
        <v>195711.44</v>
      </c>
      <c r="K70" s="27"/>
    </row>
    <row r="71" spans="1:11" x14ac:dyDescent="0.2">
      <c r="A71" s="17" t="s">
        <v>9</v>
      </c>
      <c r="B71" s="17"/>
      <c r="C71" s="35">
        <v>-26203</v>
      </c>
      <c r="D71" s="18">
        <v>0</v>
      </c>
      <c r="E71" s="16"/>
      <c r="F71" s="18">
        <v>0</v>
      </c>
      <c r="G71" s="18">
        <v>0</v>
      </c>
      <c r="H71" s="17"/>
      <c r="I71" s="19">
        <f t="shared" si="6"/>
        <v>-26203</v>
      </c>
      <c r="J71" s="36">
        <f t="shared" si="7"/>
        <v>0</v>
      </c>
      <c r="K71" s="27"/>
    </row>
    <row r="72" spans="1:11" x14ac:dyDescent="0.2">
      <c r="A72" s="17" t="s">
        <v>3</v>
      </c>
      <c r="B72" s="17"/>
      <c r="C72" s="35">
        <v>39306.37000000001</v>
      </c>
      <c r="D72" s="18">
        <v>0</v>
      </c>
      <c r="E72" s="16"/>
      <c r="F72" s="18">
        <v>0</v>
      </c>
      <c r="G72" s="18">
        <v>0</v>
      </c>
      <c r="H72" s="17"/>
      <c r="I72" s="19">
        <f t="shared" si="6"/>
        <v>39306.37000000001</v>
      </c>
      <c r="J72" s="36">
        <f t="shared" si="7"/>
        <v>0</v>
      </c>
      <c r="K72" s="27"/>
    </row>
    <row r="73" spans="1:11" x14ac:dyDescent="0.2">
      <c r="A73" s="17" t="s">
        <v>4</v>
      </c>
      <c r="B73" s="17"/>
      <c r="C73" s="37">
        <v>9.3132257461547852E-10</v>
      </c>
      <c r="D73" s="20">
        <v>-0.11999999964609742</v>
      </c>
      <c r="E73" s="16"/>
      <c r="F73" s="20">
        <v>0</v>
      </c>
      <c r="G73" s="20">
        <v>0</v>
      </c>
      <c r="H73" s="17"/>
      <c r="I73" s="21">
        <f t="shared" si="6"/>
        <v>9.3132257461547852E-10</v>
      </c>
      <c r="J73" s="38">
        <f t="shared" si="7"/>
        <v>-0.11999999964609742</v>
      </c>
      <c r="K73" s="27"/>
    </row>
    <row r="74" spans="1:11" ht="15" thickBot="1" x14ac:dyDescent="0.25">
      <c r="A74" s="22" t="s">
        <v>11</v>
      </c>
      <c r="B74" s="17"/>
      <c r="C74" s="39">
        <f>SUM(C64:C73)</f>
        <v>87913784.590000018</v>
      </c>
      <c r="D74" s="40">
        <f>SUM(D64:D73)</f>
        <v>86655269.149999991</v>
      </c>
      <c r="E74" s="45"/>
      <c r="F74" s="40">
        <f>SUM(F64:F73)</f>
        <v>29500929.239999998</v>
      </c>
      <c r="G74" s="40">
        <f>SUM(G64:G73)</f>
        <v>28775905.780000001</v>
      </c>
      <c r="H74" s="42"/>
      <c r="I74" s="40">
        <f>SUM(I64:I73)</f>
        <v>58412855.350000009</v>
      </c>
      <c r="J74" s="43">
        <f>SUM(J64:J73)</f>
        <v>57879363.369999997</v>
      </c>
      <c r="K74" s="27"/>
    </row>
    <row r="75" spans="1:11" x14ac:dyDescent="0.2">
      <c r="A75" s="27"/>
      <c r="B75" s="17"/>
      <c r="C75" s="27"/>
      <c r="D75" s="27"/>
      <c r="E75" s="27"/>
      <c r="F75" s="27"/>
      <c r="G75" s="27"/>
      <c r="H75" s="27"/>
      <c r="I75" s="27"/>
      <c r="J75" s="27"/>
      <c r="K75" s="27"/>
    </row>
    <row r="76" spans="1:11" x14ac:dyDescent="0.2">
      <c r="A76" s="27"/>
      <c r="B76" s="1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3.5" thickBot="1" x14ac:dyDescent="0.25">
      <c r="A77" s="27"/>
      <c r="B77" s="1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4.25" x14ac:dyDescent="0.2">
      <c r="A78" s="27"/>
      <c r="B78" s="17"/>
      <c r="C78" s="28" t="s">
        <v>19</v>
      </c>
      <c r="D78" s="29" t="s">
        <v>19</v>
      </c>
      <c r="E78" s="44"/>
      <c r="F78" s="29" t="s">
        <v>20</v>
      </c>
      <c r="G78" s="29" t="s">
        <v>20</v>
      </c>
      <c r="H78" s="29"/>
      <c r="I78" s="29" t="s">
        <v>21</v>
      </c>
      <c r="J78" s="30" t="s">
        <v>21</v>
      </c>
      <c r="K78" s="27"/>
    </row>
    <row r="79" spans="1:11" ht="15" x14ac:dyDescent="0.25">
      <c r="A79" s="27"/>
      <c r="B79" s="17"/>
      <c r="C79" s="31" t="s">
        <v>26</v>
      </c>
      <c r="D79" s="12" t="s">
        <v>27</v>
      </c>
      <c r="E79" s="14"/>
      <c r="F79" s="12" t="s">
        <v>26</v>
      </c>
      <c r="G79" s="12" t="s">
        <v>27</v>
      </c>
      <c r="H79" s="13"/>
      <c r="I79" s="12" t="s">
        <v>26</v>
      </c>
      <c r="J79" s="32" t="s">
        <v>27</v>
      </c>
      <c r="K79" s="27"/>
    </row>
    <row r="80" spans="1:11" ht="15" x14ac:dyDescent="0.25">
      <c r="A80" s="27"/>
      <c r="B80" s="17"/>
      <c r="C80" s="31" t="s">
        <v>10</v>
      </c>
      <c r="D80" s="12" t="s">
        <v>10</v>
      </c>
      <c r="E80" s="14"/>
      <c r="F80" s="12" t="s">
        <v>10</v>
      </c>
      <c r="G80" s="12" t="s">
        <v>10</v>
      </c>
      <c r="H80" s="13"/>
      <c r="I80" s="12" t="s">
        <v>10</v>
      </c>
      <c r="J80" s="32" t="s">
        <v>10</v>
      </c>
      <c r="K80" s="27"/>
    </row>
    <row r="81" spans="1:11" ht="15" x14ac:dyDescent="0.25">
      <c r="A81" s="27"/>
      <c r="B81" s="17"/>
      <c r="C81" s="33"/>
      <c r="D81" s="13"/>
      <c r="E81" s="16"/>
      <c r="F81" s="13"/>
      <c r="G81" s="13"/>
      <c r="H81" s="13"/>
      <c r="I81" s="13"/>
      <c r="J81" s="34"/>
      <c r="K81" s="27"/>
    </row>
    <row r="82" spans="1:11" x14ac:dyDescent="0.2">
      <c r="A82" s="17" t="s">
        <v>12</v>
      </c>
      <c r="B82" s="17"/>
      <c r="C82" s="35">
        <v>6064659.9699999997</v>
      </c>
      <c r="D82" s="18">
        <v>6079826.459999999</v>
      </c>
      <c r="E82" s="16"/>
      <c r="F82" s="18">
        <v>0</v>
      </c>
      <c r="G82" s="18">
        <v>0</v>
      </c>
      <c r="H82" s="17"/>
      <c r="I82" s="19">
        <f>C82-F82</f>
        <v>6064659.9699999997</v>
      </c>
      <c r="J82" s="36">
        <f>D82-G82</f>
        <v>6079826.459999999</v>
      </c>
      <c r="K82" s="27"/>
    </row>
    <row r="83" spans="1:11" x14ac:dyDescent="0.2">
      <c r="A83" s="17" t="s">
        <v>8</v>
      </c>
      <c r="B83" s="17"/>
      <c r="C83" s="35">
        <v>47532802.450000003</v>
      </c>
      <c r="D83" s="18">
        <v>46063016.169999994</v>
      </c>
      <c r="E83" s="16"/>
      <c r="F83" s="18">
        <v>28236041.300000001</v>
      </c>
      <c r="G83" s="18">
        <v>27724753.050000001</v>
      </c>
      <c r="H83" s="17"/>
      <c r="I83" s="19">
        <f t="shared" ref="I83:I91" si="8">C83-F83</f>
        <v>19296761.150000002</v>
      </c>
      <c r="J83" s="36">
        <f t="shared" ref="J83:J91" si="9">D83-G83</f>
        <v>18338263.119999994</v>
      </c>
      <c r="K83" s="27"/>
    </row>
    <row r="84" spans="1:11" x14ac:dyDescent="0.2">
      <c r="A84" s="17" t="s">
        <v>7</v>
      </c>
      <c r="B84" s="17"/>
      <c r="C84" s="35">
        <v>2832705.8</v>
      </c>
      <c r="D84" s="18">
        <v>3110381.74</v>
      </c>
      <c r="E84" s="16"/>
      <c r="F84" s="18">
        <v>0</v>
      </c>
      <c r="G84" s="18">
        <v>0</v>
      </c>
      <c r="H84" s="17"/>
      <c r="I84" s="19">
        <f t="shared" si="8"/>
        <v>2832705.8</v>
      </c>
      <c r="J84" s="36">
        <f t="shared" si="9"/>
        <v>3110381.74</v>
      </c>
      <c r="K84" s="27"/>
    </row>
    <row r="85" spans="1:11" x14ac:dyDescent="0.2">
      <c r="A85" s="17" t="s">
        <v>5</v>
      </c>
      <c r="B85" s="17"/>
      <c r="C85" s="35">
        <v>876209.63000000012</v>
      </c>
      <c r="D85" s="18">
        <v>588534.63</v>
      </c>
      <c r="E85" s="16"/>
      <c r="F85" s="18">
        <v>0</v>
      </c>
      <c r="G85" s="18">
        <v>0</v>
      </c>
      <c r="H85" s="17"/>
      <c r="I85" s="19">
        <f t="shared" si="8"/>
        <v>876209.63000000012</v>
      </c>
      <c r="J85" s="36">
        <f t="shared" si="9"/>
        <v>588534.63</v>
      </c>
      <c r="K85" s="27"/>
    </row>
    <row r="86" spans="1:11" x14ac:dyDescent="0.2">
      <c r="A86" s="17" t="s">
        <v>2</v>
      </c>
      <c r="B86" s="17"/>
      <c r="C86" s="35">
        <v>341038.42</v>
      </c>
      <c r="D86" s="18">
        <v>210470.25</v>
      </c>
      <c r="E86" s="16"/>
      <c r="F86" s="18">
        <v>0</v>
      </c>
      <c r="G86" s="18">
        <v>0</v>
      </c>
      <c r="H86" s="17"/>
      <c r="I86" s="19">
        <f t="shared" si="8"/>
        <v>341038.42</v>
      </c>
      <c r="J86" s="36">
        <f t="shared" si="9"/>
        <v>210470.25</v>
      </c>
      <c r="K86" s="27"/>
    </row>
    <row r="87" spans="1:11" x14ac:dyDescent="0.2">
      <c r="A87" s="17" t="s">
        <v>1</v>
      </c>
      <c r="B87" s="17"/>
      <c r="C87" s="35">
        <v>671478.84000000008</v>
      </c>
      <c r="D87" s="18">
        <v>723906.16</v>
      </c>
      <c r="E87" s="16"/>
      <c r="F87" s="18">
        <v>0</v>
      </c>
      <c r="G87" s="18">
        <v>0</v>
      </c>
      <c r="H87" s="17"/>
      <c r="I87" s="19">
        <f t="shared" si="8"/>
        <v>671478.84000000008</v>
      </c>
      <c r="J87" s="36">
        <f t="shared" si="9"/>
        <v>723906.16</v>
      </c>
      <c r="K87" s="27"/>
    </row>
    <row r="88" spans="1:11" x14ac:dyDescent="0.2">
      <c r="A88" s="17" t="s">
        <v>6</v>
      </c>
      <c r="B88" s="17"/>
      <c r="C88" s="35">
        <v>273739.07999999996</v>
      </c>
      <c r="D88" s="18">
        <v>49615</v>
      </c>
      <c r="E88" s="16"/>
      <c r="F88" s="18">
        <v>0</v>
      </c>
      <c r="G88" s="18">
        <v>0</v>
      </c>
      <c r="H88" s="17"/>
      <c r="I88" s="19">
        <f t="shared" si="8"/>
        <v>273739.07999999996</v>
      </c>
      <c r="J88" s="36">
        <f t="shared" si="9"/>
        <v>49615</v>
      </c>
      <c r="K88" s="27"/>
    </row>
    <row r="89" spans="1:11" x14ac:dyDescent="0.2">
      <c r="A89" s="17" t="s">
        <v>9</v>
      </c>
      <c r="B89" s="17"/>
      <c r="C89" s="35">
        <v>0</v>
      </c>
      <c r="D89" s="18">
        <v>0</v>
      </c>
      <c r="E89" s="16"/>
      <c r="F89" s="18">
        <v>0</v>
      </c>
      <c r="G89" s="18">
        <v>0</v>
      </c>
      <c r="H89" s="17"/>
      <c r="I89" s="19">
        <f t="shared" si="8"/>
        <v>0</v>
      </c>
      <c r="J89" s="36">
        <f t="shared" si="9"/>
        <v>0</v>
      </c>
      <c r="K89" s="27"/>
    </row>
    <row r="90" spans="1:11" x14ac:dyDescent="0.2">
      <c r="A90" s="17" t="s">
        <v>3</v>
      </c>
      <c r="B90" s="17"/>
      <c r="C90" s="35">
        <v>-71383.990000000078</v>
      </c>
      <c r="D90" s="18">
        <v>0</v>
      </c>
      <c r="E90" s="16"/>
      <c r="F90" s="18">
        <v>0</v>
      </c>
      <c r="G90" s="18">
        <v>0</v>
      </c>
      <c r="H90" s="17"/>
      <c r="I90" s="19">
        <f t="shared" si="8"/>
        <v>-71383.990000000078</v>
      </c>
      <c r="J90" s="36">
        <f t="shared" si="9"/>
        <v>0</v>
      </c>
      <c r="K90" s="27"/>
    </row>
    <row r="91" spans="1:11" x14ac:dyDescent="0.2">
      <c r="A91" s="17" t="s">
        <v>4</v>
      </c>
      <c r="B91" s="17"/>
      <c r="C91" s="37">
        <v>0</v>
      </c>
      <c r="D91" s="20">
        <v>0</v>
      </c>
      <c r="E91" s="16"/>
      <c r="F91" s="20">
        <v>0</v>
      </c>
      <c r="G91" s="20">
        <v>0</v>
      </c>
      <c r="H91" s="17"/>
      <c r="I91" s="21">
        <f t="shared" si="8"/>
        <v>0</v>
      </c>
      <c r="J91" s="38">
        <f t="shared" si="9"/>
        <v>0</v>
      </c>
      <c r="K91" s="27"/>
    </row>
    <row r="92" spans="1:11" ht="15" thickBot="1" x14ac:dyDescent="0.25">
      <c r="A92" s="22" t="s">
        <v>11</v>
      </c>
      <c r="B92" s="17"/>
      <c r="C92" s="39">
        <f>SUM(C82:C91)</f>
        <v>58521250.200000003</v>
      </c>
      <c r="D92" s="40">
        <f>SUM(D82:D91)</f>
        <v>56825750.409999996</v>
      </c>
      <c r="E92" s="45"/>
      <c r="F92" s="40">
        <f>SUM(F82:F91)</f>
        <v>28236041.300000001</v>
      </c>
      <c r="G92" s="40">
        <f>SUM(G82:G91)</f>
        <v>27724753.050000001</v>
      </c>
      <c r="H92" s="42"/>
      <c r="I92" s="40">
        <f>SUM(I82:I91)</f>
        <v>30285208.900000002</v>
      </c>
      <c r="J92" s="43">
        <f>SUM(J82:J91)</f>
        <v>29100997.359999992</v>
      </c>
      <c r="K92" s="27"/>
    </row>
    <row r="93" spans="1:11" x14ac:dyDescent="0.2">
      <c r="A93" s="27"/>
      <c r="B93" s="17"/>
      <c r="C93" s="27"/>
      <c r="D93" s="27"/>
      <c r="E93" s="27"/>
      <c r="F93" s="27"/>
      <c r="G93" s="27"/>
      <c r="H93" s="27"/>
      <c r="I93" s="27"/>
      <c r="J93" s="27"/>
      <c r="K93" s="27"/>
    </row>
    <row r="94" spans="1:11" x14ac:dyDescent="0.2">
      <c r="A94" s="27"/>
      <c r="B94" s="1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3.5" thickBot="1" x14ac:dyDescent="0.25">
      <c r="A95" s="27"/>
      <c r="B95" s="1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4.25" x14ac:dyDescent="0.2">
      <c r="A96" s="27"/>
      <c r="B96" s="17"/>
      <c r="C96" s="28" t="s">
        <v>19</v>
      </c>
      <c r="D96" s="29" t="s">
        <v>19</v>
      </c>
      <c r="E96" s="44"/>
      <c r="F96" s="29" t="s">
        <v>20</v>
      </c>
      <c r="G96" s="29" t="s">
        <v>20</v>
      </c>
      <c r="H96" s="29"/>
      <c r="I96" s="29" t="s">
        <v>21</v>
      </c>
      <c r="J96" s="30" t="s">
        <v>21</v>
      </c>
      <c r="K96" s="27"/>
    </row>
    <row r="97" spans="1:11" ht="15" x14ac:dyDescent="0.25">
      <c r="A97" s="27"/>
      <c r="B97" s="17"/>
      <c r="C97" s="31" t="s">
        <v>28</v>
      </c>
      <c r="D97" s="12" t="s">
        <v>29</v>
      </c>
      <c r="E97" s="14"/>
      <c r="F97" s="12" t="s">
        <v>28</v>
      </c>
      <c r="G97" s="12" t="s">
        <v>29</v>
      </c>
      <c r="H97" s="13"/>
      <c r="I97" s="12" t="s">
        <v>28</v>
      </c>
      <c r="J97" s="32" t="s">
        <v>29</v>
      </c>
      <c r="K97" s="27"/>
    </row>
    <row r="98" spans="1:11" ht="15" x14ac:dyDescent="0.25">
      <c r="A98" s="27"/>
      <c r="B98" s="17"/>
      <c r="C98" s="31" t="s">
        <v>10</v>
      </c>
      <c r="D98" s="12" t="s">
        <v>10</v>
      </c>
      <c r="E98" s="14"/>
      <c r="F98" s="12" t="s">
        <v>10</v>
      </c>
      <c r="G98" s="12" t="s">
        <v>10</v>
      </c>
      <c r="H98" s="13"/>
      <c r="I98" s="12" t="s">
        <v>10</v>
      </c>
      <c r="J98" s="32" t="s">
        <v>10</v>
      </c>
      <c r="K98" s="27"/>
    </row>
    <row r="99" spans="1:11" ht="15" x14ac:dyDescent="0.25">
      <c r="A99" s="27"/>
      <c r="B99" s="17"/>
      <c r="C99" s="48" t="s">
        <v>31</v>
      </c>
      <c r="D99" s="13"/>
      <c r="E99" s="16"/>
      <c r="F99" s="49" t="s">
        <v>31</v>
      </c>
      <c r="G99" s="13"/>
      <c r="H99" s="13"/>
      <c r="I99" s="49" t="s">
        <v>31</v>
      </c>
      <c r="J99" s="34"/>
      <c r="K99" s="27"/>
    </row>
    <row r="100" spans="1:11" x14ac:dyDescent="0.2">
      <c r="A100" s="17" t="s">
        <v>12</v>
      </c>
      <c r="B100" s="17"/>
      <c r="C100" s="35">
        <v>6950200.2699999986</v>
      </c>
      <c r="D100" s="18">
        <v>6813901.3799999999</v>
      </c>
      <c r="E100" s="16"/>
      <c r="F100" s="18">
        <v>0</v>
      </c>
      <c r="G100" s="18">
        <v>0</v>
      </c>
      <c r="H100" s="17"/>
      <c r="I100" s="19">
        <f>C100-F100</f>
        <v>6950200.2699999986</v>
      </c>
      <c r="J100" s="36">
        <f>D100-G100</f>
        <v>6813901.3799999999</v>
      </c>
      <c r="K100" s="27"/>
    </row>
    <row r="101" spans="1:11" x14ac:dyDescent="0.2">
      <c r="A101" s="17" t="s">
        <v>8</v>
      </c>
      <c r="B101" s="17"/>
      <c r="C101" s="35">
        <v>48472873.810000017</v>
      </c>
      <c r="D101" s="18">
        <v>49243088.700000003</v>
      </c>
      <c r="E101" s="16"/>
      <c r="F101" s="18">
        <v>27879580.149999999</v>
      </c>
      <c r="G101" s="18">
        <v>28158942.41</v>
      </c>
      <c r="H101" s="17"/>
      <c r="I101" s="19">
        <f t="shared" ref="I101:I109" si="10">C101-F101</f>
        <v>20593293.660000019</v>
      </c>
      <c r="J101" s="36">
        <f t="shared" ref="J101:J109" si="11">D101-G101</f>
        <v>21084146.290000003</v>
      </c>
      <c r="K101" s="27"/>
    </row>
    <row r="102" spans="1:11" x14ac:dyDescent="0.2">
      <c r="A102" s="17" t="s">
        <v>7</v>
      </c>
      <c r="B102" s="17"/>
      <c r="C102" s="35">
        <v>1710055.7</v>
      </c>
      <c r="D102" s="18">
        <v>1308690.06</v>
      </c>
      <c r="E102" s="16"/>
      <c r="F102" s="18">
        <v>0</v>
      </c>
      <c r="G102" s="18">
        <v>0</v>
      </c>
      <c r="H102" s="17"/>
      <c r="I102" s="19">
        <f t="shared" si="10"/>
        <v>1710055.7</v>
      </c>
      <c r="J102" s="36">
        <f t="shared" si="11"/>
        <v>1308690.06</v>
      </c>
      <c r="K102" s="27"/>
    </row>
    <row r="103" spans="1:11" x14ac:dyDescent="0.2">
      <c r="A103" s="17" t="s">
        <v>5</v>
      </c>
      <c r="B103" s="17"/>
      <c r="C103" s="35">
        <v>222384.09</v>
      </c>
      <c r="D103" s="18">
        <v>191616.34</v>
      </c>
      <c r="E103" s="16"/>
      <c r="F103" s="18">
        <v>0</v>
      </c>
      <c r="G103" s="18">
        <v>0</v>
      </c>
      <c r="H103" s="17"/>
      <c r="I103" s="19">
        <f t="shared" si="10"/>
        <v>222384.09</v>
      </c>
      <c r="J103" s="36">
        <f t="shared" si="11"/>
        <v>191616.34</v>
      </c>
      <c r="K103" s="27"/>
    </row>
    <row r="104" spans="1:11" x14ac:dyDescent="0.2">
      <c r="A104" s="17" t="s">
        <v>2</v>
      </c>
      <c r="B104" s="17"/>
      <c r="C104" s="35">
        <v>77124.59</v>
      </c>
      <c r="D104" s="18">
        <v>112736.1</v>
      </c>
      <c r="E104" s="16"/>
      <c r="F104" s="18">
        <v>0</v>
      </c>
      <c r="G104" s="18">
        <v>0</v>
      </c>
      <c r="H104" s="17"/>
      <c r="I104" s="19">
        <f t="shared" si="10"/>
        <v>77124.59</v>
      </c>
      <c r="J104" s="36">
        <f t="shared" si="11"/>
        <v>112736.1</v>
      </c>
      <c r="K104" s="27"/>
    </row>
    <row r="105" spans="1:11" x14ac:dyDescent="0.2">
      <c r="A105" s="17" t="s">
        <v>1</v>
      </c>
      <c r="B105" s="17"/>
      <c r="C105" s="35">
        <v>750702.51</v>
      </c>
      <c r="D105" s="18">
        <v>736701.82</v>
      </c>
      <c r="E105" s="16"/>
      <c r="F105" s="18">
        <v>0</v>
      </c>
      <c r="G105" s="18">
        <v>0</v>
      </c>
      <c r="H105" s="17"/>
      <c r="I105" s="19">
        <f t="shared" si="10"/>
        <v>750702.51</v>
      </c>
      <c r="J105" s="36">
        <f t="shared" si="11"/>
        <v>736701.82</v>
      </c>
      <c r="K105" s="27"/>
    </row>
    <row r="106" spans="1:11" x14ac:dyDescent="0.2">
      <c r="A106" s="17" t="s">
        <v>6</v>
      </c>
      <c r="B106" s="17"/>
      <c r="C106" s="35">
        <v>147113.85</v>
      </c>
      <c r="D106" s="18">
        <v>112750</v>
      </c>
      <c r="E106" s="16"/>
      <c r="F106" s="18">
        <v>0</v>
      </c>
      <c r="G106" s="18">
        <v>0</v>
      </c>
      <c r="H106" s="17"/>
      <c r="I106" s="19">
        <f t="shared" si="10"/>
        <v>147113.85</v>
      </c>
      <c r="J106" s="36">
        <f t="shared" si="11"/>
        <v>112750</v>
      </c>
      <c r="K106" s="27"/>
    </row>
    <row r="107" spans="1:11" x14ac:dyDescent="0.2">
      <c r="A107" s="17" t="s">
        <v>9</v>
      </c>
      <c r="B107" s="17"/>
      <c r="C107" s="35">
        <v>0</v>
      </c>
      <c r="D107" s="18">
        <v>0</v>
      </c>
      <c r="E107" s="16"/>
      <c r="F107" s="18">
        <v>0</v>
      </c>
      <c r="G107" s="18">
        <v>0</v>
      </c>
      <c r="H107" s="17"/>
      <c r="I107" s="19">
        <f t="shared" si="10"/>
        <v>0</v>
      </c>
      <c r="J107" s="36">
        <f t="shared" si="11"/>
        <v>0</v>
      </c>
      <c r="K107" s="27"/>
    </row>
    <row r="108" spans="1:11" x14ac:dyDescent="0.2">
      <c r="A108" s="17" t="s">
        <v>3</v>
      </c>
      <c r="B108" s="17"/>
      <c r="C108" s="35">
        <v>0</v>
      </c>
      <c r="D108" s="18">
        <v>0</v>
      </c>
      <c r="E108" s="16"/>
      <c r="F108" s="18">
        <v>0</v>
      </c>
      <c r="G108" s="18">
        <v>0</v>
      </c>
      <c r="H108" s="17"/>
      <c r="I108" s="19">
        <f t="shared" si="10"/>
        <v>0</v>
      </c>
      <c r="J108" s="36">
        <f t="shared" si="11"/>
        <v>0</v>
      </c>
      <c r="K108" s="27"/>
    </row>
    <row r="109" spans="1:11" x14ac:dyDescent="0.2">
      <c r="A109" s="17" t="s">
        <v>4</v>
      </c>
      <c r="B109" s="17"/>
      <c r="C109" s="37">
        <v>0</v>
      </c>
      <c r="D109" s="20">
        <v>0</v>
      </c>
      <c r="E109" s="16"/>
      <c r="F109" s="20">
        <v>0</v>
      </c>
      <c r="G109" s="20">
        <v>0</v>
      </c>
      <c r="H109" s="17"/>
      <c r="I109" s="21">
        <f t="shared" si="10"/>
        <v>0</v>
      </c>
      <c r="J109" s="38">
        <f t="shared" si="11"/>
        <v>0</v>
      </c>
      <c r="K109" s="27"/>
    </row>
    <row r="110" spans="1:11" ht="15" thickBot="1" x14ac:dyDescent="0.25">
      <c r="A110" s="22" t="s">
        <v>11</v>
      </c>
      <c r="B110" s="17"/>
      <c r="C110" s="39">
        <f>SUM(C100:C109)</f>
        <v>58330454.820000023</v>
      </c>
      <c r="D110" s="40">
        <f>SUM(D100:D109)</f>
        <v>58519484.400000013</v>
      </c>
      <c r="E110" s="45"/>
      <c r="F110" s="40">
        <f>SUM(F100:F109)</f>
        <v>27879580.149999999</v>
      </c>
      <c r="G110" s="40">
        <f>SUM(G100:G109)</f>
        <v>28158942.41</v>
      </c>
      <c r="H110" s="42"/>
      <c r="I110" s="40">
        <f>SUM(I100:I109)</f>
        <v>30450874.67000002</v>
      </c>
      <c r="J110" s="43">
        <f>SUM(J100:J109)</f>
        <v>30360541.990000002</v>
      </c>
      <c r="K110" s="27"/>
    </row>
    <row r="111" spans="1:11" x14ac:dyDescent="0.2">
      <c r="A111" s="27"/>
      <c r="B111" s="1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x14ac:dyDescent="0.2">
      <c r="A112" s="27"/>
      <c r="B112" s="1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3.5" thickBot="1" x14ac:dyDescent="0.25">
      <c r="A113" s="27"/>
      <c r="B113" s="1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4.25" x14ac:dyDescent="0.2">
      <c r="A114" s="27"/>
      <c r="B114" s="17"/>
      <c r="C114" s="28"/>
      <c r="D114" s="29" t="s">
        <v>19</v>
      </c>
      <c r="E114" s="44"/>
      <c r="F114" s="29"/>
      <c r="G114" s="29" t="s">
        <v>20</v>
      </c>
      <c r="H114" s="29"/>
      <c r="I114" s="29"/>
      <c r="J114" s="30" t="s">
        <v>21</v>
      </c>
      <c r="K114" s="27"/>
    </row>
    <row r="115" spans="1:11" ht="15" x14ac:dyDescent="0.25">
      <c r="A115" s="27"/>
      <c r="B115" s="17"/>
      <c r="C115" s="31"/>
      <c r="D115" s="12" t="s">
        <v>30</v>
      </c>
      <c r="E115" s="14"/>
      <c r="F115" s="12"/>
      <c r="G115" s="12" t="s">
        <v>30</v>
      </c>
      <c r="H115" s="13"/>
      <c r="I115" s="12"/>
      <c r="J115" s="32" t="s">
        <v>30</v>
      </c>
      <c r="K115" s="27"/>
    </row>
    <row r="116" spans="1:11" ht="15" x14ac:dyDescent="0.25">
      <c r="A116" s="27"/>
      <c r="B116" s="17"/>
      <c r="C116" s="31"/>
      <c r="D116" s="12" t="s">
        <v>10</v>
      </c>
      <c r="E116" s="14"/>
      <c r="F116" s="12"/>
      <c r="G116" s="12" t="s">
        <v>10</v>
      </c>
      <c r="H116" s="13"/>
      <c r="I116" s="12"/>
      <c r="J116" s="32" t="s">
        <v>10</v>
      </c>
      <c r="K116" s="27"/>
    </row>
    <row r="117" spans="1:11" ht="15" x14ac:dyDescent="0.25">
      <c r="A117" s="27"/>
      <c r="B117" s="17"/>
      <c r="C117" s="48"/>
      <c r="D117" s="49" t="s">
        <v>31</v>
      </c>
      <c r="E117" s="16"/>
      <c r="F117" s="49"/>
      <c r="G117" s="49" t="s">
        <v>31</v>
      </c>
      <c r="H117" s="13"/>
      <c r="I117" s="49"/>
      <c r="J117" s="50" t="s">
        <v>31</v>
      </c>
      <c r="K117" s="27"/>
    </row>
    <row r="118" spans="1:11" x14ac:dyDescent="0.2">
      <c r="A118" s="17" t="s">
        <v>12</v>
      </c>
      <c r="B118" s="17"/>
      <c r="C118" s="35"/>
      <c r="D118" s="18">
        <v>7323091.4271900011</v>
      </c>
      <c r="E118" s="16"/>
      <c r="F118" s="18"/>
      <c r="G118" s="18">
        <v>0</v>
      </c>
      <c r="H118" s="17"/>
      <c r="I118" s="19"/>
      <c r="J118" s="36">
        <f>D118-G118</f>
        <v>7323091.4271900011</v>
      </c>
      <c r="K118" s="27"/>
    </row>
    <row r="119" spans="1:11" x14ac:dyDescent="0.2">
      <c r="A119" s="17" t="s">
        <v>8</v>
      </c>
      <c r="B119" s="17"/>
      <c r="C119" s="35"/>
      <c r="D119" s="18">
        <v>53087214.829390086</v>
      </c>
      <c r="E119" s="16"/>
      <c r="F119" s="18"/>
      <c r="G119" s="18">
        <v>30853237.365331382</v>
      </c>
      <c r="H119" s="17"/>
      <c r="I119" s="19"/>
      <c r="J119" s="36">
        <f t="shared" ref="J119:J127" si="12">D119-G119</f>
        <v>22233977.464058705</v>
      </c>
      <c r="K119" s="27"/>
    </row>
    <row r="120" spans="1:11" x14ac:dyDescent="0.2">
      <c r="A120" s="17" t="s">
        <v>7</v>
      </c>
      <c r="B120" s="17"/>
      <c r="C120" s="35"/>
      <c r="D120" s="18">
        <v>1150549.8904500001</v>
      </c>
      <c r="E120" s="16"/>
      <c r="F120" s="18"/>
      <c r="G120" s="18">
        <v>0</v>
      </c>
      <c r="H120" s="17"/>
      <c r="I120" s="19"/>
      <c r="J120" s="36">
        <f t="shared" si="12"/>
        <v>1150549.8904500001</v>
      </c>
      <c r="K120" s="27"/>
    </row>
    <row r="121" spans="1:11" x14ac:dyDescent="0.2">
      <c r="A121" s="17" t="s">
        <v>5</v>
      </c>
      <c r="B121" s="17"/>
      <c r="C121" s="35"/>
      <c r="D121" s="18">
        <v>909200.07687360002</v>
      </c>
      <c r="E121" s="16"/>
      <c r="F121" s="18"/>
      <c r="G121" s="18">
        <v>0</v>
      </c>
      <c r="H121" s="17"/>
      <c r="I121" s="19"/>
      <c r="J121" s="36">
        <f t="shared" si="12"/>
        <v>909200.07687360002</v>
      </c>
      <c r="K121" s="27"/>
    </row>
    <row r="122" spans="1:11" x14ac:dyDescent="0.2">
      <c r="A122" s="17" t="s">
        <v>2</v>
      </c>
      <c r="B122" s="17"/>
      <c r="C122" s="35"/>
      <c r="D122" s="18">
        <v>114990.822</v>
      </c>
      <c r="E122" s="16"/>
      <c r="F122" s="18"/>
      <c r="G122" s="18">
        <v>0</v>
      </c>
      <c r="H122" s="17"/>
      <c r="I122" s="19"/>
      <c r="J122" s="36">
        <f t="shared" si="12"/>
        <v>114990.822</v>
      </c>
      <c r="K122" s="27"/>
    </row>
    <row r="123" spans="1:11" x14ac:dyDescent="0.2">
      <c r="A123" s="17" t="s">
        <v>1</v>
      </c>
      <c r="B123" s="17"/>
      <c r="C123" s="35"/>
      <c r="D123" s="18">
        <v>545892.58620000002</v>
      </c>
      <c r="E123" s="16"/>
      <c r="F123" s="18"/>
      <c r="G123" s="18">
        <v>0</v>
      </c>
      <c r="H123" s="17"/>
      <c r="I123" s="19"/>
      <c r="J123" s="36">
        <f t="shared" si="12"/>
        <v>545892.58620000002</v>
      </c>
      <c r="K123" s="27"/>
    </row>
    <row r="124" spans="1:11" x14ac:dyDescent="0.2">
      <c r="A124" s="17" t="s">
        <v>6</v>
      </c>
      <c r="B124" s="17"/>
      <c r="C124" s="35"/>
      <c r="D124" s="18">
        <v>115005</v>
      </c>
      <c r="E124" s="16"/>
      <c r="F124" s="18"/>
      <c r="G124" s="18">
        <v>0</v>
      </c>
      <c r="H124" s="17"/>
      <c r="I124" s="19"/>
      <c r="J124" s="36">
        <f t="shared" si="12"/>
        <v>115005</v>
      </c>
      <c r="K124" s="27"/>
    </row>
    <row r="125" spans="1:11" x14ac:dyDescent="0.2">
      <c r="A125" s="17" t="s">
        <v>9</v>
      </c>
      <c r="B125" s="17"/>
      <c r="C125" s="35"/>
      <c r="D125" s="18">
        <v>0</v>
      </c>
      <c r="E125" s="16"/>
      <c r="F125" s="18"/>
      <c r="G125" s="18">
        <v>0</v>
      </c>
      <c r="H125" s="17"/>
      <c r="I125" s="19"/>
      <c r="J125" s="36">
        <f t="shared" si="12"/>
        <v>0</v>
      </c>
      <c r="K125" s="27"/>
    </row>
    <row r="126" spans="1:11" x14ac:dyDescent="0.2">
      <c r="A126" s="17" t="s">
        <v>3</v>
      </c>
      <c r="B126" s="17"/>
      <c r="C126" s="35"/>
      <c r="D126" s="18">
        <v>0</v>
      </c>
      <c r="E126" s="16"/>
      <c r="F126" s="18"/>
      <c r="G126" s="18">
        <v>0</v>
      </c>
      <c r="H126" s="17"/>
      <c r="I126" s="19"/>
      <c r="J126" s="36">
        <f t="shared" si="12"/>
        <v>0</v>
      </c>
      <c r="K126" s="27"/>
    </row>
    <row r="127" spans="1:11" x14ac:dyDescent="0.2">
      <c r="A127" s="17" t="s">
        <v>4</v>
      </c>
      <c r="B127" s="17"/>
      <c r="C127" s="37"/>
      <c r="D127" s="20">
        <v>0</v>
      </c>
      <c r="E127" s="16"/>
      <c r="F127" s="20"/>
      <c r="G127" s="20">
        <v>0</v>
      </c>
      <c r="H127" s="17"/>
      <c r="I127" s="21"/>
      <c r="J127" s="38">
        <f t="shared" si="12"/>
        <v>0</v>
      </c>
      <c r="K127" s="27"/>
    </row>
    <row r="128" spans="1:11" ht="15" thickBot="1" x14ac:dyDescent="0.25">
      <c r="A128" s="22" t="s">
        <v>11</v>
      </c>
      <c r="B128" s="17"/>
      <c r="C128" s="39">
        <f>SUM(C118:C127)</f>
        <v>0</v>
      </c>
      <c r="D128" s="40">
        <f>SUM(D118:D127)</f>
        <v>63245944.632103682</v>
      </c>
      <c r="E128" s="45"/>
      <c r="F128" s="40">
        <f>SUM(F118:F127)</f>
        <v>0</v>
      </c>
      <c r="G128" s="40">
        <f>SUM(G118:G127)</f>
        <v>30853237.365331382</v>
      </c>
      <c r="H128" s="42"/>
      <c r="I128" s="40">
        <f>SUM(I118:I127)</f>
        <v>0</v>
      </c>
      <c r="J128" s="43">
        <f>SUM(J118:J127)</f>
        <v>32392707.266772307</v>
      </c>
      <c r="K128" s="27"/>
    </row>
    <row r="129" spans="1:11" x14ac:dyDescent="0.2">
      <c r="A129" s="27"/>
      <c r="B129" s="1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x14ac:dyDescent="0.2">
      <c r="A130" s="27"/>
      <c r="B130" s="1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x14ac:dyDescent="0.2">
      <c r="A131" s="27"/>
      <c r="B131" s="1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x14ac:dyDescent="0.2">
      <c r="A132" s="27"/>
      <c r="B132" s="1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x14ac:dyDescent="0.2">
      <c r="A133" s="27"/>
      <c r="B133" s="1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x14ac:dyDescent="0.2">
      <c r="A134" s="27"/>
      <c r="B134" s="1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x14ac:dyDescent="0.2">
      <c r="A135" s="27"/>
      <c r="B135" s="1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x14ac:dyDescent="0.2">
      <c r="A136" s="27"/>
      <c r="B136" s="1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x14ac:dyDescent="0.2">
      <c r="A137" s="27"/>
      <c r="B137" s="1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x14ac:dyDescent="0.2">
      <c r="A138" s="27"/>
      <c r="B138" s="1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x14ac:dyDescent="0.2">
      <c r="A139" s="27"/>
      <c r="B139" s="1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x14ac:dyDescent="0.2">
      <c r="A140" s="27"/>
      <c r="B140" s="1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x14ac:dyDescent="0.2">
      <c r="A141" s="27"/>
      <c r="B141" s="1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x14ac:dyDescent="0.2">
      <c r="A142" s="27"/>
      <c r="B142" s="1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x14ac:dyDescent="0.2">
      <c r="A143" s="27"/>
      <c r="B143" s="1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x14ac:dyDescent="0.2">
      <c r="A144" s="27"/>
      <c r="B144" s="1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x14ac:dyDescent="0.2">
      <c r="A145" s="27"/>
      <c r="B145" s="1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x14ac:dyDescent="0.2">
      <c r="A146" s="27"/>
      <c r="B146" s="1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x14ac:dyDescent="0.2">
      <c r="A147" s="27"/>
      <c r="B147" s="1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x14ac:dyDescent="0.2">
      <c r="A148" s="27"/>
      <c r="B148" s="1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x14ac:dyDescent="0.2">
      <c r="A149" s="27"/>
      <c r="B149" s="1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x14ac:dyDescent="0.2">
      <c r="A150" s="27"/>
      <c r="B150" s="1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x14ac:dyDescent="0.2">
      <c r="A151" s="27"/>
      <c r="B151" s="1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x14ac:dyDescent="0.2">
      <c r="A152" s="27"/>
      <c r="B152" s="1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x14ac:dyDescent="0.2">
      <c r="A153" s="27"/>
      <c r="B153" s="1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x14ac:dyDescent="0.2">
      <c r="A154" s="27"/>
      <c r="B154" s="1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x14ac:dyDescent="0.2">
      <c r="A155" s="27"/>
      <c r="B155" s="1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x14ac:dyDescent="0.2">
      <c r="A156" s="27"/>
      <c r="B156" s="1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x14ac:dyDescent="0.2">
      <c r="A157" s="27"/>
      <c r="B157" s="1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x14ac:dyDescent="0.2">
      <c r="A158" s="27"/>
      <c r="B158" s="1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x14ac:dyDescent="0.2">
      <c r="A159" s="27"/>
      <c r="B159" s="1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x14ac:dyDescent="0.2">
      <c r="A160" s="27"/>
      <c r="B160" s="1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x14ac:dyDescent="0.2">
      <c r="A161" s="27"/>
      <c r="B161" s="1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x14ac:dyDescent="0.2">
      <c r="A162" s="27"/>
      <c r="B162" s="1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x14ac:dyDescent="0.2">
      <c r="A163" s="27"/>
      <c r="B163" s="1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x14ac:dyDescent="0.2">
      <c r="A164" s="27"/>
      <c r="B164" s="1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x14ac:dyDescent="0.2">
      <c r="A165" s="27"/>
      <c r="B165" s="1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x14ac:dyDescent="0.2">
      <c r="A166" s="27"/>
      <c r="B166" s="1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x14ac:dyDescent="0.2">
      <c r="A167" s="27"/>
      <c r="B167" s="1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x14ac:dyDescent="0.2">
      <c r="A168" s="27"/>
      <c r="B168" s="1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x14ac:dyDescent="0.2">
      <c r="A169" s="27"/>
      <c r="B169" s="1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x14ac:dyDescent="0.2">
      <c r="A170" s="27"/>
      <c r="B170" s="1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x14ac:dyDescent="0.2">
      <c r="A171" s="27"/>
      <c r="B171" s="1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x14ac:dyDescent="0.2">
      <c r="A172" s="27"/>
      <c r="B172" s="1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x14ac:dyDescent="0.2">
      <c r="A173" s="27"/>
      <c r="B173" s="1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x14ac:dyDescent="0.2">
      <c r="A174" s="27"/>
      <c r="B174" s="1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x14ac:dyDescent="0.2">
      <c r="A175" s="27"/>
      <c r="B175" s="1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x14ac:dyDescent="0.2">
      <c r="A176" s="27"/>
      <c r="B176" s="1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x14ac:dyDescent="0.2">
      <c r="A177" s="27"/>
      <c r="B177" s="1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x14ac:dyDescent="0.2">
      <c r="A178" s="27"/>
      <c r="B178" s="1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x14ac:dyDescent="0.2">
      <c r="A179" s="27"/>
      <c r="B179" s="1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x14ac:dyDescent="0.2">
      <c r="A180" s="27"/>
      <c r="B180" s="1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x14ac:dyDescent="0.2">
      <c r="A181" s="27"/>
      <c r="B181" s="1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x14ac:dyDescent="0.2">
      <c r="A182" s="27"/>
      <c r="B182" s="1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x14ac:dyDescent="0.2">
      <c r="A183" s="27"/>
      <c r="B183" s="1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x14ac:dyDescent="0.2">
      <c r="A184" s="27"/>
      <c r="B184" s="1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x14ac:dyDescent="0.2">
      <c r="A185" s="27"/>
      <c r="B185" s="1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x14ac:dyDescent="0.2">
      <c r="A186" s="27"/>
      <c r="B186" s="1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x14ac:dyDescent="0.2">
      <c r="A187" s="27"/>
      <c r="B187" s="1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x14ac:dyDescent="0.2">
      <c r="A188" s="27"/>
      <c r="B188" s="1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x14ac:dyDescent="0.2">
      <c r="A189" s="27"/>
      <c r="B189" s="1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x14ac:dyDescent="0.2">
      <c r="A190" s="27"/>
      <c r="B190" s="1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x14ac:dyDescent="0.2">
      <c r="A191" s="27"/>
      <c r="B191" s="1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x14ac:dyDescent="0.2">
      <c r="A192" s="27"/>
      <c r="B192" s="1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x14ac:dyDescent="0.2">
      <c r="A193" s="27"/>
      <c r="B193" s="1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x14ac:dyDescent="0.2">
      <c r="A194" s="27"/>
      <c r="B194" s="1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x14ac:dyDescent="0.2">
      <c r="A195" s="27"/>
      <c r="B195" s="1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x14ac:dyDescent="0.2">
      <c r="A196" s="27"/>
      <c r="B196" s="1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x14ac:dyDescent="0.2">
      <c r="A197" s="27"/>
      <c r="B197" s="1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x14ac:dyDescent="0.2">
      <c r="A198" s="27"/>
      <c r="B198" s="1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x14ac:dyDescent="0.2">
      <c r="A199" s="27"/>
      <c r="B199" s="1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x14ac:dyDescent="0.2">
      <c r="A200" s="27"/>
      <c r="B200" s="1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x14ac:dyDescent="0.2">
      <c r="A201" s="27"/>
      <c r="B201" s="1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x14ac:dyDescent="0.2">
      <c r="A202" s="27"/>
      <c r="B202" s="1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x14ac:dyDescent="0.2">
      <c r="A203" s="27"/>
      <c r="B203" s="1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x14ac:dyDescent="0.2">
      <c r="A204" s="27"/>
      <c r="B204" s="1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x14ac:dyDescent="0.2">
      <c r="A205" s="27"/>
      <c r="B205" s="1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x14ac:dyDescent="0.2">
      <c r="A206" s="27"/>
      <c r="B206" s="1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x14ac:dyDescent="0.2">
      <c r="A207" s="27"/>
      <c r="B207" s="1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x14ac:dyDescent="0.2">
      <c r="A208" s="27"/>
      <c r="B208" s="1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x14ac:dyDescent="0.2">
      <c r="A209" s="27"/>
      <c r="B209" s="1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x14ac:dyDescent="0.2">
      <c r="A210" s="27"/>
      <c r="B210" s="1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x14ac:dyDescent="0.2">
      <c r="A211" s="27"/>
      <c r="B211" s="1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x14ac:dyDescent="0.2">
      <c r="A212" s="27"/>
      <c r="B212" s="1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x14ac:dyDescent="0.2">
      <c r="A213" s="27"/>
      <c r="B213" s="1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x14ac:dyDescent="0.2">
      <c r="A214" s="27"/>
      <c r="B214" s="1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5" x14ac:dyDescent="0.25">
      <c r="A215" s="25"/>
      <c r="B215" s="13"/>
      <c r="C215" s="25"/>
      <c r="D215" s="27"/>
      <c r="E215" s="27"/>
      <c r="F215" s="27"/>
      <c r="G215" s="27"/>
      <c r="H215" s="27"/>
      <c r="I215" s="27"/>
      <c r="J215" s="27"/>
      <c r="K215" s="27"/>
    </row>
    <row r="216" spans="1:11" ht="15" x14ac:dyDescent="0.25">
      <c r="A216" s="25"/>
      <c r="B216" s="13"/>
      <c r="C216" s="25"/>
      <c r="D216" s="27"/>
      <c r="E216" s="27"/>
      <c r="F216" s="27"/>
      <c r="G216" s="27"/>
      <c r="H216" s="27"/>
      <c r="I216" s="27"/>
      <c r="J216" s="27"/>
      <c r="K216" s="27"/>
    </row>
    <row r="217" spans="1:11" ht="15" x14ac:dyDescent="0.25">
      <c r="A217" s="25"/>
      <c r="B217" s="13"/>
      <c r="C217" s="25"/>
      <c r="D217" s="27"/>
      <c r="E217" s="27"/>
      <c r="F217" s="27"/>
      <c r="G217" s="27"/>
      <c r="H217" s="27"/>
      <c r="I217" s="27"/>
      <c r="J217" s="27"/>
      <c r="K217" s="27"/>
    </row>
    <row r="218" spans="1:11" ht="15" x14ac:dyDescent="0.25">
      <c r="A218" s="25"/>
      <c r="B218" s="13"/>
      <c r="C218" s="25"/>
      <c r="D218" s="27"/>
      <c r="E218" s="27"/>
      <c r="F218" s="27"/>
      <c r="G218" s="27"/>
      <c r="H218" s="27"/>
      <c r="I218" s="27"/>
      <c r="J218" s="27"/>
      <c r="K218" s="27"/>
    </row>
    <row r="219" spans="1:11" ht="15" x14ac:dyDescent="0.25">
      <c r="A219" s="25"/>
      <c r="B219" s="13"/>
      <c r="C219" s="25"/>
      <c r="D219" s="27"/>
      <c r="E219" s="27"/>
      <c r="F219" s="27"/>
      <c r="G219" s="27"/>
      <c r="H219" s="27"/>
      <c r="I219" s="27"/>
      <c r="J219" s="27"/>
      <c r="K219" s="27"/>
    </row>
    <row r="220" spans="1:11" ht="15" x14ac:dyDescent="0.25">
      <c r="A220" s="25"/>
      <c r="B220" s="13"/>
      <c r="C220" s="25"/>
      <c r="D220" s="27"/>
      <c r="E220" s="27"/>
      <c r="F220" s="27"/>
      <c r="G220" s="27"/>
      <c r="H220" s="27"/>
      <c r="I220" s="27"/>
      <c r="J220" s="27"/>
      <c r="K220" s="27"/>
    </row>
    <row r="221" spans="1:11" ht="15" x14ac:dyDescent="0.25">
      <c r="A221" s="25"/>
      <c r="B221" s="13"/>
      <c r="C221" s="25"/>
      <c r="D221" s="27"/>
      <c r="E221" s="27"/>
      <c r="F221" s="27"/>
      <c r="G221" s="27"/>
      <c r="H221" s="27"/>
      <c r="I221" s="27"/>
      <c r="J221" s="27"/>
      <c r="K221" s="27"/>
    </row>
    <row r="222" spans="1:11" ht="15" x14ac:dyDescent="0.25">
      <c r="A222" s="25"/>
      <c r="B222" s="13"/>
      <c r="C222" s="25"/>
      <c r="D222" s="27"/>
      <c r="E222" s="27"/>
      <c r="F222" s="27"/>
      <c r="G222" s="27"/>
      <c r="H222" s="27"/>
      <c r="I222" s="27"/>
      <c r="J222" s="27"/>
      <c r="K222" s="27"/>
    </row>
    <row r="223" spans="1:11" ht="15" x14ac:dyDescent="0.25">
      <c r="A223" s="25"/>
      <c r="B223" s="13"/>
      <c r="C223" s="25"/>
      <c r="D223" s="27"/>
      <c r="E223" s="27"/>
      <c r="F223" s="27"/>
      <c r="G223" s="27"/>
      <c r="H223" s="27"/>
      <c r="I223" s="27"/>
      <c r="J223" s="27"/>
      <c r="K223" s="27"/>
    </row>
    <row r="224" spans="1:11" ht="15" x14ac:dyDescent="0.25">
      <c r="A224" s="25"/>
      <c r="B224" s="13"/>
      <c r="C224" s="25"/>
      <c r="D224" s="27"/>
      <c r="E224" s="27"/>
      <c r="F224" s="27"/>
      <c r="G224" s="27"/>
      <c r="H224" s="27"/>
      <c r="I224" s="27"/>
      <c r="J224" s="27"/>
      <c r="K224" s="27"/>
    </row>
    <row r="225" spans="1:11" ht="15" x14ac:dyDescent="0.25">
      <c r="A225" s="25"/>
      <c r="B225" s="13"/>
      <c r="C225" s="25"/>
      <c r="D225" s="27"/>
      <c r="E225" s="27"/>
      <c r="F225" s="27"/>
      <c r="G225" s="27"/>
      <c r="H225" s="27"/>
      <c r="I225" s="27"/>
      <c r="J225" s="27"/>
      <c r="K225" s="27"/>
    </row>
    <row r="226" spans="1:11" ht="15" x14ac:dyDescent="0.25">
      <c r="A226" s="25"/>
      <c r="B226" s="13"/>
      <c r="C226" s="25"/>
      <c r="D226" s="27"/>
      <c r="E226" s="27"/>
      <c r="F226" s="27"/>
      <c r="G226" s="27"/>
      <c r="H226" s="27"/>
      <c r="I226" s="27"/>
      <c r="J226" s="27"/>
      <c r="K226" s="27"/>
    </row>
    <row r="227" spans="1:11" ht="15" x14ac:dyDescent="0.25">
      <c r="A227" s="25"/>
      <c r="B227" s="13"/>
      <c r="C227" s="25"/>
      <c r="D227" s="27"/>
      <c r="E227" s="27"/>
      <c r="F227" s="27"/>
      <c r="G227" s="27"/>
      <c r="H227" s="27"/>
      <c r="I227" s="27"/>
      <c r="J227" s="27"/>
      <c r="K227" s="27"/>
    </row>
    <row r="228" spans="1:11" ht="15" x14ac:dyDescent="0.25">
      <c r="A228" s="25"/>
      <c r="B228" s="13"/>
      <c r="C228" s="25"/>
      <c r="D228" s="27"/>
      <c r="E228" s="27"/>
      <c r="F228" s="27"/>
      <c r="G228" s="27"/>
      <c r="H228" s="27"/>
      <c r="I228" s="27"/>
      <c r="J228" s="27"/>
      <c r="K228" s="27"/>
    </row>
    <row r="229" spans="1:11" ht="15" x14ac:dyDescent="0.25">
      <c r="A229" s="25"/>
      <c r="B229" s="13"/>
      <c r="C229" s="25"/>
      <c r="D229" s="27"/>
      <c r="E229" s="27"/>
      <c r="F229" s="27"/>
      <c r="G229" s="27"/>
      <c r="H229" s="27"/>
      <c r="I229" s="27"/>
      <c r="J229" s="27"/>
      <c r="K229" s="27"/>
    </row>
    <row r="230" spans="1:11" ht="15" x14ac:dyDescent="0.25">
      <c r="A230" s="25"/>
      <c r="B230" s="13"/>
      <c r="C230" s="25"/>
      <c r="D230" s="27"/>
      <c r="E230" s="27"/>
      <c r="F230" s="27"/>
      <c r="G230" s="27"/>
      <c r="H230" s="27"/>
      <c r="I230" s="27"/>
      <c r="J230" s="27"/>
      <c r="K230" s="27"/>
    </row>
    <row r="231" spans="1:11" ht="15" x14ac:dyDescent="0.25">
      <c r="A231" s="25"/>
      <c r="B231" s="13"/>
      <c r="C231" s="25"/>
      <c r="D231" s="27"/>
      <c r="E231" s="27"/>
      <c r="F231" s="27"/>
      <c r="G231" s="27"/>
      <c r="H231" s="27"/>
      <c r="I231" s="27"/>
      <c r="J231" s="27"/>
      <c r="K231" s="27"/>
    </row>
    <row r="232" spans="1:11" ht="15" x14ac:dyDescent="0.25">
      <c r="A232" s="25"/>
      <c r="B232" s="13"/>
      <c r="C232" s="25"/>
      <c r="D232" s="27"/>
      <c r="E232" s="27"/>
      <c r="F232" s="27"/>
      <c r="G232" s="27"/>
      <c r="H232" s="27"/>
      <c r="I232" s="27"/>
      <c r="J232" s="27"/>
      <c r="K232" s="27"/>
    </row>
    <row r="233" spans="1:11" ht="15" x14ac:dyDescent="0.25">
      <c r="A233" s="25"/>
      <c r="B233" s="13"/>
      <c r="C233" s="25"/>
      <c r="D233" s="27"/>
      <c r="E233" s="27"/>
      <c r="F233" s="27"/>
      <c r="G233" s="27"/>
      <c r="H233" s="27"/>
      <c r="I233" s="27"/>
      <c r="J233" s="27"/>
      <c r="K233" s="27"/>
    </row>
    <row r="234" spans="1:11" ht="15" x14ac:dyDescent="0.25">
      <c r="A234" s="25"/>
      <c r="B234" s="13"/>
      <c r="C234" s="25"/>
      <c r="D234" s="27"/>
      <c r="E234" s="27"/>
      <c r="F234" s="27"/>
      <c r="G234" s="27"/>
      <c r="H234" s="27"/>
      <c r="I234" s="27"/>
      <c r="J234" s="27"/>
      <c r="K234" s="27"/>
    </row>
    <row r="235" spans="1:11" ht="15" x14ac:dyDescent="0.25">
      <c r="A235" s="25"/>
      <c r="B235" s="13"/>
      <c r="C235" s="25"/>
      <c r="D235" s="27"/>
      <c r="E235" s="27"/>
      <c r="F235" s="27"/>
      <c r="G235" s="27"/>
      <c r="H235" s="27"/>
      <c r="I235" s="27"/>
      <c r="J235" s="27"/>
      <c r="K235" s="27"/>
    </row>
    <row r="236" spans="1:11" ht="15" x14ac:dyDescent="0.25">
      <c r="A236" s="25"/>
      <c r="B236" s="13"/>
      <c r="C236" s="25"/>
      <c r="D236" s="27"/>
      <c r="E236" s="27"/>
      <c r="F236" s="27"/>
      <c r="G236" s="27"/>
      <c r="H236" s="27"/>
      <c r="I236" s="27"/>
      <c r="J236" s="27"/>
      <c r="K236" s="27"/>
    </row>
    <row r="237" spans="1:11" ht="15" x14ac:dyDescent="0.25">
      <c r="A237" s="25"/>
      <c r="B237" s="13"/>
      <c r="C237" s="25"/>
      <c r="D237" s="27"/>
      <c r="E237" s="27"/>
      <c r="F237" s="27"/>
      <c r="G237" s="27"/>
      <c r="H237" s="27"/>
      <c r="I237" s="27"/>
      <c r="J237" s="27"/>
      <c r="K237" s="27"/>
    </row>
    <row r="238" spans="1:11" ht="15" x14ac:dyDescent="0.25">
      <c r="A238" s="25"/>
      <c r="B238" s="13"/>
      <c r="C238" s="25"/>
      <c r="D238" s="27"/>
      <c r="E238" s="27"/>
      <c r="F238" s="27"/>
      <c r="G238" s="27"/>
      <c r="H238" s="27"/>
      <c r="I238" s="27"/>
      <c r="J238" s="27"/>
      <c r="K238" s="27"/>
    </row>
    <row r="239" spans="1:11" ht="15" x14ac:dyDescent="0.25">
      <c r="A239" s="25"/>
      <c r="B239" s="13"/>
      <c r="C239" s="25"/>
      <c r="D239" s="27"/>
      <c r="E239" s="27"/>
      <c r="F239" s="27"/>
      <c r="G239" s="27"/>
      <c r="H239" s="27"/>
      <c r="I239" s="27"/>
      <c r="J239" s="27"/>
      <c r="K239" s="27"/>
    </row>
    <row r="240" spans="1:11" ht="15" x14ac:dyDescent="0.25">
      <c r="A240" s="25"/>
      <c r="B240" s="13"/>
      <c r="C240" s="25"/>
      <c r="D240" s="27"/>
      <c r="E240" s="27"/>
      <c r="F240" s="27"/>
      <c r="G240" s="27"/>
      <c r="H240" s="27"/>
      <c r="I240" s="27"/>
      <c r="J240" s="27"/>
      <c r="K240" s="27"/>
    </row>
    <row r="241" spans="1:11" ht="15" x14ac:dyDescent="0.25">
      <c r="A241" s="25"/>
      <c r="B241" s="13"/>
      <c r="C241" s="25"/>
      <c r="D241" s="27"/>
      <c r="E241" s="27"/>
      <c r="F241" s="27"/>
      <c r="G241" s="27"/>
      <c r="H241" s="27"/>
      <c r="I241" s="27"/>
      <c r="J241" s="27"/>
      <c r="K241" s="27"/>
    </row>
  </sheetData>
  <sheetProtection formatCells="0" formatColumns="0" formatRows="0"/>
  <printOptions horizontalCentered="1"/>
  <pageMargins left="0.7" right="0.7" top="0.75" bottom="0.75" header="0.3" footer="0.3"/>
  <pageSetup scale="60" orientation="portrait" r:id="rId1"/>
  <headerFooter>
    <oddHeader>&amp;RCASE NO. 2021-00214
ATTACHMENT 1
TO AG DR NO. 1-21</oddHeader>
  </headerFooter>
  <rowBreaks count="1" manualBreakCount="1">
    <brk id="77" max="9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 1-21</vt:lpstr>
      <vt:lpstr>'AG 1-21'!Print_Area</vt:lpstr>
      <vt:lpstr>'AG 1-21'!Print_Titles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rcook</dc:creator>
  <cp:lastModifiedBy>Eric J Wilen</cp:lastModifiedBy>
  <cp:lastPrinted>2021-08-23T14:47:35Z</cp:lastPrinted>
  <dcterms:created xsi:type="dcterms:W3CDTF">2007-01-09T21:51:28Z</dcterms:created>
  <dcterms:modified xsi:type="dcterms:W3CDTF">2021-08-23T14:47:42Z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