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MdSt-KY Rate Case\2021 KY Rate Case\Relied Upons\"/>
    </mc:Choice>
  </mc:AlternateContent>
  <xr:revisionPtr revIDLastSave="0" documentId="13_ncr:1_{6B813860-6E83-48A9-8FD0-AEBB0D3E3009}" xr6:coauthVersionLast="46" xr6:coauthVersionMax="46" xr10:uidLastSave="{00000000-0000-0000-0000-000000000000}"/>
  <bookViews>
    <workbookView xWindow="-120" yWindow="-120" windowWidth="29040" windowHeight="15840" xr2:uid="{391E4EFD-BFCF-463D-AAE2-C212D14A30E6}"/>
  </bookViews>
  <sheets>
    <sheet name="DIV 002 IS Activity" sheetId="5" r:id="rId1"/>
    <sheet name="DIV 012 IS Activity" sheetId="6" r:id="rId2"/>
    <sheet name="SSU Income Statement Accounts" sheetId="1" r:id="rId3"/>
    <sheet name="NOTES" sheetId="3" r:id="rId4"/>
  </sheets>
  <calcPr calcId="191029"/>
  <pivotCaches>
    <pivotCache cacheId="4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36" i="1" l="1"/>
  <c r="Q636" i="1"/>
  <c r="P636" i="1"/>
  <c r="O636" i="1"/>
  <c r="N636" i="1"/>
  <c r="M636" i="1"/>
  <c r="L636" i="1"/>
  <c r="K636" i="1"/>
  <c r="J636" i="1"/>
  <c r="I636" i="1"/>
  <c r="H636" i="1"/>
  <c r="G636" i="1"/>
  <c r="S635" i="1"/>
  <c r="S634" i="1"/>
  <c r="S633" i="1"/>
  <c r="S632" i="1"/>
  <c r="S631" i="1"/>
  <c r="S630" i="1"/>
  <c r="S629" i="1"/>
  <c r="S628" i="1"/>
  <c r="S627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6" i="1"/>
  <c r="S585" i="1"/>
  <c r="S584" i="1"/>
  <c r="S583" i="1"/>
  <c r="S582" i="1"/>
  <c r="S581" i="1"/>
  <c r="S580" i="1"/>
  <c r="S579" i="1"/>
  <c r="S578" i="1"/>
  <c r="S577" i="1"/>
  <c r="S576" i="1"/>
  <c r="S575" i="1"/>
  <c r="S574" i="1"/>
  <c r="S573" i="1"/>
  <c r="S572" i="1"/>
  <c r="S571" i="1"/>
  <c r="S570" i="1"/>
  <c r="S569" i="1"/>
  <c r="S568" i="1"/>
  <c r="S567" i="1"/>
  <c r="S566" i="1"/>
  <c r="S565" i="1"/>
  <c r="S564" i="1"/>
  <c r="S563" i="1"/>
  <c r="S562" i="1"/>
  <c r="S561" i="1"/>
  <c r="S560" i="1"/>
  <c r="S559" i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6" i="1"/>
  <c r="S545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36" i="1" l="1"/>
</calcChain>
</file>

<file path=xl/sharedStrings.xml><?xml version="1.0" encoding="utf-8"?>
<sst xmlns="http://schemas.openxmlformats.org/spreadsheetml/2006/main" count="4091" uniqueCount="575">
  <si>
    <t>Division</t>
  </si>
  <si>
    <t>Division Description</t>
  </si>
  <si>
    <t>Account</t>
  </si>
  <si>
    <t>Account Description</t>
  </si>
  <si>
    <t>Sub Account</t>
  </si>
  <si>
    <t>Sub Account Description</t>
  </si>
  <si>
    <t>APR-20</t>
  </si>
  <si>
    <t>MAY-20</t>
  </si>
  <si>
    <t>JUN-20</t>
  </si>
  <si>
    <t>JUL-20</t>
  </si>
  <si>
    <t>AUG-20</t>
  </si>
  <si>
    <t>SEP-20</t>
  </si>
  <si>
    <t>OCT-20</t>
  </si>
  <si>
    <t>NOV-20</t>
  </si>
  <si>
    <t>DEC-20</t>
  </si>
  <si>
    <t>JAN-21</t>
  </si>
  <si>
    <t>FEB-21</t>
  </si>
  <si>
    <t>MAR-21</t>
  </si>
  <si>
    <t>Total</t>
  </si>
  <si>
    <t>002</t>
  </si>
  <si>
    <t>Shared Services General Office</t>
  </si>
  <si>
    <t>4030</t>
  </si>
  <si>
    <t>Depreciation Expense</t>
  </si>
  <si>
    <t>30007</t>
  </si>
  <si>
    <t>Depr Exp-General Plant</t>
  </si>
  <si>
    <t>30031</t>
  </si>
  <si>
    <t>Vehicle Depreciation</t>
  </si>
  <si>
    <t>30061</t>
  </si>
  <si>
    <t>Tools &amp; Shop Depreciation</t>
  </si>
  <si>
    <t>40001</t>
  </si>
  <si>
    <t>Billed to West Tex Div</t>
  </si>
  <si>
    <t>40002</t>
  </si>
  <si>
    <t>Billed to CO/KS Div</t>
  </si>
  <si>
    <t>40003</t>
  </si>
  <si>
    <t>Billed to LA Div</t>
  </si>
  <si>
    <t>40004</t>
  </si>
  <si>
    <t>Billed to Mid St Div</t>
  </si>
  <si>
    <t>40008</t>
  </si>
  <si>
    <t>Billed to Mid-Tex Div</t>
  </si>
  <si>
    <t>40009</t>
  </si>
  <si>
    <t>Billed to MS Div</t>
  </si>
  <si>
    <t>40010</t>
  </si>
  <si>
    <t>Billed to Atmos Pipeline Div</t>
  </si>
  <si>
    <t>41124</t>
  </si>
  <si>
    <t>Billing from SS - Taxes Other and Depr</t>
  </si>
  <si>
    <t>4081</t>
  </si>
  <si>
    <t>Taxes other than income taxes, utility operating income</t>
  </si>
  <si>
    <t>01210</t>
  </si>
  <si>
    <t>Fica Load</t>
  </si>
  <si>
    <t>01211</t>
  </si>
  <si>
    <t>Futa Load</t>
  </si>
  <si>
    <t>01212</t>
  </si>
  <si>
    <t>Suta Load</t>
  </si>
  <si>
    <t>01213</t>
  </si>
  <si>
    <t>Fica Load Accrual</t>
  </si>
  <si>
    <t>01214</t>
  </si>
  <si>
    <t>Futa Load Accrual</t>
  </si>
  <si>
    <t>01215</t>
  </si>
  <si>
    <t>Suta Load Accrual</t>
  </si>
  <si>
    <t>30101</t>
  </si>
  <si>
    <t>Ad Valorem - Accrual</t>
  </si>
  <si>
    <t>30102</t>
  </si>
  <si>
    <t>Taxes Property And Other</t>
  </si>
  <si>
    <t>40011</t>
  </si>
  <si>
    <t>Billed to AELIG</t>
  </si>
  <si>
    <t>40012</t>
  </si>
  <si>
    <t>Billed to WKGS</t>
  </si>
  <si>
    <t>40014</t>
  </si>
  <si>
    <t>Billed to UCGS</t>
  </si>
  <si>
    <t>40015</t>
  </si>
  <si>
    <t>Billed to TLGP</t>
  </si>
  <si>
    <t>4091</t>
  </si>
  <si>
    <t>Income taxes, utility operating income</t>
  </si>
  <si>
    <t>30201</t>
  </si>
  <si>
    <t>Federal Income Taxes</t>
  </si>
  <si>
    <t>30202</t>
  </si>
  <si>
    <t>State Income Taxes</t>
  </si>
  <si>
    <t>4101</t>
  </si>
  <si>
    <t>Provision for deferred income taxes</t>
  </si>
  <si>
    <t>4190</t>
  </si>
  <si>
    <t>Interest and dividend income</t>
  </si>
  <si>
    <t>30601</t>
  </si>
  <si>
    <t>Int &amp; Div Income-Other Inv</t>
  </si>
  <si>
    <t>30602</t>
  </si>
  <si>
    <t>Int &amp; Div Income-Temp Cash I</t>
  </si>
  <si>
    <t>30604</t>
  </si>
  <si>
    <t>Int &amp; Div Income-Misc</t>
  </si>
  <si>
    <t>30612</t>
  </si>
  <si>
    <t>Int &amp; Div Inc-Interco</t>
  </si>
  <si>
    <t>30626</t>
  </si>
  <si>
    <t>BNP IBDDA</t>
  </si>
  <si>
    <t>30627</t>
  </si>
  <si>
    <t>CIBC IBDDA</t>
  </si>
  <si>
    <t>30628</t>
  </si>
  <si>
    <t>ANB IB Checking</t>
  </si>
  <si>
    <t>30629</t>
  </si>
  <si>
    <t>CA Time Deposit</t>
  </si>
  <si>
    <t>4191</t>
  </si>
  <si>
    <t>Allowance for other funds used during construction</t>
  </si>
  <si>
    <t>00000</t>
  </si>
  <si>
    <t>Default</t>
  </si>
  <si>
    <t>4210</t>
  </si>
  <si>
    <t>Miscellaneous nonoperating income</t>
  </si>
  <si>
    <t>30606</t>
  </si>
  <si>
    <t>Misc Non-Operating Income</t>
  </si>
  <si>
    <t>4211</t>
  </si>
  <si>
    <t>Gain on Disposition of Property</t>
  </si>
  <si>
    <t>30557</t>
  </si>
  <si>
    <t>Gain or loss on disposition of leased property</t>
  </si>
  <si>
    <t>4212</t>
  </si>
  <si>
    <t>Loss on Disposition of Property</t>
  </si>
  <si>
    <t>4261</t>
  </si>
  <si>
    <t>Donations</t>
  </si>
  <si>
    <t>30702</t>
  </si>
  <si>
    <t>Education</t>
  </si>
  <si>
    <t>30703</t>
  </si>
  <si>
    <t>United Way Agencies</t>
  </si>
  <si>
    <t>30705</t>
  </si>
  <si>
    <t>Health</t>
  </si>
  <si>
    <t>30706</t>
  </si>
  <si>
    <t>Museums &amp; Arts</t>
  </si>
  <si>
    <t>30711</t>
  </si>
  <si>
    <t>Energy Assistance Program</t>
  </si>
  <si>
    <t>30736</t>
  </si>
  <si>
    <t>Community Welfare</t>
  </si>
  <si>
    <t>4263</t>
  </si>
  <si>
    <t>Penalties</t>
  </si>
  <si>
    <t>30118</t>
  </si>
  <si>
    <t>Penalty - Interest</t>
  </si>
  <si>
    <t>4264</t>
  </si>
  <si>
    <t>Civic, Political and Related</t>
  </si>
  <si>
    <t>01000</t>
  </si>
  <si>
    <t>Non-project Labor</t>
  </si>
  <si>
    <t>01008</t>
  </si>
  <si>
    <t>Expense Labor Accrual</t>
  </si>
  <si>
    <t>01202</t>
  </si>
  <si>
    <t>Pension Benefits Load</t>
  </si>
  <si>
    <t>01203</t>
  </si>
  <si>
    <t>OPEB Benefits Load</t>
  </si>
  <si>
    <t>01221</t>
  </si>
  <si>
    <t>Workers Comp Benefits Load</t>
  </si>
  <si>
    <t>01251</t>
  </si>
  <si>
    <t>Medical Benefits Load</t>
  </si>
  <si>
    <t>01257</t>
  </si>
  <si>
    <t>ESOP Benefits Load</t>
  </si>
  <si>
    <t>01263</t>
  </si>
  <si>
    <t>RSP FACC Benefits Load</t>
  </si>
  <si>
    <t>01266</t>
  </si>
  <si>
    <t>Life Benefits Load</t>
  </si>
  <si>
    <t>01269</t>
  </si>
  <si>
    <t>LTD Benefits Load</t>
  </si>
  <si>
    <t>01294</t>
  </si>
  <si>
    <t>NSC-OPEB Benefits Load</t>
  </si>
  <si>
    <t>01297</t>
  </si>
  <si>
    <t>NSC-Pension Benefits Load</t>
  </si>
  <si>
    <t>04561</t>
  </si>
  <si>
    <t>842 Variable Real Estate Lease Expense</t>
  </si>
  <si>
    <t>04578</t>
  </si>
  <si>
    <t>842 Real Estate Lease Expense</t>
  </si>
  <si>
    <t>04581</t>
  </si>
  <si>
    <t>Non 842 Building Lease/Rents</t>
  </si>
  <si>
    <t>05010</t>
  </si>
  <si>
    <t>Office Supplies</t>
  </si>
  <si>
    <t>05111</t>
  </si>
  <si>
    <t>Postage/Delivery Services</t>
  </si>
  <si>
    <t>05411</t>
  </si>
  <si>
    <t>Meals and Entertainment</t>
  </si>
  <si>
    <t>05413</t>
  </si>
  <si>
    <t>Transportation</t>
  </si>
  <si>
    <t>05414</t>
  </si>
  <si>
    <t>Lodging</t>
  </si>
  <si>
    <t>05415</t>
  </si>
  <si>
    <t>Membership Fees</t>
  </si>
  <si>
    <t>05420</t>
  </si>
  <si>
    <t>Employee Development</t>
  </si>
  <si>
    <t>05424</t>
  </si>
  <si>
    <t>Books &amp; Manuals</t>
  </si>
  <si>
    <t>06111</t>
  </si>
  <si>
    <t>Contract Labor</t>
  </si>
  <si>
    <t>07495</t>
  </si>
  <si>
    <t>Employee Broadcast and Publication</t>
  </si>
  <si>
    <t>07499</t>
  </si>
  <si>
    <t>Misc Employee Welfare Exp</t>
  </si>
  <si>
    <t>07510</t>
  </si>
  <si>
    <t>Association Dues</t>
  </si>
  <si>
    <t>30737</t>
  </si>
  <si>
    <t>Political Activities</t>
  </si>
  <si>
    <t>30740</t>
  </si>
  <si>
    <t>Misc Income Deductions</t>
  </si>
  <si>
    <t>4265</t>
  </si>
  <si>
    <t>Other deductions</t>
  </si>
  <si>
    <t>04112</t>
  </si>
  <si>
    <t>Board Meeting Expenses</t>
  </si>
  <si>
    <t>04125</t>
  </si>
  <si>
    <t>Proxy Solicitation Exp</t>
  </si>
  <si>
    <t>04201</t>
  </si>
  <si>
    <t>Software Maintenance</t>
  </si>
  <si>
    <t>05412</t>
  </si>
  <si>
    <t>Spousal &amp; Dependent Travel</t>
  </si>
  <si>
    <t>05419</t>
  </si>
  <si>
    <t>Misc Employee Expense</t>
  </si>
  <si>
    <t>07458</t>
  </si>
  <si>
    <t>Restricted Stock - Long Term Incentive Plan - Performance Based</t>
  </si>
  <si>
    <t>07485</t>
  </si>
  <si>
    <t>Rabbi Trust Unrealized Gain/Loss</t>
  </si>
  <si>
    <t>07520</t>
  </si>
  <si>
    <t>07590</t>
  </si>
  <si>
    <t>Misc General Expense</t>
  </si>
  <si>
    <t>30743</t>
  </si>
  <si>
    <t>Entertainment &amp; Sports Events</t>
  </si>
  <si>
    <t>4270</t>
  </si>
  <si>
    <t>Interest on long-Term debt</t>
  </si>
  <si>
    <t>30918</t>
  </si>
  <si>
    <t>UCG - Mtn 95-1</t>
  </si>
  <si>
    <t>30921</t>
  </si>
  <si>
    <t>Debentures 6.75 percent</t>
  </si>
  <si>
    <t>30936</t>
  </si>
  <si>
    <t>LTD-5.95 % Senior Notes due 2034</t>
  </si>
  <si>
    <t>30937</t>
  </si>
  <si>
    <t>LTD-Rate Lock</t>
  </si>
  <si>
    <t>30941</t>
  </si>
  <si>
    <t>LTD-5.50% Sr Notes due 2041</t>
  </si>
  <si>
    <t>30942</t>
  </si>
  <si>
    <t>LTD-4.15% Sr Notes due 2043</t>
  </si>
  <si>
    <t>30943</t>
  </si>
  <si>
    <t>LTD 4.125% Sr Notes due 2044</t>
  </si>
  <si>
    <t>30945</t>
  </si>
  <si>
    <t>LTD 3.000% Sr Notes due 2027</t>
  </si>
  <si>
    <t>30946</t>
  </si>
  <si>
    <t>LTD 4.300% Sr Notes due 2048</t>
  </si>
  <si>
    <t>30947</t>
  </si>
  <si>
    <t>LTD 4.125% Sr Notes due 2049</t>
  </si>
  <si>
    <t>30948</t>
  </si>
  <si>
    <t>LTD 2.625% Sr Notes due 2029</t>
  </si>
  <si>
    <t>30949</t>
  </si>
  <si>
    <t>LTD 3.375% Sr Notes due 2049</t>
  </si>
  <si>
    <t>30950</t>
  </si>
  <si>
    <t>LTD CA 200MM Term Loan due 2021</t>
  </si>
  <si>
    <t>30951</t>
  </si>
  <si>
    <t>LTD 1.500% Sr Notes due 2031</t>
  </si>
  <si>
    <t>30952</t>
  </si>
  <si>
    <t>LTD 0.625% Sr Notes due 2023</t>
  </si>
  <si>
    <t>30953</t>
  </si>
  <si>
    <t>LTD Float Rate Sr Notes due 2023</t>
  </si>
  <si>
    <t>4280</t>
  </si>
  <si>
    <t>Amortization of debt discount and expense</t>
  </si>
  <si>
    <t>30129</t>
  </si>
  <si>
    <t>Int On S/T Loan-Misc</t>
  </si>
  <si>
    <t>30134</t>
  </si>
  <si>
    <t>30159</t>
  </si>
  <si>
    <t>Debt expense on Mid-Tex LTD</t>
  </si>
  <si>
    <t>30166</t>
  </si>
  <si>
    <t>5.5% Senior Notes disc</t>
  </si>
  <si>
    <t>30167</t>
  </si>
  <si>
    <t>4.15% Senior Notes disc</t>
  </si>
  <si>
    <t>30168</t>
  </si>
  <si>
    <t>4.125 Senior Notes disc</t>
  </si>
  <si>
    <t>30174</t>
  </si>
  <si>
    <t>3.000 Senior Notes prem</t>
  </si>
  <si>
    <t>30179</t>
  </si>
  <si>
    <t>4.300 Senior Notes disc</t>
  </si>
  <si>
    <t>30180</t>
  </si>
  <si>
    <t>4.125 Senior Notes disc 2049</t>
  </si>
  <si>
    <t>30182</t>
  </si>
  <si>
    <t>2.625 Senior Notes disc</t>
  </si>
  <si>
    <t>30183</t>
  </si>
  <si>
    <t>3.375 Senior Notes disc</t>
  </si>
  <si>
    <t>30188</t>
  </si>
  <si>
    <t>1.500 Senior Notes disc</t>
  </si>
  <si>
    <t>4281</t>
  </si>
  <si>
    <t>Amortization of loss on reacquired debt</t>
  </si>
  <si>
    <t>30160</t>
  </si>
  <si>
    <t>FMB Early Retirement Premium</t>
  </si>
  <si>
    <t>4290</t>
  </si>
  <si>
    <t>Amortization of debt premium</t>
  </si>
  <si>
    <t>4300</t>
  </si>
  <si>
    <t>Interest on debt to associated companies</t>
  </si>
  <si>
    <t>30128</t>
  </si>
  <si>
    <t>Int On Debt To Assoc. Co</t>
  </si>
  <si>
    <t>4310</t>
  </si>
  <si>
    <t>Other interest expense</t>
  </si>
  <si>
    <t>30120</t>
  </si>
  <si>
    <t>Commitment Fees-Anb</t>
  </si>
  <si>
    <t>30121</t>
  </si>
  <si>
    <t>Commitment Fee-Credit Agricole (Fmly RBS)</t>
  </si>
  <si>
    <t>30156</t>
  </si>
  <si>
    <t>Int On deferred director comp</t>
  </si>
  <si>
    <t>30157</t>
  </si>
  <si>
    <t>Int on Taxes</t>
  </si>
  <si>
    <t>30165</t>
  </si>
  <si>
    <t>CP-Wells Fargo Interest Exp</t>
  </si>
  <si>
    <t>30171</t>
  </si>
  <si>
    <t>CP- Goldman Sachs Int Exp</t>
  </si>
  <si>
    <t>30175</t>
  </si>
  <si>
    <t>CP- Mizuho Int Exp</t>
  </si>
  <si>
    <t>30176</t>
  </si>
  <si>
    <t>CP- MUFG Int Exp</t>
  </si>
  <si>
    <t>30185</t>
  </si>
  <si>
    <t>200MM CA 2Y Term Loan</t>
  </si>
  <si>
    <t>30186</t>
  </si>
  <si>
    <t>Commitment Fees - Mizuho 364 facility</t>
  </si>
  <si>
    <t>30187</t>
  </si>
  <si>
    <t>Commitment Fees - Bank of Texas 364 facility</t>
  </si>
  <si>
    <t>4320</t>
  </si>
  <si>
    <t>Allowance for borrowed funds used during construction</t>
  </si>
  <si>
    <t>8560</t>
  </si>
  <si>
    <t>Mains expenses</t>
  </si>
  <si>
    <t>01006</t>
  </si>
  <si>
    <t>O&amp;M Project Labor and Contra</t>
  </si>
  <si>
    <t>01014</t>
  </si>
  <si>
    <t>Expense Labor Transfer Out</t>
  </si>
  <si>
    <t>8700</t>
  </si>
  <si>
    <t>Distribution-Operation supervision and engineering</t>
  </si>
  <si>
    <t>01002</t>
  </si>
  <si>
    <t>Capital Labor Contra</t>
  </si>
  <si>
    <t>01011</t>
  </si>
  <si>
    <t>Capital Labor Transfer In</t>
  </si>
  <si>
    <t>04002</t>
  </si>
  <si>
    <t>Required By Law, Safety</t>
  </si>
  <si>
    <t>05331</t>
  </si>
  <si>
    <t>WAN/LAN/Internet Service</t>
  </si>
  <si>
    <t>8740</t>
  </si>
  <si>
    <t>Mains and Services Expenses</t>
  </si>
  <si>
    <t>03002</t>
  </si>
  <si>
    <t>Vehicle Lease Payments</t>
  </si>
  <si>
    <t>03004</t>
  </si>
  <si>
    <t>Vehicle Expense</t>
  </si>
  <si>
    <t>03009</t>
  </si>
  <si>
    <t>842 Variable Heavy Equip Lease Expense</t>
  </si>
  <si>
    <t>04301</t>
  </si>
  <si>
    <t>Equipment Lease</t>
  </si>
  <si>
    <t>04302</t>
  </si>
  <si>
    <t>Heavy Equipment</t>
  </si>
  <si>
    <t>04560</t>
  </si>
  <si>
    <t>Non 842 Fleet Lease/Rents</t>
  </si>
  <si>
    <t>04562</t>
  </si>
  <si>
    <t>842 Variable Tower Lease Expense</t>
  </si>
  <si>
    <t>04563</t>
  </si>
  <si>
    <t>842 Variable Fleet Lease Expense</t>
  </si>
  <si>
    <t>05421</t>
  </si>
  <si>
    <t>Training</t>
  </si>
  <si>
    <t>8800</t>
  </si>
  <si>
    <t>Distribution-Other expenses</t>
  </si>
  <si>
    <t>8810</t>
  </si>
  <si>
    <t>Distribution-Rents</t>
  </si>
  <si>
    <t>04308</t>
  </si>
  <si>
    <t>Locusview amortization</t>
  </si>
  <si>
    <t>04309</t>
  </si>
  <si>
    <t>Non-842 Heavy Equipment</t>
  </si>
  <si>
    <t>9010</t>
  </si>
  <si>
    <t>Customer accounts-Operation supervision</t>
  </si>
  <si>
    <t>9030</t>
  </si>
  <si>
    <t>Customer accounts-Customer records and collections expenses</t>
  </si>
  <si>
    <t>04130</t>
  </si>
  <si>
    <t>Bank Service Charge</t>
  </si>
  <si>
    <t>06116</t>
  </si>
  <si>
    <t>Bill Print Fees</t>
  </si>
  <si>
    <t>9100</t>
  </si>
  <si>
    <t>Customer service-Miscellaneous customer service</t>
  </si>
  <si>
    <t>9120</t>
  </si>
  <si>
    <t>Sales-Demonstrating and selling expenses</t>
  </si>
  <si>
    <t>04021</t>
  </si>
  <si>
    <t>Promo Other, Misc</t>
  </si>
  <si>
    <t>04044</t>
  </si>
  <si>
    <t>Advertising</t>
  </si>
  <si>
    <t>04046</t>
  </si>
  <si>
    <t>Customer Relations &amp; Assist</t>
  </si>
  <si>
    <t>04122</t>
  </si>
  <si>
    <t>Annual Report Design, Printing &amp; Dist.</t>
  </si>
  <si>
    <t>9200</t>
  </si>
  <si>
    <t>A&amp;G-Administrative &amp; general salaries</t>
  </si>
  <si>
    <t>01001</t>
  </si>
  <si>
    <t>Capital Labor</t>
  </si>
  <si>
    <t>01010</t>
  </si>
  <si>
    <t>PTO Accrual</t>
  </si>
  <si>
    <t>01012</t>
  </si>
  <si>
    <t>Capital Labor Transfer Out</t>
  </si>
  <si>
    <t>04863</t>
  </si>
  <si>
    <t>A&amp;G Overhead Clearing</t>
  </si>
  <si>
    <t>9210</t>
  </si>
  <si>
    <t>A&amp;G-Office supplies &amp; expense</t>
  </si>
  <si>
    <t>02001</t>
  </si>
  <si>
    <t>Inventory Materials</t>
  </si>
  <si>
    <t>02005</t>
  </si>
  <si>
    <t>Non-Inventory Supplies</t>
  </si>
  <si>
    <t>02006</t>
  </si>
  <si>
    <t>Purchasing Card Charges</t>
  </si>
  <si>
    <t>04040</t>
  </si>
  <si>
    <t>Community Rel&amp;Trade Shows</t>
  </si>
  <si>
    <t>04070</t>
  </si>
  <si>
    <t>Insurance-Other</t>
  </si>
  <si>
    <t>04121</t>
  </si>
  <si>
    <t>Inv Relations/Bnkg Inst</t>
  </si>
  <si>
    <t>04141</t>
  </si>
  <si>
    <t>Web Site</t>
  </si>
  <si>
    <t>04145</t>
  </si>
  <si>
    <t>Printing/Slides/Graphics</t>
  </si>
  <si>
    <t>04146</t>
  </si>
  <si>
    <t>Public Relations</t>
  </si>
  <si>
    <t>04212</t>
  </si>
  <si>
    <t>IT Equipment</t>
  </si>
  <si>
    <t>04575</t>
  </si>
  <si>
    <t>842 Short Term Lease Expense</t>
  </si>
  <si>
    <t>04582</t>
  </si>
  <si>
    <t>Building Maintenance</t>
  </si>
  <si>
    <t>04590</t>
  </si>
  <si>
    <t>Utilities</t>
  </si>
  <si>
    <t>05215</t>
  </si>
  <si>
    <t>842 Copier Lease Expense</t>
  </si>
  <si>
    <t>05310</t>
  </si>
  <si>
    <t>Monthly Lines and service</t>
  </si>
  <si>
    <t>05312</t>
  </si>
  <si>
    <t>Long Distance</t>
  </si>
  <si>
    <t>05314</t>
  </si>
  <si>
    <t>Toll Free Long Distance</t>
  </si>
  <si>
    <t>05316</t>
  </si>
  <si>
    <t>Telecom Maintenance &amp; Repair</t>
  </si>
  <si>
    <t>05364</t>
  </si>
  <si>
    <t>Cellular, radio, pager charges</t>
  </si>
  <si>
    <t>05376</t>
  </si>
  <si>
    <t>Cell service for data uses</t>
  </si>
  <si>
    <t>05377</t>
  </si>
  <si>
    <t>Cell phone equipment and accessories</t>
  </si>
  <si>
    <t>05390</t>
  </si>
  <si>
    <t>Audio Conference</t>
  </si>
  <si>
    <t>05417</t>
  </si>
  <si>
    <t>Club Dues - Deductible</t>
  </si>
  <si>
    <t>05425</t>
  </si>
  <si>
    <t>Regulatory Compliance Training</t>
  </si>
  <si>
    <t>05426</t>
  </si>
  <si>
    <t>Safety Training</t>
  </si>
  <si>
    <t>05427</t>
  </si>
  <si>
    <t>Technical (Job Skills) Training</t>
  </si>
  <si>
    <t>05428</t>
  </si>
  <si>
    <t>Computer Skills &amp; Systems Training</t>
  </si>
  <si>
    <t>05430</t>
  </si>
  <si>
    <t>Gas Supplies Services</t>
  </si>
  <si>
    <t>06121</t>
  </si>
  <si>
    <t>Legal</t>
  </si>
  <si>
    <t>07120</t>
  </si>
  <si>
    <t>Environmental &amp; Safety</t>
  </si>
  <si>
    <t>07443</t>
  </si>
  <si>
    <t>Uniforms</t>
  </si>
  <si>
    <t>07449</t>
  </si>
  <si>
    <t>Non-Qual Retirment Exp</t>
  </si>
  <si>
    <t>9220</t>
  </si>
  <si>
    <t>A&amp;G-Administrative expense transferred-Credit</t>
  </si>
  <si>
    <t>40017</t>
  </si>
  <si>
    <t>Billed to AP&amp;S</t>
  </si>
  <si>
    <t>9230</t>
  </si>
  <si>
    <t>A&amp;G-Outside services employed</t>
  </si>
  <si>
    <t>05418</t>
  </si>
  <si>
    <t>Settlement</t>
  </si>
  <si>
    <t>07496</t>
  </si>
  <si>
    <t>Admin Fees Pension</t>
  </si>
  <si>
    <t>07497</t>
  </si>
  <si>
    <t>Admin Fees SERP</t>
  </si>
  <si>
    <t>09911</t>
  </si>
  <si>
    <t>Reimbursements</t>
  </si>
  <si>
    <t>9240</t>
  </si>
  <si>
    <t>A&amp;G-Property insurance</t>
  </si>
  <si>
    <t>04069</t>
  </si>
  <si>
    <t>Blueflame Property Insurance</t>
  </si>
  <si>
    <t>9250</t>
  </si>
  <si>
    <t>A&amp;G-Injuries &amp; damages</t>
  </si>
  <si>
    <t>01208</t>
  </si>
  <si>
    <t>Workers Comp Benefits Variance</t>
  </si>
  <si>
    <t>07115</t>
  </si>
  <si>
    <t>Insurance Reserve</t>
  </si>
  <si>
    <t>07119</t>
  </si>
  <si>
    <t>Insurance - D&amp;O</t>
  </si>
  <si>
    <t>07121</t>
  </si>
  <si>
    <t>Insurance - Public Liability</t>
  </si>
  <si>
    <t>9260</t>
  </si>
  <si>
    <t>A&amp;G-Employee pensions and benefits</t>
  </si>
  <si>
    <t>01206</t>
  </si>
  <si>
    <t>Pension Benefits Variance</t>
  </si>
  <si>
    <t>01207</t>
  </si>
  <si>
    <t>OPEB Benefits Variance</t>
  </si>
  <si>
    <t>01252</t>
  </si>
  <si>
    <t>Medical Benefits Variance</t>
  </si>
  <si>
    <t>01258</t>
  </si>
  <si>
    <t>ESOP Benefits Variance</t>
  </si>
  <si>
    <t>01261</t>
  </si>
  <si>
    <t>Other Benefits Variance</t>
  </si>
  <si>
    <t>01264</t>
  </si>
  <si>
    <t>RSP FACC Benefits Variance</t>
  </si>
  <si>
    <t>01267</t>
  </si>
  <si>
    <t>Life Benefits Variance</t>
  </si>
  <si>
    <t>01270</t>
  </si>
  <si>
    <t>LTD Benefits Variance</t>
  </si>
  <si>
    <t>01295</t>
  </si>
  <si>
    <t>NSC-OPEB Benefits Variance</t>
  </si>
  <si>
    <t>01296</t>
  </si>
  <si>
    <t>NSC-OPEB Benefits Projects</t>
  </si>
  <si>
    <t>01298</t>
  </si>
  <si>
    <t>NSC-Pension Benefits Variance</t>
  </si>
  <si>
    <t>01299</t>
  </si>
  <si>
    <t>NSC-Pension Benefits Projects</t>
  </si>
  <si>
    <t>07421</t>
  </si>
  <si>
    <t>Service Awards</t>
  </si>
  <si>
    <t>07447</t>
  </si>
  <si>
    <t>Education Assistance Program</t>
  </si>
  <si>
    <t>07452</t>
  </si>
  <si>
    <t>Variable Pay &amp; Mgmt Incentive Plans</t>
  </si>
  <si>
    <t>07453</t>
  </si>
  <si>
    <t>Exec Compensation-Other</t>
  </si>
  <si>
    <t>07454</t>
  </si>
  <si>
    <t>VPP &amp; MIP - Capital Credit</t>
  </si>
  <si>
    <t>07460</t>
  </si>
  <si>
    <t>RSU-Long Term Incentive Plan - Time Lapse</t>
  </si>
  <si>
    <t>07463</t>
  </si>
  <si>
    <t>RSU-Managment Incentive Plan</t>
  </si>
  <si>
    <t>07486</t>
  </si>
  <si>
    <t>Rabbi Trust Realized Gain/Loss-Div</t>
  </si>
  <si>
    <t>07487</t>
  </si>
  <si>
    <t>COLI CSV &amp; Premiums</t>
  </si>
  <si>
    <t>07488</t>
  </si>
  <si>
    <t>COLI Loan Interest</t>
  </si>
  <si>
    <t>07489</t>
  </si>
  <si>
    <t>NQ Retirement Cost</t>
  </si>
  <si>
    <t>07492</t>
  </si>
  <si>
    <t>NSC-NQ Retirement Cost</t>
  </si>
  <si>
    <t>9302</t>
  </si>
  <si>
    <t>Miscellaneous general expenses</t>
  </si>
  <si>
    <t>04111</t>
  </si>
  <si>
    <t>Director's Fees</t>
  </si>
  <si>
    <t>04113</t>
  </si>
  <si>
    <t>Directors Retirement Expenses</t>
  </si>
  <si>
    <t>04120</t>
  </si>
  <si>
    <t>Newswire/Blast Fax/Mail List</t>
  </si>
  <si>
    <t>04126</t>
  </si>
  <si>
    <t>Transfer Agent  Administration</t>
  </si>
  <si>
    <t>04127</t>
  </si>
  <si>
    <t>Tr &amp; Reg of Bonds/Debt Fee</t>
  </si>
  <si>
    <t>04129</t>
  </si>
  <si>
    <t>NYSE Fees &amp; Exps</t>
  </si>
  <si>
    <t>04135</t>
  </si>
  <si>
    <t>Reimbursement of Fraud Payments</t>
  </si>
  <si>
    <t>04140</t>
  </si>
  <si>
    <t>Analyst Activities</t>
  </si>
  <si>
    <t>9310</t>
  </si>
  <si>
    <t>A&amp;G-Rents</t>
  </si>
  <si>
    <t>9320</t>
  </si>
  <si>
    <t>A&amp;G-Maintenance of general plant</t>
  </si>
  <si>
    <t>04065</t>
  </si>
  <si>
    <t>Offsite Storage</t>
  </si>
  <si>
    <t>012</t>
  </si>
  <si>
    <t>Customer Support</t>
  </si>
  <si>
    <t>30071</t>
  </si>
  <si>
    <t>Lab Depreciation</t>
  </si>
  <si>
    <t>8750</t>
  </si>
  <si>
    <t>Distribution-Measuring and regulating station expenses</t>
  </si>
  <si>
    <t>04592</t>
  </si>
  <si>
    <t>Misc Rents</t>
  </si>
  <si>
    <t>Atmos Energy Corporation - Shared Services (Div 002 and Div 012)</t>
  </si>
  <si>
    <t>Trial Balance - Income Statement Accounts</t>
  </si>
  <si>
    <t>For April 2020 through March 2021</t>
  </si>
  <si>
    <t>NOTES:</t>
  </si>
  <si>
    <t>•</t>
  </si>
  <si>
    <t>Start with KMD TB for BS and IS SmartView Essbase excel file.</t>
  </si>
  <si>
    <t>Delete "KMD TB BS" worksheet</t>
  </si>
  <si>
    <t>On worksheet "KMD TB IS", remove data for all but DIV 009 and DIV 091</t>
  </si>
  <si>
    <t>Create pivot table of Div 009 Base Year actuals; copy pivot table to pasted values</t>
  </si>
  <si>
    <t>Create pivot table of Div 091 Base Year actuals; copy pivot table to pasted values</t>
  </si>
  <si>
    <t>PASTED VALUES</t>
  </si>
  <si>
    <t>PIVOT - DIV 002 IS ACTIVITY</t>
  </si>
  <si>
    <t>Row Labels</t>
  </si>
  <si>
    <t>Grand Total</t>
  </si>
  <si>
    <t>Sum of OCT-20</t>
  </si>
  <si>
    <t>Sum of NOV-20</t>
  </si>
  <si>
    <t>Sum of DEC-20</t>
  </si>
  <si>
    <t>Sum of JAN-21</t>
  </si>
  <si>
    <t>Sum of FEB-21</t>
  </si>
  <si>
    <t>Sum of MAR-21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</si>
</sst>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164" fontId="1" fillId="0" borderId="0" xfId="0" applyNumberFormat="1" applyFont="1"/>
    <xf numFmtId="164" fontId="2" fillId="0" borderId="2" xfId="0" applyNumberFormat="1" applyFont="1" applyBorder="1"/>
    <xf numFmtId="164" fontId="1" fillId="0" borderId="0" xfId="1" applyNumberFormat="1" applyFont="1"/>
    <xf numFmtId="43" fontId="2" fillId="0" borderId="0" xfId="2" quotePrefix="1" applyFont="1"/>
    <xf numFmtId="0" fontId="2" fillId="0" borderId="0" xfId="0" applyFont="1"/>
    <xf numFmtId="0" fontId="1" fillId="0" borderId="0" xfId="0" applyFont="1" applyAlignment="1">
      <alignment horizontal="right"/>
    </xf>
    <xf numFmtId="0" fontId="0" fillId="0" borderId="0" xfId="0" pivotButton="1"/>
    <xf numFmtId="0" fontId="2" fillId="0" borderId="0" xfId="0" applyFont="1" applyAlignment="1">
      <alignment horizontal="left"/>
    </xf>
    <xf numFmtId="37" fontId="0" fillId="0" borderId="0" xfId="0" applyNumberFormat="1"/>
    <xf numFmtId="0" fontId="4" fillId="0" borderId="0" xfId="0" applyFont="1"/>
    <xf numFmtId="0" fontId="2" fillId="0" borderId="0" xfId="0" applyFont="1" applyAlignment="1">
      <alignment horizontal="left"/>
    </xf>
  </cellXfs>
  <cellStyles count="3">
    <cellStyle name="Comma" xfId="1" builtinId="3"/>
    <cellStyle name="Comma 2 2" xfId="2" xr:uid="{1294B146-F2FF-4838-9456-43CFA871EEA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homas  Troup" refreshedDate="44343.672172222221" createdVersion="7" refreshedVersion="7" minRefreshableVersion="3" recordCount="629" xr:uid="{CBC0154A-4C99-4FDE-B3CB-A1891E971C7E}">
  <cacheSource type="worksheet">
    <worksheetSource ref="A6:S635" sheet="SSU Income Statement Accounts"/>
  </cacheSource>
  <cacheFields count="19">
    <cacheField name="Division" numFmtId="0">
      <sharedItems count="2">
        <s v="002"/>
        <s v="012"/>
      </sharedItems>
    </cacheField>
    <cacheField name="Division Description" numFmtId="0">
      <sharedItems/>
    </cacheField>
    <cacheField name="Account" numFmtId="49">
      <sharedItems count="40">
        <s v="4030"/>
        <s v="4081"/>
        <s v="4091"/>
        <s v="4101"/>
        <s v="4190"/>
        <s v="4191"/>
        <s v="4210"/>
        <s v="4211"/>
        <s v="4212"/>
        <s v="4261"/>
        <s v="4263"/>
        <s v="4264"/>
        <s v="4265"/>
        <s v="4270"/>
        <s v="4280"/>
        <s v="4281"/>
        <s v="4290"/>
        <s v="4300"/>
        <s v="4310"/>
        <s v="4320"/>
        <s v="8560"/>
        <s v="8700"/>
        <s v="8740"/>
        <s v="8800"/>
        <s v="8810"/>
        <s v="9010"/>
        <s v="9030"/>
        <s v="9100"/>
        <s v="9120"/>
        <s v="9200"/>
        <s v="9210"/>
        <s v="9220"/>
        <s v="9230"/>
        <s v="9240"/>
        <s v="9250"/>
        <s v="9260"/>
        <s v="9302"/>
        <s v="9310"/>
        <s v="9320"/>
        <s v="8750"/>
      </sharedItems>
    </cacheField>
    <cacheField name="Account Description" numFmtId="0">
      <sharedItems count="40">
        <s v="Depreciation Expense"/>
        <s v="Taxes other than income taxes, utility operating income"/>
        <s v="Income taxes, utility operating income"/>
        <s v="Provision for deferred income taxes"/>
        <s v="Interest and dividend income"/>
        <s v="Allowance for other funds used during construction"/>
        <s v="Miscellaneous nonoperating income"/>
        <s v="Gain on Disposition of Property"/>
        <s v="Loss on Disposition of Property"/>
        <s v="Donations"/>
        <s v="Penalties"/>
        <s v="Civic, Political and Related"/>
        <s v="Other deductions"/>
        <s v="Interest on long-Term debt"/>
        <s v="Amortization of debt discount and expense"/>
        <s v="Amortization of loss on reacquired debt"/>
        <s v="Amortization of debt premium"/>
        <s v="Interest on debt to associated companies"/>
        <s v="Other interest expense"/>
        <s v="Allowance for borrowed funds used during construction"/>
        <s v="Mains expenses"/>
        <s v="Distribution-Operation supervision and engineering"/>
        <s v="Mains and Services Expenses"/>
        <s v="Distribution-Other expenses"/>
        <s v="Distribution-Rents"/>
        <s v="Customer accounts-Operation supervision"/>
        <s v="Customer accounts-Customer records and collections expenses"/>
        <s v="Customer service-Miscellaneous customer service"/>
        <s v="Sales-Demonstrating and selling expenses"/>
        <s v="A&amp;G-Administrative &amp; general salaries"/>
        <s v="A&amp;G-Office supplies &amp; expense"/>
        <s v="A&amp;G-Administrative expense transferred-Credit"/>
        <s v="A&amp;G-Outside services employed"/>
        <s v="A&amp;G-Property insurance"/>
        <s v="A&amp;G-Injuries &amp; damages"/>
        <s v="A&amp;G-Employee pensions and benefits"/>
        <s v="Miscellaneous general expenses"/>
        <s v="A&amp;G-Rents"/>
        <s v="A&amp;G-Maintenance of general plant"/>
        <s v="Distribution-Measuring and regulating station expenses"/>
      </sharedItems>
    </cacheField>
    <cacheField name="Sub Account" numFmtId="49">
      <sharedItems/>
    </cacheField>
    <cacheField name="Sub Account Description" numFmtId="0">
      <sharedItems/>
    </cacheField>
    <cacheField name="APR-20" numFmtId="164">
      <sharedItems containsSemiMixedTypes="0" containsString="0" containsNumber="1" minValue="-7028797.7000000002" maxValue="3829386.0399999986"/>
    </cacheField>
    <cacheField name="MAY-20" numFmtId="164">
      <sharedItems containsSemiMixedTypes="0" containsString="0" containsNumber="1" minValue="-6296004.9699999997" maxValue="3787597.2"/>
    </cacheField>
    <cacheField name="JUN-20" numFmtId="164">
      <sharedItems containsSemiMixedTypes="0" containsString="0" containsNumber="1" minValue="-6292688" maxValue="5706911"/>
    </cacheField>
    <cacheField name="JUL-20" numFmtId="164">
      <sharedItems containsSemiMixedTypes="0" containsString="0" containsNumber="1" minValue="-14521411.5" maxValue="9807244.6699999999"/>
    </cacheField>
    <cacheField name="AUG-20" numFmtId="164">
      <sharedItems containsSemiMixedTypes="0" containsString="0" containsNumber="1" minValue="-7991983.5800000001" maxValue="3851236.3600000008"/>
    </cacheField>
    <cacheField name="SEP-20" numFmtId="164">
      <sharedItems containsSemiMixedTypes="0" containsString="0" containsNumber="1" minValue="-199593061.19" maxValue="23065042.23"/>
    </cacheField>
    <cacheField name="OCT-20" numFmtId="164">
      <sharedItems containsSemiMixedTypes="0" containsString="0" containsNumber="1" minValue="-6749414.5599999996" maxValue="3954576.2"/>
    </cacheField>
    <cacheField name="NOV-20" numFmtId="164">
      <sharedItems containsSemiMixedTypes="0" containsString="0" containsNumber="1" minValue="-7367497.4400000004" maxValue="3929499.68"/>
    </cacheField>
    <cacheField name="DEC-20" numFmtId="164">
      <sharedItems containsSemiMixedTypes="0" containsString="0" containsNumber="1" minValue="-14764718" maxValue="13642095"/>
    </cacheField>
    <cacheField name="JAN-21" numFmtId="164">
      <sharedItems containsSemiMixedTypes="0" containsString="0" containsNumber="1" minValue="-7100789.04" maxValue="3845495.4500000007"/>
    </cacheField>
    <cacheField name="FEB-21" numFmtId="164">
      <sharedItems containsSemiMixedTypes="0" containsString="0" containsNumber="1" minValue="-7004257.1100000003" maxValue="3800454.2300000009"/>
    </cacheField>
    <cacheField name="MAR-21" numFmtId="164">
      <sharedItems containsSemiMixedTypes="0" containsString="0" containsNumber="1" minValue="-382007406" maxValue="377174070"/>
    </cacheField>
    <cacheField name="Total" numFmtId="164">
      <sharedItems containsSemiMixedTypes="0" containsString="0" containsNumber="1" minValue="-404688123.23000002" maxValue="404120137.98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29">
  <r>
    <x v="0"/>
    <s v="Shared Services General Office"/>
    <x v="0"/>
    <x v="0"/>
    <s v="30007"/>
    <s v="Depr Exp-General Plant"/>
    <n v="1044790.19"/>
    <n v="1040689.68"/>
    <n v="1043793.46"/>
    <n v="1070602.8999999999"/>
    <n v="1128284.99"/>
    <n v="755431.75"/>
    <n v="1075196.18"/>
    <n v="1067206.8700000001"/>
    <n v="1119155.8500000001"/>
    <n v="1119524.99"/>
    <n v="1115179.8899999999"/>
    <n v="1107791.83"/>
    <n v="12687648.580000002"/>
  </r>
  <r>
    <x v="0"/>
    <s v="Shared Services General Office"/>
    <x v="0"/>
    <x v="0"/>
    <s v="30031"/>
    <s v="Vehicle Depreciation"/>
    <n v="2390.62"/>
    <n v="2390.62"/>
    <n v="2390.69"/>
    <n v="5642.5"/>
    <n v="5642.5"/>
    <n v="8247.2800000000007"/>
    <n v="4467.67"/>
    <n v="4467.67"/>
    <n v="4498.92"/>
    <n v="4498.92"/>
    <n v="4498.92"/>
    <n v="4498.92"/>
    <n v="53635.229999999989"/>
  </r>
  <r>
    <x v="0"/>
    <s v="Shared Services General Office"/>
    <x v="0"/>
    <x v="0"/>
    <s v="30061"/>
    <s v="Tools &amp; Shop Depreciation"/>
    <n v="988.72"/>
    <n v="536.67999999999995"/>
    <n v="536.80999999999995"/>
    <n v="478.45"/>
    <n v="478.45"/>
    <n v="478.45"/>
    <n v="516.22"/>
    <n v="516.22"/>
    <n v="516.22"/>
    <n v="516.22"/>
    <n v="516.22"/>
    <n v="516.22"/>
    <n v="6594.880000000001"/>
  </r>
  <r>
    <x v="0"/>
    <s v="Shared Services General Office"/>
    <x v="0"/>
    <x v="0"/>
    <s v="40001"/>
    <s v="Billed to West Tex Div"/>
    <n v="-78664.86"/>
    <n v="-76210.8"/>
    <n v="-76474.48"/>
    <n v="-78869.929999999993"/>
    <n v="-84112.78"/>
    <n v="-50933.19"/>
    <n v="-81084.39"/>
    <n v="-77270.850000000006"/>
    <n v="-84690.87"/>
    <n v="-84740.479999999996"/>
    <n v="-83054.570000000007"/>
    <n v="-80522.559999999998"/>
    <n v="-936629.76000000001"/>
  </r>
  <r>
    <x v="0"/>
    <s v="Shared Services General Office"/>
    <x v="0"/>
    <x v="0"/>
    <s v="40002"/>
    <s v="Billed to CO/KS Div"/>
    <n v="-65563.16"/>
    <n v="-65563.03"/>
    <n v="-65735.820000000007"/>
    <n v="-67425.23"/>
    <n v="-69619.63"/>
    <n v="-46427.94"/>
    <n v="-58008.3"/>
    <n v="-58397.54"/>
    <n v="-60724.63"/>
    <n v="-60758.87"/>
    <n v="-60785.38"/>
    <n v="-60790.67"/>
    <n v="-739800.2"/>
  </r>
  <r>
    <x v="0"/>
    <s v="Shared Services General Office"/>
    <x v="0"/>
    <x v="0"/>
    <s v="40003"/>
    <s v="Billed to LA Div"/>
    <n v="-84746.72"/>
    <n v="-82741.2"/>
    <n v="-83010.240000000005"/>
    <n v="-85590.8"/>
    <n v="-90411.16"/>
    <n v="-53576.08"/>
    <n v="-88516.479999999996"/>
    <n v="-85461.35"/>
    <n v="-92721.59"/>
    <n v="-92776.27"/>
    <n v="-91068.14"/>
    <n v="-89123.19"/>
    <n v="-1019743.22"/>
  </r>
  <r>
    <x v="0"/>
    <s v="Shared Services General Office"/>
    <x v="0"/>
    <x v="0"/>
    <s v="40004"/>
    <s v="Billed to Mid St Div"/>
    <n v="-121826.44"/>
    <n v="-121686.39"/>
    <n v="-121990.53"/>
    <n v="-125006.67"/>
    <n v="-130579.98"/>
    <n v="-83264.61"/>
    <n v="-107056.05"/>
    <n v="-103333.36"/>
    <n v="-111889.11"/>
    <n v="-111925.56"/>
    <n v="-110872.52"/>
    <n v="-107900.46"/>
    <n v="-1357331.68"/>
  </r>
  <r>
    <x v="0"/>
    <s v="Shared Services General Office"/>
    <x v="0"/>
    <x v="0"/>
    <s v="40008"/>
    <s v="Billed to Mid-Tex Div"/>
    <n v="-398893.84"/>
    <n v="-398932.21"/>
    <n v="-400255.39"/>
    <n v="-413723.71"/>
    <n v="-439914.95"/>
    <n v="-314297.39"/>
    <n v="-417681.23"/>
    <n v="-420007.33"/>
    <n v="-436354.34"/>
    <n v="-436608.09"/>
    <n v="-436798.74"/>
    <n v="-436834.25"/>
    <n v="-4950301.47"/>
  </r>
  <r>
    <x v="0"/>
    <s v="Shared Services General Office"/>
    <x v="0"/>
    <x v="0"/>
    <s v="40009"/>
    <s v="Billed to MS Div"/>
    <n v="-70096.63"/>
    <n v="-70103.399999999994"/>
    <n v="-70333.039999999994"/>
    <n v="-72421.38"/>
    <n v="-76992.45"/>
    <n v="-54989.760000000002"/>
    <n v="-71403.94"/>
    <n v="-71829.509999999995"/>
    <n v="-74580.88"/>
    <n v="-74625.33"/>
    <n v="-74659.48"/>
    <n v="-74665.490000000005"/>
    <n v="-856701.28999999992"/>
  </r>
  <r>
    <x v="0"/>
    <s v="Shared Services General Office"/>
    <x v="0"/>
    <x v="0"/>
    <s v="40010"/>
    <s v="Billed to Atmos Pipeline Div"/>
    <n v="-221242.14"/>
    <n v="-221241.7"/>
    <n v="-221758.96"/>
    <n v="-226359.95"/>
    <n v="-235167.85"/>
    <n v="-155737.60999999999"/>
    <n v="-248657.75"/>
    <n v="-248092.27"/>
    <n v="-255196.51"/>
    <n v="-255118.86"/>
    <n v="-254972.88"/>
    <n v="-254987.05"/>
    <n v="-2798533.53"/>
  </r>
  <r>
    <x v="0"/>
    <s v="Shared Services General Office"/>
    <x v="0"/>
    <x v="0"/>
    <s v="41124"/>
    <s v="Billing from SS - Taxes Other and Depr"/>
    <n v="-7135.74"/>
    <n v="-7138.25"/>
    <n v="-7162.5"/>
    <n v="-7326.18"/>
    <n v="-7607.14"/>
    <n v="-4930.8999999999996"/>
    <n v="-7771.93"/>
    <n v="-7798.55"/>
    <n v="-8013.06"/>
    <n v="-7986.67"/>
    <n v="-7983.32"/>
    <n v="-7983.3"/>
    <n v="-88837.54"/>
  </r>
  <r>
    <x v="0"/>
    <s v="Shared Services General Office"/>
    <x v="1"/>
    <x v="1"/>
    <s v="01210"/>
    <s v="Fica Load"/>
    <n v="295511.28000000003"/>
    <n v="333707.7099999999"/>
    <n v="38442.14"/>
    <n v="582314.18000000005"/>
    <n v="303714.77"/>
    <n v="254010.63"/>
    <n v="246325.12000000008"/>
    <n v="753386.67000000027"/>
    <n v="473440.07999999978"/>
    <n v="313500.96999999997"/>
    <n v="309161.05000000005"/>
    <n v="326455.67999999993"/>
    <n v="4229970.2799999993"/>
  </r>
  <r>
    <x v="0"/>
    <s v="Shared Services General Office"/>
    <x v="1"/>
    <x v="1"/>
    <s v="01211"/>
    <s v="Futa Load"/>
    <n v="323.32000000000005"/>
    <n v="254.76999999999992"/>
    <n v="59.239999999999995"/>
    <n v="224.59999999999994"/>
    <n v="185.03000000000003"/>
    <n v="156.80000000000004"/>
    <n v="245.14000000000013"/>
    <n v="306.47000000000003"/>
    <n v="335.54"/>
    <n v="19608.38"/>
    <n v="6338.1399999999994"/>
    <n v="1819.4800000000007"/>
    <n v="29856.91"/>
  </r>
  <r>
    <x v="0"/>
    <s v="Shared Services General Office"/>
    <x v="1"/>
    <x v="1"/>
    <s v="01212"/>
    <s v="Suta Load"/>
    <n v="1384.3599999999994"/>
    <n v="577.0200000000001"/>
    <n v="140.6"/>
    <n v="417.6"/>
    <n v="340.55000000000018"/>
    <n v="330.13000000000005"/>
    <n v="399.0499999999999"/>
    <n v="556.41999999999996"/>
    <n v="638.98"/>
    <n v="32601.240000000009"/>
    <n v="13900.070000000005"/>
    <n v="4677.8599999999988"/>
    <n v="55963.880000000019"/>
  </r>
  <r>
    <x v="0"/>
    <s v="Shared Services General Office"/>
    <x v="1"/>
    <x v="1"/>
    <s v="01213"/>
    <s v="Fica Load Accrual"/>
    <n v="25955.829999999994"/>
    <n v="32659.920000000002"/>
    <n v="7084.4400000000005"/>
    <n v="-65939.62"/>
    <n v="-22617.059999999994"/>
    <n v="1301342.1700000004"/>
    <n v="29605.569999999996"/>
    <n v="-1235833.5200000003"/>
    <n v="-5657.2499999999964"/>
    <n v="3219.7400000000007"/>
    <n v="-1290.1999999999998"/>
    <n v="46470.209999999985"/>
    <n v="115000.23000000021"/>
  </r>
  <r>
    <x v="0"/>
    <s v="Shared Services General Office"/>
    <x v="1"/>
    <x v="1"/>
    <s v="01214"/>
    <s v="Futa Load Accrual"/>
    <n v="-408.0800000000001"/>
    <n v="-17.899999999999995"/>
    <n v="-92.059999999999974"/>
    <n v="1.9400000000000013"/>
    <n v="18.050000000000004"/>
    <n v="7.1999999999999957"/>
    <n v="60.009999999999984"/>
    <n v="45.849999999999994"/>
    <n v="-123.80000000000001"/>
    <n v="4857.3800000000019"/>
    <n v="-3317.5299999999993"/>
    <n v="-856.8399999999998"/>
    <n v="174.22000000000287"/>
  </r>
  <r>
    <x v="0"/>
    <s v="Shared Services General Office"/>
    <x v="1"/>
    <x v="1"/>
    <s v="01215"/>
    <s v="Suta Load Accrual"/>
    <n v="-693.98999999999978"/>
    <n v="-334.31"/>
    <n v="-204.29999999999998"/>
    <n v="-14.729999999999999"/>
    <n v="32.569999999999993"/>
    <n v="29.830000000000013"/>
    <n v="67.680000000000007"/>
    <n v="106.34000000000003"/>
    <n v="-220.83"/>
    <n v="8065.17"/>
    <n v="-4675.33"/>
    <n v="-1603.9200000000005"/>
    <n v="554.17999999999984"/>
  </r>
  <r>
    <x v="0"/>
    <s v="Shared Services General Office"/>
    <x v="1"/>
    <x v="1"/>
    <s v="30101"/>
    <s v="Ad Valorem - Accrual"/>
    <n v="80435"/>
    <n v="80435"/>
    <n v="80435"/>
    <n v="80435"/>
    <n v="80435"/>
    <n v="80435"/>
    <n v="80400"/>
    <n v="80400"/>
    <n v="80400"/>
    <n v="41200"/>
    <n v="41200"/>
    <n v="41200"/>
    <n v="847410"/>
  </r>
  <r>
    <x v="0"/>
    <s v="Shared Services General Office"/>
    <x v="1"/>
    <x v="1"/>
    <s v="30102"/>
    <s v="Taxes Property And Other"/>
    <n v="40.869999999999997"/>
    <n v="0"/>
    <n v="51989.21"/>
    <n v="30270.49"/>
    <n v="0"/>
    <n v="0"/>
    <n v="60.72"/>
    <n v="6304.75"/>
    <n v="0"/>
    <n v="500000"/>
    <n v="0"/>
    <n v="0"/>
    <n v="588666.04"/>
  </r>
  <r>
    <x v="0"/>
    <s v="Shared Services General Office"/>
    <x v="1"/>
    <x v="1"/>
    <s v="40001"/>
    <s v="Billed to West Tex Div"/>
    <n v="-33049.24"/>
    <n v="-36721.870000000003"/>
    <n v="-14601.84"/>
    <n v="-51534.95"/>
    <n v="-29729.14"/>
    <n v="-134341.20000000001"/>
    <n v="-28608.78"/>
    <n v="31617.63"/>
    <n v="-43959.9"/>
    <n v="-73936.539999999994"/>
    <n v="-28941.43"/>
    <n v="-33494.81"/>
    <n v="-477302.07"/>
  </r>
  <r>
    <x v="0"/>
    <s v="Shared Services General Office"/>
    <x v="1"/>
    <x v="1"/>
    <s v="40002"/>
    <s v="Billed to CO/KS Div"/>
    <n v="-26487.7"/>
    <n v="-29431.17"/>
    <n v="-11702.81"/>
    <n v="-41303.279999999999"/>
    <n v="-23826.77"/>
    <n v="-107669.31"/>
    <n v="-22751.3"/>
    <n v="25144.11"/>
    <n v="-34959.370000000003"/>
    <n v="-58798.47"/>
    <n v="-23015.84"/>
    <n v="-26636.95"/>
    <n v="-381438.86"/>
  </r>
  <r>
    <x v="0"/>
    <s v="Shared Services General Office"/>
    <x v="1"/>
    <x v="1"/>
    <s v="40003"/>
    <s v="Billed to LA Div"/>
    <n v="-36148.86"/>
    <n v="-40165.94"/>
    <n v="-15971.31"/>
    <n v="-56368.31"/>
    <n v="-32517.38"/>
    <n v="-146940.79999999999"/>
    <n v="-32037.55"/>
    <n v="35407.01"/>
    <n v="-49228.5"/>
    <n v="-82797.84"/>
    <n v="-32410.06"/>
    <n v="-37509.17"/>
    <n v="-526688.71"/>
  </r>
  <r>
    <x v="0"/>
    <s v="Shared Services General Office"/>
    <x v="1"/>
    <x v="1"/>
    <s v="40004"/>
    <s v="Billed to Mid St Div"/>
    <n v="-41100.21"/>
    <n v="-45667.51"/>
    <n v="-18158.919999999998"/>
    <n v="-64089.14"/>
    <n v="-36971.32"/>
    <n v="-167067.43"/>
    <n v="-35216.300000000003"/>
    <n v="38920.080000000002"/>
    <n v="-54112.93"/>
    <n v="-91013.01"/>
    <n v="-35625.78"/>
    <n v="-41230.82"/>
    <n v="-591333.28999999992"/>
  </r>
  <r>
    <x v="0"/>
    <s v="Shared Services General Office"/>
    <x v="1"/>
    <x v="1"/>
    <s v="40008"/>
    <s v="Billed to Mid-Tex Div"/>
    <n v="-165850.01999999999"/>
    <n v="-184280.27"/>
    <n v="-73275.960000000006"/>
    <n v="-258616.3"/>
    <n v="-149188.87"/>
    <n v="-674160.45"/>
    <n v="-148615.64000000001"/>
    <n v="164245.91"/>
    <n v="-228360.97"/>
    <n v="-384082.3"/>
    <n v="-150343.67000000001"/>
    <n v="-173997.4"/>
    <n v="-2426525.94"/>
  </r>
  <r>
    <x v="0"/>
    <s v="Shared Services General Office"/>
    <x v="1"/>
    <x v="1"/>
    <s v="40009"/>
    <s v="Billed to MS Div"/>
    <n v="-28782.22"/>
    <n v="-31980.68"/>
    <n v="-12716.58"/>
    <n v="-44881.23"/>
    <n v="-25890.79"/>
    <n v="-116996.29"/>
    <n v="-25072.86"/>
    <n v="27709.84"/>
    <n v="-38526.65"/>
    <n v="-64798.31"/>
    <n v="-25364.400000000001"/>
    <n v="-29355.01"/>
    <n v="-416655.18"/>
  </r>
  <r>
    <x v="0"/>
    <s v="Shared Services General Office"/>
    <x v="1"/>
    <x v="1"/>
    <s v="40010"/>
    <s v="Billed to Atmos Pipeline Div"/>
    <n v="-69560.399999999994"/>
    <n v="-77290.37"/>
    <n v="-30733.22"/>
    <n v="-108468.19"/>
    <n v="-62572.42"/>
    <n v="-282754.67"/>
    <n v="-63753.65"/>
    <n v="70458.77"/>
    <n v="-97963.07"/>
    <n v="-164764.94"/>
    <n v="-64494.94"/>
    <n v="-74642"/>
    <n v="-1026539.0999999999"/>
  </r>
  <r>
    <x v="0"/>
    <s v="Shared Services General Office"/>
    <x v="1"/>
    <x v="1"/>
    <s v="40011"/>
    <s v="Billed to AELIG"/>
    <n v="-362.29"/>
    <n v="-402.55"/>
    <n v="-160.07"/>
    <n v="-564.94000000000005"/>
    <n v="-325.89999999999998"/>
    <n v="-1472.68"/>
    <n v="-250.01"/>
    <n v="276.31"/>
    <n v="-384.17"/>
    <n v="-646.14"/>
    <n v="-252.92"/>
    <n v="-292.70999999999998"/>
    <n v="-4838.0700000000006"/>
  </r>
  <r>
    <x v="0"/>
    <s v="Shared Services General Office"/>
    <x v="1"/>
    <x v="1"/>
    <s v="40012"/>
    <s v="Billed to WKGS"/>
    <n v="-281.77999999999997"/>
    <n v="-313.10000000000002"/>
    <n v="-124.5"/>
    <n v="-439.4"/>
    <n v="-253.48"/>
    <n v="-1145.42"/>
    <n v="-142.87"/>
    <n v="157.88999999999999"/>
    <n v="-219.53"/>
    <n v="-369.22"/>
    <n v="-144.53"/>
    <n v="-167.26"/>
    <n v="-3443.2000000000007"/>
  </r>
  <r>
    <x v="0"/>
    <s v="Shared Services General Office"/>
    <x v="1"/>
    <x v="1"/>
    <s v="40014"/>
    <s v="Billed to UCGS"/>
    <n v="-161.02000000000001"/>
    <n v="-178.91"/>
    <n v="-71.14"/>
    <n v="-251.08"/>
    <n v="-144.84"/>
    <n v="-654.52"/>
    <n v="-142.87"/>
    <n v="157.88999999999999"/>
    <n v="-219.53"/>
    <n v="-369.22"/>
    <n v="-144.53"/>
    <n v="-167.26"/>
    <n v="-2347.0300000000007"/>
  </r>
  <r>
    <x v="0"/>
    <s v="Shared Services General Office"/>
    <x v="1"/>
    <x v="1"/>
    <s v="40015"/>
    <s v="Billed to TLGP"/>
    <n v="-764.84"/>
    <n v="-849.84"/>
    <n v="-337.92"/>
    <n v="-1192.6500000000001"/>
    <n v="-688.01"/>
    <n v="-3108.99"/>
    <n v="-571.46"/>
    <n v="631.55999999999995"/>
    <n v="-878.1"/>
    <n v="-1476.88"/>
    <n v="-578.11"/>
    <n v="-669.06"/>
    <n v="-10484.300000000001"/>
  </r>
  <r>
    <x v="0"/>
    <s v="Shared Services General Office"/>
    <x v="2"/>
    <x v="2"/>
    <s v="30201"/>
    <s v="Federal Income Taxes"/>
    <n v="2753722.66"/>
    <n v="1546834.07"/>
    <n v="5706911"/>
    <n v="1257184.3700000001"/>
    <n v="35653.019999999997"/>
    <n v="23065042.23"/>
    <n v="2064587.44"/>
    <n v="3848359.4"/>
    <n v="-14764718"/>
    <n v="907042.97"/>
    <n v="525448.81999999995"/>
    <n v="377174070"/>
    <n v="404120137.98000002"/>
  </r>
  <r>
    <x v="0"/>
    <s v="Shared Services General Office"/>
    <x v="2"/>
    <x v="2"/>
    <s v="30202"/>
    <s v="State Income Taxes"/>
    <n v="-1769668.43"/>
    <n v="-1246999.74"/>
    <n v="3107998"/>
    <n v="-1270537.21"/>
    <n v="-772860.73"/>
    <n v="2177741"/>
    <n v="-1970968.41"/>
    <n v="-3325312.07"/>
    <n v="5568523"/>
    <n v="-5361731.78"/>
    <n v="-4147721.88"/>
    <n v="9596523"/>
    <n v="584984.75"/>
  </r>
  <r>
    <x v="0"/>
    <s v="Shared Services General Office"/>
    <x v="3"/>
    <x v="3"/>
    <s v="30201"/>
    <s v="Federal Income Taxes"/>
    <n v="0"/>
    <n v="0"/>
    <n v="-6292688"/>
    <n v="0"/>
    <n v="0"/>
    <n v="-30030124.23"/>
    <n v="0"/>
    <n v="0"/>
    <n v="13642095"/>
    <n v="0"/>
    <n v="0"/>
    <n v="-382007406"/>
    <n v="-404688123.23000002"/>
  </r>
  <r>
    <x v="0"/>
    <s v="Shared Services General Office"/>
    <x v="3"/>
    <x v="3"/>
    <s v="30202"/>
    <s v="State Income Taxes"/>
    <n v="0"/>
    <n v="0"/>
    <n v="397366"/>
    <n v="0"/>
    <n v="0"/>
    <n v="-186767"/>
    <n v="0"/>
    <n v="0"/>
    <n v="166474"/>
    <n v="0"/>
    <n v="0"/>
    <n v="-49575"/>
    <n v="327498"/>
  </r>
  <r>
    <x v="0"/>
    <s v="Shared Services General Office"/>
    <x v="4"/>
    <x v="4"/>
    <s v="30601"/>
    <s v="Int &amp; Div Income-Other Inv"/>
    <n v="-11.4"/>
    <n v="0"/>
    <n v="0"/>
    <n v="0"/>
    <n v="0"/>
    <n v="0"/>
    <n v="0"/>
    <n v="0"/>
    <n v="0"/>
    <n v="0"/>
    <n v="0"/>
    <n v="0"/>
    <n v="-11.4"/>
  </r>
  <r>
    <x v="0"/>
    <s v="Shared Services General Office"/>
    <x v="4"/>
    <x v="4"/>
    <s v="30602"/>
    <s v="Int &amp; Div Income-Temp Cash I"/>
    <n v="-6437.48"/>
    <n v="-1194.47"/>
    <n v="-1369.76"/>
    <n v="-1857.81"/>
    <n v="-1376.7"/>
    <n v="-1202.7"/>
    <n v="-3617.53"/>
    <n v="-2371.1999999999998"/>
    <n v="-11358.34"/>
    <n v="-1194.3599999999999"/>
    <n v="-121.35"/>
    <n v="-85.11"/>
    <n v="-32186.81"/>
  </r>
  <r>
    <x v="0"/>
    <s v="Shared Services General Office"/>
    <x v="4"/>
    <x v="4"/>
    <s v="30604"/>
    <s v="Int &amp; Div Income-Misc"/>
    <n v="0"/>
    <n v="-69.819999999999993"/>
    <n v="0"/>
    <n v="0"/>
    <n v="0"/>
    <n v="0"/>
    <n v="0"/>
    <n v="0"/>
    <n v="-34.65"/>
    <n v="-649.54999999999995"/>
    <n v="0"/>
    <n v="-36.79"/>
    <n v="-790.81"/>
  </r>
  <r>
    <x v="0"/>
    <s v="Shared Services General Office"/>
    <x v="4"/>
    <x v="4"/>
    <s v="30612"/>
    <s v="Int &amp; Div Inc-Interco"/>
    <n v="24624.69"/>
    <n v="25642.1"/>
    <n v="1403.6"/>
    <n v="12407.55"/>
    <n v="13151.62"/>
    <n v="-199593061.19"/>
    <n v="85.93"/>
    <n v="468.89"/>
    <n v="490.66"/>
    <n v="216.2"/>
    <n v="352.82"/>
    <n v="599.16"/>
    <n v="-199513617.97000003"/>
  </r>
  <r>
    <x v="0"/>
    <s v="Shared Services General Office"/>
    <x v="4"/>
    <x v="4"/>
    <s v="30626"/>
    <s v="BNP IBDDA"/>
    <n v="-18711.46"/>
    <n v="-2959.88"/>
    <n v="-519.94000000000005"/>
    <n v="-1760.98"/>
    <n v="-252.29"/>
    <n v="-244.8"/>
    <n v="-56496.79"/>
    <n v="-37409.35"/>
    <n v="-43711.97"/>
    <n v="-50044.18"/>
    <n v="-42907.41"/>
    <n v="-87514.52"/>
    <n v="-342533.57"/>
  </r>
  <r>
    <x v="0"/>
    <s v="Shared Services General Office"/>
    <x v="4"/>
    <x v="4"/>
    <s v="30627"/>
    <s v="CIBC IBDDA"/>
    <n v="-30493.13"/>
    <n v="-31959"/>
    <n v="-13220.52"/>
    <n v="-12794.35"/>
    <n v="-1997.74"/>
    <n v="-149.11000000000001"/>
    <n v="-23222.81"/>
    <n v="-10142.49"/>
    <n v="-6674.64"/>
    <n v="-8278.24"/>
    <n v="-6788.06"/>
    <n v="-6492.48"/>
    <n v="-152212.57000000004"/>
  </r>
  <r>
    <x v="0"/>
    <s v="Shared Services General Office"/>
    <x v="4"/>
    <x v="4"/>
    <s v="30628"/>
    <s v="ANB IB Checking"/>
    <n v="-9001.2800000000007"/>
    <n v="-5367.47"/>
    <n v="-1660.88"/>
    <n v="-21063.07"/>
    <n v="-9647.35"/>
    <n v="-18.98"/>
    <n v="-20568.580000000002"/>
    <n v="-21262.93"/>
    <n v="-14890.37"/>
    <n v="-13933.85"/>
    <n v="-13457.11"/>
    <n v="-47987.71"/>
    <n v="-178859.58000000002"/>
  </r>
  <r>
    <x v="0"/>
    <s v="Shared Services General Office"/>
    <x v="4"/>
    <x v="4"/>
    <s v="30629"/>
    <s v="CA Time Deposit"/>
    <n v="-65700.13"/>
    <n v="-51375.9"/>
    <n v="-27953.08"/>
    <n v="-7725.15"/>
    <n v="0"/>
    <n v="0"/>
    <n v="-27555.56"/>
    <n v="-26666.67"/>
    <n v="-35111.120000000003"/>
    <n v="-41333.33"/>
    <n v="-37333.33"/>
    <n v="-70296.39"/>
    <n v="-391050.66000000003"/>
  </r>
  <r>
    <x v="0"/>
    <s v="Shared Services General Office"/>
    <x v="4"/>
    <x v="4"/>
    <s v="40001"/>
    <s v="Billed to West Tex Div"/>
    <n v="7390.54"/>
    <n v="4703.18"/>
    <n v="3028.1"/>
    <n v="2292.29"/>
    <n v="8.56"/>
    <n v="-329.63"/>
    <n v="9117.4500000000007"/>
    <n v="6758.44"/>
    <n v="7723.56"/>
    <n v="7996.08"/>
    <n v="6957.66"/>
    <n v="14699.88"/>
    <n v="70346.11"/>
  </r>
  <r>
    <x v="0"/>
    <s v="Shared Services General Office"/>
    <x v="4"/>
    <x v="4"/>
    <s v="40002"/>
    <s v="Billed to CO/KS Div"/>
    <n v="4514.68"/>
    <n v="2873.04"/>
    <n v="1849.79"/>
    <n v="1400.3"/>
    <n v="5.23"/>
    <n v="-201.36"/>
    <n v="5228.74"/>
    <n v="3875.87"/>
    <n v="4429.3599999999997"/>
    <n v="4585.6400000000003"/>
    <n v="3990.13"/>
    <n v="8430.19"/>
    <n v="40981.61"/>
  </r>
  <r>
    <x v="0"/>
    <s v="Shared Services General Office"/>
    <x v="4"/>
    <x v="4"/>
    <s v="40003"/>
    <s v="Billed to LA Div"/>
    <n v="9071.65"/>
    <n v="5773"/>
    <n v="3716.91"/>
    <n v="2813.71"/>
    <n v="10.5"/>
    <n v="-404.6"/>
    <n v="10904.15"/>
    <n v="8082.85"/>
    <n v="9237.11"/>
    <n v="9563.0300000000007"/>
    <n v="8321.1200000000008"/>
    <n v="17580.55"/>
    <n v="84669.98"/>
  </r>
  <r>
    <x v="0"/>
    <s v="Shared Services General Office"/>
    <x v="4"/>
    <x v="4"/>
    <s v="40004"/>
    <s v="Billed to Mid St Div"/>
    <n v="9811.76"/>
    <n v="6243.99"/>
    <n v="4020.15"/>
    <n v="3043.26"/>
    <n v="11.37"/>
    <n v="-437.61"/>
    <n v="11534.75"/>
    <n v="8550.2900000000009"/>
    <n v="9771.31"/>
    <n v="10116.08"/>
    <n v="8802.34"/>
    <n v="18597.259999999998"/>
    <n v="90064.95"/>
  </r>
  <r>
    <x v="0"/>
    <s v="Shared Services General Office"/>
    <x v="4"/>
    <x v="4"/>
    <s v="40008"/>
    <s v="Billed to Mid-Tex Div"/>
    <n v="41890.300000000003"/>
    <n v="26658.1"/>
    <n v="17163.61"/>
    <n v="12992.91"/>
    <n v="48.52"/>
    <n v="-1868.34"/>
    <n v="53167.6"/>
    <n v="39411.199999999997"/>
    <n v="45039.24"/>
    <n v="46628.45"/>
    <n v="40572.97"/>
    <n v="85721.06"/>
    <n v="407425.62000000005"/>
  </r>
  <r>
    <x v="0"/>
    <s v="Shared Services General Office"/>
    <x v="4"/>
    <x v="4"/>
    <s v="40009"/>
    <s v="Billed to MS Div"/>
    <n v="6914.75"/>
    <n v="4400.3999999999996"/>
    <n v="2833.17"/>
    <n v="2144.7199999999998"/>
    <n v="8.01"/>
    <n v="-308.39999999999998"/>
    <n v="8565.67"/>
    <n v="6349.42"/>
    <n v="7256.14"/>
    <n v="7512.17"/>
    <n v="6536.59"/>
    <n v="13810.26"/>
    <n v="66022.899999999994"/>
  </r>
  <r>
    <x v="0"/>
    <s v="Shared Services General Office"/>
    <x v="4"/>
    <x v="4"/>
    <s v="40010"/>
    <s v="Billed to Atmos Pipeline Div"/>
    <n v="26136.5"/>
    <n v="16632.71"/>
    <n v="10708.85"/>
    <n v="8106.63"/>
    <n v="30.27"/>
    <n v="-1165.71"/>
    <n v="32856.97"/>
    <n v="24355.68"/>
    <n v="27833.74"/>
    <n v="28815.85"/>
    <n v="25073.64"/>
    <n v="52974.64"/>
    <n v="252359.77000000002"/>
  </r>
  <r>
    <x v="0"/>
    <s v="Shared Services General Office"/>
    <x v="5"/>
    <x v="5"/>
    <s v="00000"/>
    <s v="Default"/>
    <n v="0"/>
    <n v="0"/>
    <n v="0"/>
    <n v="0"/>
    <n v="0"/>
    <n v="0"/>
    <n v="0"/>
    <n v="0"/>
    <n v="-3867.97"/>
    <n v="-7736.61"/>
    <n v="-6720.29"/>
    <n v="-7758.02"/>
    <n v="-26082.89"/>
  </r>
  <r>
    <x v="0"/>
    <s v="Shared Services General Office"/>
    <x v="5"/>
    <x v="5"/>
    <s v="40001"/>
    <s v="Billed to West Tex Div"/>
    <n v="0"/>
    <n v="0"/>
    <n v="0"/>
    <n v="0"/>
    <n v="0"/>
    <n v="0"/>
    <n v="0"/>
    <n v="0"/>
    <n v="268.43"/>
    <n v="536.91999999999996"/>
    <n v="466.39"/>
    <n v="538.41"/>
    <n v="1810.1499999999996"/>
  </r>
  <r>
    <x v="0"/>
    <s v="Shared Services General Office"/>
    <x v="5"/>
    <x v="5"/>
    <s v="40002"/>
    <s v="Billed to CO/KS Div"/>
    <n v="0"/>
    <n v="0"/>
    <n v="0"/>
    <n v="0"/>
    <n v="0"/>
    <n v="0"/>
    <n v="0"/>
    <n v="0"/>
    <n v="153.94999999999999"/>
    <n v="307.91000000000003"/>
    <n v="267.47000000000003"/>
    <n v="308.77"/>
    <n v="1038.0999999999999"/>
  </r>
  <r>
    <x v="0"/>
    <s v="Shared Services General Office"/>
    <x v="5"/>
    <x v="5"/>
    <s v="40003"/>
    <s v="Billed to LA Div"/>
    <n v="0"/>
    <n v="0"/>
    <n v="0"/>
    <n v="0"/>
    <n v="0"/>
    <n v="0"/>
    <n v="0"/>
    <n v="0"/>
    <n v="321.05"/>
    <n v="642.14"/>
    <n v="557.78"/>
    <n v="643.91999999999996"/>
    <n v="2164.89"/>
  </r>
  <r>
    <x v="0"/>
    <s v="Shared Services General Office"/>
    <x v="5"/>
    <x v="5"/>
    <s v="40004"/>
    <s v="Billed to Mid St Div"/>
    <n v="0"/>
    <n v="0"/>
    <n v="0"/>
    <n v="0"/>
    <n v="0"/>
    <n v="0"/>
    <n v="0"/>
    <n v="0"/>
    <n v="339.61"/>
    <n v="679.27"/>
    <n v="590.04"/>
    <n v="681.15"/>
    <n v="2290.0700000000002"/>
  </r>
  <r>
    <x v="0"/>
    <s v="Shared Services General Office"/>
    <x v="5"/>
    <x v="5"/>
    <s v="40008"/>
    <s v="Billed to Mid-Tex Div"/>
    <n v="0"/>
    <n v="0"/>
    <n v="0"/>
    <n v="0"/>
    <n v="0"/>
    <n v="0"/>
    <n v="0"/>
    <n v="0"/>
    <n v="1565.37"/>
    <n v="3131.01"/>
    <n v="2719.7"/>
    <n v="3139.67"/>
    <n v="10555.75"/>
  </r>
  <r>
    <x v="0"/>
    <s v="Shared Services General Office"/>
    <x v="5"/>
    <x v="5"/>
    <s v="40009"/>
    <s v="Billed to MS Div"/>
    <n v="0"/>
    <n v="0"/>
    <n v="0"/>
    <n v="0"/>
    <n v="0"/>
    <n v="0"/>
    <n v="0"/>
    <n v="0"/>
    <n v="252.19"/>
    <n v="504.43"/>
    <n v="438.16"/>
    <n v="505.82"/>
    <n v="1700.6"/>
  </r>
  <r>
    <x v="0"/>
    <s v="Shared Services General Office"/>
    <x v="5"/>
    <x v="5"/>
    <s v="40010"/>
    <s v="Billed to Atmos Pipeline Div"/>
    <n v="0"/>
    <n v="0"/>
    <n v="0"/>
    <n v="0"/>
    <n v="0"/>
    <n v="0"/>
    <n v="0"/>
    <n v="0"/>
    <n v="967.38"/>
    <n v="1934.93"/>
    <n v="1680.74"/>
    <n v="1940.28"/>
    <n v="6523.33"/>
  </r>
  <r>
    <x v="0"/>
    <s v="Shared Services General Office"/>
    <x v="6"/>
    <x v="6"/>
    <s v="30606"/>
    <s v="Misc Non-Operating Income"/>
    <n v="0"/>
    <n v="0"/>
    <n v="0"/>
    <n v="0"/>
    <n v="0"/>
    <n v="0"/>
    <n v="-14868.92"/>
    <n v="0"/>
    <n v="0"/>
    <n v="0"/>
    <n v="0"/>
    <n v="0"/>
    <n v="-14868.92"/>
  </r>
  <r>
    <x v="0"/>
    <s v="Shared Services General Office"/>
    <x v="6"/>
    <x v="6"/>
    <s v="40001"/>
    <s v="Billed to West Tex Div"/>
    <n v="0"/>
    <n v="0"/>
    <n v="0"/>
    <n v="0"/>
    <n v="0"/>
    <n v="0"/>
    <n v="1031.9100000000001"/>
    <n v="0"/>
    <n v="0"/>
    <n v="0"/>
    <n v="0"/>
    <n v="0"/>
    <n v="1031.9100000000001"/>
  </r>
  <r>
    <x v="0"/>
    <s v="Shared Services General Office"/>
    <x v="6"/>
    <x v="6"/>
    <s v="40002"/>
    <s v="Billed to CO/KS Div"/>
    <n v="0"/>
    <n v="0"/>
    <n v="0"/>
    <n v="0"/>
    <n v="0"/>
    <n v="0"/>
    <n v="591.78"/>
    <n v="0"/>
    <n v="0"/>
    <n v="0"/>
    <n v="0"/>
    <n v="0"/>
    <n v="591.78"/>
  </r>
  <r>
    <x v="0"/>
    <s v="Shared Services General Office"/>
    <x v="6"/>
    <x v="6"/>
    <s v="40003"/>
    <s v="Billed to LA Div"/>
    <n v="0"/>
    <n v="0"/>
    <n v="0"/>
    <n v="0"/>
    <n v="0"/>
    <n v="0"/>
    <n v="1234.1199999999999"/>
    <n v="0"/>
    <n v="0"/>
    <n v="0"/>
    <n v="0"/>
    <n v="0"/>
    <n v="1234.1199999999999"/>
  </r>
  <r>
    <x v="0"/>
    <s v="Shared Services General Office"/>
    <x v="6"/>
    <x v="6"/>
    <s v="40004"/>
    <s v="Billed to Mid St Div"/>
    <n v="0"/>
    <n v="0"/>
    <n v="0"/>
    <n v="0"/>
    <n v="0"/>
    <n v="0"/>
    <n v="1305.49"/>
    <n v="0"/>
    <n v="0"/>
    <n v="0"/>
    <n v="0"/>
    <n v="0"/>
    <n v="1305.49"/>
  </r>
  <r>
    <x v="0"/>
    <s v="Shared Services General Office"/>
    <x v="6"/>
    <x v="6"/>
    <s v="40008"/>
    <s v="Billed to Mid-Tex Div"/>
    <n v="0"/>
    <n v="0"/>
    <n v="0"/>
    <n v="0"/>
    <n v="0"/>
    <n v="0"/>
    <n v="6017.45"/>
    <n v="0"/>
    <n v="0"/>
    <n v="0"/>
    <n v="0"/>
    <n v="0"/>
    <n v="6017.45"/>
  </r>
  <r>
    <x v="0"/>
    <s v="Shared Services General Office"/>
    <x v="6"/>
    <x v="6"/>
    <s v="40009"/>
    <s v="Billed to MS Div"/>
    <n v="0"/>
    <n v="0"/>
    <n v="0"/>
    <n v="0"/>
    <n v="0"/>
    <n v="0"/>
    <n v="969.45"/>
    <n v="0"/>
    <n v="0"/>
    <n v="0"/>
    <n v="0"/>
    <n v="0"/>
    <n v="969.45"/>
  </r>
  <r>
    <x v="0"/>
    <s v="Shared Services General Office"/>
    <x v="6"/>
    <x v="6"/>
    <s v="40010"/>
    <s v="Billed to Atmos Pipeline Div"/>
    <n v="0"/>
    <n v="0"/>
    <n v="0"/>
    <n v="0"/>
    <n v="0"/>
    <n v="0"/>
    <n v="3718.72"/>
    <n v="0"/>
    <n v="0"/>
    <n v="0"/>
    <n v="0"/>
    <n v="0"/>
    <n v="3718.72"/>
  </r>
  <r>
    <x v="0"/>
    <s v="Shared Services General Office"/>
    <x v="7"/>
    <x v="7"/>
    <s v="30557"/>
    <s v="Gain or loss on disposition of leased property"/>
    <n v="0"/>
    <n v="0"/>
    <n v="0"/>
    <n v="0"/>
    <n v="0"/>
    <n v="0"/>
    <n v="0"/>
    <n v="0"/>
    <n v="0"/>
    <n v="0"/>
    <n v="0"/>
    <n v="0"/>
    <n v="0"/>
  </r>
  <r>
    <x v="0"/>
    <s v="Shared Services General Office"/>
    <x v="8"/>
    <x v="8"/>
    <s v="30557"/>
    <s v="Gain or loss on disposition of leased property"/>
    <n v="0"/>
    <n v="0"/>
    <n v="0"/>
    <n v="0"/>
    <n v="0"/>
    <n v="0"/>
    <n v="0"/>
    <n v="0"/>
    <n v="0"/>
    <n v="0"/>
    <n v="0"/>
    <n v="0"/>
    <n v="0"/>
  </r>
  <r>
    <x v="0"/>
    <s v="Shared Services General Office"/>
    <x v="9"/>
    <x v="9"/>
    <s v="30702"/>
    <s v="Education"/>
    <n v="200"/>
    <n v="0"/>
    <n v="0"/>
    <n v="100"/>
    <n v="5000"/>
    <n v="837500"/>
    <n v="0"/>
    <n v="20000"/>
    <n v="83.17"/>
    <n v="10000"/>
    <n v="0"/>
    <n v="3125"/>
    <n v="876008.17"/>
  </r>
  <r>
    <x v="0"/>
    <s v="Shared Services General Office"/>
    <x v="9"/>
    <x v="9"/>
    <s v="30703"/>
    <s v="United Way Agencies"/>
    <n v="0"/>
    <n v="0"/>
    <n v="0"/>
    <n v="0"/>
    <n v="0"/>
    <n v="32.6"/>
    <n v="0"/>
    <n v="0"/>
    <n v="0"/>
    <n v="0"/>
    <n v="0"/>
    <n v="250950"/>
    <n v="250982.6"/>
  </r>
  <r>
    <x v="0"/>
    <s v="Shared Services General Office"/>
    <x v="9"/>
    <x v="9"/>
    <s v="30705"/>
    <s v="Health"/>
    <n v="0"/>
    <n v="0"/>
    <n v="17322.64"/>
    <n v="30000"/>
    <n v="0"/>
    <n v="0"/>
    <n v="0"/>
    <n v="0"/>
    <n v="0"/>
    <n v="0"/>
    <n v="0"/>
    <n v="0"/>
    <n v="47322.64"/>
  </r>
  <r>
    <x v="0"/>
    <s v="Shared Services General Office"/>
    <x v="9"/>
    <x v="9"/>
    <s v="30706"/>
    <s v="Museums &amp; Arts"/>
    <n v="0"/>
    <n v="0"/>
    <n v="0"/>
    <n v="0"/>
    <n v="0"/>
    <n v="0"/>
    <n v="0"/>
    <n v="0"/>
    <n v="0"/>
    <n v="200"/>
    <n v="0"/>
    <n v="0"/>
    <n v="200"/>
  </r>
  <r>
    <x v="0"/>
    <s v="Shared Services General Office"/>
    <x v="9"/>
    <x v="9"/>
    <s v="30711"/>
    <s v="Energy Assistance Program"/>
    <n v="0"/>
    <n v="5000"/>
    <n v="0"/>
    <n v="0"/>
    <n v="0"/>
    <n v="0"/>
    <n v="0"/>
    <n v="0"/>
    <n v="0"/>
    <n v="0"/>
    <n v="0"/>
    <n v="0"/>
    <n v="5000"/>
  </r>
  <r>
    <x v="0"/>
    <s v="Shared Services General Office"/>
    <x v="9"/>
    <x v="9"/>
    <s v="30736"/>
    <s v="Community Welfare"/>
    <n v="12000"/>
    <n v="0"/>
    <n v="52000"/>
    <n v="15000"/>
    <n v="0"/>
    <n v="304356.91000000003"/>
    <n v="19500"/>
    <n v="16951.150000000001"/>
    <n v="11000"/>
    <n v="0"/>
    <n v="1148"/>
    <n v="6000"/>
    <n v="437956.06000000006"/>
  </r>
  <r>
    <x v="0"/>
    <s v="Shared Services General Office"/>
    <x v="9"/>
    <x v="9"/>
    <s v="40001"/>
    <s v="Billed to West Tex Div"/>
    <n v="-852.78"/>
    <n v="-349.5"/>
    <n v="-4845.6499999999996"/>
    <n v="-3152.49"/>
    <n v="-489.3"/>
    <n v="-58848.07"/>
    <n v="-1353.3"/>
    <n v="-2564.41"/>
    <n v="-769.17"/>
    <n v="-707.88"/>
    <n v="-79.67"/>
    <n v="-18049.21"/>
    <n v="-92061.43"/>
  </r>
  <r>
    <x v="0"/>
    <s v="Shared Services General Office"/>
    <x v="9"/>
    <x v="9"/>
    <s v="40002"/>
    <s v="Billed to CO/KS Div"/>
    <n v="-520.94000000000005"/>
    <n v="-213.5"/>
    <n v="-2960.09"/>
    <n v="-1925.77"/>
    <n v="-298.89999999999998"/>
    <n v="-35948.68"/>
    <n v="-776.1"/>
    <n v="-1470.66"/>
    <n v="-441.11"/>
    <n v="-405.96"/>
    <n v="-45.69"/>
    <n v="-10350.99"/>
    <n v="-55358.39"/>
  </r>
  <r>
    <x v="0"/>
    <s v="Shared Services General Office"/>
    <x v="9"/>
    <x v="9"/>
    <s v="40003"/>
    <s v="Billed to LA Div"/>
    <n v="-1046.76"/>
    <n v="-429"/>
    <n v="-5947.89"/>
    <n v="-3869.58"/>
    <n v="-600.6"/>
    <n v="-72234.12"/>
    <n v="-1618.5"/>
    <n v="-3066.94"/>
    <n v="-919.91"/>
    <n v="-846.6"/>
    <n v="-95.28"/>
    <n v="-21586.22"/>
    <n v="-112261.40000000001"/>
  </r>
  <r>
    <x v="0"/>
    <s v="Shared Services General Office"/>
    <x v="9"/>
    <x v="9"/>
    <s v="40004"/>
    <s v="Billed to Mid St Div"/>
    <n v="-1132.1600000000001"/>
    <n v="-464"/>
    <n v="-6433.13"/>
    <n v="-4185.28"/>
    <n v="-649.6"/>
    <n v="-78127.350000000006"/>
    <n v="-1712.1"/>
    <n v="-3244.31"/>
    <n v="-973.1"/>
    <n v="-895.56"/>
    <n v="-100.8"/>
    <n v="-22834.59"/>
    <n v="-120751.98000000001"/>
  </r>
  <r>
    <x v="0"/>
    <s v="Shared Services General Office"/>
    <x v="9"/>
    <x v="9"/>
    <s v="40008"/>
    <s v="Billed to Mid-Tex Div"/>
    <n v="-4833.6400000000003"/>
    <n v="-1981"/>
    <n v="-27465.63"/>
    <n v="-17868.62"/>
    <n v="-2773.4"/>
    <n v="-333556.62"/>
    <n v="-7891.65"/>
    <n v="-14954.13"/>
    <n v="-4485.3599999999997"/>
    <n v="-4127.9399999999996"/>
    <n v="-464.6"/>
    <n v="-105252.35"/>
    <n v="-525654.93999999994"/>
  </r>
  <r>
    <x v="0"/>
    <s v="Shared Services General Office"/>
    <x v="9"/>
    <x v="9"/>
    <s v="40009"/>
    <s v="Billed to MS Div"/>
    <n v="-797.88"/>
    <n v="-327"/>
    <n v="-4533.7"/>
    <n v="-2949.54"/>
    <n v="-457.8"/>
    <n v="-55059.57"/>
    <n v="-1271.4000000000001"/>
    <n v="-2409.21"/>
    <n v="-722.62"/>
    <n v="-665.04"/>
    <n v="-74.849999999999994"/>
    <n v="-16956.89"/>
    <n v="-86225.5"/>
  </r>
  <r>
    <x v="0"/>
    <s v="Shared Services General Office"/>
    <x v="9"/>
    <x v="9"/>
    <s v="40010"/>
    <s v="Billed to Atmos Pipeline Div"/>
    <n v="-3015.84"/>
    <n v="-1236"/>
    <n v="-17136.560000000001"/>
    <n v="-11148.72"/>
    <n v="-1730.4"/>
    <n v="-208115.09"/>
    <n v="-4876.95"/>
    <n v="-9241.48"/>
    <n v="-2771.9"/>
    <n v="-2551.02"/>
    <n v="-287.11"/>
    <n v="-65044.76"/>
    <n v="-327155.82999999996"/>
  </r>
  <r>
    <x v="0"/>
    <s v="Shared Services General Office"/>
    <x v="10"/>
    <x v="10"/>
    <s v="30118"/>
    <s v="Penalty - Interest"/>
    <n v="0"/>
    <n v="0"/>
    <n v="0"/>
    <n v="0"/>
    <n v="0"/>
    <n v="0"/>
    <n v="2589.96"/>
    <n v="0"/>
    <n v="0"/>
    <n v="5962.48"/>
    <n v="0"/>
    <n v="0"/>
    <n v="8552.4399999999987"/>
  </r>
  <r>
    <x v="0"/>
    <s v="Shared Services General Office"/>
    <x v="10"/>
    <x v="10"/>
    <s v="40001"/>
    <s v="Billed to West Tex Div"/>
    <n v="0"/>
    <n v="0"/>
    <n v="0"/>
    <n v="0"/>
    <n v="0"/>
    <n v="0"/>
    <n v="-179.75"/>
    <n v="0"/>
    <n v="0"/>
    <n v="-413.8"/>
    <n v="0"/>
    <n v="0"/>
    <n v="-593.54999999999995"/>
  </r>
  <r>
    <x v="0"/>
    <s v="Shared Services General Office"/>
    <x v="10"/>
    <x v="10"/>
    <s v="40002"/>
    <s v="Billed to CO/KS Div"/>
    <n v="0"/>
    <n v="0"/>
    <n v="0"/>
    <n v="0"/>
    <n v="0"/>
    <n v="0"/>
    <n v="-103.08"/>
    <n v="0"/>
    <n v="0"/>
    <n v="-237.31"/>
    <n v="0"/>
    <n v="0"/>
    <n v="-340.39"/>
  </r>
  <r>
    <x v="0"/>
    <s v="Shared Services General Office"/>
    <x v="10"/>
    <x v="10"/>
    <s v="40003"/>
    <s v="Billed to LA Div"/>
    <n v="0"/>
    <n v="0"/>
    <n v="0"/>
    <n v="0"/>
    <n v="0"/>
    <n v="0"/>
    <n v="-214.97"/>
    <n v="0"/>
    <n v="0"/>
    <n v="-494.89"/>
    <n v="0"/>
    <n v="0"/>
    <n v="-709.86"/>
  </r>
  <r>
    <x v="0"/>
    <s v="Shared Services General Office"/>
    <x v="10"/>
    <x v="10"/>
    <s v="40004"/>
    <s v="Billed to Mid St Div"/>
    <n v="0"/>
    <n v="0"/>
    <n v="0"/>
    <n v="0"/>
    <n v="0"/>
    <n v="0"/>
    <n v="-227.4"/>
    <n v="0"/>
    <n v="0"/>
    <n v="-523.5"/>
    <n v="0"/>
    <n v="0"/>
    <n v="-750.9"/>
  </r>
  <r>
    <x v="0"/>
    <s v="Shared Services General Office"/>
    <x v="10"/>
    <x v="10"/>
    <s v="40008"/>
    <s v="Billed to Mid-Tex Div"/>
    <n v="0"/>
    <n v="0"/>
    <n v="0"/>
    <n v="0"/>
    <n v="0"/>
    <n v="0"/>
    <n v="-1048.1600000000001"/>
    <n v="0"/>
    <n v="0"/>
    <n v="-2413.02"/>
    <n v="0"/>
    <n v="0"/>
    <n v="-3461.1800000000003"/>
  </r>
  <r>
    <x v="0"/>
    <s v="Shared Services General Office"/>
    <x v="10"/>
    <x v="10"/>
    <s v="40009"/>
    <s v="Billed to MS Div"/>
    <n v="0"/>
    <n v="0"/>
    <n v="0"/>
    <n v="0"/>
    <n v="0"/>
    <n v="0"/>
    <n v="-168.87"/>
    <n v="0"/>
    <n v="0"/>
    <n v="-388.75"/>
    <n v="0"/>
    <n v="0"/>
    <n v="-557.62"/>
  </r>
  <r>
    <x v="0"/>
    <s v="Shared Services General Office"/>
    <x v="10"/>
    <x v="10"/>
    <s v="40010"/>
    <s v="Billed to Atmos Pipeline Div"/>
    <n v="0"/>
    <n v="0"/>
    <n v="0"/>
    <n v="0"/>
    <n v="0"/>
    <n v="0"/>
    <n v="-647.75"/>
    <n v="0"/>
    <n v="0"/>
    <n v="-1491.22"/>
    <n v="0"/>
    <n v="0"/>
    <n v="-2138.9700000000003"/>
  </r>
  <r>
    <x v="0"/>
    <s v="Shared Services General Office"/>
    <x v="11"/>
    <x v="11"/>
    <s v="01000"/>
    <s v="Non-project Labor"/>
    <n v="10471.26"/>
    <n v="10471.279999999999"/>
    <n v="10471.27"/>
    <n v="15706.9"/>
    <n v="10471.27"/>
    <n v="10471.27"/>
    <n v="10644.03"/>
    <n v="10759.22"/>
    <n v="16138.85"/>
    <n v="10780.18"/>
    <n v="10785.4"/>
    <n v="10785.4"/>
    <n v="137956.32999999999"/>
  </r>
  <r>
    <x v="0"/>
    <s v="Shared Services General Office"/>
    <x v="11"/>
    <x v="11"/>
    <s v="01008"/>
    <s v="Expense Labor Accrual"/>
    <n v="1047.1300000000001"/>
    <n v="523.56999999999994"/>
    <n v="1047.1199999999999"/>
    <n v="-3664.94"/>
    <n v="523.55999999999995"/>
    <n v="1047.1300000000001"/>
    <n v="1133.51"/>
    <n v="595.55999999999995"/>
    <n v="-3765.7400000000002"/>
    <n v="543.21"/>
    <n v="1.31"/>
    <n v="1617.8"/>
    <n v="649.21999999999912"/>
  </r>
  <r>
    <x v="0"/>
    <s v="Shared Services General Office"/>
    <x v="11"/>
    <x v="11"/>
    <s v="01202"/>
    <s v="Pension Benefits Load"/>
    <n v="438.85"/>
    <n v="418.91"/>
    <n v="438.85"/>
    <n v="458.79999999999995"/>
    <n v="418.91"/>
    <n v="438.85"/>
    <n v="467.57"/>
    <n v="450.78000000000003"/>
    <n v="491.22"/>
    <n v="449.54"/>
    <n v="428.22999999999996"/>
    <n v="492.40000000000003"/>
    <n v="5392.91"/>
  </r>
  <r>
    <x v="0"/>
    <s v="Shared Services General Office"/>
    <x v="11"/>
    <x v="11"/>
    <s v="01203"/>
    <s v="OPEB Benefits Load"/>
    <n v="359.37"/>
    <n v="343.03999999999996"/>
    <n v="359.37"/>
    <n v="375.71"/>
    <n v="343.03999999999996"/>
    <n v="359.37"/>
    <n v="517.04"/>
    <n v="498.47"/>
    <n v="543.18000000000006"/>
    <n v="497.09999999999997"/>
    <n v="473.53000000000003"/>
    <n v="544.5"/>
    <n v="5213.72"/>
  </r>
  <r>
    <x v="0"/>
    <s v="Shared Services General Office"/>
    <x v="11"/>
    <x v="11"/>
    <s v="01221"/>
    <s v="Workers Comp Benefits Load"/>
    <n v="11.52"/>
    <n v="11"/>
    <n v="11.52"/>
    <n v="12.040000000000001"/>
    <n v="11"/>
    <n v="11.52"/>
    <n v="15.55"/>
    <n v="14.99"/>
    <n v="16.329999999999998"/>
    <n v="14.95"/>
    <n v="14.24"/>
    <n v="16.37"/>
    <n v="161.03"/>
  </r>
  <r>
    <x v="0"/>
    <s v="Shared Services General Office"/>
    <x v="11"/>
    <x v="11"/>
    <s v="01251"/>
    <s v="Medical Benefits Load"/>
    <n v="2361.27"/>
    <n v="2253.94"/>
    <n v="2361.27"/>
    <n v="2468.6"/>
    <n v="2253.94"/>
    <n v="2361.27"/>
    <n v="2296.62"/>
    <n v="2214.1800000000003"/>
    <n v="2412.7600000000002"/>
    <n v="2208.06"/>
    <n v="2103.41"/>
    <n v="2418.63"/>
    <n v="27713.95"/>
  </r>
  <r>
    <x v="0"/>
    <s v="Shared Services General Office"/>
    <x v="11"/>
    <x v="11"/>
    <s v="01257"/>
    <s v="ESOP Benefits Load"/>
    <n v="403.14"/>
    <n v="384.82000000000005"/>
    <n v="403.14"/>
    <n v="421.47"/>
    <n v="384.82000000000005"/>
    <n v="403.14"/>
    <n v="424"/>
    <n v="408.77"/>
    <n v="445.43"/>
    <n v="407.64"/>
    <n v="388.32000000000005"/>
    <n v="446.51"/>
    <n v="4921.2"/>
  </r>
  <r>
    <x v="0"/>
    <s v="Shared Services General Office"/>
    <x v="11"/>
    <x v="11"/>
    <s v="01263"/>
    <s v="RSP FACC Benefits Load"/>
    <n v="149.74"/>
    <n v="142.93"/>
    <n v="149.74"/>
    <n v="156.55000000000001"/>
    <n v="142.93"/>
    <n v="149.74"/>
    <n v="164.89"/>
    <n v="158.97"/>
    <n v="173.23000000000002"/>
    <n v="158.52000000000001"/>
    <n v="151.01"/>
    <n v="173.65"/>
    <n v="1871.9"/>
  </r>
  <r>
    <x v="0"/>
    <s v="Shared Services General Office"/>
    <x v="11"/>
    <x v="11"/>
    <s v="01266"/>
    <s v="Life Benefits Load"/>
    <n v="23.04"/>
    <n v="21.99"/>
    <n v="23.04"/>
    <n v="24.09"/>
    <n v="21.99"/>
    <n v="23.04"/>
    <n v="23.560000000000002"/>
    <n v="22.71"/>
    <n v="24.74"/>
    <n v="22.65"/>
    <n v="21.58"/>
    <n v="24.799999999999997"/>
    <n v="277.23"/>
  </r>
  <r>
    <x v="0"/>
    <s v="Shared Services General Office"/>
    <x v="11"/>
    <x v="11"/>
    <s v="01269"/>
    <s v="LTD Benefits Load"/>
    <n v="57.599999999999994"/>
    <n v="54.980000000000004"/>
    <n v="57.599999999999994"/>
    <n v="60.21"/>
    <n v="54.980000000000004"/>
    <n v="57.599999999999994"/>
    <n v="82.44"/>
    <n v="79.48"/>
    <n v="86.61"/>
    <n v="79.27"/>
    <n v="75.510000000000005"/>
    <n v="86.82"/>
    <n v="833.09999999999991"/>
  </r>
  <r>
    <x v="0"/>
    <s v="Shared Services General Office"/>
    <x v="11"/>
    <x v="11"/>
    <s v="01294"/>
    <s v="NSC-OPEB Benefits Load"/>
    <n v="58.74"/>
    <n v="56.07"/>
    <n v="58.74"/>
    <n v="61.42"/>
    <n v="56.07"/>
    <n v="58.74"/>
    <n v="102.46000000000001"/>
    <n v="98.789999999999992"/>
    <n v="107.65"/>
    <n v="98.509999999999991"/>
    <n v="93.84"/>
    <n v="107.91000000000001"/>
    <n v="958.93999999999994"/>
  </r>
  <r>
    <x v="0"/>
    <s v="Shared Services General Office"/>
    <x v="11"/>
    <x v="11"/>
    <s v="01297"/>
    <s v="NSC-Pension Benefits Load"/>
    <n v="-80.63"/>
    <n v="-76.960000000000008"/>
    <n v="-80.63"/>
    <n v="-84.289999999999992"/>
    <n v="-76.960000000000008"/>
    <n v="-80.63"/>
    <n v="-22.369999999999997"/>
    <n v="-21.58"/>
    <n v="-23.51"/>
    <n v="-21.52"/>
    <n v="-20.5"/>
    <n v="-23.560000000000002"/>
    <n v="-613.1400000000001"/>
  </r>
  <r>
    <x v="0"/>
    <s v="Shared Services General Office"/>
    <x v="11"/>
    <x v="11"/>
    <s v="04561"/>
    <s v="842 Variable Real Estate Lease Expense"/>
    <n v="0"/>
    <n v="0"/>
    <n v="0"/>
    <n v="0"/>
    <n v="0"/>
    <n v="0"/>
    <n v="1962.03"/>
    <n v="0"/>
    <n v="3924.06"/>
    <n v="2162.71"/>
    <n v="0"/>
    <n v="4019.9"/>
    <n v="12068.7"/>
  </r>
  <r>
    <x v="0"/>
    <s v="Shared Services General Office"/>
    <x v="11"/>
    <x v="11"/>
    <s v="04578"/>
    <s v="842 Real Estate Lease Expense"/>
    <n v="4198.5"/>
    <n v="4198.5"/>
    <n v="4198.5"/>
    <n v="4198.5"/>
    <n v="4198.5"/>
    <n v="4198.5"/>
    <n v="4198.5"/>
    <n v="4198.5"/>
    <n v="4198.5"/>
    <n v="4198.5"/>
    <n v="4198.5"/>
    <n v="4198.5"/>
    <n v="50382"/>
  </r>
  <r>
    <x v="0"/>
    <s v="Shared Services General Office"/>
    <x v="11"/>
    <x v="11"/>
    <s v="04581"/>
    <s v="Non 842 Building Lease/Rents"/>
    <n v="0"/>
    <n v="0"/>
    <n v="0"/>
    <n v="0"/>
    <n v="0"/>
    <n v="29124.5"/>
    <n v="0"/>
    <n v="0"/>
    <n v="0"/>
    <n v="0"/>
    <n v="0"/>
    <n v="0"/>
    <n v="29124.5"/>
  </r>
  <r>
    <x v="0"/>
    <s v="Shared Services General Office"/>
    <x v="11"/>
    <x v="11"/>
    <s v="05010"/>
    <s v="Office Supplies"/>
    <n v="0"/>
    <n v="0"/>
    <n v="0"/>
    <n v="0"/>
    <n v="0"/>
    <n v="0"/>
    <n v="1.49"/>
    <n v="0"/>
    <n v="0"/>
    <n v="6.63"/>
    <n v="0"/>
    <n v="0"/>
    <n v="8.1199999999999992"/>
  </r>
  <r>
    <x v="0"/>
    <s v="Shared Services General Office"/>
    <x v="11"/>
    <x v="11"/>
    <s v="05111"/>
    <s v="Postage/Delivery Services"/>
    <n v="36.39"/>
    <n v="0"/>
    <n v="0"/>
    <n v="0"/>
    <n v="0"/>
    <n v="0"/>
    <n v="27.5"/>
    <n v="0"/>
    <n v="0"/>
    <n v="35.1"/>
    <n v="16.05"/>
    <n v="0"/>
    <n v="115.04"/>
  </r>
  <r>
    <x v="0"/>
    <s v="Shared Services General Office"/>
    <x v="11"/>
    <x v="11"/>
    <s v="05411"/>
    <s v="Meals and Entertainment"/>
    <n v="474.32"/>
    <n v="0"/>
    <n v="0"/>
    <n v="0"/>
    <n v="0"/>
    <n v="0"/>
    <n v="508.94"/>
    <n v="0"/>
    <n v="3.25"/>
    <n v="0"/>
    <n v="0"/>
    <n v="48.23"/>
    <n v="1034.74"/>
  </r>
  <r>
    <x v="0"/>
    <s v="Shared Services General Office"/>
    <x v="11"/>
    <x v="11"/>
    <s v="05413"/>
    <s v="Transportation"/>
    <n v="3943.01"/>
    <n v="0"/>
    <n v="0"/>
    <n v="0"/>
    <n v="0"/>
    <n v="0"/>
    <n v="0"/>
    <n v="0"/>
    <n v="0"/>
    <n v="0"/>
    <n v="0"/>
    <n v="0"/>
    <n v="3943.01"/>
  </r>
  <r>
    <x v="0"/>
    <s v="Shared Services General Office"/>
    <x v="11"/>
    <x v="11"/>
    <s v="05414"/>
    <s v="Lodging"/>
    <n v="2222.29"/>
    <n v="0"/>
    <n v="0"/>
    <n v="0"/>
    <n v="0"/>
    <n v="0"/>
    <n v="0"/>
    <n v="0"/>
    <n v="0"/>
    <n v="0"/>
    <n v="0"/>
    <n v="0"/>
    <n v="2222.29"/>
  </r>
  <r>
    <x v="0"/>
    <s v="Shared Services General Office"/>
    <x v="11"/>
    <x v="11"/>
    <s v="05415"/>
    <s v="Membership Fees"/>
    <n v="8309.85"/>
    <n v="2998.39"/>
    <n v="2998.39"/>
    <n v="2998.39"/>
    <n v="2998.39"/>
    <n v="2998.39"/>
    <n v="2998.39"/>
    <n v="2998.39"/>
    <n v="2998.39"/>
    <n v="3088.94"/>
    <n v="3088.94"/>
    <n v="3088.94"/>
    <n v="41563.79"/>
  </r>
  <r>
    <x v="0"/>
    <s v="Shared Services General Office"/>
    <x v="11"/>
    <x v="11"/>
    <s v="05420"/>
    <s v="Employee Development"/>
    <n v="0"/>
    <n v="0"/>
    <n v="0"/>
    <n v="0"/>
    <n v="0"/>
    <n v="0"/>
    <n v="0"/>
    <n v="0"/>
    <n v="38.35"/>
    <n v="0"/>
    <n v="0"/>
    <n v="0"/>
    <n v="38.35"/>
  </r>
  <r>
    <x v="0"/>
    <s v="Shared Services General Office"/>
    <x v="11"/>
    <x v="11"/>
    <s v="05424"/>
    <s v="Books &amp; Manuals"/>
    <n v="460.8"/>
    <n v="459.13"/>
    <n v="459.86"/>
    <n v="459.13"/>
    <n v="458.26"/>
    <n v="462.27"/>
    <n v="475.81"/>
    <n v="462.91"/>
    <n v="462.91"/>
    <n v="827.73"/>
    <n v="467.73"/>
    <n v="467.75"/>
    <n v="5924.2899999999991"/>
  </r>
  <r>
    <x v="0"/>
    <s v="Shared Services General Office"/>
    <x v="11"/>
    <x v="11"/>
    <s v="06111"/>
    <s v="Contract Labor"/>
    <n v="0"/>
    <n v="0"/>
    <n v="0"/>
    <n v="0"/>
    <n v="0"/>
    <n v="0"/>
    <n v="50"/>
    <n v="0"/>
    <n v="0"/>
    <n v="0"/>
    <n v="0"/>
    <n v="0"/>
    <n v="50"/>
  </r>
  <r>
    <x v="0"/>
    <s v="Shared Services General Office"/>
    <x v="11"/>
    <x v="11"/>
    <s v="07495"/>
    <s v="Employee Broadcast and Publication"/>
    <n v="0"/>
    <n v="0"/>
    <n v="0"/>
    <n v="0"/>
    <n v="0"/>
    <n v="0"/>
    <n v="0"/>
    <n v="0"/>
    <n v="0"/>
    <n v="62.5"/>
    <n v="0"/>
    <n v="0"/>
    <n v="62.5"/>
  </r>
  <r>
    <x v="0"/>
    <s v="Shared Services General Office"/>
    <x v="11"/>
    <x v="11"/>
    <s v="07499"/>
    <s v="Misc Employee Welfare Exp"/>
    <n v="0"/>
    <n v="0"/>
    <n v="0"/>
    <n v="13.21"/>
    <n v="0"/>
    <n v="0"/>
    <n v="41.56"/>
    <n v="0"/>
    <n v="0"/>
    <n v="3.34"/>
    <n v="0"/>
    <n v="220.71"/>
    <n v="278.82"/>
  </r>
  <r>
    <x v="0"/>
    <s v="Shared Services General Office"/>
    <x v="11"/>
    <x v="11"/>
    <s v="07510"/>
    <s v="Association Dues"/>
    <n v="0"/>
    <n v="0"/>
    <n v="0"/>
    <n v="0"/>
    <n v="0"/>
    <n v="0"/>
    <n v="0"/>
    <n v="0"/>
    <n v="0"/>
    <n v="0"/>
    <n v="307.42"/>
    <n v="10000"/>
    <n v="10307.42"/>
  </r>
  <r>
    <x v="0"/>
    <s v="Shared Services General Office"/>
    <x v="11"/>
    <x v="11"/>
    <s v="30737"/>
    <s v="Political Activities"/>
    <n v="925.71"/>
    <n v="153.71"/>
    <n v="48278.21"/>
    <n v="539.71"/>
    <n v="35120.71"/>
    <n v="29632.37"/>
    <n v="539.71"/>
    <n v="153.71"/>
    <n v="564.71"/>
    <n v="539.71"/>
    <n v="3920.84"/>
    <n v="49339.71"/>
    <n v="169708.81"/>
  </r>
  <r>
    <x v="0"/>
    <s v="Shared Services General Office"/>
    <x v="11"/>
    <x v="11"/>
    <s v="30740"/>
    <s v="Misc Income Deductions"/>
    <n v="0"/>
    <n v="0"/>
    <n v="0"/>
    <n v="0"/>
    <n v="0"/>
    <n v="0"/>
    <n v="0"/>
    <n v="0"/>
    <n v="14922.5"/>
    <n v="0"/>
    <n v="0"/>
    <n v="0"/>
    <n v="14922.5"/>
  </r>
  <r>
    <x v="0"/>
    <s v="Shared Services General Office"/>
    <x v="11"/>
    <x v="11"/>
    <s v="40001"/>
    <s v="Billed to West Tex Div"/>
    <n v="-3389.63"/>
    <n v="-2428.63"/>
    <n v="-5869.86"/>
    <n v="-2602.6800000000003"/>
    <n v="-4864.3899999999994"/>
    <n v="-6594.29"/>
    <n v="-2827.54"/>
    <n v="-2425.67"/>
    <n v="-4110.7199999999993"/>
    <n v="-2790.35"/>
    <n v="-2647.83"/>
    <n v="-7198.7899999999991"/>
    <n v="-47750.380000000005"/>
  </r>
  <r>
    <x v="0"/>
    <s v="Shared Services General Office"/>
    <x v="11"/>
    <x v="11"/>
    <s v="40002"/>
    <s v="Billed to CO/KS Div"/>
    <n v="-836.72"/>
    <n v="-278.18"/>
    <n v="-2340.25"/>
    <n v="-316.08999999999997"/>
    <n v="-1777.84"/>
    <n v="-2794.26"/>
    <n v="-290.17"/>
    <n v="-270.55"/>
    <n v="-895.71"/>
    <n v="-273.19"/>
    <n v="-418.78"/>
    <n v="-2649.19"/>
    <n v="-13140.930000000002"/>
  </r>
  <r>
    <x v="0"/>
    <s v="Shared Services General Office"/>
    <x v="11"/>
    <x v="11"/>
    <s v="40003"/>
    <s v="Billed to LA Div"/>
    <n v="-1681.29"/>
    <n v="-558.97"/>
    <n v="-4702.42"/>
    <n v="-635.15"/>
    <n v="-3572.33"/>
    <n v="-5614.68"/>
    <n v="-605.13"/>
    <n v="-564.20000000000005"/>
    <n v="-1867.94"/>
    <n v="-569.70000000000005"/>
    <n v="-873.32"/>
    <n v="-5524.69"/>
    <n v="-26769.82"/>
  </r>
  <r>
    <x v="0"/>
    <s v="Shared Services General Office"/>
    <x v="11"/>
    <x v="11"/>
    <s v="40004"/>
    <s v="Billed to Mid St Div"/>
    <n v="-1818.46"/>
    <n v="-604.57000000000005"/>
    <n v="-5086.0600000000004"/>
    <n v="-686.97"/>
    <n v="-3863.78"/>
    <n v="-6072.76"/>
    <n v="-640.12"/>
    <n v="-596.83000000000004"/>
    <n v="-1975.96"/>
    <n v="-602.66"/>
    <n v="-923.83"/>
    <n v="-5844.18"/>
    <n v="-28716.18"/>
  </r>
  <r>
    <x v="0"/>
    <s v="Shared Services General Office"/>
    <x v="11"/>
    <x v="11"/>
    <s v="40008"/>
    <s v="Billed to Mid-Tex Div"/>
    <n v="-17936.5"/>
    <n v="-12518.960000000001"/>
    <n v="-31982.699999999997"/>
    <n v="-13434.710000000001"/>
    <n v="-26337.17"/>
    <n v="-36100.69"/>
    <n v="-15050.210000000001"/>
    <n v="-12934.529999999999"/>
    <n v="-22392.1"/>
    <n v="-14837.99"/>
    <n v="-14252.5"/>
    <n v="-40381"/>
    <n v="-258159.05999999997"/>
  </r>
  <r>
    <x v="0"/>
    <s v="Shared Services General Office"/>
    <x v="11"/>
    <x v="11"/>
    <s v="40009"/>
    <s v="Billed to MS Div"/>
    <n v="-1281.54"/>
    <n v="-426.07"/>
    <n v="-3584.36"/>
    <n v="-484.13"/>
    <n v="-2722.96"/>
    <n v="-4279.72"/>
    <n v="-475.35"/>
    <n v="-443.2"/>
    <n v="-1467.34"/>
    <n v="-447.53"/>
    <n v="-686.04"/>
    <n v="-4339.87"/>
    <n v="-20638.110000000004"/>
  </r>
  <r>
    <x v="0"/>
    <s v="Shared Services General Office"/>
    <x v="11"/>
    <x v="11"/>
    <s v="40010"/>
    <s v="Billed to Atmos Pipeline Div"/>
    <n v="-8927.76"/>
    <n v="-5599.89"/>
    <n v="-17670.32"/>
    <n v="-6045.77"/>
    <n v="-14242.949999999999"/>
    <n v="-20260.689999999999"/>
    <n v="-6764.72"/>
    <n v="-5858.88"/>
    <n v="-11053.65"/>
    <n v="-6641.86"/>
    <n v="-6713.0599999999995"/>
    <n v="-22137.260000000002"/>
    <n v="-131916.81"/>
  </r>
  <r>
    <x v="0"/>
    <s v="Shared Services General Office"/>
    <x v="12"/>
    <x v="12"/>
    <s v="01000"/>
    <s v="Non-project Labor"/>
    <n v="0"/>
    <n v="0"/>
    <n v="0"/>
    <n v="0"/>
    <n v="0"/>
    <n v="0"/>
    <n v="0"/>
    <n v="0"/>
    <n v="99.81"/>
    <n v="0"/>
    <n v="0"/>
    <n v="0"/>
    <n v="99.81"/>
  </r>
  <r>
    <x v="0"/>
    <s v="Shared Services General Office"/>
    <x v="12"/>
    <x v="12"/>
    <s v="01008"/>
    <s v="Expense Labor Accrual"/>
    <n v="0"/>
    <n v="0"/>
    <n v="0"/>
    <n v="0"/>
    <n v="0"/>
    <n v="0"/>
    <n v="0"/>
    <n v="0"/>
    <n v="13.31"/>
    <n v="-13.31"/>
    <n v="0"/>
    <n v="0"/>
    <n v="0"/>
  </r>
  <r>
    <x v="0"/>
    <s v="Shared Services General Office"/>
    <x v="12"/>
    <x v="12"/>
    <s v="01202"/>
    <s v="Pension Benefits Load"/>
    <n v="0"/>
    <n v="0"/>
    <n v="0"/>
    <n v="0"/>
    <n v="0"/>
    <n v="0"/>
    <n v="0"/>
    <n v="0"/>
    <n v="4.49"/>
    <n v="-0.53"/>
    <n v="0"/>
    <n v="0"/>
    <n v="3.96"/>
  </r>
  <r>
    <x v="0"/>
    <s v="Shared Services General Office"/>
    <x v="12"/>
    <x v="12"/>
    <s v="01203"/>
    <s v="OPEB Benefits Load"/>
    <n v="0"/>
    <n v="0"/>
    <n v="0"/>
    <n v="0"/>
    <n v="0"/>
    <n v="0"/>
    <n v="0"/>
    <n v="0"/>
    <n v="4.97"/>
    <n v="-0.57999999999999996"/>
    <n v="0"/>
    <n v="0"/>
    <n v="4.3899999999999997"/>
  </r>
  <r>
    <x v="0"/>
    <s v="Shared Services General Office"/>
    <x v="12"/>
    <x v="12"/>
    <s v="01221"/>
    <s v="Workers Comp Benefits Load"/>
    <n v="0"/>
    <n v="0"/>
    <n v="0"/>
    <n v="0"/>
    <n v="0"/>
    <n v="0"/>
    <n v="0"/>
    <n v="0"/>
    <n v="0.15"/>
    <n v="-0.02"/>
    <n v="0"/>
    <n v="0"/>
    <n v="0.13"/>
  </r>
  <r>
    <x v="0"/>
    <s v="Shared Services General Office"/>
    <x v="12"/>
    <x v="12"/>
    <s v="01251"/>
    <s v="Medical Benefits Load"/>
    <n v="0"/>
    <n v="0"/>
    <n v="0"/>
    <n v="0"/>
    <n v="0"/>
    <n v="0"/>
    <n v="0"/>
    <n v="0"/>
    <n v="22.06"/>
    <n v="-2.6"/>
    <n v="0"/>
    <n v="0"/>
    <n v="19.459999999999997"/>
  </r>
  <r>
    <x v="0"/>
    <s v="Shared Services General Office"/>
    <x v="12"/>
    <x v="12"/>
    <s v="01257"/>
    <s v="ESOP Benefits Load"/>
    <n v="0"/>
    <n v="0"/>
    <n v="0"/>
    <n v="0"/>
    <n v="0"/>
    <n v="0"/>
    <n v="0"/>
    <n v="0"/>
    <n v="4.07"/>
    <n v="-0.48"/>
    <n v="0"/>
    <n v="0"/>
    <n v="3.5900000000000003"/>
  </r>
  <r>
    <x v="0"/>
    <s v="Shared Services General Office"/>
    <x v="12"/>
    <x v="12"/>
    <s v="01263"/>
    <s v="RSP FACC Benefits Load"/>
    <n v="0"/>
    <n v="0"/>
    <n v="0"/>
    <n v="0"/>
    <n v="0"/>
    <n v="0"/>
    <n v="0"/>
    <n v="0"/>
    <n v="1.58"/>
    <n v="-0.19"/>
    <n v="0"/>
    <n v="0"/>
    <n v="1.3900000000000001"/>
  </r>
  <r>
    <x v="0"/>
    <s v="Shared Services General Office"/>
    <x v="12"/>
    <x v="12"/>
    <s v="01266"/>
    <s v="Life Benefits Load"/>
    <n v="0"/>
    <n v="0"/>
    <n v="0"/>
    <n v="0"/>
    <n v="0"/>
    <n v="0"/>
    <n v="0"/>
    <n v="0"/>
    <n v="0.23"/>
    <n v="-0.03"/>
    <n v="0"/>
    <n v="0"/>
    <n v="0.2"/>
  </r>
  <r>
    <x v="0"/>
    <s v="Shared Services General Office"/>
    <x v="12"/>
    <x v="12"/>
    <s v="01269"/>
    <s v="LTD Benefits Load"/>
    <n v="0"/>
    <n v="0"/>
    <n v="0"/>
    <n v="0"/>
    <n v="0"/>
    <n v="0"/>
    <n v="0"/>
    <n v="0"/>
    <n v="0.79"/>
    <n v="-0.09"/>
    <n v="0"/>
    <n v="0"/>
    <n v="0.70000000000000007"/>
  </r>
  <r>
    <x v="0"/>
    <s v="Shared Services General Office"/>
    <x v="12"/>
    <x v="12"/>
    <s v="01294"/>
    <s v="NSC-OPEB Benefits Load"/>
    <n v="0"/>
    <n v="0"/>
    <n v="0"/>
    <n v="0"/>
    <n v="0"/>
    <n v="0"/>
    <n v="0"/>
    <n v="0"/>
    <n v="0.98"/>
    <n v="-0.12"/>
    <n v="0"/>
    <n v="0"/>
    <n v="0.86"/>
  </r>
  <r>
    <x v="0"/>
    <s v="Shared Services General Office"/>
    <x v="12"/>
    <x v="12"/>
    <s v="01297"/>
    <s v="NSC-Pension Benefits Load"/>
    <n v="0"/>
    <n v="0"/>
    <n v="0"/>
    <n v="0"/>
    <n v="0"/>
    <n v="0"/>
    <n v="0"/>
    <n v="0"/>
    <n v="-0.21"/>
    <n v="0.03"/>
    <n v="0"/>
    <n v="0"/>
    <n v="-0.18"/>
  </r>
  <r>
    <x v="0"/>
    <s v="Shared Services General Office"/>
    <x v="12"/>
    <x v="12"/>
    <s v="04112"/>
    <s v="Board Meeting Expenses"/>
    <n v="55279.040000000001"/>
    <n v="4031.71"/>
    <n v="0"/>
    <n v="47028.46"/>
    <n v="31673.08"/>
    <n v="705.2"/>
    <n v="3264.88"/>
    <n v="845.75"/>
    <n v="0"/>
    <n v="60844.74"/>
    <n v="0"/>
    <n v="18418.04"/>
    <n v="222090.9"/>
  </r>
  <r>
    <x v="0"/>
    <s v="Shared Services General Office"/>
    <x v="12"/>
    <x v="12"/>
    <s v="04125"/>
    <s v="Proxy Solicitation Exp"/>
    <n v="0"/>
    <n v="0"/>
    <n v="0"/>
    <n v="0"/>
    <n v="0"/>
    <n v="0"/>
    <n v="3590"/>
    <n v="240"/>
    <n v="50"/>
    <n v="0"/>
    <n v="0"/>
    <n v="0"/>
    <n v="3880"/>
  </r>
  <r>
    <x v="0"/>
    <s v="Shared Services General Office"/>
    <x v="12"/>
    <x v="12"/>
    <s v="04201"/>
    <s v="Software Maintenance"/>
    <n v="0"/>
    <n v="0"/>
    <n v="0"/>
    <n v="0"/>
    <n v="548.5"/>
    <n v="0"/>
    <n v="0"/>
    <n v="0"/>
    <n v="0"/>
    <n v="0"/>
    <n v="0"/>
    <n v="0"/>
    <n v="548.5"/>
  </r>
  <r>
    <x v="0"/>
    <s v="Shared Services General Office"/>
    <x v="12"/>
    <x v="12"/>
    <s v="05010"/>
    <s v="Office Supplies"/>
    <n v="0"/>
    <n v="167.72"/>
    <n v="160"/>
    <n v="0"/>
    <n v="0"/>
    <n v="73.7"/>
    <n v="914.21"/>
    <n v="0"/>
    <n v="6911.67"/>
    <n v="0"/>
    <n v="0"/>
    <n v="0"/>
    <n v="8227.2999999999993"/>
  </r>
  <r>
    <x v="0"/>
    <s v="Shared Services General Office"/>
    <x v="12"/>
    <x v="12"/>
    <s v="05111"/>
    <s v="Postage/Delivery Services"/>
    <n v="24.83"/>
    <n v="0"/>
    <n v="3.2"/>
    <n v="0"/>
    <n v="0"/>
    <n v="0"/>
    <n v="0"/>
    <n v="0"/>
    <n v="0"/>
    <n v="577.49"/>
    <n v="0"/>
    <n v="606.35"/>
    <n v="1211.8699999999999"/>
  </r>
  <r>
    <x v="0"/>
    <s v="Shared Services General Office"/>
    <x v="12"/>
    <x v="12"/>
    <s v="05411"/>
    <s v="Meals and Entertainment"/>
    <n v="4674.4399999999996"/>
    <n v="58.5"/>
    <n v="92.36"/>
    <n v="33.6"/>
    <n v="0"/>
    <n v="50.95"/>
    <n v="464.19"/>
    <n v="0"/>
    <n v="210.16"/>
    <n v="0"/>
    <n v="0"/>
    <n v="0"/>
    <n v="5584.1999999999989"/>
  </r>
  <r>
    <x v="0"/>
    <s v="Shared Services General Office"/>
    <x v="12"/>
    <x v="12"/>
    <s v="05412"/>
    <s v="Spousal &amp; Dependent Travel"/>
    <n v="1068.81"/>
    <n v="0"/>
    <n v="883.81"/>
    <n v="0"/>
    <n v="0"/>
    <n v="-932.39"/>
    <n v="0"/>
    <n v="0"/>
    <n v="0"/>
    <n v="0"/>
    <n v="0"/>
    <n v="0"/>
    <n v="1020.2299999999999"/>
  </r>
  <r>
    <x v="0"/>
    <s v="Shared Services General Office"/>
    <x v="12"/>
    <x v="12"/>
    <s v="05413"/>
    <s v="Transportation"/>
    <n v="4482.6899999999996"/>
    <n v="0"/>
    <n v="868.81"/>
    <n v="0"/>
    <n v="0"/>
    <n v="-932.39"/>
    <n v="0"/>
    <n v="0"/>
    <n v="0"/>
    <n v="0"/>
    <n v="0"/>
    <n v="0"/>
    <n v="4419.1099999999997"/>
  </r>
  <r>
    <x v="0"/>
    <s v="Shared Services General Office"/>
    <x v="12"/>
    <x v="12"/>
    <s v="05414"/>
    <s v="Lodging"/>
    <n v="450.97"/>
    <n v="0"/>
    <n v="0"/>
    <n v="0"/>
    <n v="0"/>
    <n v="0"/>
    <n v="0"/>
    <n v="0"/>
    <n v="0"/>
    <n v="0"/>
    <n v="0"/>
    <n v="0"/>
    <n v="450.97"/>
  </r>
  <r>
    <x v="0"/>
    <s v="Shared Services General Office"/>
    <x v="12"/>
    <x v="12"/>
    <s v="05415"/>
    <s v="Membership Fees"/>
    <n v="14896"/>
    <n v="554"/>
    <n v="1209"/>
    <n v="0"/>
    <n v="550"/>
    <n v="0"/>
    <n v="4950"/>
    <n v="0"/>
    <n v="0"/>
    <n v="0"/>
    <n v="0"/>
    <n v="0"/>
    <n v="22159"/>
  </r>
  <r>
    <x v="0"/>
    <s v="Shared Services General Office"/>
    <x v="12"/>
    <x v="12"/>
    <s v="05419"/>
    <s v="Misc Employee Expense"/>
    <n v="1644.22"/>
    <n v="786.99"/>
    <n v="102.46"/>
    <n v="0"/>
    <n v="145.46"/>
    <n v="5950"/>
    <n v="0"/>
    <n v="4775.13"/>
    <n v="551.23"/>
    <n v="283.97000000000003"/>
    <n v="0"/>
    <n v="0"/>
    <n v="14239.460000000001"/>
  </r>
  <r>
    <x v="0"/>
    <s v="Shared Services General Office"/>
    <x v="12"/>
    <x v="12"/>
    <s v="05420"/>
    <s v="Employee Development"/>
    <n v="1282.82"/>
    <n v="3200"/>
    <n v="0"/>
    <n v="400"/>
    <n v="51.23"/>
    <n v="51.23"/>
    <n v="0"/>
    <n v="0"/>
    <n v="125"/>
    <n v="393"/>
    <n v="1250"/>
    <n v="0"/>
    <n v="6753.2799999999988"/>
  </r>
  <r>
    <x v="0"/>
    <s v="Shared Services General Office"/>
    <x v="12"/>
    <x v="12"/>
    <s v="05424"/>
    <s v="Books &amp; Manuals"/>
    <n v="0"/>
    <n v="0"/>
    <n v="0"/>
    <n v="0"/>
    <n v="0"/>
    <n v="0"/>
    <n v="2323.88"/>
    <n v="10770"/>
    <n v="0"/>
    <n v="0"/>
    <n v="0"/>
    <n v="0"/>
    <n v="13093.880000000001"/>
  </r>
  <r>
    <x v="0"/>
    <s v="Shared Services General Office"/>
    <x v="12"/>
    <x v="12"/>
    <s v="06111"/>
    <s v="Contract Labor"/>
    <n v="0"/>
    <n v="0"/>
    <n v="0"/>
    <n v="0"/>
    <n v="0"/>
    <n v="0"/>
    <n v="0"/>
    <n v="0"/>
    <n v="0"/>
    <n v="0"/>
    <n v="0"/>
    <n v="680"/>
    <n v="680"/>
  </r>
  <r>
    <x v="0"/>
    <s v="Shared Services General Office"/>
    <x v="12"/>
    <x v="12"/>
    <s v="07458"/>
    <s v="Restricted Stock - Long Term Incentive Plan - Performance Based"/>
    <n v="0"/>
    <n v="0"/>
    <n v="0"/>
    <n v="0"/>
    <n v="1772.86"/>
    <n v="-8575.44"/>
    <n v="0"/>
    <n v="0"/>
    <n v="0"/>
    <n v="0"/>
    <n v="0"/>
    <n v="0"/>
    <n v="-6802.5800000000008"/>
  </r>
  <r>
    <x v="0"/>
    <s v="Shared Services General Office"/>
    <x v="12"/>
    <x v="12"/>
    <s v="07485"/>
    <s v="Rabbi Trust Unrealized Gain/Loss"/>
    <n v="-3390969.42"/>
    <n v="-1975910.34"/>
    <n v="4947068.01"/>
    <n v="-657590.55000000005"/>
    <n v="13043.81"/>
    <n v="142285.78"/>
    <n v="69391.600000000006"/>
    <n v="-760634.51"/>
    <n v="571399.55000000005"/>
    <n v="182175.09"/>
    <n v="374757.09"/>
    <n v="682437.85"/>
    <n v="197453.9599999999"/>
  </r>
  <r>
    <x v="0"/>
    <s v="Shared Services General Office"/>
    <x v="12"/>
    <x v="12"/>
    <s v="07499"/>
    <s v="Misc Employee Welfare Exp"/>
    <n v="0"/>
    <n v="0"/>
    <n v="254.89"/>
    <n v="133.13999999999999"/>
    <n v="0"/>
    <n v="0"/>
    <n v="157.44999999999999"/>
    <n v="0"/>
    <n v="546.56999999999994"/>
    <n v="203.19"/>
    <n v="0"/>
    <n v="189.19"/>
    <n v="1484.43"/>
  </r>
  <r>
    <x v="0"/>
    <s v="Shared Services General Office"/>
    <x v="12"/>
    <x v="12"/>
    <s v="07520"/>
    <s v="Donations"/>
    <n v="0"/>
    <n v="0"/>
    <n v="53"/>
    <n v="0"/>
    <n v="0"/>
    <n v="0"/>
    <n v="0"/>
    <n v="0"/>
    <n v="0"/>
    <n v="5"/>
    <n v="0"/>
    <n v="5000"/>
    <n v="5058"/>
  </r>
  <r>
    <x v="0"/>
    <s v="Shared Services General Office"/>
    <x v="12"/>
    <x v="12"/>
    <s v="07590"/>
    <s v="Misc General Expense"/>
    <n v="307.36"/>
    <n v="174724.56"/>
    <n v="0"/>
    <n v="0"/>
    <n v="0"/>
    <n v="146.13999999999999"/>
    <n v="708.88"/>
    <n v="0"/>
    <n v="0"/>
    <n v="0"/>
    <n v="0"/>
    <n v="1193"/>
    <n v="177079.94"/>
  </r>
  <r>
    <x v="0"/>
    <s v="Shared Services General Office"/>
    <x v="12"/>
    <x v="12"/>
    <s v="30736"/>
    <s v="Community Welfare"/>
    <n v="0"/>
    <n v="0"/>
    <n v="0"/>
    <n v="0"/>
    <n v="0"/>
    <n v="0"/>
    <n v="0"/>
    <n v="0"/>
    <n v="250"/>
    <n v="5000"/>
    <n v="0"/>
    <n v="0"/>
    <n v="5250"/>
  </r>
  <r>
    <x v="0"/>
    <s v="Shared Services General Office"/>
    <x v="12"/>
    <x v="12"/>
    <s v="30740"/>
    <s v="Misc Income Deductions"/>
    <n v="900"/>
    <n v="68538.17"/>
    <n v="147.5"/>
    <n v="327.87"/>
    <n v="996.98"/>
    <n v="18223.400000000001"/>
    <n v="9143.2199999999993"/>
    <n v="477.99"/>
    <n v="-60571.57"/>
    <n v="1117.67"/>
    <n v="382.1"/>
    <n v="137.96"/>
    <n v="39821.289999999986"/>
  </r>
  <r>
    <x v="0"/>
    <s v="Shared Services General Office"/>
    <x v="12"/>
    <x v="12"/>
    <s v="30743"/>
    <s v="Entertainment &amp; Sports Events"/>
    <n v="98391.67"/>
    <n v="52166.67"/>
    <n v="51991.67"/>
    <n v="51991.67"/>
    <n v="51991.67"/>
    <n v="51991.67"/>
    <n v="21119.919999999998"/>
    <n v="52219.92"/>
    <n v="52561.919999999998"/>
    <n v="30025.439999999999"/>
    <n v="29166.67"/>
    <n v="29166.67"/>
    <n v="572785.55999999994"/>
  </r>
  <r>
    <x v="0"/>
    <s v="Shared Services General Office"/>
    <x v="12"/>
    <x v="12"/>
    <s v="40001"/>
    <s v="Billed to West Tex Div"/>
    <n v="-13169.36"/>
    <n v="-21328.25"/>
    <n v="-3901.8"/>
    <n v="-7383.16"/>
    <n v="-6357.56"/>
    <n v="-5471.67"/>
    <n v="-3585.58"/>
    <n v="-5033.5"/>
    <n v="-377.52"/>
    <n v="-7099.65"/>
    <n v="-2143.89"/>
    <n v="-3854.55"/>
    <n v="-79706.490000000005"/>
  </r>
  <r>
    <x v="0"/>
    <s v="Shared Services General Office"/>
    <x v="12"/>
    <x v="12"/>
    <s v="40002"/>
    <s v="Billed to CO/KS Div"/>
    <n v="-8044.8"/>
    <n v="-13028.86"/>
    <n v="-2383.5"/>
    <n v="-4510.17"/>
    <n v="-3883.66"/>
    <n v="-3342.49"/>
    <n v="-2056.2800000000002"/>
    <n v="-2886.65"/>
    <n v="-216.5"/>
    <n v="-4071.56"/>
    <n v="-1229.5"/>
    <n v="-2210.5300000000002"/>
    <n v="-47864.5"/>
  </r>
  <r>
    <x v="0"/>
    <s v="Shared Services General Office"/>
    <x v="12"/>
    <x v="12"/>
    <s v="40003"/>
    <s v="Billed to LA Div"/>
    <n v="-16164.97"/>
    <n v="-26179.74"/>
    <n v="-4789.33"/>
    <n v="-9062.59"/>
    <n v="-7803.7"/>
    <n v="-6716.3"/>
    <n v="-4288.2299999999996"/>
    <n v="-6019.89"/>
    <n v="-451.5"/>
    <n v="-8490.94"/>
    <n v="-2564.02"/>
    <n v="-4609.91"/>
    <n v="-97141.12000000001"/>
  </r>
  <r>
    <x v="0"/>
    <s v="Shared Services General Office"/>
    <x v="12"/>
    <x v="12"/>
    <s v="40004"/>
    <s v="Billed to Mid St Div"/>
    <n v="-17483.78"/>
    <n v="-28315.62"/>
    <n v="-5180.07"/>
    <n v="-9801.9599999999991"/>
    <n v="-8440.36"/>
    <n v="-7264.24"/>
    <n v="-4536.22"/>
    <n v="-6368.04"/>
    <n v="-477.62"/>
    <n v="-8981.98"/>
    <n v="-2712.3"/>
    <n v="-4876.5"/>
    <n v="-104438.68999999999"/>
  </r>
  <r>
    <x v="0"/>
    <s v="Shared Services General Office"/>
    <x v="12"/>
    <x v="12"/>
    <s v="40008"/>
    <s v="Billed to Mid-Tex Div"/>
    <n v="-74645.210000000006"/>
    <n v="-120890.59"/>
    <n v="-22115.77"/>
    <n v="-41848.47"/>
    <n v="-36035.269999999997"/>
    <n v="-31013.95"/>
    <n v="-20908.990000000002"/>
    <n v="-29352.400000000001"/>
    <n v="-2201.4899999999998"/>
    <n v="-41401.01"/>
    <n v="-12501.92"/>
    <n v="-22477.47"/>
    <n v="-455392.54000000004"/>
  </r>
  <r>
    <x v="0"/>
    <s v="Shared Services General Office"/>
    <x v="12"/>
    <x v="12"/>
    <s v="40009"/>
    <s v="Billed to MS Div"/>
    <n v="-12321.55"/>
    <n v="-19955.189999999999"/>
    <n v="-3650.61"/>
    <n v="-6907.85"/>
    <n v="-5948.28"/>
    <n v="-5119.42"/>
    <n v="-3368.58"/>
    <n v="-4728.88"/>
    <n v="-354.67"/>
    <n v="-6669.99"/>
    <n v="-2014.15"/>
    <n v="-3621.28"/>
    <n v="-74660.449999999983"/>
  </r>
  <r>
    <x v="0"/>
    <s v="Shared Services General Office"/>
    <x v="12"/>
    <x v="12"/>
    <s v="40010"/>
    <s v="Billed to Atmos Pipeline Div"/>
    <n v="-46573.18"/>
    <n v="-75426.94"/>
    <n v="-13798.63"/>
    <n v="-26110.41"/>
    <n v="-22483.39"/>
    <n v="-19350.45"/>
    <n v="-12921.52"/>
    <n v="-18139.45"/>
    <n v="-1360.49"/>
    <n v="-25585.360000000001"/>
    <n v="-7726.04"/>
    <n v="-13890.82"/>
    <n v="-283366.68"/>
  </r>
  <r>
    <x v="0"/>
    <s v="Shared Services General Office"/>
    <x v="13"/>
    <x v="13"/>
    <s v="30918"/>
    <s v="UCG - Mtn 95-1"/>
    <n v="55583.33"/>
    <n v="55583.33"/>
    <n v="55583.33"/>
    <n v="55583.33"/>
    <n v="55583.33"/>
    <n v="55583.33"/>
    <n v="55583.33"/>
    <n v="55583.33"/>
    <n v="55583.33"/>
    <n v="55583.33"/>
    <n v="55583.33"/>
    <n v="55583.33"/>
    <n v="666999.96"/>
  </r>
  <r>
    <x v="0"/>
    <s v="Shared Services General Office"/>
    <x v="13"/>
    <x v="13"/>
    <s v="30921"/>
    <s v="Debentures 6.75 percent"/>
    <n v="843750"/>
    <n v="843750"/>
    <n v="843750"/>
    <n v="843750"/>
    <n v="843750"/>
    <n v="843750"/>
    <n v="843750"/>
    <n v="843750"/>
    <n v="843750"/>
    <n v="843750"/>
    <n v="843750"/>
    <n v="843750"/>
    <n v="10125000"/>
  </r>
  <r>
    <x v="0"/>
    <s v="Shared Services General Office"/>
    <x v="13"/>
    <x v="13"/>
    <s v="30936"/>
    <s v="LTD-5.95 % Senior Notes due 2034"/>
    <n v="991666.67"/>
    <n v="991666.67"/>
    <n v="991666.67"/>
    <n v="991666.67"/>
    <n v="991666.67"/>
    <n v="991666.67"/>
    <n v="991666.67"/>
    <n v="991666.67"/>
    <n v="991666.67"/>
    <n v="991666.67"/>
    <n v="991666.67"/>
    <n v="991666.67"/>
    <n v="11900000.040000001"/>
  </r>
  <r>
    <x v="0"/>
    <s v="Shared Services General Office"/>
    <x v="13"/>
    <x v="13"/>
    <s v="30937"/>
    <s v="LTD-Rate Lock"/>
    <n v="454769.76"/>
    <n v="454769.76"/>
    <n v="454769.76"/>
    <n v="454769.76"/>
    <n v="454769.76"/>
    <n v="454769.76"/>
    <n v="490463.78"/>
    <n v="490606.35"/>
    <n v="490463.78"/>
    <n v="490463.78"/>
    <n v="490463.78"/>
    <n v="490463.78"/>
    <n v="5671543.8100000005"/>
  </r>
  <r>
    <x v="0"/>
    <s v="Shared Services General Office"/>
    <x v="13"/>
    <x v="13"/>
    <s v="30941"/>
    <s v="LTD-5.50% Sr Notes due 2041"/>
    <n v="1833333.33"/>
    <n v="1833333.33"/>
    <n v="1833333.34"/>
    <n v="1833333.33"/>
    <n v="1833333.33"/>
    <n v="1833333.33"/>
    <n v="1833333.33"/>
    <n v="1833333.33"/>
    <n v="1833333.34"/>
    <n v="1833333.33"/>
    <n v="1833333.33"/>
    <n v="1833333.33"/>
    <n v="21999999.979999997"/>
  </r>
  <r>
    <x v="0"/>
    <s v="Shared Services General Office"/>
    <x v="13"/>
    <x v="13"/>
    <s v="30942"/>
    <s v="LTD-4.15% Sr Notes due 2043"/>
    <n v="1729166.67"/>
    <n v="1729166.67"/>
    <n v="1729166.67"/>
    <n v="1729166.66"/>
    <n v="1729166.67"/>
    <n v="1729166.67"/>
    <n v="1729166.67"/>
    <n v="1729166.67"/>
    <n v="1729166.67"/>
    <n v="1729166.66"/>
    <n v="1729166.67"/>
    <n v="1729166.67"/>
    <n v="20750000.020000003"/>
  </r>
  <r>
    <x v="0"/>
    <s v="Shared Services General Office"/>
    <x v="13"/>
    <x v="13"/>
    <s v="30943"/>
    <s v="LTD 4.125% Sr Notes due 2044"/>
    <n v="2578125"/>
    <n v="2578125"/>
    <n v="2578125"/>
    <n v="2578125"/>
    <n v="2578125"/>
    <n v="2578125"/>
    <n v="2578125"/>
    <n v="2578125"/>
    <n v="2578125"/>
    <n v="2578125"/>
    <n v="2578125"/>
    <n v="2578125"/>
    <n v="30937500"/>
  </r>
  <r>
    <x v="0"/>
    <s v="Shared Services General Office"/>
    <x v="13"/>
    <x v="13"/>
    <s v="30945"/>
    <s v="LTD 3.000% Sr Notes due 2027"/>
    <n v="1250000"/>
    <n v="1250000"/>
    <n v="1250000"/>
    <n v="1250000"/>
    <n v="1250000"/>
    <n v="1250000"/>
    <n v="1250000"/>
    <n v="1250000"/>
    <n v="1250000"/>
    <n v="1250000"/>
    <n v="1250000"/>
    <n v="1250000"/>
    <n v="15000000"/>
  </r>
  <r>
    <x v="0"/>
    <s v="Shared Services General Office"/>
    <x v="13"/>
    <x v="13"/>
    <s v="30946"/>
    <s v="LTD 4.300% Sr Notes due 2048"/>
    <n v="2150000"/>
    <n v="2150000"/>
    <n v="2150000"/>
    <n v="2150000"/>
    <n v="2150000"/>
    <n v="2150000"/>
    <n v="2150000"/>
    <n v="2150000"/>
    <n v="2150000"/>
    <n v="2150000"/>
    <n v="2150000"/>
    <n v="2150000"/>
    <n v="25800000"/>
  </r>
  <r>
    <x v="0"/>
    <s v="Shared Services General Office"/>
    <x v="13"/>
    <x v="13"/>
    <s v="30947"/>
    <s v="LTD 4.125% Sr Notes due 2049"/>
    <n v="1546875"/>
    <n v="1546875"/>
    <n v="1546875"/>
    <n v="1546875"/>
    <n v="1546875"/>
    <n v="1546875"/>
    <n v="1546875"/>
    <n v="1546875"/>
    <n v="1546875"/>
    <n v="1546875"/>
    <n v="1546875"/>
    <n v="1546875"/>
    <n v="18562500"/>
  </r>
  <r>
    <x v="0"/>
    <s v="Shared Services General Office"/>
    <x v="13"/>
    <x v="13"/>
    <s v="30948"/>
    <s v="LTD 2.625% Sr Notes due 2029"/>
    <n v="656250"/>
    <n v="656250"/>
    <n v="656250"/>
    <n v="656250"/>
    <n v="656250"/>
    <n v="656250"/>
    <n v="656250"/>
    <n v="656250"/>
    <n v="656250"/>
    <n v="656250"/>
    <n v="656250"/>
    <n v="656250"/>
    <n v="7875000"/>
  </r>
  <r>
    <x v="0"/>
    <s v="Shared Services General Office"/>
    <x v="13"/>
    <x v="13"/>
    <s v="30949"/>
    <s v="LTD 3.375% Sr Notes due 2049"/>
    <n v="1406250"/>
    <n v="1406250"/>
    <n v="1406250"/>
    <n v="1406250"/>
    <n v="1406250"/>
    <n v="1406250"/>
    <n v="1406250"/>
    <n v="1406250"/>
    <n v="1406250"/>
    <n v="1406250"/>
    <n v="1406250"/>
    <n v="1406250"/>
    <n v="16875000"/>
  </r>
  <r>
    <x v="0"/>
    <s v="Shared Services General Office"/>
    <x v="13"/>
    <x v="13"/>
    <s v="30950"/>
    <s v="LTD CA 200MM Term Loan due 2021"/>
    <n v="280469.44"/>
    <n v="395206.94"/>
    <n v="382458.33"/>
    <n v="398531.95"/>
    <n v="396111.11"/>
    <n v="383333.33"/>
    <n v="396111.11"/>
    <n v="383333.33"/>
    <n v="396111.11"/>
    <n v="396111.11"/>
    <n v="364722.22"/>
    <n v="417638.89"/>
    <n v="4590138.8699999992"/>
  </r>
  <r>
    <x v="0"/>
    <s v="Shared Services General Office"/>
    <x v="13"/>
    <x v="13"/>
    <s v="30951"/>
    <s v="LTD 1.500% Sr Notes due 2031"/>
    <n v="0"/>
    <n v="0"/>
    <n v="0"/>
    <n v="0"/>
    <n v="0"/>
    <n v="0"/>
    <n v="750000"/>
    <n v="750000"/>
    <n v="750000"/>
    <n v="750000"/>
    <n v="750000"/>
    <n v="750000"/>
    <n v="4500000"/>
  </r>
  <r>
    <x v="0"/>
    <s v="Shared Services General Office"/>
    <x v="13"/>
    <x v="13"/>
    <s v="30952"/>
    <s v="LTD 0.625% Sr Notes due 2023"/>
    <n v="0"/>
    <n v="0"/>
    <n v="0"/>
    <n v="0"/>
    <n v="0"/>
    <n v="0"/>
    <n v="0"/>
    <n v="0"/>
    <n v="0"/>
    <n v="0"/>
    <n v="0"/>
    <n v="420138.89"/>
    <n v="420138.89"/>
  </r>
  <r>
    <x v="0"/>
    <s v="Shared Services General Office"/>
    <x v="13"/>
    <x v="13"/>
    <s v="30953"/>
    <s v="LTD Float Rate Sr Notes due 2023"/>
    <n v="0"/>
    <n v="0"/>
    <n v="0"/>
    <n v="0"/>
    <n v="0"/>
    <n v="0"/>
    <n v="0"/>
    <n v="0"/>
    <n v="0"/>
    <n v="0"/>
    <n v="0"/>
    <n v="397336.5"/>
    <n v="397336.5"/>
  </r>
  <r>
    <x v="0"/>
    <s v="Shared Services General Office"/>
    <x v="13"/>
    <x v="13"/>
    <s v="40001"/>
    <s v="Billed to West Tex Div"/>
    <n v="-1102759.1200000001"/>
    <n v="-1110779.28"/>
    <n v="-1109888.1399999999"/>
    <n v="-1111011.69"/>
    <n v="-1110842.47"/>
    <n v="-1109949.3"/>
    <n v="-1157423.7"/>
    <n v="-1156546.81"/>
    <n v="-1157423.7"/>
    <n v="-1157423.7"/>
    <n v="-1155245.3"/>
    <n v="-1215650.52"/>
    <n v="-13654943.729999999"/>
  </r>
  <r>
    <x v="0"/>
    <s v="Shared Services General Office"/>
    <x v="13"/>
    <x v="13"/>
    <s v="40002"/>
    <s v="Billed to CO/KS Div"/>
    <n v="-673645.42"/>
    <n v="-678544.71"/>
    <n v="-678000.34"/>
    <n v="-678686.69"/>
    <n v="-678583.31"/>
    <n v="-678037.7"/>
    <n v="-663767.48"/>
    <n v="-663264.6"/>
    <n v="-663767.48"/>
    <n v="-663767.48"/>
    <n v="-662518.19999999995"/>
    <n v="-697159.8"/>
    <n v="-8079743.2100000009"/>
  </r>
  <r>
    <x v="0"/>
    <s v="Shared Services General Office"/>
    <x v="13"/>
    <x v="13"/>
    <s v="40003"/>
    <s v="Billed to LA Div"/>
    <n v="-1353601.32"/>
    <n v="-1363445.8"/>
    <n v="-1362351.98"/>
    <n v="-1363731.09"/>
    <n v="-1363523.38"/>
    <n v="-1362427.04"/>
    <n v="-1384238.72"/>
    <n v="-1383190"/>
    <n v="-1384238.72"/>
    <n v="-1384238.72"/>
    <n v="-1381633.44"/>
    <n v="-1453875.98"/>
    <n v="-16540496.190000001"/>
  </r>
  <r>
    <x v="0"/>
    <s v="Shared Services General Office"/>
    <x v="13"/>
    <x v="13"/>
    <s v="40004"/>
    <s v="Billed to Mid St Div"/>
    <n v="-1464035"/>
    <n v="-1474682.63"/>
    <n v="-1473499.57"/>
    <n v="-1474991.2"/>
    <n v="-1474766.54"/>
    <n v="-1473580.77"/>
    <n v="-1464291.07"/>
    <n v="-1463181.71"/>
    <n v="-1464291.07"/>
    <n v="-1464291.07"/>
    <n v="-1461535.13"/>
    <n v="-1537955.55"/>
    <n v="-17691101.310000002"/>
  </r>
  <r>
    <x v="0"/>
    <s v="Shared Services General Office"/>
    <x v="13"/>
    <x v="13"/>
    <s v="40008"/>
    <s v="Billed to Mid-Tex Div"/>
    <n v="-6250545.9699999997"/>
    <n v="-6296004.9699999997"/>
    <n v="-6290953.9699999997"/>
    <n v="-6297322.3300000001"/>
    <n v="-6296363.2000000002"/>
    <n v="-6291300.6399999997"/>
    <n v="-6749414.5599999996"/>
    <n v="-6744301.0899999999"/>
    <n v="-6749414.5599999996"/>
    <n v="-6749414.5499999998"/>
    <n v="-6736711.4699999997"/>
    <n v="-7088959.1399999997"/>
    <n v="-78540706.450000003"/>
  </r>
  <r>
    <x v="0"/>
    <s v="Shared Services General Office"/>
    <x v="13"/>
    <x v="13"/>
    <s v="40009"/>
    <s v="Billed to MS Div"/>
    <n v="-1031766.04"/>
    <n v="-1039269.88"/>
    <n v="-1038436.12"/>
    <n v="-1039487.33"/>
    <n v="-1039329.01"/>
    <n v="-1038493.34"/>
    <n v="-1087377.8799999999"/>
    <n v="-1086554.07"/>
    <n v="-1087377.8799999999"/>
    <n v="-1087377.8799999999"/>
    <n v="-1085331.33"/>
    <n v="-1142080.8899999999"/>
    <n v="-12802881.65"/>
  </r>
  <r>
    <x v="0"/>
    <s v="Shared Services General Office"/>
    <x v="13"/>
    <x v="13"/>
    <s v="40010"/>
    <s v="Billed to Atmos Pipeline Div"/>
    <n v="-3899886.33"/>
    <n v="-3928249.44"/>
    <n v="-3925097.99"/>
    <n v="-3929071.38"/>
    <n v="-3928472.95"/>
    <n v="-3925314.28"/>
    <n v="-4171061.48"/>
    <n v="-4167901.41"/>
    <n v="-4171061.48"/>
    <n v="-4171061.48"/>
    <n v="-4163211.12"/>
    <n v="-4380896.17"/>
    <n v="-48761285.509999998"/>
  </r>
  <r>
    <x v="0"/>
    <s v="Shared Services General Office"/>
    <x v="14"/>
    <x v="14"/>
    <s v="30129"/>
    <s v="Int On S/T Loan-Misc"/>
    <n v="3377.78"/>
    <n v="3377.78"/>
    <n v="3377.78"/>
    <n v="3377.78"/>
    <n v="3377.78"/>
    <n v="3377.78"/>
    <n v="3377.78"/>
    <n v="3377.78"/>
    <n v="3377.78"/>
    <n v="3377.78"/>
    <n v="3377.78"/>
    <n v="3377.78"/>
    <n v="40533.359999999993"/>
  </r>
  <r>
    <x v="0"/>
    <s v="Shared Services General Office"/>
    <x v="14"/>
    <x v="14"/>
    <s v="30134"/>
    <s v="Debentures 6.75 percent"/>
    <n v="8328.18"/>
    <n v="8328.18"/>
    <n v="8328.18"/>
    <n v="8328.18"/>
    <n v="8328.18"/>
    <n v="8328.18"/>
    <n v="8328.18"/>
    <n v="8328.18"/>
    <n v="8328.18"/>
    <n v="8328.18"/>
    <n v="8328.18"/>
    <n v="8328.18"/>
    <n v="99938.159999999974"/>
  </r>
  <r>
    <x v="0"/>
    <s v="Shared Services General Office"/>
    <x v="14"/>
    <x v="14"/>
    <s v="30159"/>
    <s v="Debt expense on Mid-Tex LTD"/>
    <n v="6265.85"/>
    <n v="6265.85"/>
    <n v="6265.85"/>
    <n v="6265.85"/>
    <n v="6265.85"/>
    <n v="6265.85"/>
    <n v="6265.85"/>
    <n v="6265.85"/>
    <n v="6265.85"/>
    <n v="6265.85"/>
    <n v="6265.85"/>
    <n v="6265.85"/>
    <n v="75190.2"/>
  </r>
  <r>
    <x v="0"/>
    <s v="Shared Services General Office"/>
    <x v="14"/>
    <x v="14"/>
    <s v="30166"/>
    <s v="5.5% Senior Notes disc"/>
    <n v="15571.63"/>
    <n v="15571.63"/>
    <n v="15571.63"/>
    <n v="15571.63"/>
    <n v="15571.63"/>
    <n v="15571.63"/>
    <n v="15571.63"/>
    <n v="15571.63"/>
    <n v="15571.63"/>
    <n v="15571.63"/>
    <n v="15571.63"/>
    <n v="15571.63"/>
    <n v="186859.56000000003"/>
  </r>
  <r>
    <x v="0"/>
    <s v="Shared Services General Office"/>
    <x v="14"/>
    <x v="14"/>
    <s v="30167"/>
    <s v="4.15% Senior Notes disc"/>
    <n v="17518.34"/>
    <n v="17518.34"/>
    <n v="17518.34"/>
    <n v="17518.34"/>
    <n v="17518.34"/>
    <n v="17518.34"/>
    <n v="17518.34"/>
    <n v="17518.34"/>
    <n v="17518.34"/>
    <n v="17518.34"/>
    <n v="17518.34"/>
    <n v="17518.34"/>
    <n v="210220.08"/>
  </r>
  <r>
    <x v="0"/>
    <s v="Shared Services General Office"/>
    <x v="14"/>
    <x v="14"/>
    <s v="30168"/>
    <s v="4.125 Senior Notes disc"/>
    <n v="26149.37"/>
    <n v="26149.37"/>
    <n v="26149.37"/>
    <n v="26149.37"/>
    <n v="26149.37"/>
    <n v="26149.37"/>
    <n v="26149.37"/>
    <n v="26149.37"/>
    <n v="26149.37"/>
    <n v="26149.37"/>
    <n v="26149.37"/>
    <n v="26149.37"/>
    <n v="313792.44"/>
  </r>
  <r>
    <x v="0"/>
    <s v="Shared Services General Office"/>
    <x v="14"/>
    <x v="14"/>
    <s v="30174"/>
    <s v="3.000 Senior Notes prem"/>
    <n v="46256"/>
    <n v="46256"/>
    <n v="46256"/>
    <n v="46256"/>
    <n v="46256"/>
    <n v="46256"/>
    <n v="46256"/>
    <n v="46256"/>
    <n v="46256"/>
    <n v="46256"/>
    <n v="46256"/>
    <n v="46256"/>
    <n v="555072"/>
  </r>
  <r>
    <x v="0"/>
    <s v="Shared Services General Office"/>
    <x v="14"/>
    <x v="14"/>
    <s v="30179"/>
    <s v="4.300 Senior Notes disc"/>
    <n v="26280.06"/>
    <n v="26280.06"/>
    <n v="26280.06"/>
    <n v="26280.06"/>
    <n v="26280.06"/>
    <n v="26280.06"/>
    <n v="26280.06"/>
    <n v="26280.06"/>
    <n v="26280.06"/>
    <n v="26280.06"/>
    <n v="26280.06"/>
    <n v="26280.06"/>
    <n v="315360.72000000003"/>
  </r>
  <r>
    <x v="0"/>
    <s v="Shared Services General Office"/>
    <x v="14"/>
    <x v="14"/>
    <s v="30180"/>
    <s v="4.125 Senior Notes disc 2049"/>
    <n v="18353.13"/>
    <n v="18353.13"/>
    <n v="18353.13"/>
    <n v="18353.13"/>
    <n v="18353.13"/>
    <n v="18353.13"/>
    <n v="18353.13"/>
    <n v="18353.13"/>
    <n v="18353.13"/>
    <n v="18353.13"/>
    <n v="18353.13"/>
    <n v="18353.13"/>
    <n v="220237.56000000003"/>
  </r>
  <r>
    <x v="0"/>
    <s v="Shared Services General Office"/>
    <x v="14"/>
    <x v="14"/>
    <s v="30182"/>
    <s v="2.625 Senior Notes disc"/>
    <n v="22222.23"/>
    <n v="22222.23"/>
    <n v="22222.23"/>
    <n v="22222.23"/>
    <n v="22222.23"/>
    <n v="22222.23"/>
    <n v="22222.23"/>
    <n v="22222.23"/>
    <n v="22222.23"/>
    <n v="22222.23"/>
    <n v="22222.23"/>
    <n v="22222.23"/>
    <n v="266666.76000000007"/>
  </r>
  <r>
    <x v="0"/>
    <s v="Shared Services General Office"/>
    <x v="14"/>
    <x v="14"/>
    <s v="30183"/>
    <s v="3.375 Senior Notes disc"/>
    <n v="15665.13"/>
    <n v="15665.13"/>
    <n v="15665.13"/>
    <n v="15665.13"/>
    <n v="15665.13"/>
    <n v="15665.13"/>
    <n v="15665.13"/>
    <n v="15665.13"/>
    <n v="15665.13"/>
    <n v="15665.13"/>
    <n v="15665.13"/>
    <n v="15665.13"/>
    <n v="187981.56000000003"/>
  </r>
  <r>
    <x v="0"/>
    <s v="Shared Services General Office"/>
    <x v="14"/>
    <x v="14"/>
    <s v="30188"/>
    <s v="1.500 Senior Notes disc"/>
    <n v="0"/>
    <n v="0"/>
    <n v="0"/>
    <n v="0"/>
    <n v="0"/>
    <n v="0"/>
    <n v="0"/>
    <n v="123737.22"/>
    <n v="62145.02"/>
    <n v="61960.75"/>
    <n v="61960.75"/>
    <n v="61960.75"/>
    <n v="371764.49"/>
  </r>
  <r>
    <x v="0"/>
    <s v="Shared Services General Office"/>
    <x v="14"/>
    <x v="14"/>
    <s v="40001"/>
    <s v="Billed to West Tex Div"/>
    <n v="-14398.54"/>
    <n v="-14398.54"/>
    <n v="-14398.54"/>
    <n v="-14398.54"/>
    <n v="-14398.54"/>
    <n v="-14398.54"/>
    <n v="-14295.55"/>
    <n v="-22882.91"/>
    <n v="-18608.41"/>
    <n v="-18595.62"/>
    <n v="-18595.62"/>
    <n v="-18595.62"/>
    <n v="-197964.97"/>
  </r>
  <r>
    <x v="0"/>
    <s v="Shared Services General Office"/>
    <x v="14"/>
    <x v="14"/>
    <s v="40002"/>
    <s v="Billed to CO/KS Div"/>
    <n v="-8795.67"/>
    <n v="-8795.67"/>
    <n v="-8795.67"/>
    <n v="-8795.67"/>
    <n v="-8795.67"/>
    <n v="-8795.67"/>
    <n v="-8198.31"/>
    <n v="-13123.05"/>
    <n v="-10671.69"/>
    <n v="-10664.35"/>
    <n v="-10664.35"/>
    <n v="-10664.35"/>
    <n v="-116760.12000000001"/>
  </r>
  <r>
    <x v="0"/>
    <s v="Shared Services General Office"/>
    <x v="14"/>
    <x v="14"/>
    <s v="40003"/>
    <s v="Billed to LA Div"/>
    <n v="-17673.75"/>
    <n v="-17673.75"/>
    <n v="-17673.75"/>
    <n v="-17673.75"/>
    <n v="-17673.75"/>
    <n v="-17673.75"/>
    <n v="-17096.98"/>
    <n v="-27367.17"/>
    <n v="-22255.01"/>
    <n v="-22239.73"/>
    <n v="-22239.73"/>
    <n v="-22239.73"/>
    <n v="-239480.85000000003"/>
  </r>
  <r>
    <x v="0"/>
    <s v="Shared Services General Office"/>
    <x v="14"/>
    <x v="14"/>
    <s v="40004"/>
    <s v="Billed to Mid St Div"/>
    <n v="-19115.66"/>
    <n v="-19115.66"/>
    <n v="-19115.66"/>
    <n v="-19115.66"/>
    <n v="-19115.66"/>
    <n v="-19115.66"/>
    <n v="-18085.72"/>
    <n v="-28949.85"/>
    <n v="-23542.05"/>
    <n v="-23525.88"/>
    <n v="-23525.88"/>
    <n v="-23525.88"/>
    <n v="-255849.22"/>
  </r>
  <r>
    <x v="0"/>
    <s v="Shared Services General Office"/>
    <x v="14"/>
    <x v="14"/>
    <s v="40008"/>
    <s v="Billed to Mid-Tex Div"/>
    <n v="-81612.33"/>
    <n v="-81612.33"/>
    <n v="-81612.33"/>
    <n v="-81612.33"/>
    <n v="-81612.33"/>
    <n v="-81612.33"/>
    <n v="-83363.22"/>
    <n v="-133439.67999999999"/>
    <n v="-108513.31"/>
    <n v="-108438.74"/>
    <n v="-108438.74"/>
    <n v="-108438.74"/>
    <n v="-1140306.4100000001"/>
  </r>
  <r>
    <x v="0"/>
    <s v="Shared Services General Office"/>
    <x v="14"/>
    <x v="14"/>
    <s v="40009"/>
    <s v="Billed to MS Div"/>
    <n v="-13471.6"/>
    <n v="-13471.6"/>
    <n v="-13471.6"/>
    <n v="-13471.6"/>
    <n v="-13471.6"/>
    <n v="-13471.6"/>
    <n v="-13430.4"/>
    <n v="-21498.06"/>
    <n v="-17482.25"/>
    <n v="-17470.240000000002"/>
    <n v="-17470.240000000002"/>
    <n v="-17470.240000000002"/>
    <n v="-185651.02999999997"/>
  </r>
  <r>
    <x v="0"/>
    <s v="Shared Services General Office"/>
    <x v="14"/>
    <x v="14"/>
    <s v="40010"/>
    <s v="Billed to Atmos Pipeline Div"/>
    <n v="-50920.160000000003"/>
    <n v="-50920.160000000003"/>
    <n v="-50920.160000000003"/>
    <n v="-50920.160000000003"/>
    <n v="-50920.160000000003"/>
    <n v="-50920.160000000003"/>
    <n v="-51517.52"/>
    <n v="-82464.2"/>
    <n v="-67059.990000000005"/>
    <n v="-67013.91"/>
    <n v="-67013.91"/>
    <n v="-67013.91"/>
    <n v="-707604.40000000014"/>
  </r>
  <r>
    <x v="0"/>
    <s v="Shared Services General Office"/>
    <x v="15"/>
    <x v="15"/>
    <s v="30160"/>
    <s v="FMB Early Retirement Premium"/>
    <n v="135786.98000000001"/>
    <n v="107655.25"/>
    <n v="107655.25"/>
    <n v="107655.25"/>
    <n v="107655.25"/>
    <n v="107655.25"/>
    <n v="107655.25"/>
    <n v="107655.25"/>
    <n v="107655.25"/>
    <n v="107655.25"/>
    <n v="107655.25"/>
    <n v="107655.25"/>
    <n v="1319994.73"/>
  </r>
  <r>
    <x v="0"/>
    <s v="Shared Services General Office"/>
    <x v="15"/>
    <x v="15"/>
    <s v="30167"/>
    <s v="4.15% Senior Notes disc"/>
    <n v="13988.35"/>
    <n v="13988.35"/>
    <n v="13988.35"/>
    <n v="13988.35"/>
    <n v="13988.35"/>
    <n v="13988.35"/>
    <n v="13988.35"/>
    <n v="13988.35"/>
    <n v="13988.35"/>
    <n v="13988.35"/>
    <n v="13988.35"/>
    <n v="13988.35"/>
    <n v="167860.20000000004"/>
  </r>
  <r>
    <x v="0"/>
    <s v="Shared Services General Office"/>
    <x v="15"/>
    <x v="15"/>
    <s v="40001"/>
    <s v="Billed to West Tex Div"/>
    <n v="-10469.290000000001"/>
    <n v="-8502.89"/>
    <n v="-8502.89"/>
    <n v="-8502.89"/>
    <n v="-8502.89"/>
    <n v="-8502.89"/>
    <n v="-8442.06"/>
    <n v="-8442.06"/>
    <n v="-8442.06"/>
    <n v="-8442.06"/>
    <n v="-8442.06"/>
    <n v="-8442.06"/>
    <n v="-103636.09999999999"/>
  </r>
  <r>
    <x v="0"/>
    <s v="Shared Services General Office"/>
    <x v="15"/>
    <x v="15"/>
    <s v="40002"/>
    <s v="Billed to CO/KS Div"/>
    <n v="-6395.41"/>
    <n v="-5194.1899999999996"/>
    <n v="-5194.1899999999996"/>
    <n v="-5194.1899999999996"/>
    <n v="-5194.1899999999996"/>
    <n v="-5194.1899999999996"/>
    <n v="-4841.42"/>
    <n v="-4841.42"/>
    <n v="-4841.42"/>
    <n v="-4841.42"/>
    <n v="-4841.42"/>
    <n v="-4841.42"/>
    <n v="-61414.879999999983"/>
  </r>
  <r>
    <x v="0"/>
    <s v="Shared Services General Office"/>
    <x v="15"/>
    <x v="15"/>
    <s v="40003"/>
    <s v="Billed to LA Div"/>
    <n v="-12850.73"/>
    <n v="-10437.02"/>
    <n v="-10437.02"/>
    <n v="-10437.02"/>
    <n v="-10437.02"/>
    <n v="-10437.02"/>
    <n v="-10096.41"/>
    <n v="-10096.41"/>
    <n v="-10096.41"/>
    <n v="-10096.41"/>
    <n v="-10096.41"/>
    <n v="-10096.41"/>
    <n v="-125614.29000000004"/>
  </r>
  <r>
    <x v="0"/>
    <s v="Shared Services General Office"/>
    <x v="15"/>
    <x v="15"/>
    <s v="40004"/>
    <s v="Billed to Mid St Div"/>
    <n v="-13899.16"/>
    <n v="-11288.53"/>
    <n v="-11288.53"/>
    <n v="-11288.53"/>
    <n v="-11288.53"/>
    <n v="-11288.53"/>
    <n v="-10680.3"/>
    <n v="-10680.3"/>
    <n v="-10680.3"/>
    <n v="-10680.3"/>
    <n v="-10680.3"/>
    <n v="-10680.3"/>
    <n v="-134423.61000000002"/>
  </r>
  <r>
    <x v="0"/>
    <s v="Shared Services General Office"/>
    <x v="15"/>
    <x v="15"/>
    <s v="40008"/>
    <s v="Billed to Mid-Tex Div"/>
    <n v="-59340.99"/>
    <n v="-48195.19"/>
    <n v="-48195.19"/>
    <n v="-48195.19"/>
    <n v="-48195.19"/>
    <n v="-48195.19"/>
    <n v="-49229.16"/>
    <n v="-49229.16"/>
    <n v="-49229.16"/>
    <n v="-49229.16"/>
    <n v="-49229.16"/>
    <n v="-49229.16"/>
    <n v="-595691.90000000014"/>
  </r>
  <r>
    <x v="0"/>
    <s v="Shared Services General Office"/>
    <x v="15"/>
    <x v="15"/>
    <s v="40009"/>
    <s v="Billed to MS Div"/>
    <n v="-9795.31"/>
    <n v="-7955.49"/>
    <n v="-7955.49"/>
    <n v="-7955.49"/>
    <n v="-7955.49"/>
    <n v="-7955.49"/>
    <n v="-7931.16"/>
    <n v="-7931.16"/>
    <n v="-7931.16"/>
    <n v="-7931.16"/>
    <n v="-7931.16"/>
    <n v="-7931.16"/>
    <n v="-97159.720000000016"/>
  </r>
  <r>
    <x v="0"/>
    <s v="Shared Services General Office"/>
    <x v="15"/>
    <x v="15"/>
    <s v="40010"/>
    <s v="Billed to Atmos Pipeline Div"/>
    <n v="-37024.46"/>
    <n v="-30070.3"/>
    <n v="-30070.3"/>
    <n v="-30070.3"/>
    <n v="-30070.3"/>
    <n v="-30070.3"/>
    <n v="-30423.06"/>
    <n v="-30423.06"/>
    <n v="-30423.06"/>
    <n v="-30423.06"/>
    <n v="-30423.06"/>
    <n v="-30423.06"/>
    <n v="-369914.32"/>
  </r>
  <r>
    <x v="0"/>
    <s v="Shared Services General Office"/>
    <x v="16"/>
    <x v="16"/>
    <s v="30168"/>
    <s v="4.125 Senior Notes disc"/>
    <n v="-29778.959999999999"/>
    <n v="-29778.959999999999"/>
    <n v="-29778.959999999999"/>
    <n v="-29778.959999999999"/>
    <n v="-29778.959999999999"/>
    <n v="-29778.959999999999"/>
    <n v="-29778.959999999999"/>
    <n v="-29778.959999999999"/>
    <n v="-29778.959999999999"/>
    <n v="-29778.959999999999"/>
    <n v="-29778.959999999999"/>
    <n v="-29778.959999999999"/>
    <n v="-357347.52"/>
  </r>
  <r>
    <x v="0"/>
    <s v="Shared Services General Office"/>
    <x v="16"/>
    <x v="16"/>
    <s v="40001"/>
    <s v="Billed to West Tex Div"/>
    <n v="2081.5500000000002"/>
    <n v="2081.5500000000002"/>
    <n v="2081.5500000000002"/>
    <n v="2081.5500000000002"/>
    <n v="2081.5500000000002"/>
    <n v="2081.5500000000002"/>
    <n v="2066.66"/>
    <n v="2066.66"/>
    <n v="2066.66"/>
    <n v="2066.66"/>
    <n v="2066.66"/>
    <n v="2066.66"/>
    <n v="24889.26"/>
  </r>
  <r>
    <x v="0"/>
    <s v="Shared Services General Office"/>
    <x v="16"/>
    <x v="16"/>
    <s v="40002"/>
    <s v="Billed to CO/KS Div"/>
    <n v="1271.57"/>
    <n v="1271.57"/>
    <n v="1271.57"/>
    <n v="1271.57"/>
    <n v="1271.57"/>
    <n v="1271.57"/>
    <n v="1185.2"/>
    <n v="1185.2"/>
    <n v="1185.2"/>
    <n v="1185.2"/>
    <n v="1185.2"/>
    <n v="1185.2"/>
    <n v="14740.620000000003"/>
  </r>
  <r>
    <x v="0"/>
    <s v="Shared Services General Office"/>
    <x v="16"/>
    <x v="16"/>
    <s v="40003"/>
    <s v="Billed to LA Div"/>
    <n v="2555.0300000000002"/>
    <n v="2555.0300000000002"/>
    <n v="2555.0300000000002"/>
    <n v="2555.0300000000002"/>
    <n v="2555.0300000000002"/>
    <n v="2555.0300000000002"/>
    <n v="2471.65"/>
    <n v="2471.65"/>
    <n v="2471.65"/>
    <n v="2471.65"/>
    <n v="2471.65"/>
    <n v="2471.65"/>
    <n v="30160.080000000009"/>
  </r>
  <r>
    <x v="0"/>
    <s v="Shared Services General Office"/>
    <x v="16"/>
    <x v="16"/>
    <s v="40004"/>
    <s v="Billed to Mid St Div"/>
    <n v="2763.48"/>
    <n v="2763.48"/>
    <n v="2763.48"/>
    <n v="2763.48"/>
    <n v="2763.48"/>
    <n v="2763.48"/>
    <n v="2614.59"/>
    <n v="2614.59"/>
    <n v="2614.59"/>
    <n v="2614.59"/>
    <n v="2614.59"/>
    <n v="2614.59"/>
    <n v="32268.420000000002"/>
  </r>
  <r>
    <x v="0"/>
    <s v="Shared Services General Office"/>
    <x v="16"/>
    <x v="16"/>
    <s v="40008"/>
    <s v="Billed to Mid-Tex Div"/>
    <n v="11798.42"/>
    <n v="11798.42"/>
    <n v="11798.42"/>
    <n v="11798.42"/>
    <n v="11798.42"/>
    <n v="11798.42"/>
    <n v="12051.55"/>
    <n v="12051.55"/>
    <n v="12051.55"/>
    <n v="12051.55"/>
    <n v="12051.55"/>
    <n v="12051.55"/>
    <n v="143099.82"/>
  </r>
  <r>
    <x v="0"/>
    <s v="Shared Services General Office"/>
    <x v="16"/>
    <x v="16"/>
    <s v="40009"/>
    <s v="Billed to MS Div"/>
    <n v="1947.54"/>
    <n v="1947.54"/>
    <n v="1947.54"/>
    <n v="1947.54"/>
    <n v="1947.54"/>
    <n v="1947.54"/>
    <n v="1941.59"/>
    <n v="1941.59"/>
    <n v="1941.59"/>
    <n v="1941.59"/>
    <n v="1941.59"/>
    <n v="1941.59"/>
    <n v="23334.780000000002"/>
  </r>
  <r>
    <x v="0"/>
    <s v="Shared Services General Office"/>
    <x v="16"/>
    <x v="16"/>
    <s v="40010"/>
    <s v="Billed to Atmos Pipeline Div"/>
    <n v="7361.36"/>
    <n v="7361.36"/>
    <n v="7361.36"/>
    <n v="7361.36"/>
    <n v="7361.36"/>
    <n v="7361.36"/>
    <n v="7447.72"/>
    <n v="7447.72"/>
    <n v="7447.72"/>
    <n v="7447.72"/>
    <n v="7447.72"/>
    <n v="7447.72"/>
    <n v="88854.48"/>
  </r>
  <r>
    <x v="0"/>
    <s v="Shared Services General Office"/>
    <x v="17"/>
    <x v="17"/>
    <s v="30128"/>
    <s v="Int On Debt To Assoc. Co"/>
    <n v="135581.70000000001"/>
    <n v="41222.080000000002"/>
    <n v="78002.38"/>
    <n v="89111.89"/>
    <n v="71161"/>
    <n v="6828.46"/>
    <n v="0"/>
    <n v="0"/>
    <n v="0"/>
    <n v="0"/>
    <n v="0"/>
    <n v="0"/>
    <n v="421907.51000000007"/>
  </r>
  <r>
    <x v="0"/>
    <s v="Shared Services General Office"/>
    <x v="17"/>
    <x v="17"/>
    <s v="40001"/>
    <s v="Billed to West Tex Div"/>
    <n v="-9477.16"/>
    <n v="-2881.42"/>
    <n v="-5452.37"/>
    <n v="-6228.92"/>
    <n v="-4974.1499999999996"/>
    <n v="-477.31"/>
    <n v="0"/>
    <n v="0"/>
    <n v="0"/>
    <n v="0"/>
    <n v="0"/>
    <n v="0"/>
    <n v="-29491.330000000005"/>
  </r>
  <r>
    <x v="0"/>
    <s v="Shared Services General Office"/>
    <x v="17"/>
    <x v="17"/>
    <s v="40002"/>
    <s v="Billed to CO/KS Div"/>
    <n v="-5789.35"/>
    <n v="-1760.18"/>
    <n v="-3330.71"/>
    <n v="-3805.09"/>
    <n v="-3038.57"/>
    <n v="-291.58"/>
    <n v="0"/>
    <n v="0"/>
    <n v="0"/>
    <n v="0"/>
    <n v="0"/>
    <n v="0"/>
    <n v="-18015.480000000003"/>
  </r>
  <r>
    <x v="0"/>
    <s v="Shared Services General Office"/>
    <x v="17"/>
    <x v="17"/>
    <s v="40003"/>
    <s v="Billed to LA Div"/>
    <n v="-11632.91"/>
    <n v="-3536.85"/>
    <n v="-6692.61"/>
    <n v="-7645.8"/>
    <n v="-6105.62"/>
    <n v="-585.88"/>
    <n v="0"/>
    <n v="0"/>
    <n v="0"/>
    <n v="0"/>
    <n v="0"/>
    <n v="0"/>
    <n v="-36199.67"/>
  </r>
  <r>
    <x v="0"/>
    <s v="Shared Services General Office"/>
    <x v="17"/>
    <x v="17"/>
    <s v="40004"/>
    <s v="Billed to Mid St Div"/>
    <n v="-12581.98"/>
    <n v="-3825.41"/>
    <n v="-7238.61"/>
    <n v="-8269.58"/>
    <n v="-6603.74"/>
    <n v="-633.67999999999995"/>
    <n v="0"/>
    <n v="0"/>
    <n v="0"/>
    <n v="0"/>
    <n v="0"/>
    <n v="0"/>
    <n v="-39153"/>
  </r>
  <r>
    <x v="0"/>
    <s v="Shared Services General Office"/>
    <x v="17"/>
    <x v="17"/>
    <s v="40008"/>
    <s v="Billed to Mid-Tex Div"/>
    <n v="-53717.47"/>
    <n v="-16332.19"/>
    <n v="-30904.54"/>
    <n v="-35306.129999999997"/>
    <n v="-28193.99"/>
    <n v="-2705.44"/>
    <n v="0"/>
    <n v="0"/>
    <n v="0"/>
    <n v="0"/>
    <n v="0"/>
    <n v="0"/>
    <n v="-167159.76"/>
  </r>
  <r>
    <x v="0"/>
    <s v="Shared Services General Office"/>
    <x v="17"/>
    <x v="17"/>
    <s v="40009"/>
    <s v="Billed to MS Div"/>
    <n v="-8867.0400000000009"/>
    <n v="-2695.92"/>
    <n v="-5101.3599999999997"/>
    <n v="-5827.92"/>
    <n v="-4653.93"/>
    <n v="-446.58"/>
    <n v="0"/>
    <n v="0"/>
    <n v="0"/>
    <n v="0"/>
    <n v="0"/>
    <n v="0"/>
    <n v="-27592.75"/>
  </r>
  <r>
    <x v="0"/>
    <s v="Shared Services General Office"/>
    <x v="17"/>
    <x v="17"/>
    <s v="40010"/>
    <s v="Billed to Atmos Pipeline Div"/>
    <n v="-33515.800000000003"/>
    <n v="-10190.1"/>
    <n v="-19282.189999999999"/>
    <n v="-22028.46"/>
    <n v="-17591"/>
    <n v="-1688"/>
    <n v="0"/>
    <n v="0"/>
    <n v="0"/>
    <n v="0"/>
    <n v="0"/>
    <n v="0"/>
    <n v="-104295.54999999999"/>
  </r>
  <r>
    <x v="0"/>
    <s v="Shared Services General Office"/>
    <x v="18"/>
    <x v="18"/>
    <s v="30118"/>
    <s v="Penalty - Interest"/>
    <n v="0"/>
    <n v="0"/>
    <n v="0"/>
    <n v="2264"/>
    <n v="0"/>
    <n v="0"/>
    <n v="0"/>
    <n v="0"/>
    <n v="0"/>
    <n v="0"/>
    <n v="0"/>
    <n v="0"/>
    <n v="2264"/>
  </r>
  <r>
    <x v="0"/>
    <s v="Shared Services General Office"/>
    <x v="18"/>
    <x v="18"/>
    <s v="30120"/>
    <s v="Commitment Fees-Anb"/>
    <n v="5123.1000000000004"/>
    <n v="5293.87"/>
    <n v="5123.1000000000004"/>
    <n v="5293.87"/>
    <n v="5293.87"/>
    <n v="5123.1000000000004"/>
    <n v="5293.87"/>
    <n v="5123.1000000000004"/>
    <n v="5293.87"/>
    <n v="5308.44"/>
    <n v="4794.72"/>
    <n v="5308.44"/>
    <n v="62373.350000000013"/>
  </r>
  <r>
    <x v="0"/>
    <s v="Shared Services General Office"/>
    <x v="18"/>
    <x v="18"/>
    <s v="30121"/>
    <s v="Commitment Fee-Credit Agricole (Fmly RBS)"/>
    <n v="231083"/>
    <n v="234416.33"/>
    <n v="231083"/>
    <n v="234416.33"/>
    <n v="234416.33"/>
    <n v="231083"/>
    <n v="234416.33"/>
    <n v="231083"/>
    <n v="234416.33"/>
    <n v="234416.33"/>
    <n v="232749.67"/>
    <n v="262499.67"/>
    <n v="2826079.32"/>
  </r>
  <r>
    <x v="0"/>
    <s v="Shared Services General Office"/>
    <x v="18"/>
    <x v="18"/>
    <s v="30156"/>
    <s v="Int On deferred director comp"/>
    <n v="1797.02"/>
    <n v="1803.58"/>
    <n v="1810.17"/>
    <n v="-270.92"/>
    <n v="1415.9"/>
    <n v="1421.07"/>
    <n v="1444.51"/>
    <n v="1449.79"/>
    <n v="1455.07"/>
    <n v="1154.55"/>
    <n v="1157.8399999999999"/>
    <n v="820.61"/>
    <n v="15459.189999999999"/>
  </r>
  <r>
    <x v="0"/>
    <s v="Shared Services General Office"/>
    <x v="18"/>
    <x v="18"/>
    <s v="30157"/>
    <s v="Int on Taxes"/>
    <n v="0"/>
    <n v="0"/>
    <n v="510881.46"/>
    <n v="2264"/>
    <n v="0"/>
    <n v="-1019396.83"/>
    <n v="0"/>
    <n v="0"/>
    <n v="397966.75"/>
    <n v="0"/>
    <n v="0"/>
    <n v="397966.75"/>
    <n v="289682.13000000006"/>
  </r>
  <r>
    <x v="0"/>
    <s v="Shared Services General Office"/>
    <x v="18"/>
    <x v="18"/>
    <s v="30165"/>
    <s v="CP-Wells Fargo Interest Exp"/>
    <n v="19137.66"/>
    <n v="0"/>
    <n v="0"/>
    <n v="0"/>
    <n v="0"/>
    <n v="4583.33"/>
    <n v="0"/>
    <n v="0"/>
    <n v="0"/>
    <n v="0"/>
    <n v="0"/>
    <n v="0"/>
    <n v="23720.989999999998"/>
  </r>
  <r>
    <x v="0"/>
    <s v="Shared Services General Office"/>
    <x v="18"/>
    <x v="18"/>
    <s v="30171"/>
    <s v="CP- Goldman Sachs Int Exp"/>
    <n v="25555.56"/>
    <n v="0"/>
    <n v="312.5"/>
    <n v="0"/>
    <n v="0"/>
    <n v="3816.66"/>
    <n v="0"/>
    <n v="0"/>
    <n v="0"/>
    <n v="0"/>
    <n v="933.33"/>
    <n v="2800"/>
    <n v="33418.050000000003"/>
  </r>
  <r>
    <x v="0"/>
    <s v="Shared Services General Office"/>
    <x v="18"/>
    <x v="18"/>
    <s v="30175"/>
    <s v="CP- Mizuho Int Exp"/>
    <n v="13761.11"/>
    <n v="0"/>
    <n v="0"/>
    <n v="0"/>
    <n v="875"/>
    <n v="5029.17"/>
    <n v="0"/>
    <n v="0"/>
    <n v="0"/>
    <n v="0"/>
    <n v="933.33"/>
    <n v="2800"/>
    <n v="23398.61"/>
  </r>
  <r>
    <x v="0"/>
    <s v="Shared Services General Office"/>
    <x v="18"/>
    <x v="18"/>
    <s v="30176"/>
    <s v="CP- MUFG Int Exp"/>
    <n v="38333.33"/>
    <n v="0"/>
    <n v="0"/>
    <n v="0"/>
    <n v="0"/>
    <n v="3122.22"/>
    <n v="0"/>
    <n v="0"/>
    <n v="0"/>
    <n v="0"/>
    <n v="0"/>
    <n v="0"/>
    <n v="41455.550000000003"/>
  </r>
  <r>
    <x v="0"/>
    <s v="Shared Services General Office"/>
    <x v="18"/>
    <x v="18"/>
    <s v="30185"/>
    <s v="200MM CA 2Y Term Loan"/>
    <n v="0"/>
    <n v="9027.77"/>
    <n v="9763.9"/>
    <n v="6875"/>
    <n v="6875"/>
    <n v="6875"/>
    <n v="6875"/>
    <n v="6875"/>
    <n v="6875"/>
    <n v="6875"/>
    <n v="6875"/>
    <n v="6875"/>
    <n v="80666.67"/>
  </r>
  <r>
    <x v="0"/>
    <s v="Shared Services General Office"/>
    <x v="18"/>
    <x v="18"/>
    <s v="30186"/>
    <s v="Commitment Fees - Mizuho 364 facility"/>
    <n v="62500"/>
    <n v="224205.07"/>
    <n v="142683.82999999999"/>
    <n v="190600.49"/>
    <n v="190600.49"/>
    <n v="188517.16"/>
    <n v="190600.49"/>
    <n v="188517.16"/>
    <n v="190600.49"/>
    <n v="190600.49"/>
    <n v="184350.49"/>
    <n v="314263.06"/>
    <n v="2258039.2199999997"/>
  </r>
  <r>
    <x v="0"/>
    <s v="Shared Services General Office"/>
    <x v="18"/>
    <x v="18"/>
    <s v="30187"/>
    <s v="Commitment Fees - Bank of Texas 364 facility"/>
    <n v="5208.33"/>
    <n v="5381.94"/>
    <n v="12673.61"/>
    <n v="9817.16"/>
    <n v="11027.01"/>
    <n v="10872.92"/>
    <n v="11027.01"/>
    <n v="10872.92"/>
    <n v="11027.01"/>
    <n v="11027.01"/>
    <n v="10564.72"/>
    <n v="11027.01"/>
    <n v="120526.64999999998"/>
  </r>
  <r>
    <x v="0"/>
    <s v="Shared Services General Office"/>
    <x v="18"/>
    <x v="18"/>
    <s v="40001"/>
    <s v="Billed to West Tex Div"/>
    <n v="-28134.69"/>
    <n v="-33560.980000000003"/>
    <n v="-63911.77"/>
    <n v="-31543.07"/>
    <n v="-31490.2"/>
    <n v="39070.83"/>
    <n v="-31206.21"/>
    <n v="-30808.12"/>
    <n v="-58825.83"/>
    <n v="-31187.1"/>
    <n v="-30699.73"/>
    <n v="-69702.62"/>
    <n v="-401999.48999999993"/>
  </r>
  <r>
    <x v="0"/>
    <s v="Shared Services General Office"/>
    <x v="18"/>
    <x v="18"/>
    <s v="40002"/>
    <s v="Billed to CO/KS Div"/>
    <n v="-17186.72"/>
    <n v="-20501.490000000002"/>
    <n v="-39041.949999999997"/>
    <n v="-19268.8"/>
    <n v="-19236.5"/>
    <n v="23867.31"/>
    <n v="-17896.36"/>
    <n v="-17668.060000000001"/>
    <n v="-33735.86"/>
    <n v="-17885.400000000001"/>
    <n v="-17605.89"/>
    <n v="-39973.550000000003"/>
    <n v="-236133.26999999996"/>
  </r>
  <r>
    <x v="0"/>
    <s v="Shared Services General Office"/>
    <x v="18"/>
    <x v="18"/>
    <s v="40003"/>
    <s v="Billed to LA Div"/>
    <n v="-34534.42"/>
    <n v="-41195.03"/>
    <n v="-78449.649999999994"/>
    <n v="-38718.1"/>
    <n v="-38653.21"/>
    <n v="47958.18"/>
    <n v="-37321.550000000003"/>
    <n v="-36845.440000000002"/>
    <n v="-70353.67"/>
    <n v="-37298.69"/>
    <n v="-36715.800000000003"/>
    <n v="-83361.929999999993"/>
    <n v="-485489.30999999994"/>
  </r>
  <r>
    <x v="0"/>
    <s v="Shared Services General Office"/>
    <x v="18"/>
    <x v="18"/>
    <s v="40004"/>
    <s v="Billed to Mid St Div"/>
    <n v="-37351.919999999998"/>
    <n v="-44555.93"/>
    <n v="-84849.97"/>
    <n v="-41876.92"/>
    <n v="-41806.730000000003"/>
    <n v="51870.86"/>
    <n v="-39479.9"/>
    <n v="-38976.26"/>
    <n v="-74422.31"/>
    <n v="-39455.72"/>
    <n v="-38839.129999999997"/>
    <n v="-88182.85"/>
    <n v="-517926.77999999991"/>
  </r>
  <r>
    <x v="0"/>
    <s v="Shared Services General Office"/>
    <x v="18"/>
    <x v="18"/>
    <s v="40008"/>
    <s v="Billed to Mid-Tex Div"/>
    <n v="-159470.15"/>
    <n v="-190226.94"/>
    <n v="-362258.17"/>
    <n v="-178789.18"/>
    <n v="-178489.53"/>
    <n v="221457.26"/>
    <n v="-181976.27"/>
    <n v="-179654.82"/>
    <n v="-343037.69"/>
    <n v="-181864.82"/>
    <n v="-179022.73"/>
    <n v="-406464.71"/>
    <n v="-2319797.75"/>
  </r>
  <r>
    <x v="0"/>
    <s v="Shared Services General Office"/>
    <x v="18"/>
    <x v="18"/>
    <s v="40009"/>
    <s v="Billed to MS Div"/>
    <n v="-26323.439999999999"/>
    <n v="-31400.41"/>
    <n v="-59797.279999999999"/>
    <n v="-29512.400000000001"/>
    <n v="-29462.94"/>
    <n v="36555.54"/>
    <n v="-29317.65"/>
    <n v="-28943.65"/>
    <n v="-55265.77"/>
    <n v="-29299.69"/>
    <n v="-28841.81"/>
    <n v="-65484.31"/>
    <n v="-377093.80999999994"/>
  </r>
  <r>
    <x v="0"/>
    <s v="Shared Services General Office"/>
    <x v="18"/>
    <x v="18"/>
    <s v="40010"/>
    <s v="Billed to Atmos Pipeline Div"/>
    <n v="-99497.78"/>
    <n v="-118687.78"/>
    <n v="-226022.76"/>
    <n v="-111551.45"/>
    <n v="-111364.49"/>
    <n v="138173.23000000001"/>
    <n v="-112459.27"/>
    <n v="-111024.63"/>
    <n v="-211993.39"/>
    <n v="-112390.39"/>
    <n v="-110634.01"/>
    <n v="-251190.57"/>
    <n v="-1438643.29"/>
  </r>
  <r>
    <x v="0"/>
    <s v="Shared Services General Office"/>
    <x v="19"/>
    <x v="19"/>
    <s v="00000"/>
    <s v="Default"/>
    <n v="0"/>
    <n v="0"/>
    <n v="0"/>
    <n v="0"/>
    <n v="0"/>
    <n v="0"/>
    <n v="0"/>
    <n v="0"/>
    <n v="-1467.68"/>
    <n v="-2916.12"/>
    <n v="-2653.81"/>
    <n v="-2876.01"/>
    <n v="-9913.6200000000008"/>
  </r>
  <r>
    <x v="0"/>
    <s v="Shared Services General Office"/>
    <x v="19"/>
    <x v="19"/>
    <s v="40001"/>
    <s v="Billed to West Tex Div"/>
    <n v="0"/>
    <n v="0"/>
    <n v="0"/>
    <n v="0"/>
    <n v="0"/>
    <n v="0"/>
    <n v="0"/>
    <n v="0"/>
    <n v="101.85"/>
    <n v="202.38"/>
    <n v="184.18"/>
    <n v="199.59"/>
    <n v="688"/>
  </r>
  <r>
    <x v="0"/>
    <s v="Shared Services General Office"/>
    <x v="19"/>
    <x v="19"/>
    <s v="40002"/>
    <s v="Billed to CO/KS Div"/>
    <n v="0"/>
    <n v="0"/>
    <n v="0"/>
    <n v="0"/>
    <n v="0"/>
    <n v="0"/>
    <n v="0"/>
    <n v="0"/>
    <n v="58.41"/>
    <n v="116.06"/>
    <n v="105.62"/>
    <n v="114.47"/>
    <n v="394.56000000000006"/>
  </r>
  <r>
    <x v="0"/>
    <s v="Shared Services General Office"/>
    <x v="19"/>
    <x v="19"/>
    <s v="40003"/>
    <s v="Billed to LA Div"/>
    <n v="0"/>
    <n v="0"/>
    <n v="0"/>
    <n v="0"/>
    <n v="0"/>
    <n v="0"/>
    <n v="0"/>
    <n v="0"/>
    <n v="121.82"/>
    <n v="242.03"/>
    <n v="220.27"/>
    <n v="238.71"/>
    <n v="822.83"/>
  </r>
  <r>
    <x v="0"/>
    <s v="Shared Services General Office"/>
    <x v="19"/>
    <x v="19"/>
    <s v="40004"/>
    <s v="Billed to Mid St Div"/>
    <n v="0"/>
    <n v="0"/>
    <n v="0"/>
    <n v="0"/>
    <n v="0"/>
    <n v="0"/>
    <n v="0"/>
    <n v="0"/>
    <n v="128.87"/>
    <n v="256.04000000000002"/>
    <n v="233"/>
    <n v="252.52"/>
    <n v="870.43000000000006"/>
  </r>
  <r>
    <x v="0"/>
    <s v="Shared Services General Office"/>
    <x v="19"/>
    <x v="19"/>
    <s v="40008"/>
    <s v="Billed to Mid-Tex Div"/>
    <n v="0"/>
    <n v="0"/>
    <n v="0"/>
    <n v="0"/>
    <n v="0"/>
    <n v="0"/>
    <n v="0"/>
    <n v="0"/>
    <n v="593.97"/>
    <n v="1180.1500000000001"/>
    <n v="1074"/>
    <n v="1163.92"/>
    <n v="4012.04"/>
  </r>
  <r>
    <x v="0"/>
    <s v="Shared Services General Office"/>
    <x v="19"/>
    <x v="19"/>
    <s v="40009"/>
    <s v="Billed to MS Div"/>
    <n v="0"/>
    <n v="0"/>
    <n v="0"/>
    <n v="0"/>
    <n v="0"/>
    <n v="0"/>
    <n v="0"/>
    <n v="0"/>
    <n v="95.69"/>
    <n v="190.13"/>
    <n v="173.03"/>
    <n v="187.52"/>
    <n v="646.37"/>
  </r>
  <r>
    <x v="0"/>
    <s v="Shared Services General Office"/>
    <x v="19"/>
    <x v="19"/>
    <s v="40010"/>
    <s v="Billed to Atmos Pipeline Div"/>
    <n v="0"/>
    <n v="0"/>
    <n v="0"/>
    <n v="0"/>
    <n v="0"/>
    <n v="0"/>
    <n v="0"/>
    <n v="0"/>
    <n v="367.07"/>
    <n v="729.32"/>
    <n v="663.72"/>
    <n v="719.29"/>
    <n v="2479.4"/>
  </r>
  <r>
    <x v="0"/>
    <s v="Shared Services General Office"/>
    <x v="20"/>
    <x v="20"/>
    <s v="01006"/>
    <s v="O&amp;M Project Labor and Contra"/>
    <n v="113"/>
    <n v="1440.77"/>
    <n v="0"/>
    <n v="0"/>
    <n v="0"/>
    <n v="0"/>
    <n v="0"/>
    <n v="0"/>
    <n v="350.75"/>
    <n v="0"/>
    <n v="0"/>
    <n v="0"/>
    <n v="1904.52"/>
  </r>
  <r>
    <x v="0"/>
    <s v="Shared Services General Office"/>
    <x v="20"/>
    <x v="20"/>
    <s v="01008"/>
    <s v="Expense Labor Accrual"/>
    <n v="-50.85"/>
    <n v="-669.54"/>
    <n v="720.39"/>
    <n v="0"/>
    <n v="0"/>
    <n v="0"/>
    <n v="0"/>
    <n v="0"/>
    <n v="0"/>
    <n v="0"/>
    <n v="0"/>
    <n v="0"/>
    <n v="0"/>
  </r>
  <r>
    <x v="0"/>
    <s v="Shared Services General Office"/>
    <x v="20"/>
    <x v="20"/>
    <s v="01014"/>
    <s v="Expense Labor Transfer Out"/>
    <n v="-113"/>
    <n v="-1440.77"/>
    <n v="0"/>
    <n v="0"/>
    <n v="0"/>
    <n v="0"/>
    <n v="0"/>
    <n v="0"/>
    <n v="-350.75"/>
    <n v="0"/>
    <n v="0"/>
    <n v="0"/>
    <n v="-1904.52"/>
  </r>
  <r>
    <x v="0"/>
    <s v="Shared Services General Office"/>
    <x v="21"/>
    <x v="21"/>
    <s v="01000"/>
    <s v="Non-project Labor"/>
    <n v="0"/>
    <n v="0"/>
    <n v="0"/>
    <n v="0"/>
    <n v="0"/>
    <n v="0"/>
    <n v="0"/>
    <n v="0"/>
    <n v="1274.54"/>
    <n v="0"/>
    <n v="0"/>
    <n v="0"/>
    <n v="1274.54"/>
  </r>
  <r>
    <x v="0"/>
    <s v="Shared Services General Office"/>
    <x v="21"/>
    <x v="21"/>
    <s v="01002"/>
    <s v="Capital Labor Contra"/>
    <n v="0"/>
    <n v="0"/>
    <n v="0"/>
    <n v="0"/>
    <n v="0"/>
    <n v="0"/>
    <n v="0"/>
    <n v="0"/>
    <n v="0"/>
    <n v="0"/>
    <n v="-78.89"/>
    <n v="-103.49"/>
    <n v="-182.38"/>
  </r>
  <r>
    <x v="0"/>
    <s v="Shared Services General Office"/>
    <x v="21"/>
    <x v="21"/>
    <s v="01008"/>
    <s v="Expense Labor Accrual"/>
    <n v="-58.41"/>
    <n v="0"/>
    <n v="0"/>
    <n v="0"/>
    <n v="0"/>
    <n v="0"/>
    <n v="0"/>
    <n v="0"/>
    <n v="169.95"/>
    <n v="-169.95"/>
    <n v="0"/>
    <n v="0"/>
    <n v="-58.41"/>
  </r>
  <r>
    <x v="0"/>
    <s v="Shared Services General Office"/>
    <x v="21"/>
    <x v="21"/>
    <s v="01011"/>
    <s v="Capital Labor Transfer In"/>
    <n v="0"/>
    <n v="0"/>
    <n v="0"/>
    <n v="0"/>
    <n v="0"/>
    <n v="0"/>
    <n v="0"/>
    <n v="0"/>
    <n v="0"/>
    <n v="0"/>
    <n v="78.89"/>
    <n v="103.49"/>
    <n v="182.38"/>
  </r>
  <r>
    <x v="0"/>
    <s v="Shared Services General Office"/>
    <x v="21"/>
    <x v="21"/>
    <s v="04002"/>
    <s v="Required By Law, Safety"/>
    <n v="0"/>
    <n v="0"/>
    <n v="0"/>
    <n v="0"/>
    <n v="832.39"/>
    <n v="0"/>
    <n v="0"/>
    <n v="0"/>
    <n v="0"/>
    <n v="0"/>
    <n v="0"/>
    <n v="0"/>
    <n v="832.39"/>
  </r>
  <r>
    <x v="0"/>
    <s v="Shared Services General Office"/>
    <x v="21"/>
    <x v="21"/>
    <s v="04201"/>
    <s v="Software Maintenance"/>
    <n v="0"/>
    <n v="0"/>
    <n v="0"/>
    <n v="178566"/>
    <n v="0"/>
    <n v="0"/>
    <n v="0"/>
    <n v="0"/>
    <n v="0"/>
    <n v="0"/>
    <n v="0"/>
    <n v="0"/>
    <n v="178566"/>
  </r>
  <r>
    <x v="0"/>
    <s v="Shared Services General Office"/>
    <x v="21"/>
    <x v="21"/>
    <s v="05331"/>
    <s v="WAN/LAN/Internet Service"/>
    <n v="176.5"/>
    <n v="176.5"/>
    <n v="176.5"/>
    <n v="176.5"/>
    <n v="176.5"/>
    <n v="176.5"/>
    <n v="176.5"/>
    <n v="176.5"/>
    <n v="176.5"/>
    <n v="176.5"/>
    <n v="176.5"/>
    <n v="176.5"/>
    <n v="2118"/>
  </r>
  <r>
    <x v="0"/>
    <s v="Shared Services General Office"/>
    <x v="21"/>
    <x v="21"/>
    <s v="05411"/>
    <s v="Meals and Entertainment"/>
    <n v="0"/>
    <n v="0"/>
    <n v="0"/>
    <n v="0"/>
    <n v="0"/>
    <n v="0"/>
    <n v="15"/>
    <n v="0"/>
    <n v="0"/>
    <n v="0"/>
    <n v="0"/>
    <n v="0"/>
    <n v="15"/>
  </r>
  <r>
    <x v="0"/>
    <s v="Shared Services General Office"/>
    <x v="21"/>
    <x v="21"/>
    <s v="05419"/>
    <s v="Misc Employee Expense"/>
    <n v="0"/>
    <n v="13761.68"/>
    <n v="0"/>
    <n v="0"/>
    <n v="252285.85"/>
    <n v="0"/>
    <n v="0"/>
    <n v="0"/>
    <n v="0"/>
    <n v="0"/>
    <n v="0"/>
    <n v="0"/>
    <n v="266047.53000000003"/>
  </r>
  <r>
    <x v="0"/>
    <s v="Shared Services General Office"/>
    <x v="21"/>
    <x v="21"/>
    <s v="06111"/>
    <s v="Contract Labor"/>
    <n v="0"/>
    <n v="0"/>
    <n v="0"/>
    <n v="605"/>
    <n v="0"/>
    <n v="0"/>
    <n v="0"/>
    <n v="0"/>
    <n v="0"/>
    <n v="0"/>
    <n v="0"/>
    <n v="0"/>
    <n v="605"/>
  </r>
  <r>
    <x v="0"/>
    <s v="Shared Services General Office"/>
    <x v="21"/>
    <x v="21"/>
    <s v="07499"/>
    <s v="Misc Employee Welfare Exp"/>
    <n v="0"/>
    <n v="0"/>
    <n v="0"/>
    <n v="0"/>
    <n v="0"/>
    <n v="1493.1"/>
    <n v="0"/>
    <n v="0"/>
    <n v="0"/>
    <n v="0"/>
    <n v="0"/>
    <n v="0"/>
    <n v="1493.1"/>
  </r>
  <r>
    <x v="0"/>
    <s v="Shared Services General Office"/>
    <x v="22"/>
    <x v="22"/>
    <s v="03002"/>
    <s v="Vehicle Lease Payments"/>
    <n v="-2819.6499999999996"/>
    <n v="10099.51"/>
    <n v="3172.41"/>
    <n v="3560.75"/>
    <n v="3560.75"/>
    <n v="3557"/>
    <n v="3557"/>
    <n v="3807"/>
    <n v="3307"/>
    <n v="3557"/>
    <n v="3557"/>
    <n v="3557"/>
    <n v="42472.770000000004"/>
  </r>
  <r>
    <x v="0"/>
    <s v="Shared Services General Office"/>
    <x v="22"/>
    <x v="22"/>
    <s v="03004"/>
    <s v="Vehicle Expense"/>
    <n v="2788.0299999999997"/>
    <n v="2922.27"/>
    <n v="2200.87"/>
    <n v="2645.67"/>
    <n v="988.65"/>
    <n v="323.91000000000003"/>
    <n v="573.84999999999991"/>
    <n v="3204.9599999999996"/>
    <n v="662.3900000000001"/>
    <n v="2689.8399999999997"/>
    <n v="463.78"/>
    <n v="-21887.9"/>
    <n v="-2423.6800000000039"/>
  </r>
  <r>
    <x v="0"/>
    <s v="Shared Services General Office"/>
    <x v="22"/>
    <x v="22"/>
    <s v="03009"/>
    <s v="842 Variable Heavy Equip Lease Expense"/>
    <n v="0"/>
    <n v="42.77"/>
    <n v="85.54"/>
    <n v="42.77"/>
    <n v="0"/>
    <n v="0"/>
    <n v="42.77"/>
    <n v="0"/>
    <n v="42.77"/>
    <n v="0"/>
    <n v="42.77"/>
    <n v="42.77"/>
    <n v="342.15999999999997"/>
  </r>
  <r>
    <x v="0"/>
    <s v="Shared Services General Office"/>
    <x v="22"/>
    <x v="22"/>
    <s v="04301"/>
    <s v="Equipment Lease"/>
    <n v="730.62"/>
    <n v="687.85"/>
    <n v="645.08000000000004"/>
    <n v="687.85"/>
    <n v="730.62"/>
    <n v="730.62"/>
    <n v="687.85"/>
    <n v="1735.11"/>
    <n v="687.85"/>
    <n v="730.62"/>
    <n v="687.85"/>
    <n v="687.85"/>
    <n v="9429.77"/>
  </r>
  <r>
    <x v="0"/>
    <s v="Shared Services General Office"/>
    <x v="22"/>
    <x v="22"/>
    <s v="04302"/>
    <s v="Heavy Equipment"/>
    <n v="181.44"/>
    <n v="797.83"/>
    <n v="31.08"/>
    <n v="31.08"/>
    <n v="31.08"/>
    <n v="1018.18"/>
    <n v="31.5"/>
    <n v="1711.75"/>
    <n v="255.16"/>
    <n v="741.41"/>
    <n v="36.519999999999996"/>
    <n v="153.34"/>
    <n v="5020.3700000000008"/>
  </r>
  <r>
    <x v="0"/>
    <s v="Shared Services General Office"/>
    <x v="22"/>
    <x v="22"/>
    <s v="04560"/>
    <s v="Non 842 Fleet Lease/Rents"/>
    <n v="0"/>
    <n v="200"/>
    <n v="554.65"/>
    <n v="250"/>
    <n v="250"/>
    <n v="250"/>
    <n v="250"/>
    <n v="0"/>
    <n v="-10180"/>
    <n v="150"/>
    <n v="150"/>
    <n v="150"/>
    <n v="-7975.35"/>
  </r>
  <r>
    <x v="0"/>
    <s v="Shared Services General Office"/>
    <x v="22"/>
    <x v="22"/>
    <s v="04562"/>
    <s v="842 Variable Tower Lease Expense"/>
    <n v="0"/>
    <n v="0"/>
    <n v="0"/>
    <n v="0"/>
    <n v="0"/>
    <n v="0"/>
    <n v="0"/>
    <n v="0"/>
    <n v="0"/>
    <n v="0"/>
    <n v="0"/>
    <n v="0"/>
    <n v="0"/>
  </r>
  <r>
    <x v="0"/>
    <s v="Shared Services General Office"/>
    <x v="22"/>
    <x v="22"/>
    <s v="04563"/>
    <s v="842 Variable Fleet Lease Expense"/>
    <n v="0"/>
    <n v="-6823.62"/>
    <n v="-308.43"/>
    <n v="868.73"/>
    <n v="-103.75"/>
    <n v="0"/>
    <n v="0"/>
    <n v="0"/>
    <n v="0"/>
    <n v="50"/>
    <n v="0"/>
    <n v="-16294.5"/>
    <n v="-22611.57"/>
  </r>
  <r>
    <x v="0"/>
    <s v="Shared Services General Office"/>
    <x v="22"/>
    <x v="22"/>
    <s v="05421"/>
    <s v="Training"/>
    <n v="0"/>
    <n v="0"/>
    <n v="0"/>
    <n v="0"/>
    <n v="0"/>
    <n v="26"/>
    <n v="0"/>
    <n v="0"/>
    <n v="0"/>
    <n v="0"/>
    <n v="0"/>
    <n v="0"/>
    <n v="26"/>
  </r>
  <r>
    <x v="0"/>
    <s v="Shared Services General Office"/>
    <x v="22"/>
    <x v="22"/>
    <s v="07499"/>
    <s v="Misc Employee Welfare Exp"/>
    <n v="0"/>
    <n v="0"/>
    <n v="0"/>
    <n v="0"/>
    <n v="0"/>
    <n v="1588.44"/>
    <n v="720"/>
    <n v="0"/>
    <n v="0"/>
    <n v="0"/>
    <n v="0"/>
    <n v="0"/>
    <n v="2308.44"/>
  </r>
  <r>
    <x v="0"/>
    <s v="Shared Services General Office"/>
    <x v="22"/>
    <x v="22"/>
    <s v="07590"/>
    <s v="Misc General Expense"/>
    <n v="0"/>
    <n v="0"/>
    <n v="0"/>
    <n v="0"/>
    <n v="0"/>
    <n v="4953.5200000000004"/>
    <n v="0"/>
    <n v="0"/>
    <n v="0"/>
    <n v="0"/>
    <n v="0"/>
    <n v="0"/>
    <n v="4953.5200000000004"/>
  </r>
  <r>
    <x v="0"/>
    <s v="Shared Services General Office"/>
    <x v="23"/>
    <x v="23"/>
    <s v="04201"/>
    <s v="Software Maintenance"/>
    <n v="0"/>
    <n v="0"/>
    <n v="0"/>
    <n v="0"/>
    <n v="0"/>
    <n v="0"/>
    <n v="995"/>
    <n v="29.34"/>
    <n v="0"/>
    <n v="0"/>
    <n v="0"/>
    <n v="0"/>
    <n v="1024.3399999999999"/>
  </r>
  <r>
    <x v="0"/>
    <s v="Shared Services General Office"/>
    <x v="23"/>
    <x v="23"/>
    <s v="06111"/>
    <s v="Contract Labor"/>
    <n v="0"/>
    <n v="0"/>
    <n v="0"/>
    <n v="0"/>
    <n v="0"/>
    <n v="0"/>
    <n v="0"/>
    <n v="0"/>
    <n v="0"/>
    <n v="0"/>
    <n v="0"/>
    <n v="9883.1"/>
    <n v="9883.1"/>
  </r>
  <r>
    <x v="0"/>
    <s v="Shared Services General Office"/>
    <x v="24"/>
    <x v="24"/>
    <s v="04308"/>
    <s v="Locusview amortization"/>
    <n v="0"/>
    <n v="0"/>
    <n v="1681.66"/>
    <n v="1681.68"/>
    <n v="1681.66"/>
    <n v="1681.66"/>
    <n v="1681.68"/>
    <n v="1681.66"/>
    <n v="1681.66"/>
    <n v="-15966.66"/>
    <n v="0"/>
    <n v="0"/>
    <n v="-4195"/>
  </r>
  <r>
    <x v="0"/>
    <s v="Shared Services General Office"/>
    <x v="24"/>
    <x v="24"/>
    <s v="04309"/>
    <s v="Non-842 Heavy Equipment"/>
    <n v="0"/>
    <n v="0"/>
    <n v="0"/>
    <n v="35.06"/>
    <n v="0"/>
    <n v="0"/>
    <n v="0"/>
    <n v="0"/>
    <n v="0"/>
    <n v="35.68"/>
    <n v="0"/>
    <n v="0"/>
    <n v="70.740000000000009"/>
  </r>
  <r>
    <x v="0"/>
    <s v="Shared Services General Office"/>
    <x v="24"/>
    <x v="24"/>
    <s v="04561"/>
    <s v="842 Variable Real Estate Lease Expense"/>
    <n v="-3191.38"/>
    <n v="4663.34"/>
    <n v="0"/>
    <n v="0"/>
    <n v="0"/>
    <n v="-2975.6200000000003"/>
    <n v="-843.26"/>
    <n v="0"/>
    <n v="-1480.52"/>
    <n v="-384.25"/>
    <n v="-592.26"/>
    <n v="-362.24"/>
    <n v="-5166.1900000000005"/>
  </r>
  <r>
    <x v="0"/>
    <s v="Shared Services General Office"/>
    <x v="25"/>
    <x v="25"/>
    <s v="07499"/>
    <s v="Misc Employee Welfare Exp"/>
    <n v="0"/>
    <n v="0"/>
    <n v="0"/>
    <n v="0"/>
    <n v="0"/>
    <n v="750"/>
    <n v="0"/>
    <n v="0"/>
    <n v="0"/>
    <n v="0"/>
    <n v="0"/>
    <n v="0"/>
    <n v="750"/>
  </r>
  <r>
    <x v="0"/>
    <s v="Shared Services General Office"/>
    <x v="26"/>
    <x v="26"/>
    <s v="01000"/>
    <s v="Non-project Labor"/>
    <n v="8248.27"/>
    <n v="8327.08"/>
    <n v="8341.7799999999988"/>
    <n v="12504.06"/>
    <n v="8386.66"/>
    <n v="8316.86"/>
    <n v="8451.15"/>
    <n v="8724.93"/>
    <n v="12822.09"/>
    <n v="8658.630000000001"/>
    <n v="7086.87"/>
    <n v="5633.04"/>
    <n v="105501.41999999998"/>
  </r>
  <r>
    <x v="0"/>
    <s v="Shared Services General Office"/>
    <x v="26"/>
    <x v="26"/>
    <s v="01008"/>
    <s v="Expense Labor Accrual"/>
    <n v="738.33999999999992"/>
    <n v="451.80999999999995"/>
    <n v="841.53"/>
    <n v="-2921.06"/>
    <n v="431.98"/>
    <n v="810.76"/>
    <n v="898.82999999999993"/>
    <n v="573.13"/>
    <n v="-3089.1"/>
    <n v="455.04999999999995"/>
    <n v="-392.94"/>
    <n v="481.50000000000006"/>
    <n v="-720.1700000000003"/>
  </r>
  <r>
    <x v="0"/>
    <s v="Shared Services General Office"/>
    <x v="26"/>
    <x v="26"/>
    <s v="04130"/>
    <s v="Bank Service Charge"/>
    <n v="0"/>
    <n v="0"/>
    <n v="0"/>
    <n v="0"/>
    <n v="0"/>
    <n v="0"/>
    <n v="600.69000000000005"/>
    <n v="382.38"/>
    <n v="319.83"/>
    <n v="465.43"/>
    <n v="689.75"/>
    <n v="604.86"/>
    <n v="3062.94"/>
  </r>
  <r>
    <x v="0"/>
    <s v="Shared Services General Office"/>
    <x v="26"/>
    <x v="26"/>
    <s v="05411"/>
    <s v="Meals and Entertainment"/>
    <n v="0"/>
    <n v="0"/>
    <n v="18.27"/>
    <n v="15.52"/>
    <n v="0"/>
    <n v="0"/>
    <n v="0"/>
    <n v="0"/>
    <n v="0"/>
    <n v="0"/>
    <n v="0"/>
    <n v="15.01"/>
    <n v="48.8"/>
  </r>
  <r>
    <x v="0"/>
    <s v="Shared Services General Office"/>
    <x v="26"/>
    <x v="26"/>
    <s v="06116"/>
    <s v="Bill Print Fees"/>
    <n v="0"/>
    <n v="0"/>
    <n v="0"/>
    <n v="0"/>
    <n v="0"/>
    <n v="0"/>
    <n v="0"/>
    <n v="0"/>
    <n v="0"/>
    <n v="0"/>
    <n v="0"/>
    <n v="-177.75"/>
    <n v="-177.75"/>
  </r>
  <r>
    <x v="0"/>
    <s v="Shared Services General Office"/>
    <x v="26"/>
    <x v="26"/>
    <s v="07499"/>
    <s v="Misc Employee Welfare Exp"/>
    <n v="0"/>
    <n v="0"/>
    <n v="0"/>
    <n v="15"/>
    <n v="0"/>
    <n v="34.119999999999997"/>
    <n v="0"/>
    <n v="0"/>
    <n v="0"/>
    <n v="0"/>
    <n v="0"/>
    <n v="0"/>
    <n v="49.12"/>
  </r>
  <r>
    <x v="0"/>
    <s v="Shared Services General Office"/>
    <x v="27"/>
    <x v="27"/>
    <s v="05010"/>
    <s v="Office Supplies"/>
    <n v="898.7"/>
    <n v="0"/>
    <n v="0"/>
    <n v="0"/>
    <n v="0"/>
    <n v="0"/>
    <n v="0"/>
    <n v="0"/>
    <n v="0"/>
    <n v="0"/>
    <n v="0"/>
    <n v="0"/>
    <n v="898.7"/>
  </r>
  <r>
    <x v="0"/>
    <s v="Shared Services General Office"/>
    <x v="28"/>
    <x v="28"/>
    <s v="04021"/>
    <s v="Promo Other, Misc"/>
    <n v="0"/>
    <n v="0"/>
    <n v="0"/>
    <n v="0"/>
    <n v="225.1"/>
    <n v="1347.23"/>
    <n v="0"/>
    <n v="4039.01"/>
    <n v="119.11"/>
    <n v="0"/>
    <n v="0"/>
    <n v="0"/>
    <n v="5730.45"/>
  </r>
  <r>
    <x v="0"/>
    <s v="Shared Services General Office"/>
    <x v="28"/>
    <x v="28"/>
    <s v="04044"/>
    <s v="Advertising"/>
    <n v="9825.7900000000009"/>
    <n v="9867.66"/>
    <n v="1544.23"/>
    <n v="16659.849999999999"/>
    <n v="9883.1"/>
    <n v="9221.5499999999993"/>
    <n v="9867.66"/>
    <n v="8323.43"/>
    <n v="20500.650000000001"/>
    <n v="10106.09"/>
    <n v="10099.299999999999"/>
    <n v="9867.66"/>
    <n v="125766.96999999999"/>
  </r>
  <r>
    <x v="0"/>
    <s v="Shared Services General Office"/>
    <x v="28"/>
    <x v="28"/>
    <s v="04046"/>
    <s v="Customer Relations &amp; Assist"/>
    <n v="777.41"/>
    <n v="463.27"/>
    <n v="257.37"/>
    <n v="0"/>
    <n v="0"/>
    <n v="1297.1600000000001"/>
    <n v="0"/>
    <n v="500"/>
    <n v="14.74"/>
    <n v="0"/>
    <n v="180.16"/>
    <n v="0"/>
    <n v="3490.1099999999997"/>
  </r>
  <r>
    <x v="0"/>
    <s v="Shared Services General Office"/>
    <x v="28"/>
    <x v="28"/>
    <s v="04122"/>
    <s v="Annual Report Design, Printing &amp; Dist."/>
    <n v="0"/>
    <n v="0"/>
    <n v="0"/>
    <n v="0"/>
    <n v="0"/>
    <n v="3174.12"/>
    <n v="6857.59"/>
    <n v="160.72"/>
    <n v="0"/>
    <n v="0"/>
    <n v="0"/>
    <n v="0"/>
    <n v="10192.429999999998"/>
  </r>
  <r>
    <x v="0"/>
    <s v="Shared Services General Office"/>
    <x v="28"/>
    <x v="28"/>
    <s v="04201"/>
    <s v="Software Maintenance"/>
    <n v="0"/>
    <n v="617.69000000000005"/>
    <n v="0"/>
    <n v="0"/>
    <n v="0"/>
    <n v="0"/>
    <n v="0"/>
    <n v="0"/>
    <n v="0"/>
    <n v="0"/>
    <n v="0"/>
    <n v="0"/>
    <n v="617.69000000000005"/>
  </r>
  <r>
    <x v="0"/>
    <s v="Shared Services General Office"/>
    <x v="28"/>
    <x v="28"/>
    <s v="05010"/>
    <s v="Office Supplies"/>
    <n v="0"/>
    <n v="0"/>
    <n v="0"/>
    <n v="0"/>
    <n v="0"/>
    <n v="0"/>
    <n v="0"/>
    <n v="0"/>
    <n v="0"/>
    <n v="0"/>
    <n v="0"/>
    <n v="0"/>
    <n v="0"/>
  </r>
  <r>
    <x v="0"/>
    <s v="Shared Services General Office"/>
    <x v="29"/>
    <x v="29"/>
    <s v="01000"/>
    <s v="Non-project Labor"/>
    <n v="3829386.0399999986"/>
    <n v="3787597.2"/>
    <n v="3791698.3299999987"/>
    <n v="5769129.5199999986"/>
    <n v="3851236.3600000008"/>
    <n v="3797186.39"/>
    <n v="3954576.2"/>
    <n v="3929499.68"/>
    <n v="6187679.6799999997"/>
    <n v="3845495.4500000007"/>
    <n v="3800454.2300000009"/>
    <n v="3809724.4700000011"/>
    <n v="50353663.549999997"/>
  </r>
  <r>
    <x v="0"/>
    <s v="Shared Services General Office"/>
    <x v="29"/>
    <x v="29"/>
    <s v="01001"/>
    <s v="Capital Labor"/>
    <n v="82343.040000000008"/>
    <n v="80662.960000000006"/>
    <n v="92130.53"/>
    <n v="197361.88999999998"/>
    <n v="107383.98"/>
    <n v="141342.90999999997"/>
    <n v="112276.99000000002"/>
    <n v="72300.56"/>
    <n v="100341.66"/>
    <n v="45481.52"/>
    <n v="81405.98"/>
    <n v="84774.3"/>
    <n v="1197806.3200000003"/>
  </r>
  <r>
    <x v="0"/>
    <s v="Shared Services General Office"/>
    <x v="29"/>
    <x v="29"/>
    <s v="01002"/>
    <s v="Capital Labor Contra"/>
    <n v="-95308.17"/>
    <n v="-91521.08"/>
    <n v="-91591.91"/>
    <n v="-236453.12"/>
    <n v="-116800.98999999999"/>
    <n v="-129144.54"/>
    <n v="-103622.76000000001"/>
    <n v="-65360.450000000004"/>
    <n v="-101955.73000000001"/>
    <n v="-42340.83"/>
    <n v="-76447.040000000008"/>
    <n v="-84387.55"/>
    <n v="-1234934.1700000002"/>
  </r>
  <r>
    <x v="0"/>
    <s v="Shared Services General Office"/>
    <x v="29"/>
    <x v="29"/>
    <s v="01006"/>
    <s v="O&amp;M Project Labor and Contra"/>
    <n v="0"/>
    <n v="0"/>
    <n v="49.8"/>
    <n v="174.3"/>
    <n v="0"/>
    <n v="0"/>
    <n v="0"/>
    <n v="0"/>
    <n v="0"/>
    <n v="0"/>
    <n v="0"/>
    <n v="0"/>
    <n v="224.10000000000002"/>
  </r>
  <r>
    <x v="0"/>
    <s v="Shared Services General Office"/>
    <x v="29"/>
    <x v="29"/>
    <s v="01008"/>
    <s v="Expense Labor Accrual"/>
    <n v="389199.37999999995"/>
    <n v="170574.97"/>
    <n v="381190.42999999988"/>
    <n v="-1321829.8500000003"/>
    <n v="202211.65"/>
    <n v="345503.62999999995"/>
    <n v="476413.65000000008"/>
    <n v="167436.62000000002"/>
    <n v="-1343034.1899999995"/>
    <n v="159683.29999999996"/>
    <n v="-11260.29"/>
    <n v="573776.13999999978"/>
    <n v="189865.43999999977"/>
  </r>
  <r>
    <x v="0"/>
    <s v="Shared Services General Office"/>
    <x v="29"/>
    <x v="29"/>
    <s v="01010"/>
    <s v="PTO Accrual"/>
    <n v="0"/>
    <n v="0"/>
    <n v="101874.83"/>
    <n v="0"/>
    <n v="0"/>
    <n v="0"/>
    <n v="0"/>
    <n v="0"/>
    <n v="0"/>
    <n v="143972.32"/>
    <n v="0"/>
    <n v="0"/>
    <n v="245847.15000000002"/>
  </r>
  <r>
    <x v="0"/>
    <s v="Shared Services General Office"/>
    <x v="29"/>
    <x v="29"/>
    <s v="01011"/>
    <s v="Capital Labor Transfer In"/>
    <n v="33874.79"/>
    <n v="51630.14"/>
    <n v="40978.980000000003"/>
    <n v="120503.15"/>
    <n v="66796.14"/>
    <n v="57809.45"/>
    <n v="72534.98"/>
    <n v="28937.31"/>
    <n v="50926.53"/>
    <n v="15257.99"/>
    <n v="26743.559999999998"/>
    <n v="31954.84"/>
    <n v="597947.86"/>
  </r>
  <r>
    <x v="0"/>
    <s v="Shared Services General Office"/>
    <x v="29"/>
    <x v="29"/>
    <s v="01012"/>
    <s v="Capital Labor Transfer Out"/>
    <n v="-20909.66"/>
    <n v="-40772.020000000004"/>
    <n v="-41517.600000000006"/>
    <n v="-81411.920000000013"/>
    <n v="-57379.130000000005"/>
    <n v="-70007.820000000007"/>
    <n v="-81189.210000000006"/>
    <n v="-35877.42"/>
    <n v="-49312.46"/>
    <n v="-18398.68"/>
    <n v="-31702.5"/>
    <n v="-32341.59"/>
    <n v="-560820.01"/>
  </r>
  <r>
    <x v="0"/>
    <s v="Shared Services General Office"/>
    <x v="29"/>
    <x v="29"/>
    <s v="01014"/>
    <s v="Expense Labor Transfer Out"/>
    <n v="0"/>
    <n v="0"/>
    <n v="-49.8"/>
    <n v="-174.3"/>
    <n v="0"/>
    <n v="0"/>
    <n v="0"/>
    <n v="0"/>
    <n v="0"/>
    <n v="0"/>
    <n v="0"/>
    <n v="0"/>
    <n v="-224.10000000000002"/>
  </r>
  <r>
    <x v="0"/>
    <s v="Shared Services General Office"/>
    <x v="29"/>
    <x v="29"/>
    <s v="04863"/>
    <s v="A&amp;G Overhead Clearing"/>
    <n v="-7028797.7000000002"/>
    <n v="-6274624.6900000004"/>
    <n v="-5802210.6900000004"/>
    <n v="-14521411.5"/>
    <n v="-7991983.5800000001"/>
    <n v="-8028774.1600000001"/>
    <n v="-5106120.68"/>
    <n v="-7367497.4400000004"/>
    <n v="-6237278.9299999997"/>
    <n v="-7100789.04"/>
    <n v="-7004257.1100000003"/>
    <n v="-6622011.6699999999"/>
    <n v="-89085757.189999998"/>
  </r>
  <r>
    <x v="0"/>
    <s v="Shared Services General Office"/>
    <x v="29"/>
    <x v="29"/>
    <s v="05010"/>
    <s v="Office Supplies"/>
    <n v="54626.179999999993"/>
    <n v="23968.63"/>
    <n v="1965.44"/>
    <n v="3657.56"/>
    <n v="0"/>
    <n v="-68087.399999999994"/>
    <n v="624.09"/>
    <n v="0"/>
    <n v="-20.71"/>
    <n v="0"/>
    <n v="0"/>
    <n v="0"/>
    <n v="16733.790000000005"/>
  </r>
  <r>
    <x v="0"/>
    <s v="Shared Services General Office"/>
    <x v="29"/>
    <x v="29"/>
    <s v="05411"/>
    <s v="Meals and Entertainment"/>
    <n v="-14.02"/>
    <n v="5"/>
    <n v="-24.07"/>
    <n v="-53.09"/>
    <n v="63.97"/>
    <n v="8.24"/>
    <n v="5.74"/>
    <n v="2.5499999999999998"/>
    <n v="8.8800000000000008"/>
    <n v="-3.23"/>
    <n v="3.85"/>
    <n v="0.03"/>
    <n v="3.849999999999993"/>
  </r>
  <r>
    <x v="0"/>
    <s v="Shared Services General Office"/>
    <x v="29"/>
    <x v="29"/>
    <s v="05419"/>
    <s v="Misc Employee Expense"/>
    <n v="0"/>
    <n v="0"/>
    <n v="0"/>
    <n v="0"/>
    <n v="0"/>
    <n v="0"/>
    <n v="0"/>
    <n v="23884.17"/>
    <n v="0"/>
    <n v="0"/>
    <n v="0"/>
    <n v="0"/>
    <n v="23884.17"/>
  </r>
  <r>
    <x v="0"/>
    <s v="Shared Services General Office"/>
    <x v="29"/>
    <x v="29"/>
    <s v="06111"/>
    <s v="Contract Labor"/>
    <n v="21453.16"/>
    <n v="20000.72"/>
    <n v="30442.02"/>
    <n v="17325"/>
    <n v="510.91"/>
    <n v="31017.17"/>
    <n v="0"/>
    <n v="13938.199999999999"/>
    <n v="18727.52"/>
    <n v="18407.28"/>
    <n v="25609.46"/>
    <n v="13763.39"/>
    <n v="211194.83000000002"/>
  </r>
  <r>
    <x v="0"/>
    <s v="Shared Services General Office"/>
    <x v="29"/>
    <x v="29"/>
    <s v="07590"/>
    <s v="Misc General Expense"/>
    <n v="0"/>
    <n v="0"/>
    <n v="0"/>
    <n v="0"/>
    <n v="4797"/>
    <n v="141.46"/>
    <n v="0"/>
    <n v="0"/>
    <n v="0"/>
    <n v="0"/>
    <n v="0"/>
    <n v="-10.11"/>
    <n v="4928.3500000000004"/>
  </r>
  <r>
    <x v="0"/>
    <s v="Shared Services General Office"/>
    <x v="30"/>
    <x v="30"/>
    <s v="02001"/>
    <s v="Inventory Materials"/>
    <n v="9638.1"/>
    <n v="2789.36"/>
    <n v="0"/>
    <n v="197.25"/>
    <n v="0"/>
    <n v="0"/>
    <n v="-1298"/>
    <n v="21630.6"/>
    <n v="1168.08"/>
    <n v="693.37"/>
    <n v="0"/>
    <n v="8884.64"/>
    <n v="43703.4"/>
  </r>
  <r>
    <x v="0"/>
    <s v="Shared Services General Office"/>
    <x v="30"/>
    <x v="30"/>
    <s v="02005"/>
    <s v="Non-Inventory Supplies"/>
    <n v="30674.77"/>
    <n v="16405.29"/>
    <n v="5285.01"/>
    <n v="15471.28"/>
    <n v="12774.880000000001"/>
    <n v="3916.31"/>
    <n v="40589.61"/>
    <n v="47226.159999999996"/>
    <n v="17553.670000000002"/>
    <n v="61218.5"/>
    <n v="58859.24"/>
    <n v="130682.09"/>
    <n v="440656.81000000006"/>
  </r>
  <r>
    <x v="0"/>
    <s v="Shared Services General Office"/>
    <x v="30"/>
    <x v="30"/>
    <s v="02006"/>
    <s v="Purchasing Card Charges"/>
    <n v="0"/>
    <n v="-401.08"/>
    <n v="-133.07"/>
    <n v="0"/>
    <n v="14.06"/>
    <n v="128.97999999999999"/>
    <n v="-570.79999999999995"/>
    <n v="0"/>
    <n v="0"/>
    <n v="0"/>
    <n v="0"/>
    <n v="0"/>
    <n v="-961.91"/>
  </r>
  <r>
    <x v="0"/>
    <s v="Shared Services General Office"/>
    <x v="30"/>
    <x v="30"/>
    <s v="03004"/>
    <s v="Vehicle Expense"/>
    <n v="0"/>
    <n v="0"/>
    <n v="0"/>
    <n v="0"/>
    <n v="23.99"/>
    <n v="0"/>
    <n v="258.16000000000003"/>
    <n v="23.99"/>
    <n v="85.25"/>
    <n v="0"/>
    <n v="0"/>
    <n v="41.86"/>
    <n v="433.25000000000006"/>
  </r>
  <r>
    <x v="0"/>
    <s v="Shared Services General Office"/>
    <x v="30"/>
    <x v="30"/>
    <s v="04021"/>
    <s v="Promo Other, Misc"/>
    <n v="0"/>
    <n v="0"/>
    <n v="0"/>
    <n v="0"/>
    <n v="2068.35"/>
    <n v="0"/>
    <n v="0"/>
    <n v="258.79000000000002"/>
    <n v="1647.18"/>
    <n v="0"/>
    <n v="0"/>
    <n v="0"/>
    <n v="3974.3199999999997"/>
  </r>
  <r>
    <x v="0"/>
    <s v="Shared Services General Office"/>
    <x v="30"/>
    <x v="30"/>
    <s v="04040"/>
    <s v="Community Rel&amp;Trade Shows"/>
    <n v="-2562.8000000000002"/>
    <n v="0"/>
    <n v="2562.8000000000002"/>
    <n v="0"/>
    <n v="0"/>
    <n v="6535.72"/>
    <n v="15634.03"/>
    <n v="0"/>
    <n v="24.42"/>
    <n v="0"/>
    <n v="0"/>
    <n v="0"/>
    <n v="22194.17"/>
  </r>
  <r>
    <x v="0"/>
    <s v="Shared Services General Office"/>
    <x v="30"/>
    <x v="30"/>
    <s v="04044"/>
    <s v="Advertising"/>
    <n v="0"/>
    <n v="0"/>
    <n v="1544.23"/>
    <n v="0"/>
    <n v="0"/>
    <n v="0"/>
    <n v="0"/>
    <n v="1544.23"/>
    <n v="124.49"/>
    <n v="0"/>
    <n v="0"/>
    <n v="0"/>
    <n v="3212.95"/>
  </r>
  <r>
    <x v="0"/>
    <s v="Shared Services General Office"/>
    <x v="30"/>
    <x v="30"/>
    <s v="04046"/>
    <s v="Customer Relations &amp; Assist"/>
    <n v="0"/>
    <n v="129.22999999999999"/>
    <n v="0"/>
    <n v="0"/>
    <n v="0"/>
    <n v="64.95"/>
    <n v="0"/>
    <n v="0"/>
    <n v="0"/>
    <n v="231.64"/>
    <n v="0"/>
    <n v="0"/>
    <n v="425.82"/>
  </r>
  <r>
    <x v="0"/>
    <s v="Shared Services General Office"/>
    <x v="30"/>
    <x v="30"/>
    <s v="04070"/>
    <s v="Insurance-Other"/>
    <n v="0"/>
    <n v="0"/>
    <n v="0"/>
    <n v="51.47"/>
    <n v="71"/>
    <n v="2.09"/>
    <n v="-51.47"/>
    <n v="0"/>
    <n v="0"/>
    <n v="0"/>
    <n v="0"/>
    <n v="0"/>
    <n v="73.09"/>
  </r>
  <r>
    <x v="0"/>
    <s v="Shared Services General Office"/>
    <x v="30"/>
    <x v="30"/>
    <s v="04121"/>
    <s v="Inv Relations/Bnkg Inst"/>
    <n v="13046.66"/>
    <n v="13313.88"/>
    <n v="13223.8"/>
    <n v="12637.09"/>
    <n v="10025.85"/>
    <n v="12586.27"/>
    <n v="9542.09"/>
    <n v="3095"/>
    <n v="13830.95"/>
    <n v="20371.23"/>
    <n v="13505.34"/>
    <n v="19625.830000000002"/>
    <n v="154803.99"/>
  </r>
  <r>
    <x v="0"/>
    <s v="Shared Services General Office"/>
    <x v="30"/>
    <x v="30"/>
    <s v="04122"/>
    <s v="Annual Report Design, Printing &amp; Dist."/>
    <n v="0"/>
    <n v="0"/>
    <n v="0"/>
    <n v="110466.29"/>
    <n v="17708.71"/>
    <n v="61518.46"/>
    <n v="1459.71"/>
    <n v="0"/>
    <n v="0"/>
    <n v="1925.15"/>
    <n v="0"/>
    <n v="2300.31"/>
    <n v="195378.62999999998"/>
  </r>
  <r>
    <x v="0"/>
    <s v="Shared Services General Office"/>
    <x v="30"/>
    <x v="30"/>
    <s v="04141"/>
    <s v="Web Site"/>
    <n v="0"/>
    <n v="24784.5"/>
    <n v="730.89"/>
    <n v="0"/>
    <n v="0"/>
    <n v="0"/>
    <n v="0"/>
    <n v="0"/>
    <n v="68.2"/>
    <n v="0"/>
    <n v="0"/>
    <n v="0"/>
    <n v="25583.59"/>
  </r>
  <r>
    <x v="0"/>
    <s v="Shared Services General Office"/>
    <x v="30"/>
    <x v="30"/>
    <s v="04145"/>
    <s v="Printing/Slides/Graphics"/>
    <n v="0"/>
    <n v="0"/>
    <n v="10.41"/>
    <n v="15.62"/>
    <n v="0"/>
    <n v="26"/>
    <n v="256.02999999999997"/>
    <n v="0"/>
    <n v="0"/>
    <n v="0"/>
    <n v="0"/>
    <n v="0"/>
    <n v="308.05999999999995"/>
  </r>
  <r>
    <x v="0"/>
    <s v="Shared Services General Office"/>
    <x v="30"/>
    <x v="30"/>
    <s v="04146"/>
    <s v="Public Relations"/>
    <n v="95"/>
    <n v="0"/>
    <n v="0"/>
    <n v="0"/>
    <n v="0"/>
    <n v="0"/>
    <n v="0"/>
    <n v="0"/>
    <n v="0"/>
    <n v="0"/>
    <n v="0"/>
    <n v="0"/>
    <n v="95"/>
  </r>
  <r>
    <x v="0"/>
    <s v="Shared Services General Office"/>
    <x v="30"/>
    <x v="30"/>
    <s v="04201"/>
    <s v="Software Maintenance"/>
    <n v="1726788.6300000001"/>
    <n v="1645423.55"/>
    <n v="1599880.0699999998"/>
    <n v="1661511.3699999999"/>
    <n v="1695385.2800000005"/>
    <n v="1797751.2799999998"/>
    <n v="1801840.77"/>
    <n v="1672558.51"/>
    <n v="1725695.4700000002"/>
    <n v="1666946.6600000001"/>
    <n v="1675086.03"/>
    <n v="1691510.32"/>
    <n v="20360377.940000001"/>
  </r>
  <r>
    <x v="0"/>
    <s v="Shared Services General Office"/>
    <x v="30"/>
    <x v="30"/>
    <s v="04212"/>
    <s v="IT Equipment"/>
    <n v="311151.26999999996"/>
    <n v="317833"/>
    <n v="314482.12"/>
    <n v="314529.97000000003"/>
    <n v="314818.8"/>
    <n v="323281.70999999996"/>
    <n v="372189.83"/>
    <n v="399691.49"/>
    <n v="385848.18"/>
    <n v="389733.39"/>
    <n v="384230.90000000008"/>
    <n v="385950.69"/>
    <n v="4213741.3500000006"/>
  </r>
  <r>
    <x v="0"/>
    <s v="Shared Services General Office"/>
    <x v="30"/>
    <x v="30"/>
    <s v="04302"/>
    <s v="Heavy Equipment"/>
    <n v="0"/>
    <n v="0"/>
    <n v="0"/>
    <n v="0"/>
    <n v="0"/>
    <n v="0"/>
    <n v="5392.68"/>
    <n v="0"/>
    <n v="0"/>
    <n v="2979.56"/>
    <n v="0"/>
    <n v="0"/>
    <n v="8372.24"/>
  </r>
  <r>
    <x v="0"/>
    <s v="Shared Services General Office"/>
    <x v="30"/>
    <x v="30"/>
    <s v="04575"/>
    <s v="842 Short Term Lease Expense"/>
    <n v="44036.69"/>
    <n v="0"/>
    <n v="0"/>
    <n v="0"/>
    <n v="1087.75"/>
    <n v="0"/>
    <n v="0"/>
    <n v="0"/>
    <n v="0"/>
    <n v="0"/>
    <n v="0"/>
    <n v="0"/>
    <n v="45124.44"/>
  </r>
  <r>
    <x v="0"/>
    <s v="Shared Services General Office"/>
    <x v="30"/>
    <x v="30"/>
    <s v="04581"/>
    <s v="Non 842 Building Lease/Rents"/>
    <n v="0"/>
    <n v="0"/>
    <n v="0"/>
    <n v="0"/>
    <n v="0"/>
    <n v="0"/>
    <n v="0"/>
    <n v="0"/>
    <n v="0"/>
    <n v="0"/>
    <n v="0"/>
    <n v="-5.13"/>
    <n v="-5.13"/>
  </r>
  <r>
    <x v="0"/>
    <s v="Shared Services General Office"/>
    <x v="30"/>
    <x v="30"/>
    <s v="04582"/>
    <s v="Building Maintenance"/>
    <n v="17485.87"/>
    <n v="42257.96"/>
    <n v="23483.89"/>
    <n v="24798.16"/>
    <n v="27185.66"/>
    <n v="124339.08"/>
    <n v="41082.909999999996"/>
    <n v="39480.25"/>
    <n v="42626.33"/>
    <n v="28773.66"/>
    <n v="20234.509999999995"/>
    <n v="36192.61"/>
    <n v="467940.88999999996"/>
  </r>
  <r>
    <x v="0"/>
    <s v="Shared Services General Office"/>
    <x v="30"/>
    <x v="30"/>
    <s v="04590"/>
    <s v="Utilities"/>
    <n v="4188.92"/>
    <n v="3201.5"/>
    <n v="2128.0899999999997"/>
    <n v="2009.9499999999998"/>
    <n v="2354.1"/>
    <n v="1794.37"/>
    <n v="3871.5199999999995"/>
    <n v="4806.62"/>
    <n v="1778.03"/>
    <n v="1723.5500000000002"/>
    <n v="7015.2"/>
    <n v="3312.22"/>
    <n v="38184.07"/>
  </r>
  <r>
    <x v="0"/>
    <s v="Shared Services General Office"/>
    <x v="30"/>
    <x v="30"/>
    <s v="05010"/>
    <s v="Office Supplies"/>
    <n v="-9862.3799999999956"/>
    <n v="16110.010000000002"/>
    <n v="11932.919999999996"/>
    <n v="14801.649999999998"/>
    <n v="11061.620000000003"/>
    <n v="-953.07000000000107"/>
    <n v="5820.42"/>
    <n v="7702.1900000000005"/>
    <n v="8009.5400000000009"/>
    <n v="12203.429999999997"/>
    <n v="7006.2699999999995"/>
    <n v="11886.72"/>
    <n v="95719.32"/>
  </r>
  <r>
    <x v="0"/>
    <s v="Shared Services General Office"/>
    <x v="30"/>
    <x v="30"/>
    <s v="05111"/>
    <s v="Postage/Delivery Services"/>
    <n v="24321.1"/>
    <n v="11566.419999999998"/>
    <n v="14255.350000000002"/>
    <n v="22636.71999999999"/>
    <n v="17291.949999999997"/>
    <n v="16943.7"/>
    <n v="20050.249999999996"/>
    <n v="16781.989999999998"/>
    <n v="17281.759999999998"/>
    <n v="23474.32"/>
    <n v="21282.959999999999"/>
    <n v="20603.170000000002"/>
    <n v="226489.69"/>
  </r>
  <r>
    <x v="0"/>
    <s v="Shared Services General Office"/>
    <x v="30"/>
    <x v="30"/>
    <s v="05215"/>
    <s v="842 Copier Lease Expense"/>
    <n v="-29284.77"/>
    <n v="14755.59"/>
    <n v="1215.73"/>
    <n v="34.83"/>
    <n v="45262.01"/>
    <n v="14755.25"/>
    <n v="15911.55"/>
    <n v="14755.65"/>
    <n v="14755.58"/>
    <n v="13561.91"/>
    <n v="14720.53"/>
    <n v="14080.53"/>
    <n v="134524.39000000001"/>
  </r>
  <r>
    <x v="0"/>
    <s v="Shared Services General Office"/>
    <x v="30"/>
    <x v="30"/>
    <s v="05310"/>
    <s v="Monthly Lines and service"/>
    <n v="13125.56"/>
    <n v="14113.78"/>
    <n v="11472.970000000001"/>
    <n v="13599.77"/>
    <n v="14567.17"/>
    <n v="14901.17"/>
    <n v="13525.44"/>
    <n v="15198.999999999998"/>
    <n v="15070.38"/>
    <n v="15136.18"/>
    <n v="15328.380000000001"/>
    <n v="16692.27"/>
    <n v="172732.07"/>
  </r>
  <r>
    <x v="0"/>
    <s v="Shared Services General Office"/>
    <x v="30"/>
    <x v="30"/>
    <s v="05312"/>
    <s v="Long Distance"/>
    <n v="2350.39"/>
    <n v="2254.4100000000003"/>
    <n v="2017.26"/>
    <n v="2217.36"/>
    <n v="2480.0300000000002"/>
    <n v="2969.89"/>
    <n v="2616.6"/>
    <n v="2087.7000000000003"/>
    <n v="1745.54"/>
    <n v="1771.73"/>
    <n v="1801.06"/>
    <n v="1687.69"/>
    <n v="25999.66"/>
  </r>
  <r>
    <x v="0"/>
    <s v="Shared Services General Office"/>
    <x v="30"/>
    <x v="30"/>
    <s v="05314"/>
    <s v="Toll Free Long Distance"/>
    <n v="1959.76"/>
    <n v="1852.21"/>
    <n v="1856.44"/>
    <n v="1847.81"/>
    <n v="1808.7300000000002"/>
    <n v="1852.9199999999998"/>
    <n v="1857.17"/>
    <n v="1837.3999999999999"/>
    <n v="1822.96"/>
    <n v="1764.09"/>
    <n v="1855.74"/>
    <n v="2041.76"/>
    <n v="22356.989999999998"/>
  </r>
  <r>
    <x v="0"/>
    <s v="Shared Services General Office"/>
    <x v="30"/>
    <x v="30"/>
    <s v="05316"/>
    <s v="Telecom Maintenance &amp; Repair"/>
    <n v="22218.989999999998"/>
    <n v="14895.75"/>
    <n v="15032.98"/>
    <n v="15061.71"/>
    <n v="16655.02"/>
    <n v="19270.149999999998"/>
    <n v="18788.41"/>
    <n v="20220.759999999998"/>
    <n v="12252.119999999999"/>
    <n v="31371.100000000002"/>
    <n v="20568.240000000002"/>
    <n v="20764.169999999998"/>
    <n v="227099.39999999997"/>
  </r>
  <r>
    <x v="0"/>
    <s v="Shared Services General Office"/>
    <x v="30"/>
    <x v="30"/>
    <s v="05331"/>
    <s v="WAN/LAN/Internet Service"/>
    <n v="31790.1"/>
    <n v="34173.78"/>
    <n v="39512.259999999995"/>
    <n v="32618.880000000001"/>
    <n v="32604.3"/>
    <n v="39789.53"/>
    <n v="32669.21"/>
    <n v="21521.82"/>
    <n v="71122.67"/>
    <n v="4781.3900000000003"/>
    <n v="34610.18"/>
    <n v="41782.29"/>
    <n v="416976.40999999992"/>
  </r>
  <r>
    <x v="0"/>
    <s v="Shared Services General Office"/>
    <x v="30"/>
    <x v="30"/>
    <s v="05364"/>
    <s v="Cellular, radio, pager charges"/>
    <n v="23199.45"/>
    <n v="21228.11"/>
    <n v="11350.339999999998"/>
    <n v="20914.479999999992"/>
    <n v="21023.61"/>
    <n v="20372.909999999996"/>
    <n v="21381.62"/>
    <n v="21076.759999999991"/>
    <n v="20826.699999999997"/>
    <n v="24072.02"/>
    <n v="21729.85999999999"/>
    <n v="21246.550000000007"/>
    <n v="248422.40999999997"/>
  </r>
  <r>
    <x v="0"/>
    <s v="Shared Services General Office"/>
    <x v="30"/>
    <x v="30"/>
    <s v="05376"/>
    <s v="Cell service for data uses"/>
    <n v="3190.9700000000003"/>
    <n v="2806.2399999999993"/>
    <n v="3420.1"/>
    <n v="3318.6600000000003"/>
    <n v="3691.51"/>
    <n v="2955.5"/>
    <n v="3011.8900000000003"/>
    <n v="2940.37"/>
    <n v="3034.3900000000003"/>
    <n v="2889.0699999999997"/>
    <n v="3034.3500000000004"/>
    <n v="3071.5"/>
    <n v="37364.549999999996"/>
  </r>
  <r>
    <x v="0"/>
    <s v="Shared Services General Office"/>
    <x v="30"/>
    <x v="30"/>
    <s v="05377"/>
    <s v="Cell phone equipment and accessories"/>
    <n v="4446.47"/>
    <n v="1622.56"/>
    <n v="8767.01"/>
    <n v="3844.76"/>
    <n v="3356.1699999999992"/>
    <n v="3113.94"/>
    <n v="591.70000000000005"/>
    <n v="3232.55"/>
    <n v="1979.32"/>
    <n v="379.61"/>
    <n v="1607.9000000000005"/>
    <n v="4743.08"/>
    <n v="37685.07"/>
  </r>
  <r>
    <x v="0"/>
    <s v="Shared Services General Office"/>
    <x v="30"/>
    <x v="30"/>
    <s v="05390"/>
    <s v="Audio Conference"/>
    <n v="335.74"/>
    <n v="22986.58"/>
    <n v="6237.45"/>
    <n v="1395.76"/>
    <n v="4380.03"/>
    <n v="1361.88"/>
    <n v="1228.53"/>
    <n v="4005.09"/>
    <n v="898.65"/>
    <n v="741.26"/>
    <n v="3766.08"/>
    <n v="839.04"/>
    <n v="48176.090000000004"/>
  </r>
  <r>
    <x v="0"/>
    <s v="Shared Services General Office"/>
    <x v="30"/>
    <x v="30"/>
    <s v="05411"/>
    <s v="Meals and Entertainment"/>
    <n v="20293.250000000004"/>
    <n v="4641.72"/>
    <n v="3224.7799999999997"/>
    <n v="4848.75"/>
    <n v="2349.69"/>
    <n v="8991.17"/>
    <n v="1582.6999999999996"/>
    <n v="2272.8599999999997"/>
    <n v="1667.56"/>
    <n v="1651.0400000000002"/>
    <n v="2235.5199999999995"/>
    <n v="459.88000000000005"/>
    <n v="54218.919999999991"/>
  </r>
  <r>
    <x v="0"/>
    <s v="Shared Services General Office"/>
    <x v="30"/>
    <x v="30"/>
    <s v="05412"/>
    <s v="Spousal &amp; Dependent Travel"/>
    <n v="0"/>
    <n v="0"/>
    <n v="0"/>
    <n v="0"/>
    <n v="0"/>
    <n v="0"/>
    <n v="0"/>
    <n v="0"/>
    <n v="173.15"/>
    <n v="99.39"/>
    <n v="0"/>
    <n v="0"/>
    <n v="272.54000000000002"/>
  </r>
  <r>
    <x v="0"/>
    <s v="Shared Services General Office"/>
    <x v="30"/>
    <x v="30"/>
    <s v="05413"/>
    <s v="Transportation"/>
    <n v="12360.52"/>
    <n v="171.98"/>
    <n v="576.59"/>
    <n v="1096.47"/>
    <n v="3224.62"/>
    <n v="4949.1900000000005"/>
    <n v="2762.53"/>
    <n v="1515.31"/>
    <n v="1006.1800000000001"/>
    <n v="1057.92"/>
    <n v="31.36"/>
    <n v="850.71"/>
    <n v="29603.380000000005"/>
  </r>
  <r>
    <x v="0"/>
    <s v="Shared Services General Office"/>
    <x v="30"/>
    <x v="30"/>
    <s v="05414"/>
    <s v="Lodging"/>
    <n v="4480.75"/>
    <n v="0"/>
    <n v="0"/>
    <n v="739.06"/>
    <n v="0"/>
    <n v="3643.15"/>
    <n v="864.98"/>
    <n v="0"/>
    <n v="0"/>
    <n v="0"/>
    <n v="0"/>
    <n v="961.26"/>
    <n v="10689.199999999999"/>
  </r>
  <r>
    <x v="0"/>
    <s v="Shared Services General Office"/>
    <x v="30"/>
    <x v="30"/>
    <s v="05415"/>
    <s v="Membership Fees"/>
    <n v="38474.519999999997"/>
    <n v="2787.05"/>
    <n v="5359.0300000000007"/>
    <n v="33398.61"/>
    <n v="5065.8500000000004"/>
    <n v="75387.400000000009"/>
    <n v="59802.709999999992"/>
    <n v="9960.59"/>
    <n v="45110.920000000006"/>
    <n v="43231.689999999995"/>
    <n v="879.75"/>
    <n v="9425.11"/>
    <n v="328883.23"/>
  </r>
  <r>
    <x v="0"/>
    <s v="Shared Services General Office"/>
    <x v="30"/>
    <x v="30"/>
    <s v="05417"/>
    <s v="Club Dues - Deductible"/>
    <n v="21.27"/>
    <n v="21.27"/>
    <n v="21.27"/>
    <n v="21.27"/>
    <n v="21.27"/>
    <n v="0"/>
    <n v="69.989999999999995"/>
    <n v="39.049999999999997"/>
    <n v="0"/>
    <n v="19739.990000000002"/>
    <n v="0"/>
    <n v="10.81"/>
    <n v="19966.190000000002"/>
  </r>
  <r>
    <x v="0"/>
    <s v="Shared Services General Office"/>
    <x v="30"/>
    <x v="30"/>
    <s v="05419"/>
    <s v="Misc Employee Expense"/>
    <n v="0"/>
    <n v="0.03"/>
    <n v="0"/>
    <n v="0"/>
    <n v="0"/>
    <n v="4359.45"/>
    <n v="0"/>
    <n v="590"/>
    <n v="0"/>
    <n v="74.819999999999993"/>
    <n v="5473"/>
    <n v="2375"/>
    <n v="12872.3"/>
  </r>
  <r>
    <x v="0"/>
    <s v="Shared Services General Office"/>
    <x v="30"/>
    <x v="30"/>
    <s v="05420"/>
    <s v="Employee Development"/>
    <n v="167152.08000000002"/>
    <n v="8063.87"/>
    <n v="3837.12"/>
    <n v="12211.85"/>
    <n v="3762.8500000000004"/>
    <n v="4608.43"/>
    <n v="6051"/>
    <n v="9087.59"/>
    <n v="1268.3699999999999"/>
    <n v="2125.96"/>
    <n v="873.5"/>
    <n v="874"/>
    <n v="219916.62"/>
  </r>
  <r>
    <x v="0"/>
    <s v="Shared Services General Office"/>
    <x v="30"/>
    <x v="30"/>
    <s v="05421"/>
    <s v="Training"/>
    <n v="1880.45"/>
    <n v="1525.01"/>
    <n v="14156.09"/>
    <n v="688.44"/>
    <n v="11534.17"/>
    <n v="15679.899999999998"/>
    <n v="932"/>
    <n v="8195.65"/>
    <n v="12686"/>
    <n v="335.83"/>
    <n v="4798.88"/>
    <n v="2502.1999999999998"/>
    <n v="74914.62"/>
  </r>
  <r>
    <x v="0"/>
    <s v="Shared Services General Office"/>
    <x v="30"/>
    <x v="30"/>
    <s v="05424"/>
    <s v="Books &amp; Manuals"/>
    <n v="956.06000000000006"/>
    <n v="631.61"/>
    <n v="177313.25"/>
    <n v="1003.47"/>
    <n v="6163.21"/>
    <n v="2132.37"/>
    <n v="4392.84"/>
    <n v="1729.69"/>
    <n v="3711.5299999999997"/>
    <n v="5969.77"/>
    <n v="2497.34"/>
    <n v="11554.74"/>
    <n v="218055.87999999998"/>
  </r>
  <r>
    <x v="0"/>
    <s v="Shared Services General Office"/>
    <x v="30"/>
    <x v="30"/>
    <s v="05425"/>
    <s v="Regulatory Compliance Training"/>
    <n v="0"/>
    <n v="0"/>
    <n v="0"/>
    <n v="0"/>
    <n v="1056"/>
    <n v="0"/>
    <n v="0"/>
    <n v="0"/>
    <n v="0"/>
    <n v="0"/>
    <n v="0"/>
    <n v="0"/>
    <n v="1056"/>
  </r>
  <r>
    <x v="0"/>
    <s v="Shared Services General Office"/>
    <x v="30"/>
    <x v="30"/>
    <s v="05426"/>
    <s v="Safety Training"/>
    <n v="7799.87"/>
    <n v="6151.49"/>
    <n v="26132.3"/>
    <n v="6088.23"/>
    <n v="5630.04"/>
    <n v="5975.25"/>
    <n v="4890.08"/>
    <n v="6799.43"/>
    <n v="5398.64"/>
    <n v="5664.51"/>
    <n v="10463.030000000001"/>
    <n v="19419.05"/>
    <n v="110411.92"/>
  </r>
  <r>
    <x v="0"/>
    <s v="Shared Services General Office"/>
    <x v="30"/>
    <x v="30"/>
    <s v="05427"/>
    <s v="Technical (Job Skills) Training"/>
    <n v="289"/>
    <n v="0"/>
    <n v="175.65"/>
    <n v="149"/>
    <n v="895"/>
    <n v="2532"/>
    <n v="40.090000000000003"/>
    <n v="648.05999999999995"/>
    <n v="0"/>
    <n v="0"/>
    <n v="703.74"/>
    <n v="4117.96"/>
    <n v="9550.5"/>
  </r>
  <r>
    <x v="0"/>
    <s v="Shared Services General Office"/>
    <x v="30"/>
    <x v="30"/>
    <s v="05428"/>
    <s v="Computer Skills &amp; Systems Training"/>
    <n v="0"/>
    <n v="99"/>
    <n v="0"/>
    <n v="0"/>
    <n v="2950"/>
    <n v="0"/>
    <n v="0"/>
    <n v="0"/>
    <n v="0"/>
    <n v="0"/>
    <n v="0"/>
    <n v="0"/>
    <n v="3049"/>
  </r>
  <r>
    <x v="0"/>
    <s v="Shared Services General Office"/>
    <x v="30"/>
    <x v="30"/>
    <s v="05430"/>
    <s v="Gas Supplies Services"/>
    <n v="0"/>
    <n v="0"/>
    <n v="-5495.93"/>
    <n v="0"/>
    <n v="49268"/>
    <n v="0"/>
    <n v="0"/>
    <n v="0"/>
    <n v="0"/>
    <n v="0"/>
    <n v="0"/>
    <n v="0"/>
    <n v="43772.07"/>
  </r>
  <r>
    <x v="0"/>
    <s v="Shared Services General Office"/>
    <x v="30"/>
    <x v="30"/>
    <s v="06111"/>
    <s v="Contract Labor"/>
    <n v="713963.04999999993"/>
    <n v="312055.34000000003"/>
    <n v="138126.86999999997"/>
    <n v="21771.860000000022"/>
    <n v="105136.13"/>
    <n v="651863.5"/>
    <n v="124244.28000000001"/>
    <n v="142864.07"/>
    <n v="165553.26"/>
    <n v="-10433.339999999986"/>
    <n v="168305.91"/>
    <n v="192837.96"/>
    <n v="2726288.8900000006"/>
  </r>
  <r>
    <x v="0"/>
    <s v="Shared Services General Office"/>
    <x v="30"/>
    <x v="30"/>
    <s v="06121"/>
    <s v="Legal"/>
    <n v="0"/>
    <n v="0"/>
    <n v="0"/>
    <n v="0"/>
    <n v="1700"/>
    <n v="0"/>
    <n v="0"/>
    <n v="0"/>
    <n v="0"/>
    <n v="0"/>
    <n v="0"/>
    <n v="0"/>
    <n v="1700"/>
  </r>
  <r>
    <x v="0"/>
    <s v="Shared Services General Office"/>
    <x v="30"/>
    <x v="30"/>
    <s v="07120"/>
    <s v="Environmental &amp; Safety"/>
    <n v="0"/>
    <n v="0"/>
    <n v="0"/>
    <n v="0"/>
    <n v="0"/>
    <n v="2725"/>
    <n v="0"/>
    <n v="0"/>
    <n v="0"/>
    <n v="0"/>
    <n v="0"/>
    <n v="0"/>
    <n v="2725"/>
  </r>
  <r>
    <x v="0"/>
    <s v="Shared Services General Office"/>
    <x v="30"/>
    <x v="30"/>
    <s v="07443"/>
    <s v="Uniforms"/>
    <n v="150"/>
    <n v="0"/>
    <n v="0"/>
    <n v="0"/>
    <n v="500.66"/>
    <n v="940.25"/>
    <n v="0"/>
    <n v="155.19999999999999"/>
    <n v="0"/>
    <n v="0"/>
    <n v="0"/>
    <n v="0"/>
    <n v="1746.1100000000001"/>
  </r>
  <r>
    <x v="0"/>
    <s v="Shared Services General Office"/>
    <x v="30"/>
    <x v="30"/>
    <s v="07449"/>
    <s v="Non-Qual Retirment Exp"/>
    <n v="0"/>
    <n v="0"/>
    <n v="0"/>
    <n v="0"/>
    <n v="0"/>
    <n v="0"/>
    <n v="86.02"/>
    <n v="3.17"/>
    <n v="0"/>
    <n v="44.5"/>
    <n v="0"/>
    <n v="0"/>
    <n v="133.69"/>
  </r>
  <r>
    <x v="0"/>
    <s v="Shared Services General Office"/>
    <x v="30"/>
    <x v="30"/>
    <s v="07495"/>
    <s v="Employee Broadcast and Publication"/>
    <n v="15153.04"/>
    <n v="13689.42"/>
    <n v="12220.04"/>
    <n v="6602.24"/>
    <n v="7718.47"/>
    <n v="4837.79"/>
    <n v="6559.45"/>
    <n v="6941.3"/>
    <n v="5995.51"/>
    <n v="7219.29"/>
    <n v="6812.02"/>
    <n v="1636.89"/>
    <n v="95385.459999999992"/>
  </r>
  <r>
    <x v="0"/>
    <s v="Shared Services General Office"/>
    <x v="30"/>
    <x v="30"/>
    <s v="07499"/>
    <s v="Misc Employee Welfare Exp"/>
    <n v="5272.15"/>
    <n v="3968.32"/>
    <n v="3510.9999999999995"/>
    <n v="2515.16"/>
    <n v="2522.9900000000002"/>
    <n v="30303.929999999997"/>
    <n v="10562.589999999998"/>
    <n v="2520.6299999999997"/>
    <n v="12657.47"/>
    <n v="4046.4399999999996"/>
    <n v="2882.2100000000005"/>
    <n v="4184.2199999999993"/>
    <n v="84947.11"/>
  </r>
  <r>
    <x v="0"/>
    <s v="Shared Services General Office"/>
    <x v="30"/>
    <x v="30"/>
    <s v="07510"/>
    <s v="Association Dues"/>
    <n v="300"/>
    <n v="38106.67"/>
    <n v="8570.33"/>
    <n v="8145.33"/>
    <n v="7624.33"/>
    <n v="7818.33"/>
    <n v="8313.33"/>
    <n v="21135.7"/>
    <n v="7733.33"/>
    <n v="1159"/>
    <n v="47757"/>
    <n v="7533.33"/>
    <n v="164196.68"/>
  </r>
  <r>
    <x v="0"/>
    <s v="Shared Services General Office"/>
    <x v="30"/>
    <x v="30"/>
    <s v="07590"/>
    <s v="Misc General Expense"/>
    <n v="0"/>
    <n v="214.99"/>
    <n v="0"/>
    <n v="-15852.7"/>
    <n v="128.09"/>
    <n v="-132.5"/>
    <n v="486.43"/>
    <n v="425.92"/>
    <n v="73.600000000000009"/>
    <n v="0"/>
    <n v="0"/>
    <n v="-65376.52"/>
    <n v="-80032.69"/>
  </r>
  <r>
    <x v="0"/>
    <s v="Shared Services General Office"/>
    <x v="31"/>
    <x v="31"/>
    <s v="40001"/>
    <s v="Billed to West Tex Div"/>
    <n v="-623405.62999999989"/>
    <n v="-1095486.0999999999"/>
    <n v="-262787.05999999994"/>
    <n v="-1020234.18"/>
    <n v="-686602.93000000052"/>
    <n v="-443050.39999999991"/>
    <n v="-797119.36999999976"/>
    <n v="-496794.75999999989"/>
    <n v="-701083.75000000035"/>
    <n v="-672598.39999999991"/>
    <n v="-599013.26"/>
    <n v="-951016.4700000002"/>
    <n v="-8349192.3100000005"/>
  </r>
  <r>
    <x v="0"/>
    <s v="Shared Services General Office"/>
    <x v="31"/>
    <x v="31"/>
    <s v="40002"/>
    <s v="Billed to CO/KS Div"/>
    <n v="-500067.58999999979"/>
    <n v="-880831.8400000002"/>
    <n v="-212662.22999999986"/>
    <n v="-808798.67000000051"/>
    <n v="-550356.67000000016"/>
    <n v="-352238.76000000007"/>
    <n v="-633568.64999999979"/>
    <n v="-394335.33999999991"/>
    <n v="-557793.99"/>
    <n v="-533920.78"/>
    <n v="-475336.2699999999"/>
    <n v="-756544.89000000013"/>
    <n v="-6656455.6799999997"/>
  </r>
  <r>
    <x v="0"/>
    <s v="Shared Services General Office"/>
    <x v="31"/>
    <x v="31"/>
    <s v="40003"/>
    <s v="Billed to LA Div"/>
    <n v="-697641.95999999973"/>
    <n v="-1226250.6399999999"/>
    <n v="-304608.91999999993"/>
    <n v="-1126114.9600000002"/>
    <n v="-764991.59000000008"/>
    <n v="-488811.7200000002"/>
    <n v="-922810.77999999968"/>
    <n v="-591605.01000000013"/>
    <n v="-817229.72999999986"/>
    <n v="-785071.52999999968"/>
    <n v="-701596.23000000033"/>
    <n v="-1100244.7099999995"/>
    <n v="-9526977.7799999956"/>
  </r>
  <r>
    <x v="0"/>
    <s v="Shared Services General Office"/>
    <x v="31"/>
    <x v="31"/>
    <s v="40004"/>
    <s v="Billed to Mid St Div"/>
    <n v="-779326.33999999962"/>
    <n v="-1362486.3399999999"/>
    <n v="-327077.83999999991"/>
    <n v="-1272072.4200000002"/>
    <n v="-853682.50999999966"/>
    <n v="-550951.69000000018"/>
    <n v="-975206.14999999991"/>
    <n v="-606577.02000000025"/>
    <n v="-857645.78"/>
    <n v="-822398.58999999973"/>
    <n v="-733435.61000000034"/>
    <n v="-1164969.9100000001"/>
    <n v="-10305830.199999999"/>
  </r>
  <r>
    <x v="0"/>
    <s v="Shared Services General Office"/>
    <x v="31"/>
    <x v="31"/>
    <s v="40008"/>
    <s v="Billed to Mid-Tex Div"/>
    <n v="-2987727.9199999995"/>
    <n v="-5389392.6300000018"/>
    <n v="-1218367.6899999985"/>
    <n v="-5003475.5599999968"/>
    <n v="-3356500.8599999989"/>
    <n v="-2074971.9300000004"/>
    <n v="-4127945.95"/>
    <n v="-2547146.2199999988"/>
    <n v="-3588195.6299999985"/>
    <n v="-3462895.12"/>
    <n v="-3084342.9600000014"/>
    <n v="-4910969.0000000019"/>
    <n v="-41751931.469999991"/>
  </r>
  <r>
    <x v="0"/>
    <s v="Shared Services General Office"/>
    <x v="31"/>
    <x v="31"/>
    <s v="40009"/>
    <s v="Billed to MS Div"/>
    <n v="-556658.80000000016"/>
    <n v="-970407.35000000009"/>
    <n v="-242339.02999999997"/>
    <n v="-904278.70999999985"/>
    <n v="-612538.0399999998"/>
    <n v="-395019.11999999988"/>
    <n v="-711674.78000000014"/>
    <n v="-450480.41"/>
    <n v="-628579.24"/>
    <n v="-603555.87000000011"/>
    <n v="-538630.82000000007"/>
    <n v="-848554.88999999966"/>
    <n v="-7462717.0600000005"/>
  </r>
  <r>
    <x v="0"/>
    <s v="Shared Services General Office"/>
    <x v="31"/>
    <x v="31"/>
    <s v="40010"/>
    <s v="Billed to Atmos Pipeline Div"/>
    <n v="-1230679.7200000004"/>
    <n v="-2214556.8000000003"/>
    <n v="-478104.02000000008"/>
    <n v="-2159239.6700000004"/>
    <n v="-1398139.57"/>
    <n v="-877285.00000000023"/>
    <n v="-1745814.0799999996"/>
    <n v="-1116520.1699999997"/>
    <n v="-1524963.5200000009"/>
    <n v="-1501514.4299999997"/>
    <n v="-1351777.5399999998"/>
    <n v="-2091922.3"/>
    <n v="-17690516.82"/>
  </r>
  <r>
    <x v="0"/>
    <s v="Shared Services General Office"/>
    <x v="31"/>
    <x v="31"/>
    <s v="40011"/>
    <s v="Billed to AELIG"/>
    <n v="-16380.220000000007"/>
    <n v="-28898.249999999996"/>
    <n v="-11969.299999999997"/>
    <n v="-26832.68"/>
    <n v="-16353.790000000005"/>
    <n v="-8924.7799999999988"/>
    <n v="-15411.049999999996"/>
    <n v="-14445.449999999997"/>
    <n v="-14892.32"/>
    <n v="-14144.879999999997"/>
    <n v="-13037.589999999998"/>
    <n v="-18827.409999999996"/>
    <n v="-200117.72000000003"/>
  </r>
  <r>
    <x v="0"/>
    <s v="Shared Services General Office"/>
    <x v="31"/>
    <x v="31"/>
    <s v="40012"/>
    <s v="Billed to WKGS"/>
    <n v="-3988.4700000000012"/>
    <n v="-7970.41"/>
    <n v="-923.68000000000029"/>
    <n v="-8282.7099999999955"/>
    <n v="-4837.5099999999993"/>
    <n v="-2668.389999999999"/>
    <n v="-1780.09"/>
    <n v="-75.200000000000358"/>
    <n v="-1168.6299999999999"/>
    <n v="-1022.1200000000006"/>
    <n v="-720.53"/>
    <n v="-2397.8700000000003"/>
    <n v="-35835.61"/>
  </r>
  <r>
    <x v="0"/>
    <s v="Shared Services General Office"/>
    <x v="31"/>
    <x v="31"/>
    <s v="40014"/>
    <s v="Billed to UCGS"/>
    <n v="-1963.9299999999998"/>
    <n v="-4342.3500000000004"/>
    <n v="-279.64999999999981"/>
    <n v="-4025.02"/>
    <n v="-2384.5200000000009"/>
    <n v="-1161.7600000000004"/>
    <n v="-3603.9399999999987"/>
    <n v="-2285.4500000000012"/>
    <n v="-3039.82"/>
    <n v="-3152.35"/>
    <n v="-2821.8"/>
    <n v="-4384.4800000000005"/>
    <n v="-33445.07"/>
  </r>
  <r>
    <x v="0"/>
    <s v="Shared Services General Office"/>
    <x v="31"/>
    <x v="31"/>
    <s v="40015"/>
    <s v="Billed to TLGP"/>
    <n v="-20318.090000000015"/>
    <n v="-34262.55999999999"/>
    <n v="-11129.63"/>
    <n v="-36420.71"/>
    <n v="-21939.099999999995"/>
    <n v="-13865.370000000006"/>
    <n v="-18032.419999999995"/>
    <n v="-13193.1"/>
    <n v="-16242.249999999993"/>
    <n v="-15918.500000000002"/>
    <n v="-14229.340000000004"/>
    <n v="-22149.3"/>
    <n v="-237700.37"/>
  </r>
  <r>
    <x v="0"/>
    <s v="Shared Services General Office"/>
    <x v="31"/>
    <x v="31"/>
    <s v="40017"/>
    <s v="Billed to AP&amp;S"/>
    <n v="-67.25"/>
    <n v="-113.87"/>
    <n v="-64.849999999999994"/>
    <n v="-94.75"/>
    <n v="-59.82"/>
    <n v="-31.22"/>
    <n v="-64.17"/>
    <n v="-74.06"/>
    <n v="-67.3"/>
    <n v="-62.29"/>
    <n v="-58.85"/>
    <n v="-77.7"/>
    <n v="-836.13"/>
  </r>
  <r>
    <x v="0"/>
    <s v="Shared Services General Office"/>
    <x v="32"/>
    <x v="32"/>
    <s v="02001"/>
    <s v="Inventory Materials"/>
    <n v="86771.03"/>
    <n v="6600"/>
    <n v="24642.52"/>
    <n v="12619.88"/>
    <n v="10994.19"/>
    <n v="11368.82"/>
    <n v="19672.900000000001"/>
    <n v="-242.68"/>
    <n v="6581.22"/>
    <n v="131.88999999999999"/>
    <n v="322.94"/>
    <n v="7.47"/>
    <n v="179470.18000000002"/>
  </r>
  <r>
    <x v="0"/>
    <s v="Shared Services General Office"/>
    <x v="32"/>
    <x v="32"/>
    <s v="04201"/>
    <s v="Software Maintenance"/>
    <n v="-40.19"/>
    <n v="2573.7199999999998"/>
    <n v="0"/>
    <n v="24630"/>
    <n v="726.34"/>
    <n v="2747"/>
    <n v="0"/>
    <n v="0"/>
    <n v="0"/>
    <n v="0"/>
    <n v="0"/>
    <n v="0"/>
    <n v="30636.87"/>
  </r>
  <r>
    <x v="0"/>
    <s v="Shared Services General Office"/>
    <x v="32"/>
    <x v="32"/>
    <s v="05010"/>
    <s v="Office Supplies"/>
    <n v="998.38"/>
    <n v="649.9799999999999"/>
    <n v="200.5"/>
    <n v="357.15"/>
    <n v="2101.85"/>
    <n v="2265.62"/>
    <n v="1654.39"/>
    <n v="2099.8200000000002"/>
    <n v="546.21"/>
    <n v="178.56"/>
    <n v="262.33999999999997"/>
    <n v="632.41"/>
    <n v="11947.209999999997"/>
  </r>
  <r>
    <x v="0"/>
    <s v="Shared Services General Office"/>
    <x v="32"/>
    <x v="32"/>
    <s v="05111"/>
    <s v="Postage/Delivery Services"/>
    <n v="16.5"/>
    <n v="452.65"/>
    <n v="180.15"/>
    <n v="20"/>
    <n v="76.33"/>
    <n v="53.72"/>
    <n v="42.54"/>
    <n v="55.32"/>
    <n v="1001.18"/>
    <n v="23.37"/>
    <n v="98.7"/>
    <n v="289.49"/>
    <n v="2309.9499999999998"/>
  </r>
  <r>
    <x v="0"/>
    <s v="Shared Services General Office"/>
    <x v="32"/>
    <x v="32"/>
    <s v="05364"/>
    <s v="Cellular, radio, pager charges"/>
    <n v="53.69"/>
    <n v="51.47"/>
    <n v="30.06"/>
    <n v="48.46"/>
    <n v="48.72"/>
    <n v="48.1"/>
    <n v="48.82"/>
    <n v="48.01"/>
    <n v="48.51"/>
    <n v="48.19"/>
    <n v="49.55"/>
    <n v="48.79"/>
    <n v="572.36999999999989"/>
  </r>
  <r>
    <x v="0"/>
    <s v="Shared Services General Office"/>
    <x v="32"/>
    <x v="32"/>
    <s v="05418"/>
    <s v="Settlement"/>
    <n v="0"/>
    <n v="0"/>
    <n v="0"/>
    <n v="720642.97"/>
    <n v="0"/>
    <n v="0"/>
    <n v="0"/>
    <n v="0"/>
    <n v="0"/>
    <n v="49415.519999999997"/>
    <n v="0"/>
    <n v="0"/>
    <n v="770058.49"/>
  </r>
  <r>
    <x v="0"/>
    <s v="Shared Services General Office"/>
    <x v="32"/>
    <x v="32"/>
    <s v="05419"/>
    <s v="Misc Employee Expense"/>
    <n v="1165.21"/>
    <n v="1774.7800000000002"/>
    <n v="574.20000000000005"/>
    <n v="333.88"/>
    <n v="0"/>
    <n v="0"/>
    <n v="38.79"/>
    <n v="158.6"/>
    <n v="144.33000000000001"/>
    <n v="0"/>
    <n v="0"/>
    <n v="9223.34"/>
    <n v="13413.130000000001"/>
  </r>
  <r>
    <x v="0"/>
    <s v="Shared Services General Office"/>
    <x v="32"/>
    <x v="32"/>
    <s v="05420"/>
    <s v="Employee Development"/>
    <n v="0"/>
    <n v="0"/>
    <n v="0"/>
    <n v="0"/>
    <n v="0"/>
    <n v="1298.1300000000001"/>
    <n v="0"/>
    <n v="0"/>
    <n v="0"/>
    <n v="0"/>
    <n v="844.35"/>
    <n v="0"/>
    <n v="2142.48"/>
  </r>
  <r>
    <x v="0"/>
    <s v="Shared Services General Office"/>
    <x v="32"/>
    <x v="32"/>
    <s v="05421"/>
    <s v="Training"/>
    <n v="0"/>
    <n v="0"/>
    <n v="0"/>
    <n v="0"/>
    <n v="0"/>
    <n v="0"/>
    <n v="0"/>
    <n v="0"/>
    <n v="0"/>
    <n v="0"/>
    <n v="-899"/>
    <n v="0"/>
    <n v="-899"/>
  </r>
  <r>
    <x v="0"/>
    <s v="Shared Services General Office"/>
    <x v="32"/>
    <x v="32"/>
    <s v="06111"/>
    <s v="Contract Labor"/>
    <n v="895002.19"/>
    <n v="811652.73"/>
    <n v="770210.20000000007"/>
    <n v="1066396.1900000002"/>
    <n v="758834.38000000012"/>
    <n v="1355112.5899999999"/>
    <n v="813100.91"/>
    <n v="675641.87000000011"/>
    <n v="682733.8"/>
    <n v="682315.85"/>
    <n v="987766.77000000014"/>
    <n v="949191.34999999986"/>
    <n v="10447958.83"/>
  </r>
  <r>
    <x v="0"/>
    <s v="Shared Services General Office"/>
    <x v="32"/>
    <x v="32"/>
    <s v="06121"/>
    <s v="Legal"/>
    <n v="-959201.04"/>
    <n v="214933.57"/>
    <n v="249075.93"/>
    <n v="190509.66999999998"/>
    <n v="77871.239999999991"/>
    <n v="45556.42"/>
    <n v="41629.03"/>
    <n v="139610.76"/>
    <n v="127027.07"/>
    <n v="63350.9"/>
    <n v="98980.78"/>
    <n v="88047.23"/>
    <n v="377391.55999999994"/>
  </r>
  <r>
    <x v="0"/>
    <s v="Shared Services General Office"/>
    <x v="32"/>
    <x v="32"/>
    <s v="07496"/>
    <s v="Admin Fees Pension"/>
    <n v="18996.010000000002"/>
    <n v="35094.79"/>
    <n v="17205.13"/>
    <n v="12464.2"/>
    <n v="12054.65"/>
    <n v="31883.32"/>
    <n v="12048.619999999999"/>
    <n v="23231.34"/>
    <n v="8244.94"/>
    <n v="6290.93"/>
    <n v="13279.06"/>
    <n v="8951.51"/>
    <n v="199744.5"/>
  </r>
  <r>
    <x v="0"/>
    <s v="Shared Services General Office"/>
    <x v="32"/>
    <x v="32"/>
    <s v="07497"/>
    <s v="Admin Fees SERP"/>
    <n v="30036.6"/>
    <n v="21198.92"/>
    <n v="18027.09"/>
    <n v="16605.810000000001"/>
    <n v="16267.27"/>
    <n v="35258.28"/>
    <n v="5533.51"/>
    <n v="13674.64"/>
    <n v="272.5"/>
    <n v="45496.95"/>
    <n v="75489.279999999999"/>
    <n v="5319.44"/>
    <n v="283180.28999999998"/>
  </r>
  <r>
    <x v="0"/>
    <s v="Shared Services General Office"/>
    <x v="32"/>
    <x v="32"/>
    <s v="07590"/>
    <s v="Misc General Expense"/>
    <n v="12592.03"/>
    <n v="2787.1800000000003"/>
    <n v="1495.9"/>
    <n v="389.28000000000003"/>
    <n v="7234.05"/>
    <n v="17555.89"/>
    <n v="253.85"/>
    <n v="668.79"/>
    <n v="24.98"/>
    <n v="0"/>
    <n v="0"/>
    <n v="389.55"/>
    <n v="43391.500000000007"/>
  </r>
  <r>
    <x v="0"/>
    <s v="Shared Services General Office"/>
    <x v="32"/>
    <x v="32"/>
    <s v="09911"/>
    <s v="Reimbursements"/>
    <n v="0"/>
    <n v="0"/>
    <n v="0"/>
    <n v="0"/>
    <n v="0"/>
    <n v="0"/>
    <n v="0"/>
    <n v="0"/>
    <n v="0"/>
    <n v="0"/>
    <n v="0"/>
    <n v="0"/>
    <n v="0"/>
  </r>
  <r>
    <x v="0"/>
    <s v="Shared Services General Office"/>
    <x v="33"/>
    <x v="33"/>
    <s v="04069"/>
    <s v="Blueflame Property Insurance"/>
    <n v="9023.86"/>
    <n v="9023.86"/>
    <n v="9023.86"/>
    <n v="9023.86"/>
    <n v="9023.86"/>
    <n v="9023.86"/>
    <n v="9023.86"/>
    <n v="9023.86"/>
    <n v="9032.4599999999991"/>
    <n v="9023.86"/>
    <n v="9023.86"/>
    <n v="9717.19"/>
    <n v="108988.25"/>
  </r>
  <r>
    <x v="0"/>
    <s v="Shared Services General Office"/>
    <x v="34"/>
    <x v="34"/>
    <s v="01208"/>
    <s v="Workers Comp Benefits Variance"/>
    <n v="3633.61"/>
    <n v="4170.8599999999997"/>
    <n v="-7164.16"/>
    <n v="3433.42"/>
    <n v="11.79"/>
    <n v="-11359.28"/>
    <n v="-3456.4"/>
    <n v="6929.59"/>
    <n v="-19064.919999999998"/>
    <n v="5330.75"/>
    <n v="1839.95"/>
    <n v="-8671.06"/>
    <n v="-24365.85"/>
  </r>
  <r>
    <x v="0"/>
    <s v="Shared Services General Office"/>
    <x v="34"/>
    <x v="34"/>
    <s v="01221"/>
    <s v="Workers Comp Benefits Load"/>
    <n v="6593.76"/>
    <n v="6053.36"/>
    <n v="6486.39"/>
    <n v="6687.78"/>
    <n v="6178.32"/>
    <n v="6417.63"/>
    <n v="9031.2999999999993"/>
    <n v="8403.98"/>
    <n v="9544.67"/>
    <n v="8430.8700000000008"/>
    <n v="7986.27"/>
    <n v="9184.9599999999991"/>
    <n v="90999.289999999979"/>
  </r>
  <r>
    <x v="0"/>
    <s v="Shared Services General Office"/>
    <x v="34"/>
    <x v="34"/>
    <s v="04070"/>
    <s v="Insurance-Other"/>
    <n v="8234.93"/>
    <n v="8231.69"/>
    <n v="8200.16"/>
    <n v="8432.17"/>
    <n v="8432.17"/>
    <n v="8432.17"/>
    <n v="8432.17"/>
    <n v="26806.17"/>
    <n v="8432.17"/>
    <n v="8505.56"/>
    <n v="8432.17"/>
    <n v="8432.17"/>
    <n v="119003.7"/>
  </r>
  <r>
    <x v="0"/>
    <s v="Shared Services General Office"/>
    <x v="34"/>
    <x v="34"/>
    <s v="07115"/>
    <s v="Insurance Reserve"/>
    <n v="-1500000"/>
    <n v="0"/>
    <n v="0"/>
    <n v="-1000000"/>
    <n v="1500000"/>
    <n v="750000"/>
    <n v="0"/>
    <n v="-500000"/>
    <n v="0"/>
    <n v="0"/>
    <n v="0"/>
    <n v="-2400000"/>
    <n v="-3150000"/>
  </r>
  <r>
    <x v="0"/>
    <s v="Shared Services General Office"/>
    <x v="34"/>
    <x v="34"/>
    <s v="07119"/>
    <s v="Insurance - D&amp;O"/>
    <n v="177075.41"/>
    <n v="177075.41"/>
    <n v="177075.41"/>
    <n v="216241.64"/>
    <n v="216226.64"/>
    <n v="216234.14"/>
    <n v="216234.14"/>
    <n v="216234.14"/>
    <n v="216234.14"/>
    <n v="216234.14"/>
    <n v="216234.14"/>
    <n v="216234.14"/>
    <n v="2477333.4900000007"/>
  </r>
  <r>
    <x v="0"/>
    <s v="Shared Services General Office"/>
    <x v="34"/>
    <x v="34"/>
    <s v="07121"/>
    <s v="Insurance - Public Liability"/>
    <n v="1861300.62"/>
    <n v="2115653.62"/>
    <n v="2288569.9700000002"/>
    <n v="2115653.62"/>
    <n v="2000859.62"/>
    <n v="2115653.61"/>
    <n v="2526357.0099999998"/>
    <n v="2535817.0299999998"/>
    <n v="2532496.9500000002"/>
    <n v="2532496.9500000002"/>
    <n v="2532496.9500000002"/>
    <n v="2277956.9500000002"/>
    <n v="27435312.899999999"/>
  </r>
  <r>
    <x v="0"/>
    <s v="Shared Services General Office"/>
    <x v="35"/>
    <x v="35"/>
    <s v="01202"/>
    <s v="Pension Benefits Load"/>
    <n v="161066.34999999995"/>
    <n v="151115.27000000005"/>
    <n v="159364.41999999998"/>
    <n v="167902.23999999996"/>
    <n v="154772.34999999992"/>
    <n v="156469.75"/>
    <n v="176281.46999999991"/>
    <n v="161826.48000000001"/>
    <n v="185828.67999999996"/>
    <n v="159360.65999999997"/>
    <n v="150696.74000000005"/>
    <n v="174267.72999999995"/>
    <n v="1958952.1399999997"/>
  </r>
  <r>
    <x v="0"/>
    <s v="Shared Services General Office"/>
    <x v="35"/>
    <x v="35"/>
    <s v="01203"/>
    <s v="OPEB Benefits Load"/>
    <n v="131896.84000000003"/>
    <n v="123748.00000000003"/>
    <n v="130503.14"/>
    <n v="137494.76"/>
    <n v="126742.76000000004"/>
    <n v="128132.71999999997"/>
    <n v="194930.97000000009"/>
    <n v="178946.70999999993"/>
    <n v="205488.11999999997"/>
    <n v="176219.97999999995"/>
    <n v="166639.44"/>
    <n v="192704.09"/>
    <n v="1893447.53"/>
  </r>
  <r>
    <x v="0"/>
    <s v="Shared Services General Office"/>
    <x v="35"/>
    <x v="35"/>
    <s v="01206"/>
    <s v="Pension Benefits Variance"/>
    <n v="21495.16"/>
    <n v="43090.559999999998"/>
    <n v="24911.72"/>
    <n v="9792.93"/>
    <n v="30995.599999999999"/>
    <n v="20509.41"/>
    <n v="-28911.98"/>
    <n v="12053.41"/>
    <n v="-25043.24"/>
    <n v="11119.11"/>
    <n v="23528.83"/>
    <n v="-13367.65"/>
    <n v="130173.86000000002"/>
  </r>
  <r>
    <x v="0"/>
    <s v="Shared Services General Office"/>
    <x v="35"/>
    <x v="35"/>
    <s v="01207"/>
    <s v="OPEB Benefits Variance"/>
    <n v="32216.17"/>
    <n v="50027.519999999997"/>
    <n v="35126.050000000003"/>
    <n v="22473.439999999999"/>
    <n v="39900.230000000003"/>
    <n v="31332.04"/>
    <n v="-7237.54"/>
    <n v="39424.11"/>
    <n v="-1439.27"/>
    <n v="38648.720000000001"/>
    <n v="52127.38"/>
    <n v="11433.18"/>
    <n v="344032.03"/>
  </r>
  <r>
    <x v="0"/>
    <s v="Shared Services General Office"/>
    <x v="35"/>
    <x v="35"/>
    <s v="01251"/>
    <s v="Medical Benefits Load"/>
    <n v="866629.87999999966"/>
    <n v="813087.67000000016"/>
    <n v="857472.45000000019"/>
    <n v="903410.96999999986"/>
    <n v="832764.65999999992"/>
    <n v="841897.68000000017"/>
    <n v="865866.27999999968"/>
    <n v="794865.64999999979"/>
    <n v="912760.53999999992"/>
    <n v="782753.90000000014"/>
    <n v="740198.12999999966"/>
    <n v="855974.96000000008"/>
    <n v="10067682.77"/>
  </r>
  <r>
    <x v="0"/>
    <s v="Shared Services General Office"/>
    <x v="35"/>
    <x v="35"/>
    <s v="01252"/>
    <s v="Medical Benefits Variance"/>
    <n v="-560157.46"/>
    <n v="-120719.13"/>
    <n v="-9926.94"/>
    <n v="-579466.4"/>
    <n v="-209896.38"/>
    <n v="-446837.55"/>
    <n v="-270361.74"/>
    <n v="-227973.51"/>
    <n v="-137723.88"/>
    <n v="70458.429999999993"/>
    <n v="-450549.58"/>
    <n v="-484193.69000000006"/>
    <n v="-3427347.83"/>
  </r>
  <r>
    <x v="0"/>
    <s v="Shared Services General Office"/>
    <x v="35"/>
    <x v="35"/>
    <s v="01257"/>
    <s v="ESOP Benefits Load"/>
    <n v="147961.20999999996"/>
    <n v="138819.84000000003"/>
    <n v="146397.75999999998"/>
    <n v="154240.95999999996"/>
    <n v="142179.33000000002"/>
    <n v="143738.65000000002"/>
    <n v="159852.19999999995"/>
    <n v="146744.43999999997"/>
    <n v="168509.66999999998"/>
    <n v="144508.43000000005"/>
    <n v="136651.93999999997"/>
    <n v="158026.12000000002"/>
    <n v="1787630.5499999998"/>
  </r>
  <r>
    <x v="0"/>
    <s v="Shared Services General Office"/>
    <x v="35"/>
    <x v="35"/>
    <s v="01258"/>
    <s v="ESOP Benefits Variance"/>
    <n v="-787.65"/>
    <n v="-1186.79"/>
    <n v="-937.68"/>
    <n v="5545.51"/>
    <n v="3913.93"/>
    <n v="1790.25"/>
    <n v="-10576.13"/>
    <n v="-5429.91"/>
    <n v="-4281.1000000000004"/>
    <n v="37255.629999999997"/>
    <n v="-3351.2"/>
    <n v="13521.51"/>
    <n v="35476.369999999995"/>
  </r>
  <r>
    <x v="0"/>
    <s v="Shared Services General Office"/>
    <x v="35"/>
    <x v="35"/>
    <s v="01261"/>
    <s v="Other Benefits Variance"/>
    <n v="64403.51"/>
    <n v="14984.13"/>
    <n v="24577.72"/>
    <n v="4175.63"/>
    <n v="4241.2299999999996"/>
    <n v="4284.8500000000004"/>
    <n v="4249.6499999999996"/>
    <n v="4475.3"/>
    <n v="19565.23"/>
    <n v="4522.8900000000003"/>
    <n v="3465.82"/>
    <n v="3412.84"/>
    <n v="156358.80000000002"/>
  </r>
  <r>
    <x v="0"/>
    <s v="Shared Services General Office"/>
    <x v="35"/>
    <x v="35"/>
    <s v="01263"/>
    <s v="RSP FACC Benefits Load"/>
    <n v="54957.019999999975"/>
    <n v="51561.669999999984"/>
    <n v="54376.250000000015"/>
    <n v="57289.450000000004"/>
    <n v="52809.499999999985"/>
    <n v="53388.659999999967"/>
    <n v="62164.729999999989"/>
    <n v="57067.26"/>
    <n v="65531.509999999987"/>
    <n v="56197.679999999993"/>
    <n v="53142.460000000006"/>
    <n v="61454.620000000024"/>
    <n v="679940.80999999994"/>
  </r>
  <r>
    <x v="0"/>
    <s v="Shared Services General Office"/>
    <x v="35"/>
    <x v="35"/>
    <s v="01264"/>
    <s v="RSP FACC Benefits Variance"/>
    <n v="7866.04"/>
    <n v="14450.94"/>
    <n v="11156.01"/>
    <n v="62258.02"/>
    <n v="17950.400000000001"/>
    <n v="13715.17"/>
    <n v="331.65"/>
    <n v="15123.23"/>
    <n v="60825.33"/>
    <n v="25042.37"/>
    <n v="24888.38"/>
    <n v="10578.4"/>
    <n v="264185.94"/>
  </r>
  <r>
    <x v="0"/>
    <s v="Shared Services General Office"/>
    <x v="35"/>
    <x v="35"/>
    <s v="01266"/>
    <s v="Life Benefits Load"/>
    <n v="8454.9100000000017"/>
    <n v="7932.5599999999995"/>
    <n v="8365.58"/>
    <n v="8813.77"/>
    <n v="8124.5400000000027"/>
    <n v="8213.6299999999992"/>
    <n v="8880.6899999999987"/>
    <n v="8152.4500000000007"/>
    <n v="9361.6600000000017"/>
    <n v="8028.2300000000005"/>
    <n v="7591.7700000000023"/>
    <n v="8779.2599999999984"/>
    <n v="100699.05"/>
  </r>
  <r>
    <x v="0"/>
    <s v="Shared Services General Office"/>
    <x v="35"/>
    <x v="35"/>
    <s v="01267"/>
    <s v="Life Benefits Variance"/>
    <n v="-3290.48"/>
    <n v="-2177.77"/>
    <n v="26657.37"/>
    <n v="-4013.34"/>
    <n v="-2857.72"/>
    <n v="26094.7"/>
    <n v="-1002.08"/>
    <n v="1086.78"/>
    <n v="21385.54"/>
    <n v="1186.6199999999999"/>
    <n v="1708.37"/>
    <n v="24901.5"/>
    <n v="89679.49"/>
  </r>
  <r>
    <x v="0"/>
    <s v="Shared Services General Office"/>
    <x v="35"/>
    <x v="35"/>
    <s v="01269"/>
    <s v="LTD Benefits Load"/>
    <n v="21137.360000000008"/>
    <n v="19831.429999999997"/>
    <n v="20913.920000000002"/>
    <n v="22034.400000000001"/>
    <n v="20311.329999999998"/>
    <n v="20534.080000000005"/>
    <n v="31082.379999999997"/>
    <n v="28533.660000000014"/>
    <n v="32765.769999999993"/>
    <n v="28098.889999999996"/>
    <n v="26571.239999999998"/>
    <n v="30727.310000000009"/>
    <n v="302541.77"/>
  </r>
  <r>
    <x v="0"/>
    <s v="Shared Services General Office"/>
    <x v="35"/>
    <x v="35"/>
    <s v="01270"/>
    <s v="LTD Benefits Variance"/>
    <n v="861.11"/>
    <n v="3694.6"/>
    <n v="-862.54"/>
    <n v="-653.16"/>
    <n v="2125.85"/>
    <n v="-1873.92"/>
    <n v="-6379.98"/>
    <n v="772.49"/>
    <n v="-34175.86"/>
    <n v="412.18"/>
    <n v="2739.76"/>
    <n v="-20691.95"/>
    <n v="-54031.42"/>
  </r>
  <r>
    <x v="0"/>
    <s v="Shared Services General Office"/>
    <x v="35"/>
    <x v="35"/>
    <s v="01294"/>
    <s v="NSC-OPEB Benefits Load"/>
    <n v="21560.030000000002"/>
    <n v="20227.98"/>
    <n v="21332.18"/>
    <n v="22475.089999999997"/>
    <n v="20717.580000000002"/>
    <n v="20944.750000000007"/>
    <n v="38630.989999999991"/>
    <n v="35463.229999999996"/>
    <n v="40723.179999999993"/>
    <n v="34922.820000000007"/>
    <n v="33024.189999999995"/>
    <n v="38189.610000000008"/>
    <n v="348211.63"/>
  </r>
  <r>
    <x v="0"/>
    <s v="Shared Services General Office"/>
    <x v="35"/>
    <x v="35"/>
    <s v="01295"/>
    <s v="NSC-OPEB Benefits Variance"/>
    <n v="13261.3"/>
    <n v="16466.400000000001"/>
    <n v="13855.1"/>
    <n v="11637.98"/>
    <n v="14525.11"/>
    <n v="13134.98"/>
    <n v="-1521.82"/>
    <n v="7720.7"/>
    <n v="-381.16"/>
    <n v="7566.13"/>
    <n v="10238.129999999999"/>
    <n v="2173.12"/>
    <n v="108675.96999999999"/>
  </r>
  <r>
    <x v="0"/>
    <s v="Shared Services General Office"/>
    <x v="35"/>
    <x v="35"/>
    <s v="01296"/>
    <s v="NSC-OPEB Benefits Projects"/>
    <n v="0.57999999999999996"/>
    <n v="7.35"/>
    <n v="0.25"/>
    <n v="0.89"/>
    <n v="0"/>
    <n v="0"/>
    <n v="0"/>
    <n v="0"/>
    <n v="3.05"/>
    <n v="0"/>
    <n v="0"/>
    <n v="0"/>
    <n v="12.120000000000001"/>
  </r>
  <r>
    <x v="0"/>
    <s v="Shared Services General Office"/>
    <x v="35"/>
    <x v="35"/>
    <s v="01297"/>
    <s v="NSC-Pension Benefits Load"/>
    <n v="-29592.260000000002"/>
    <n v="-27763.950000000012"/>
    <n v="-29279.55"/>
    <n v="-30848.200000000004"/>
    <n v="-28435.849999999995"/>
    <n v="-28747.770000000008"/>
    <n v="-8436.6300000000028"/>
    <n v="-7744.8500000000049"/>
    <n v="-8893.5599999999977"/>
    <n v="-7626.7999999999975"/>
    <n v="-7212.1800000000021"/>
    <n v="-8340.24"/>
    <n v="-222921.84000000003"/>
  </r>
  <r>
    <x v="0"/>
    <s v="Shared Services General Office"/>
    <x v="35"/>
    <x v="35"/>
    <s v="01298"/>
    <s v="NSC-Pension Benefits Variance"/>
    <n v="42219.69"/>
    <n v="38382.35"/>
    <n v="41554.85"/>
    <n v="43482.16"/>
    <n v="39786.14"/>
    <n v="41771.910000000003"/>
    <n v="-26120.93"/>
    <n v="-29596.54"/>
    <n v="-27995.98"/>
    <n v="-29838.52"/>
    <n v="-30161.040000000001"/>
    <n v="-28512.82"/>
    <n v="74971.26999999999"/>
  </r>
  <r>
    <x v="0"/>
    <s v="Shared Services General Office"/>
    <x v="35"/>
    <x v="35"/>
    <s v="01299"/>
    <s v="NSC-Pension Benefits Projects"/>
    <n v="-0.79"/>
    <n v="-10.09"/>
    <n v="-0.35"/>
    <n v="-1.22"/>
    <n v="0"/>
    <n v="0"/>
    <n v="0"/>
    <n v="0"/>
    <n v="-0.67"/>
    <n v="0"/>
    <n v="0"/>
    <n v="0"/>
    <n v="-13.12"/>
  </r>
  <r>
    <x v="0"/>
    <s v="Shared Services General Office"/>
    <x v="35"/>
    <x v="35"/>
    <s v="07421"/>
    <s v="Service Awards"/>
    <n v="1106.94"/>
    <n v="0"/>
    <n v="7092.05"/>
    <n v="12805.43"/>
    <n v="5815.12"/>
    <n v="6574.88"/>
    <n v="5203.08"/>
    <n v="3489.09"/>
    <n v="1363.63"/>
    <n v="7254.45"/>
    <n v="4542.18"/>
    <n v="1704.44"/>
    <n v="56951.289999999994"/>
  </r>
  <r>
    <x v="0"/>
    <s v="Shared Services General Office"/>
    <x v="35"/>
    <x v="35"/>
    <s v="07447"/>
    <s v="Education Assistance Program"/>
    <n v="8751.5300000000007"/>
    <n v="90001.7"/>
    <n v="31474.3"/>
    <n v="34357.33"/>
    <n v="46660.639999999999"/>
    <n v="16497.21"/>
    <n v="17163.11"/>
    <n v="17235.91"/>
    <n v="109315.12"/>
    <n v="13114.05"/>
    <n v="5073"/>
    <n v="31493.48"/>
    <n v="421137.37999999995"/>
  </r>
  <r>
    <x v="0"/>
    <s v="Shared Services General Office"/>
    <x v="35"/>
    <x v="35"/>
    <s v="07452"/>
    <s v="Variable Pay &amp; Mgmt Incentive Plans"/>
    <n v="1042000"/>
    <n v="938000"/>
    <n v="938000"/>
    <n v="2481450"/>
    <n v="3347918.84"/>
    <n v="1479000"/>
    <n v="463528.12000000011"/>
    <n v="-521341.46"/>
    <n v="1374000"/>
    <n v="1419000"/>
    <n v="1282000"/>
    <n v="3147696.17"/>
    <n v="17391251.670000002"/>
  </r>
  <r>
    <x v="0"/>
    <s v="Shared Services General Office"/>
    <x v="35"/>
    <x v="35"/>
    <s v="07453"/>
    <s v="Exec Compensation-Other"/>
    <n v="46.49"/>
    <n v="0"/>
    <n v="0"/>
    <n v="0"/>
    <n v="0"/>
    <n v="0"/>
    <n v="0"/>
    <n v="0"/>
    <n v="0"/>
    <n v="0"/>
    <n v="0"/>
    <n v="0"/>
    <n v="46.49"/>
  </r>
  <r>
    <x v="0"/>
    <s v="Shared Services General Office"/>
    <x v="35"/>
    <x v="35"/>
    <s v="07454"/>
    <s v="VPP &amp; MIP - Capital Credit"/>
    <n v="0"/>
    <n v="0"/>
    <n v="0"/>
    <n v="0"/>
    <n v="0"/>
    <n v="0"/>
    <n v="0"/>
    <n v="0"/>
    <n v="0"/>
    <n v="0"/>
    <n v="0"/>
    <n v="0"/>
    <n v="0"/>
  </r>
  <r>
    <x v="0"/>
    <s v="Shared Services General Office"/>
    <x v="35"/>
    <x v="35"/>
    <s v="07458"/>
    <s v="Restricted Stock - Long Term Incentive Plan - Performance Based"/>
    <n v="182132.58000000005"/>
    <n v="1469727.4000000001"/>
    <n v="446877.64999999985"/>
    <n v="1908755.6999999995"/>
    <n v="600509.4700000002"/>
    <n v="-1225424.0599999996"/>
    <n v="180846.1400000001"/>
    <n v="1008206.5099999998"/>
    <n v="-109123.96"/>
    <n v="253950.34999999989"/>
    <n v="230053.48"/>
    <n v="579326.99"/>
    <n v="5525838.2499999991"/>
  </r>
  <r>
    <x v="0"/>
    <s v="Shared Services General Office"/>
    <x v="35"/>
    <x v="35"/>
    <s v="07460"/>
    <s v="RSU-Long Term Incentive Plan - Time Lapse"/>
    <n v="33299.720000000016"/>
    <n v="3443684.1900000013"/>
    <n v="201418.62"/>
    <n v="526067.41"/>
    <n v="0"/>
    <n v="0"/>
    <n v="160967.44000000006"/>
    <n v="155878.57"/>
    <n v="129765.40999999999"/>
    <n v="157304.50000000003"/>
    <n v="142900.67999999996"/>
    <n v="25107.100000000006"/>
    <n v="4976393.6400000015"/>
  </r>
  <r>
    <x v="0"/>
    <s v="Shared Services General Office"/>
    <x v="35"/>
    <x v="35"/>
    <s v="07463"/>
    <s v="RSU-Managment Incentive Plan"/>
    <n v="6013.7199999999993"/>
    <n v="6214.1499999999987"/>
    <n v="6013.73"/>
    <n v="18442.03"/>
    <n v="0"/>
    <n v="0"/>
    <n v="5872.1299999999992"/>
    <n v="171733.20000000004"/>
    <n v="5819.87"/>
    <n v="5819.8300000000008"/>
    <n v="5256.67"/>
    <n v="5819.829999999999"/>
    <n v="237005.16"/>
  </r>
  <r>
    <x v="0"/>
    <s v="Shared Services General Office"/>
    <x v="35"/>
    <x v="35"/>
    <s v="07486"/>
    <s v="Rabbi Trust Realized Gain/Loss-Div"/>
    <n v="-22987.17"/>
    <n v="-17026.599999999999"/>
    <n v="-5365033.4400000004"/>
    <n v="-27687.19"/>
    <n v="-39351.06"/>
    <n v="-84514.14"/>
    <n v="-2660.46"/>
    <n v="-2656.88"/>
    <n v="-792400.56"/>
    <n v="-499.96"/>
    <n v="-18000.75"/>
    <n v="-135203.79999999999"/>
    <n v="-6508022.0099999998"/>
  </r>
  <r>
    <x v="0"/>
    <s v="Shared Services General Office"/>
    <x v="35"/>
    <x v="35"/>
    <s v="07487"/>
    <s v="COLI CSV &amp; Premiums"/>
    <n v="-112844.45"/>
    <n v="-5015.43"/>
    <n v="-5055.1499999999996"/>
    <n v="-140076.75"/>
    <n v="-4792.1099999999997"/>
    <n v="-4878.59"/>
    <n v="-31594.26"/>
    <n v="-4847.8"/>
    <n v="-4934.46"/>
    <n v="-5021.4399999999996"/>
    <n v="-5108.59"/>
    <n v="-5196.18"/>
    <n v="-329365.21000000008"/>
  </r>
  <r>
    <x v="0"/>
    <s v="Shared Services General Office"/>
    <x v="35"/>
    <x v="35"/>
    <s v="07488"/>
    <s v="COLI Loan Interest"/>
    <n v="71992.67"/>
    <n v="71992.67"/>
    <n v="73410.14"/>
    <n v="73410.14"/>
    <n v="73410.14"/>
    <n v="73410.080000000002"/>
    <n v="73701.259999999995"/>
    <n v="73701.259999999995"/>
    <n v="73701.259999999995"/>
    <n v="73701.259999999995"/>
    <n v="73701.259999999995"/>
    <n v="73701.240000000005"/>
    <n v="879833.38"/>
  </r>
  <r>
    <x v="0"/>
    <s v="Shared Services General Office"/>
    <x v="35"/>
    <x v="35"/>
    <s v="07489"/>
    <s v="NQ Retirement Cost"/>
    <n v="76842.42"/>
    <n v="79621.919999999998"/>
    <n v="79621.919999999998"/>
    <n v="79621.919999999998"/>
    <n v="89246.720000000001"/>
    <n v="81826.080000000002"/>
    <n v="81920.58"/>
    <n v="81920.58"/>
    <n v="81920.58"/>
    <n v="81920.58"/>
    <n v="81920.58"/>
    <n v="81920.58"/>
    <n v="978304.45999999985"/>
  </r>
  <r>
    <x v="0"/>
    <s v="Shared Services General Office"/>
    <x v="35"/>
    <x v="35"/>
    <s v="07492"/>
    <s v="NSC-NQ Retirement Cost"/>
    <n v="627249.67000000004"/>
    <n v="627249.67000000004"/>
    <n v="627249.67000000004"/>
    <n v="9807244.6699999999"/>
    <n v="526411.17000000004"/>
    <n v="556295.11"/>
    <n v="535606.42000000004"/>
    <n v="535606.42000000004"/>
    <n v="535606.42000000004"/>
    <n v="535606.42000000004"/>
    <n v="535606.42000000004"/>
    <n v="535606.42000000004"/>
    <n v="15985338.479999999"/>
  </r>
  <r>
    <x v="0"/>
    <s v="Shared Services General Office"/>
    <x v="35"/>
    <x v="35"/>
    <s v="07499"/>
    <s v="Misc Employee Welfare Exp"/>
    <n v="4251"/>
    <n v="0"/>
    <n v="0"/>
    <n v="0"/>
    <n v="2968"/>
    <n v="0"/>
    <n v="0"/>
    <n v="4539"/>
    <n v="0"/>
    <n v="0"/>
    <n v="0"/>
    <n v="0"/>
    <n v="11758"/>
  </r>
  <r>
    <x v="0"/>
    <s v="Shared Services General Office"/>
    <x v="35"/>
    <x v="35"/>
    <s v="07590"/>
    <s v="Misc General Expense"/>
    <n v="0"/>
    <n v="0"/>
    <n v="0.13"/>
    <n v="0"/>
    <n v="0"/>
    <n v="0"/>
    <n v="0"/>
    <n v="0"/>
    <n v="0"/>
    <n v="0"/>
    <n v="0"/>
    <n v="0"/>
    <n v="0.13"/>
  </r>
  <r>
    <x v="0"/>
    <s v="Shared Services General Office"/>
    <x v="36"/>
    <x v="36"/>
    <s v="04111"/>
    <s v="Director's Fees"/>
    <n v="277766.31"/>
    <n v="17158.16"/>
    <n v="0"/>
    <n v="304712.53999999998"/>
    <n v="0"/>
    <n v="331.03"/>
    <n v="417927.94"/>
    <n v="0"/>
    <n v="-48257.34"/>
    <n v="359358.18"/>
    <n v="123006.74"/>
    <n v="0"/>
    <n v="1452003.56"/>
  </r>
  <r>
    <x v="0"/>
    <s v="Shared Services General Office"/>
    <x v="36"/>
    <x v="36"/>
    <s v="04112"/>
    <s v="Board Meeting Expenses"/>
    <n v="0"/>
    <n v="0"/>
    <n v="0"/>
    <n v="0"/>
    <n v="0"/>
    <n v="0"/>
    <n v="0"/>
    <n v="0"/>
    <n v="61769.4"/>
    <n v="-61769.4"/>
    <n v="0"/>
    <n v="0"/>
    <n v="0"/>
  </r>
  <r>
    <x v="0"/>
    <s v="Shared Services General Office"/>
    <x v="36"/>
    <x v="36"/>
    <s v="04113"/>
    <s v="Directors Retirement Expenses"/>
    <n v="0"/>
    <n v="0"/>
    <n v="329505.07"/>
    <n v="0"/>
    <n v="0"/>
    <n v="231703.72"/>
    <n v="0"/>
    <n v="0"/>
    <n v="250648.03"/>
    <n v="0"/>
    <n v="0"/>
    <n v="2210820.44"/>
    <n v="3022677.26"/>
  </r>
  <r>
    <x v="0"/>
    <s v="Shared Services General Office"/>
    <x v="36"/>
    <x v="36"/>
    <s v="04120"/>
    <s v="Newswire/Blast Fax/Mail List"/>
    <n v="412.1"/>
    <n v="2721.97"/>
    <n v="0"/>
    <n v="413.85"/>
    <n v="3100.82"/>
    <n v="0"/>
    <n v="413.85"/>
    <n v="3006.11"/>
    <n v="1002.72"/>
    <n v="582.28"/>
    <n v="2348.08"/>
    <n v="0"/>
    <n v="14001.78"/>
  </r>
  <r>
    <x v="0"/>
    <s v="Shared Services General Office"/>
    <x v="36"/>
    <x v="36"/>
    <s v="04125"/>
    <s v="Proxy Solicitation Exp"/>
    <n v="5380.08"/>
    <n v="158.36000000000001"/>
    <n v="0"/>
    <n v="0"/>
    <n v="0"/>
    <n v="0"/>
    <n v="0"/>
    <n v="8003.15"/>
    <n v="27098.36"/>
    <n v="235693.39"/>
    <n v="11215.85"/>
    <n v="31924.18"/>
    <n v="319473.37"/>
  </r>
  <r>
    <x v="0"/>
    <s v="Shared Services General Office"/>
    <x v="36"/>
    <x v="36"/>
    <s v="04126"/>
    <s v="Transfer Agent  Administration"/>
    <n v="12717.08"/>
    <n v="0"/>
    <n v="9403.1"/>
    <n v="0"/>
    <n v="48.07"/>
    <n v="0"/>
    <n v="0"/>
    <n v="-6477.35"/>
    <n v="0"/>
    <n v="0"/>
    <n v="0"/>
    <n v="0"/>
    <n v="15690.9"/>
  </r>
  <r>
    <x v="0"/>
    <s v="Shared Services General Office"/>
    <x v="36"/>
    <x v="36"/>
    <s v="04127"/>
    <s v="Tr &amp; Reg of Bonds/Debt Fee"/>
    <n v="34131.75"/>
    <n v="46485.63"/>
    <n v="87122.09"/>
    <n v="64222.71"/>
    <n v="60898.49"/>
    <n v="40874.910000000003"/>
    <n v="92381.17"/>
    <n v="65997.94"/>
    <n v="34340.080000000002"/>
    <n v="70976.59"/>
    <n v="35850.14"/>
    <n v="35564.839999999997"/>
    <n v="668846.33999999985"/>
  </r>
  <r>
    <x v="0"/>
    <s v="Shared Services General Office"/>
    <x v="36"/>
    <x v="36"/>
    <s v="04129"/>
    <s v="NYSE Fees &amp; Exps"/>
    <n v="87.66"/>
    <n v="2.59"/>
    <n v="0"/>
    <n v="259.27"/>
    <n v="4.97"/>
    <n v="2.68"/>
    <n v="12695.24"/>
    <n v="0"/>
    <n v="374.39"/>
    <n v="97.26"/>
    <n v="197728.58"/>
    <n v="-180067.84"/>
    <n v="31184.799999999988"/>
  </r>
  <r>
    <x v="0"/>
    <s v="Shared Services General Office"/>
    <x v="36"/>
    <x v="36"/>
    <s v="04135"/>
    <s v="Reimbursement of Fraud Payments"/>
    <n v="0"/>
    <n v="0"/>
    <n v="-45033.34"/>
    <n v="0"/>
    <n v="0"/>
    <n v="0"/>
    <n v="0"/>
    <n v="257.39"/>
    <n v="7.59"/>
    <n v="0"/>
    <n v="0"/>
    <n v="0"/>
    <n v="-44768.36"/>
  </r>
  <r>
    <x v="0"/>
    <s v="Shared Services General Office"/>
    <x v="36"/>
    <x v="36"/>
    <s v="04140"/>
    <s v="Analyst Activities"/>
    <n v="3043.35"/>
    <n v="40516.44"/>
    <n v="1719.99"/>
    <n v="10639.39"/>
    <n v="3274.74"/>
    <n v="1994.04"/>
    <n v="10746.29"/>
    <n v="3179.74"/>
    <n v="2308.96"/>
    <n v="13661.02"/>
    <n v="91.57"/>
    <n v="2118.4499999999998"/>
    <n v="93293.98000000001"/>
  </r>
  <r>
    <x v="0"/>
    <s v="Shared Services General Office"/>
    <x v="36"/>
    <x v="36"/>
    <s v="04145"/>
    <s v="Printing/Slides/Graphics"/>
    <n v="0"/>
    <n v="0"/>
    <n v="0"/>
    <n v="0"/>
    <n v="0"/>
    <n v="0"/>
    <n v="1472.17"/>
    <n v="0"/>
    <n v="22092.85"/>
    <n v="13177.47"/>
    <n v="66523.58"/>
    <n v="0"/>
    <n v="103266.07"/>
  </r>
  <r>
    <x v="0"/>
    <s v="Shared Services General Office"/>
    <x v="36"/>
    <x v="36"/>
    <s v="04201"/>
    <s v="Software Maintenance"/>
    <n v="12600.12"/>
    <n v="5906"/>
    <n v="248.85000000000002"/>
    <n v="17111.510000000002"/>
    <n v="3229.1"/>
    <n v="2807.42"/>
    <n v="0"/>
    <n v="5534.42"/>
    <n v="2887.84"/>
    <n v="38125.57"/>
    <n v="49261.229999999996"/>
    <n v="38205.989999999991"/>
    <n v="175918.05"/>
  </r>
  <r>
    <x v="0"/>
    <s v="Shared Services General Office"/>
    <x v="36"/>
    <x v="36"/>
    <s v="04212"/>
    <s v="IT Equipment"/>
    <n v="4797"/>
    <n v="141.46"/>
    <n v="0"/>
    <n v="0"/>
    <n v="0"/>
    <n v="0"/>
    <n v="0"/>
    <n v="0"/>
    <n v="0"/>
    <n v="0"/>
    <n v="0"/>
    <n v="0"/>
    <n v="4938.46"/>
  </r>
  <r>
    <x v="0"/>
    <s v="Shared Services General Office"/>
    <x v="36"/>
    <x v="36"/>
    <s v="05010"/>
    <s v="Office Supplies"/>
    <n v="0"/>
    <n v="0"/>
    <n v="0"/>
    <n v="0"/>
    <n v="0"/>
    <n v="0"/>
    <n v="0"/>
    <n v="0"/>
    <n v="0"/>
    <n v="0"/>
    <n v="189.78"/>
    <n v="0"/>
    <n v="189.78"/>
  </r>
  <r>
    <x v="0"/>
    <s v="Shared Services General Office"/>
    <x v="36"/>
    <x v="36"/>
    <s v="05421"/>
    <s v="Training"/>
    <n v="0"/>
    <n v="0"/>
    <n v="0"/>
    <n v="0"/>
    <n v="0"/>
    <n v="0"/>
    <n v="0"/>
    <n v="925.23"/>
    <n v="0"/>
    <n v="0"/>
    <n v="0"/>
    <n v="0"/>
    <n v="925.23"/>
  </r>
  <r>
    <x v="0"/>
    <s v="Shared Services General Office"/>
    <x v="36"/>
    <x v="36"/>
    <s v="05427"/>
    <s v="Technical (Job Skills) Training"/>
    <n v="0"/>
    <n v="460.7"/>
    <n v="0"/>
    <n v="0"/>
    <n v="0"/>
    <n v="0"/>
    <n v="0"/>
    <n v="0"/>
    <n v="0"/>
    <n v="0"/>
    <n v="0"/>
    <n v="0"/>
    <n v="460.7"/>
  </r>
  <r>
    <x v="0"/>
    <s v="Shared Services General Office"/>
    <x v="36"/>
    <x v="36"/>
    <s v="05428"/>
    <s v="Computer Skills &amp; Systems Training"/>
    <n v="0"/>
    <n v="0"/>
    <n v="0"/>
    <n v="0"/>
    <n v="0"/>
    <n v="0"/>
    <n v="0"/>
    <n v="823.59"/>
    <n v="0"/>
    <n v="0"/>
    <n v="0"/>
    <n v="0"/>
    <n v="823.59"/>
  </r>
  <r>
    <x v="0"/>
    <s v="Shared Services General Office"/>
    <x v="36"/>
    <x v="36"/>
    <s v="06111"/>
    <s v="Contract Labor"/>
    <n v="1588475.02"/>
    <n v="695158.58"/>
    <n v="518822.67000000004"/>
    <n v="14877.83"/>
    <n v="954378.03999999992"/>
    <n v="12857.48"/>
    <n v="10273.82"/>
    <n v="27215.74"/>
    <n v="189318.09"/>
    <n v="6150.49"/>
    <n v="6305.76"/>
    <n v="2821.53"/>
    <n v="4026655.05"/>
  </r>
  <r>
    <x v="0"/>
    <s v="Shared Services General Office"/>
    <x v="36"/>
    <x v="36"/>
    <s v="06121"/>
    <s v="Legal"/>
    <n v="1482.47"/>
    <n v="0"/>
    <n v="0"/>
    <n v="0"/>
    <n v="0"/>
    <n v="0"/>
    <n v="-50.88"/>
    <n v="-22.15"/>
    <n v="-10.18"/>
    <n v="7883.43"/>
    <n v="11989.17"/>
    <n v="0"/>
    <n v="21271.86"/>
  </r>
  <r>
    <x v="0"/>
    <s v="Shared Services General Office"/>
    <x v="36"/>
    <x v="36"/>
    <s v="07510"/>
    <s v="Association Dues"/>
    <n v="3866.67"/>
    <n v="7733.34"/>
    <n v="3866.67"/>
    <n v="3866.67"/>
    <n v="3866.67"/>
    <n v="3866.67"/>
    <n v="3866.67"/>
    <n v="3866.67"/>
    <n v="3866.67"/>
    <n v="3866.67"/>
    <n v="19309.02"/>
    <n v="3866.67"/>
    <n v="65709.059999999983"/>
  </r>
  <r>
    <x v="0"/>
    <s v="Shared Services General Office"/>
    <x v="36"/>
    <x v="36"/>
    <s v="07590"/>
    <s v="Misc General Expense"/>
    <n v="0"/>
    <n v="0"/>
    <n v="0"/>
    <n v="-43123.22"/>
    <n v="0"/>
    <n v="-1.0000000000005116E-2"/>
    <n v="0"/>
    <n v="0"/>
    <n v="0"/>
    <n v="0"/>
    <n v="0"/>
    <n v="0"/>
    <n v="-43123.23"/>
  </r>
  <r>
    <x v="0"/>
    <s v="Shared Services General Office"/>
    <x v="37"/>
    <x v="37"/>
    <s v="02005"/>
    <s v="Non-Inventory Supplies"/>
    <n v="0"/>
    <n v="0"/>
    <n v="0"/>
    <n v="0"/>
    <n v="0"/>
    <n v="92.5"/>
    <n v="2.73"/>
    <n v="15.57"/>
    <n v="0.46"/>
    <n v="0"/>
    <n v="0"/>
    <n v="29.48"/>
    <n v="140.74"/>
  </r>
  <r>
    <x v="0"/>
    <s v="Shared Services General Office"/>
    <x v="37"/>
    <x v="37"/>
    <s v="04561"/>
    <s v="842 Variable Real Estate Lease Expense"/>
    <n v="52687.990000000005"/>
    <n v="68627.53"/>
    <n v="43188.83"/>
    <n v="48098.26"/>
    <n v="883.3"/>
    <n v="48997.600000000006"/>
    <n v="50135.14"/>
    <n v="44793.93"/>
    <n v="51369.02"/>
    <n v="46667.25"/>
    <n v="50841.48"/>
    <n v="3682.97"/>
    <n v="509973.3"/>
  </r>
  <r>
    <x v="0"/>
    <s v="Shared Services General Office"/>
    <x v="37"/>
    <x v="37"/>
    <s v="04578"/>
    <s v="842 Real Estate Lease Expense"/>
    <n v="354085.56"/>
    <n v="354085.54000000004"/>
    <n v="354085.56999999995"/>
    <n v="354085.56999999995"/>
    <n v="354085.55"/>
    <n v="354085.55999999994"/>
    <n v="354085.55000000005"/>
    <n v="354085.56999999995"/>
    <n v="354085.55999999994"/>
    <n v="354085.55999999994"/>
    <n v="354085.55"/>
    <n v="354085.56999999995"/>
    <n v="4249026.709999999"/>
  </r>
  <r>
    <x v="0"/>
    <s v="Shared Services General Office"/>
    <x v="37"/>
    <x v="37"/>
    <s v="04581"/>
    <s v="Non 842 Building Lease/Rents"/>
    <n v="0"/>
    <n v="0"/>
    <n v="0"/>
    <n v="0"/>
    <n v="0"/>
    <n v="-29124.5"/>
    <n v="0"/>
    <n v="0"/>
    <n v="0"/>
    <n v="0"/>
    <n v="0"/>
    <n v="0"/>
    <n v="-29124.5"/>
  </r>
  <r>
    <x v="0"/>
    <s v="Shared Services General Office"/>
    <x v="37"/>
    <x v="37"/>
    <s v="04582"/>
    <s v="Building Maintenance"/>
    <n v="45369.46"/>
    <n v="16962.68"/>
    <n v="36020.879999999997"/>
    <n v="19922.940000000002"/>
    <n v="8163.6"/>
    <n v="10624.66"/>
    <n v="11237.51"/>
    <n v="1307.3500000000001"/>
    <n v="1744.37"/>
    <n v="1616.04"/>
    <n v="23261.579999999998"/>
    <n v="6825.68"/>
    <n v="183056.75"/>
  </r>
  <r>
    <x v="0"/>
    <s v="Shared Services General Office"/>
    <x v="37"/>
    <x v="37"/>
    <s v="04590"/>
    <s v="Utilities"/>
    <n v="1972.47"/>
    <n v="2035.99"/>
    <n v="1900.83"/>
    <n v="3170.88"/>
    <n v="3111.1"/>
    <n v="2693.19"/>
    <n v="2366.98"/>
    <n v="2311.0300000000002"/>
    <n v="1933.56"/>
    <n v="2218.2199999999998"/>
    <n v="2268.4899999999998"/>
    <n v="1938.48"/>
    <n v="27921.220000000005"/>
  </r>
  <r>
    <x v="0"/>
    <s v="Shared Services General Office"/>
    <x v="37"/>
    <x v="37"/>
    <s v="06111"/>
    <s v="Contract Labor"/>
    <n v="808.71"/>
    <n v="7397.51"/>
    <n v="11335.14"/>
    <n v="2857.35"/>
    <n v="4825.54"/>
    <n v="3506.39"/>
    <n v="1624.02"/>
    <n v="3327.9"/>
    <n v="5173.04"/>
    <n v="1703.88"/>
    <n v="3358.95"/>
    <n v="5357.21"/>
    <n v="51275.639999999992"/>
  </r>
  <r>
    <x v="0"/>
    <s v="Shared Services General Office"/>
    <x v="37"/>
    <x v="37"/>
    <s v="07499"/>
    <s v="Misc Employee Welfare Exp"/>
    <n v="0"/>
    <n v="0"/>
    <n v="0"/>
    <n v="136.28"/>
    <n v="20"/>
    <n v="0"/>
    <n v="0"/>
    <n v="0"/>
    <n v="39.159999999999997"/>
    <n v="0"/>
    <n v="28.57"/>
    <n v="-13.15"/>
    <n v="210.85999999999999"/>
  </r>
  <r>
    <x v="0"/>
    <s v="Shared Services General Office"/>
    <x v="38"/>
    <x v="38"/>
    <s v="04021"/>
    <s v="Promo Other, Misc"/>
    <n v="0"/>
    <n v="0"/>
    <n v="0"/>
    <n v="0"/>
    <n v="0"/>
    <n v="0"/>
    <n v="0"/>
    <n v="0"/>
    <n v="0"/>
    <n v="0"/>
    <n v="160.99"/>
    <n v="4.75"/>
    <n v="165.74"/>
  </r>
  <r>
    <x v="0"/>
    <s v="Shared Services General Office"/>
    <x v="38"/>
    <x v="38"/>
    <s v="04065"/>
    <s v="Offsite Storage"/>
    <n v="14228"/>
    <n v="12498.53"/>
    <n v="12549.31"/>
    <n v="12500.29"/>
    <n v="13788.79"/>
    <n v="13399.25"/>
    <n v="13769.72"/>
    <n v="13915.13"/>
    <n v="27439.52"/>
    <n v="396.23"/>
    <n v="13885.55"/>
    <n v="13832.74"/>
    <n v="162203.06"/>
  </r>
  <r>
    <x v="0"/>
    <s v="Shared Services General Office"/>
    <x v="38"/>
    <x v="38"/>
    <s v="04201"/>
    <s v="Software Maintenance"/>
    <n v="6399.51"/>
    <n v="633.61"/>
    <n v="1741.79"/>
    <n v="12252.300000000001"/>
    <n v="26438.37"/>
    <n v="1555.08"/>
    <n v="1462.95"/>
    <n v="1680.93"/>
    <n v="2030.0300000000002"/>
    <n v="709.42"/>
    <n v="2089.56"/>
    <n v="1306.67"/>
    <n v="58300.219999999994"/>
  </r>
  <r>
    <x v="0"/>
    <s v="Shared Services General Office"/>
    <x v="38"/>
    <x v="38"/>
    <s v="04212"/>
    <s v="IT Equipment"/>
    <n v="0"/>
    <n v="2102.12"/>
    <n v="432.29999999999995"/>
    <n v="4313.6000000000004"/>
    <n v="1320.95"/>
    <n v="1498.5"/>
    <n v="993.54"/>
    <n v="6851.89"/>
    <n v="1489.23"/>
    <n v="1724.17"/>
    <n v="49.89"/>
    <n v="0"/>
    <n v="20776.190000000002"/>
  </r>
  <r>
    <x v="0"/>
    <s v="Shared Services General Office"/>
    <x v="38"/>
    <x v="38"/>
    <s v="04582"/>
    <s v="Building Maintenance"/>
    <n v="1751.73"/>
    <n v="5438.01"/>
    <n v="159.61000000000001"/>
    <n v="890.51"/>
    <n v="0"/>
    <n v="3696.12"/>
    <n v="46.38"/>
    <n v="0"/>
    <n v="1801.6"/>
    <n v="15064.23"/>
    <n v="-13262.63"/>
    <n v="900.8"/>
    <n v="16486.36"/>
  </r>
  <r>
    <x v="0"/>
    <s v="Shared Services General Office"/>
    <x v="38"/>
    <x v="38"/>
    <s v="05111"/>
    <s v="Postage/Delivery Services"/>
    <n v="0"/>
    <n v="0"/>
    <n v="0"/>
    <n v="0"/>
    <n v="0"/>
    <n v="0"/>
    <n v="0"/>
    <n v="0"/>
    <n v="0"/>
    <n v="0"/>
    <n v="0"/>
    <n v="676.23"/>
    <n v="676.23"/>
  </r>
  <r>
    <x v="0"/>
    <s v="Shared Services General Office"/>
    <x v="38"/>
    <x v="38"/>
    <s v="06111"/>
    <s v="Contract Labor"/>
    <n v="0"/>
    <n v="0"/>
    <n v="0"/>
    <n v="0"/>
    <n v="0"/>
    <n v="0"/>
    <n v="5719.85"/>
    <n v="3310.84"/>
    <n v="5719.85"/>
    <n v="5719.85"/>
    <n v="0"/>
    <n v="0"/>
    <n v="20470.39"/>
  </r>
  <r>
    <x v="1"/>
    <s v="Customer Support"/>
    <x v="0"/>
    <x v="0"/>
    <s v="30007"/>
    <s v="Depr Exp-General Plant"/>
    <n v="722661.73"/>
    <n v="722682.27"/>
    <n v="722682.22"/>
    <n v="722766.26"/>
    <n v="724293.36"/>
    <n v="709594.08"/>
    <n v="726169.86"/>
    <n v="726166.25"/>
    <n v="729128.47"/>
    <n v="729159.9"/>
    <n v="731515.66"/>
    <n v="731499.86"/>
    <n v="8698319.9199999999"/>
  </r>
  <r>
    <x v="1"/>
    <s v="Customer Support"/>
    <x v="0"/>
    <x v="0"/>
    <s v="30031"/>
    <s v="Vehicle Depreciation"/>
    <n v="39.26"/>
    <n v="39.26"/>
    <n v="39.26"/>
    <n v="39.26"/>
    <n v="39.26"/>
    <n v="39.26"/>
    <n v="53.16"/>
    <n v="53.16"/>
    <n v="53.16"/>
    <n v="50.57"/>
    <n v="50.57"/>
    <n v="50.57"/>
    <n v="546.75"/>
  </r>
  <r>
    <x v="1"/>
    <s v="Customer Support"/>
    <x v="0"/>
    <x v="0"/>
    <s v="30061"/>
    <s v="Tools &amp; Shop Depreciation"/>
    <n v="4010.08"/>
    <n v="4499.43"/>
    <n v="4277.6000000000004"/>
    <n v="4303.5"/>
    <n v="4303.5"/>
    <n v="4303.5"/>
    <n v="4377.43"/>
    <n v="4377.43"/>
    <n v="4377.43"/>
    <n v="4378.43"/>
    <n v="4378.43"/>
    <n v="4378.43"/>
    <n v="51965.19"/>
  </r>
  <r>
    <x v="1"/>
    <s v="Customer Support"/>
    <x v="0"/>
    <x v="0"/>
    <s v="30071"/>
    <s v="Lab Depreciation"/>
    <n v="196.79"/>
    <n v="196.79"/>
    <n v="196.79"/>
    <n v="196.79"/>
    <n v="196.79"/>
    <n v="189.61"/>
    <n v="188.7"/>
    <n v="188.7"/>
    <n v="186.48"/>
    <n v="177.96"/>
    <n v="176.85"/>
    <n v="175.37"/>
    <n v="2267.62"/>
  </r>
  <r>
    <x v="1"/>
    <s v="Customer Support"/>
    <x v="0"/>
    <x v="0"/>
    <s v="40001"/>
    <s v="Billed to West Tex Div"/>
    <n v="-67809.16"/>
    <n v="-67830.06"/>
    <n v="-67820.62"/>
    <n v="-67825.31"/>
    <n v="-67976.98"/>
    <n v="-66521.2"/>
    <n v="-67881.87"/>
    <n v="-67881.52"/>
    <n v="-68153.960000000006"/>
    <n v="-68617.570000000007"/>
    <n v="-68843.64"/>
    <n v="-68843.87"/>
    <n v="-816005.76"/>
  </r>
  <r>
    <x v="1"/>
    <s v="Customer Support"/>
    <x v="0"/>
    <x v="0"/>
    <s v="40002"/>
    <s v="Billed to CO/KS Div"/>
    <n v="-51434.6"/>
    <n v="-51456.160000000003"/>
    <n v="-51447"/>
    <n v="-51451.32"/>
    <n v="-51556.05"/>
    <n v="-50444.05"/>
    <n v="-51642.3"/>
    <n v="-51642.04"/>
    <n v="-51885.45"/>
    <n v="-51660.12"/>
    <n v="-51835.21"/>
    <n v="-51835.37"/>
    <n v="-618289.66999999993"/>
  </r>
  <r>
    <x v="1"/>
    <s v="Customer Support"/>
    <x v="0"/>
    <x v="0"/>
    <s v="40003"/>
    <s v="Billed to LA Div"/>
    <n v="-78000.600000000006"/>
    <n v="-78025.89"/>
    <n v="-78015.009999999995"/>
    <n v="-78020.45"/>
    <n v="-78180.94"/>
    <n v="-76658.91"/>
    <n v="-77984.52"/>
    <n v="-77984.12"/>
    <n v="-78333.58"/>
    <n v="-78382.070000000007"/>
    <n v="-78639.12"/>
    <n v="-78619.740000000005"/>
    <n v="-936844.95000000007"/>
  </r>
  <r>
    <x v="1"/>
    <s v="Customer Support"/>
    <x v="0"/>
    <x v="0"/>
    <s v="40004"/>
    <s v="Billed to Mid St Div"/>
    <n v="-78224.990000000005"/>
    <n v="-78248.820000000007"/>
    <n v="-78238.52"/>
    <n v="-78243.570000000007"/>
    <n v="-78401.53"/>
    <n v="-76839.8"/>
    <n v="-78904.44"/>
    <n v="-78904.039999999994"/>
    <n v="-79265.98"/>
    <n v="-79360.679999999993"/>
    <n v="-79631.09"/>
    <n v="-79631.320000000007"/>
    <n v="-943894.78"/>
  </r>
  <r>
    <x v="1"/>
    <s v="Customer Support"/>
    <x v="0"/>
    <x v="0"/>
    <s v="40008"/>
    <s v="Billed to Mid-Tex Div"/>
    <n v="-395956.98"/>
    <n v="-396353.32"/>
    <n v="-396181.02"/>
    <n v="-396266.59"/>
    <n v="-397095.75"/>
    <n v="-389220.9"/>
    <n v="-399230.3"/>
    <n v="-399228.39"/>
    <n v="-400739.87"/>
    <n v="-400047.79"/>
    <n v="-401291.73"/>
    <n v="-401293.02"/>
    <n v="-4772905.66"/>
  </r>
  <r>
    <x v="1"/>
    <s v="Customer Support"/>
    <x v="0"/>
    <x v="0"/>
    <s v="40009"/>
    <s v="Billed to MS Div"/>
    <n v="-55481.53"/>
    <n v="-55503.5"/>
    <n v="-55493.7"/>
    <n v="-55498.57"/>
    <n v="-55621.66"/>
    <n v="-54441.59"/>
    <n v="-55145.72"/>
    <n v="-55145.43"/>
    <n v="-55366.7"/>
    <n v="-55698.63"/>
    <n v="-55880.72"/>
    <n v="-55880.91"/>
    <n v="-665158.65999999992"/>
  </r>
  <r>
    <x v="1"/>
    <s v="Customer Support"/>
    <x v="1"/>
    <x v="1"/>
    <s v="01210"/>
    <s v="Fica Load"/>
    <n v="165127.94"/>
    <n v="178873.91999999998"/>
    <n v="21412.010000000002"/>
    <n v="307075.03999999998"/>
    <n v="158579.43"/>
    <n v="140660.81999999998"/>
    <n v="134071.15000000002"/>
    <n v="415790.48000000004"/>
    <n v="259718.54000000004"/>
    <n v="181766.25"/>
    <n v="181409.66999999998"/>
    <n v="190029.15000000002"/>
    <n v="2334514.4"/>
  </r>
  <r>
    <x v="1"/>
    <s v="Customer Support"/>
    <x v="1"/>
    <x v="1"/>
    <s v="01211"/>
    <s v="Futa Load"/>
    <n v="180.68"/>
    <n v="136.56"/>
    <n v="32.36"/>
    <n v="118.45"/>
    <n v="96.59"/>
    <n v="86.83"/>
    <n v="133.43"/>
    <n v="169.3"/>
    <n v="183.96999999999997"/>
    <n v="11451.16"/>
    <n v="3751.44"/>
    <n v="1066.9000000000001"/>
    <n v="17407.670000000002"/>
  </r>
  <r>
    <x v="1"/>
    <s v="Customer Support"/>
    <x v="1"/>
    <x v="1"/>
    <s v="01212"/>
    <s v="Suta Load"/>
    <n v="773.5"/>
    <n v="309.27999999999997"/>
    <n v="76.789999999999992"/>
    <n v="220.23"/>
    <n v="177.8"/>
    <n v="182.84"/>
    <n v="217.19"/>
    <n v="307.27999999999997"/>
    <n v="350.36999999999995"/>
    <n v="19038.849999999999"/>
    <n v="8227.18"/>
    <n v="2742.98"/>
    <n v="32624.289999999997"/>
  </r>
  <r>
    <x v="1"/>
    <s v="Customer Support"/>
    <x v="1"/>
    <x v="1"/>
    <s v="01213"/>
    <s v="Fica Load Accrual"/>
    <n v="14833.679999999998"/>
    <n v="14489.059999999998"/>
    <n v="5553.34"/>
    <n v="-38025.049999999996"/>
    <n v="-12363.17"/>
    <n v="15955.560000000001"/>
    <n v="15091.609999999999"/>
    <n v="56959.450000000004"/>
    <n v="-37161.97"/>
    <n v="4518.66"/>
    <n v="-155.04999999999998"/>
    <n v="26830.71"/>
    <n v="66526.830000000016"/>
  </r>
  <r>
    <x v="1"/>
    <s v="Customer Support"/>
    <x v="1"/>
    <x v="1"/>
    <s v="01214"/>
    <s v="Futa Load Accrual"/>
    <n v="-226.29"/>
    <n v="-13.000000000000002"/>
    <n v="-48.88"/>
    <n v="0.32999999999999996"/>
    <n v="9.2299999999999986"/>
    <n v="5.76"/>
    <n v="31.990000000000002"/>
    <n v="26.39"/>
    <n v="-68.599999999999994"/>
    <n v="2838.28"/>
    <n v="-1924.93"/>
    <n v="-511.11"/>
    <n v="119.16999999999996"/>
  </r>
  <r>
    <x v="1"/>
    <s v="Customer Support"/>
    <x v="1"/>
    <x v="1"/>
    <s v="01215"/>
    <s v="Suta Load Accrual"/>
    <n v="-383.67"/>
    <n v="-193.42"/>
    <n v="-108.59"/>
    <n v="-9.36"/>
    <n v="16.64"/>
    <n v="19.790000000000003"/>
    <n v="35.47"/>
    <n v="60.400000000000006"/>
    <n v="-122.3"/>
    <n v="4713.0200000000004"/>
    <n v="-2702.92"/>
    <n v="-959.62"/>
    <n v="365.4400000000004"/>
  </r>
  <r>
    <x v="1"/>
    <s v="Customer Support"/>
    <x v="1"/>
    <x v="1"/>
    <s v="30101"/>
    <s v="Ad Valorem - Accrual"/>
    <n v="48147"/>
    <n v="48147"/>
    <n v="48147"/>
    <n v="48147"/>
    <n v="48147"/>
    <n v="48147"/>
    <n v="48100"/>
    <n v="48100"/>
    <n v="48100"/>
    <n v="28500"/>
    <n v="28500"/>
    <n v="28500"/>
    <n v="518682"/>
  </r>
  <r>
    <x v="1"/>
    <s v="Customer Support"/>
    <x v="1"/>
    <x v="1"/>
    <s v="40001"/>
    <s v="Billed to West Tex Div"/>
    <n v="-21931.47"/>
    <n v="-23207.94"/>
    <n v="-7206.15"/>
    <n v="-30482.560000000001"/>
    <n v="-18687.7"/>
    <n v="-19685.63"/>
    <n v="-18898.29"/>
    <n v="-49847.11"/>
    <n v="-25907.599999999999"/>
    <n v="-24170.19"/>
    <n v="-20755.28"/>
    <n v="-23680.03"/>
    <n v="-284459.95000000007"/>
  </r>
  <r>
    <x v="1"/>
    <s v="Customer Support"/>
    <x v="1"/>
    <x v="1"/>
    <s v="40002"/>
    <s v="Billed to CO/KS Div"/>
    <n v="-18550.37"/>
    <n v="-19630.05"/>
    <n v="-6095.2"/>
    <n v="-25783.16"/>
    <n v="-15806.68"/>
    <n v="-16650.759999999998"/>
    <n v="-16031.92"/>
    <n v="-42286.62"/>
    <n v="-21978.1"/>
    <n v="-20504.21"/>
    <n v="-17607.25"/>
    <n v="-20088.39"/>
    <n v="-241012.70999999996"/>
  </r>
  <r>
    <x v="1"/>
    <s v="Customer Support"/>
    <x v="1"/>
    <x v="1"/>
    <s v="40003"/>
    <s v="Billed to LA Div"/>
    <n v="-25266.880000000001"/>
    <n v="-26737.48"/>
    <n v="-8302.08"/>
    <n v="-35118.449999999997"/>
    <n v="-21529.79"/>
    <n v="-22679.48"/>
    <n v="-21744.89"/>
    <n v="-57355.46"/>
    <n v="-29810"/>
    <n v="-27810.880000000001"/>
    <n v="-23881.59"/>
    <n v="-27246.89"/>
    <n v="-327483.87"/>
  </r>
  <r>
    <x v="1"/>
    <s v="Customer Support"/>
    <x v="1"/>
    <x v="1"/>
    <s v="40004"/>
    <s v="Billed to Mid St Div"/>
    <n v="-25106.97"/>
    <n v="-26568.26"/>
    <n v="-8249.5400000000009"/>
    <n v="-34896.18"/>
    <n v="-21393.52"/>
    <n v="-22535.94"/>
    <n v="-21804.2"/>
    <n v="-57511.89"/>
    <n v="-29891.3"/>
    <n v="-27886.73"/>
    <n v="-23946.720000000001"/>
    <n v="-27321.200000000001"/>
    <n v="-327112.45"/>
  </r>
  <r>
    <x v="1"/>
    <s v="Customer Support"/>
    <x v="1"/>
    <x v="1"/>
    <s v="40008"/>
    <s v="Billed to Mid-Tex Div"/>
    <n v="-119800.67"/>
    <n v="-126773.39"/>
    <n v="-39363.58"/>
    <n v="-166510.97"/>
    <n v="-102081.55"/>
    <n v="-107532.73"/>
    <n v="-103980.12"/>
    <n v="-274263.40000000002"/>
    <n v="-142546.01"/>
    <n v="-132986.59"/>
    <n v="-114197.44"/>
    <n v="-130289.68"/>
    <n v="-1560326.13"/>
  </r>
  <r>
    <x v="1"/>
    <s v="Customer Support"/>
    <x v="1"/>
    <x v="1"/>
    <s v="40009"/>
    <s v="Billed to MS Div"/>
    <n v="-17796.48"/>
    <n v="-18832.28"/>
    <n v="-5847.49"/>
    <n v="-24735.33"/>
    <n v="-15164.29"/>
    <n v="-15974.06"/>
    <n v="-15221.42"/>
    <n v="-40148.82"/>
    <n v="-20867"/>
    <n v="-19467.62"/>
    <n v="-16717.12"/>
    <n v="-19072.82"/>
    <n v="-229844.72999999998"/>
  </r>
  <r>
    <x v="1"/>
    <s v="Customer Support"/>
    <x v="2"/>
    <x v="2"/>
    <s v="30201"/>
    <s v="Federal Income Taxes"/>
    <n v="0"/>
    <n v="0"/>
    <n v="353232"/>
    <n v="0"/>
    <n v="0"/>
    <n v="1258871"/>
    <n v="0"/>
    <n v="0"/>
    <n v="-71825"/>
    <n v="0"/>
    <n v="0"/>
    <n v="565974"/>
    <n v="2106252"/>
  </r>
  <r>
    <x v="1"/>
    <s v="Customer Support"/>
    <x v="2"/>
    <x v="2"/>
    <s v="30202"/>
    <s v="State Income Taxes"/>
    <n v="0"/>
    <n v="0"/>
    <n v="34628"/>
    <n v="0"/>
    <n v="0"/>
    <n v="140764"/>
    <n v="0"/>
    <n v="0"/>
    <n v="-6877"/>
    <n v="0"/>
    <n v="0"/>
    <n v="54181"/>
    <n v="222696"/>
  </r>
  <r>
    <x v="1"/>
    <s v="Customer Support"/>
    <x v="3"/>
    <x v="3"/>
    <s v="30201"/>
    <s v="Federal Income Taxes"/>
    <n v="0"/>
    <n v="0"/>
    <n v="-276170"/>
    <n v="0"/>
    <n v="0"/>
    <n v="-1233714"/>
    <n v="0"/>
    <n v="0"/>
    <n v="69609"/>
    <n v="0"/>
    <n v="0"/>
    <n v="-571492"/>
    <n v="-2011767"/>
  </r>
  <r>
    <x v="1"/>
    <s v="Customer Support"/>
    <x v="3"/>
    <x v="3"/>
    <s v="30202"/>
    <s v="State Income Taxes"/>
    <n v="0"/>
    <n v="0"/>
    <n v="-415465"/>
    <n v="0"/>
    <n v="0"/>
    <n v="-109823"/>
    <n v="0"/>
    <n v="0"/>
    <n v="6084"/>
    <n v="0"/>
    <n v="0"/>
    <n v="-49554"/>
    <n v="-568758"/>
  </r>
  <r>
    <x v="1"/>
    <s v="Customer Support"/>
    <x v="9"/>
    <x v="9"/>
    <s v="30702"/>
    <s v="Education"/>
    <n v="0"/>
    <n v="0"/>
    <n v="0"/>
    <n v="0"/>
    <n v="2000"/>
    <n v="0"/>
    <n v="0"/>
    <n v="0"/>
    <n v="0"/>
    <n v="0"/>
    <n v="0"/>
    <n v="0"/>
    <n v="2000"/>
  </r>
  <r>
    <x v="1"/>
    <s v="Customer Support"/>
    <x v="12"/>
    <x v="12"/>
    <s v="04040"/>
    <s v="Community Rel&amp;Trade Shows"/>
    <n v="5000"/>
    <n v="147.16"/>
    <n v="0"/>
    <n v="3000"/>
    <n v="0"/>
    <n v="0"/>
    <n v="0"/>
    <n v="0"/>
    <n v="0"/>
    <n v="0"/>
    <n v="93.04"/>
    <n v="0"/>
    <n v="8240.2000000000007"/>
  </r>
  <r>
    <x v="1"/>
    <s v="Customer Support"/>
    <x v="12"/>
    <x v="12"/>
    <s v="07499"/>
    <s v="Misc Employee Welfare Exp"/>
    <n v="0"/>
    <n v="0"/>
    <n v="0"/>
    <n v="0"/>
    <n v="0"/>
    <n v="0"/>
    <n v="0"/>
    <n v="0"/>
    <n v="0"/>
    <n v="0"/>
    <n v="0"/>
    <n v="149.85"/>
    <n v="149.85"/>
  </r>
  <r>
    <x v="1"/>
    <s v="Customer Support"/>
    <x v="12"/>
    <x v="12"/>
    <s v="07520"/>
    <s v="Donations"/>
    <n v="0"/>
    <n v="0"/>
    <n v="53"/>
    <n v="0"/>
    <n v="0"/>
    <n v="0"/>
    <n v="0"/>
    <n v="0"/>
    <n v="0"/>
    <n v="0"/>
    <n v="0"/>
    <n v="0"/>
    <n v="53"/>
  </r>
  <r>
    <x v="1"/>
    <s v="Customer Support"/>
    <x v="12"/>
    <x v="12"/>
    <s v="30702"/>
    <s v="Education"/>
    <n v="0"/>
    <n v="0"/>
    <n v="0"/>
    <n v="0"/>
    <n v="0"/>
    <n v="0"/>
    <n v="4600"/>
    <n v="0"/>
    <n v="0"/>
    <n v="0"/>
    <n v="0"/>
    <n v="0"/>
    <n v="4600"/>
  </r>
  <r>
    <x v="1"/>
    <s v="Customer Support"/>
    <x v="12"/>
    <x v="12"/>
    <s v="30736"/>
    <s v="Community Welfare"/>
    <n v="0"/>
    <n v="363.81"/>
    <n v="0"/>
    <n v="2500"/>
    <n v="4995.3100000000004"/>
    <n v="2951.02"/>
    <n v="0"/>
    <n v="2500"/>
    <n v="0"/>
    <n v="0"/>
    <n v="0"/>
    <n v="0"/>
    <n v="13310.140000000001"/>
  </r>
  <r>
    <x v="1"/>
    <s v="Customer Support"/>
    <x v="12"/>
    <x v="12"/>
    <s v="30740"/>
    <s v="Misc Income Deductions"/>
    <n v="0"/>
    <n v="210.88"/>
    <n v="0"/>
    <n v="209.88"/>
    <n v="0"/>
    <n v="0"/>
    <n v="428.78"/>
    <n v="700"/>
    <n v="4804.82"/>
    <n v="3850"/>
    <n v="0"/>
    <n v="0"/>
    <n v="10204.36"/>
  </r>
  <r>
    <x v="1"/>
    <s v="Customer Support"/>
    <x v="12"/>
    <x v="12"/>
    <s v="30743"/>
    <s v="Entertainment &amp; Sports Events"/>
    <n v="0"/>
    <n v="175"/>
    <n v="0"/>
    <n v="0"/>
    <n v="0"/>
    <n v="0"/>
    <n v="0"/>
    <n v="0"/>
    <n v="0"/>
    <n v="0"/>
    <n v="0"/>
    <n v="0"/>
    <n v="175"/>
  </r>
  <r>
    <x v="1"/>
    <s v="Customer Support"/>
    <x v="21"/>
    <x v="21"/>
    <s v="05010"/>
    <s v="Office Supplies"/>
    <n v="0"/>
    <n v="0"/>
    <n v="0"/>
    <n v="0"/>
    <n v="0"/>
    <n v="0"/>
    <n v="0"/>
    <n v="0"/>
    <n v="0"/>
    <n v="0"/>
    <n v="61.14"/>
    <n v="0"/>
    <n v="61.14"/>
  </r>
  <r>
    <x v="1"/>
    <s v="Customer Support"/>
    <x v="21"/>
    <x v="21"/>
    <s v="05316"/>
    <s v="Telecom Maintenance &amp; Repair"/>
    <n v="0"/>
    <n v="0"/>
    <n v="0"/>
    <n v="0"/>
    <n v="0"/>
    <n v="0"/>
    <n v="0"/>
    <n v="3775.77"/>
    <n v="0"/>
    <n v="0"/>
    <n v="111.35"/>
    <n v="0"/>
    <n v="3887.12"/>
  </r>
  <r>
    <x v="1"/>
    <s v="Customer Support"/>
    <x v="22"/>
    <x v="22"/>
    <s v="01000"/>
    <s v="Non-project Labor"/>
    <n v="4111.95"/>
    <n v="4388.2"/>
    <n v="6171.93"/>
    <n v="11345.05"/>
    <n v="7471.19"/>
    <n v="7072.63"/>
    <n v="8807.16"/>
    <n v="6818.8"/>
    <n v="7055.59"/>
    <n v="9791.2999999999993"/>
    <n v="6318.67"/>
    <n v="3913.35"/>
    <n v="83265.820000000007"/>
  </r>
  <r>
    <x v="1"/>
    <s v="Customer Support"/>
    <x v="22"/>
    <x v="22"/>
    <s v="01008"/>
    <s v="Expense Labor Accrual"/>
    <n v="201.84"/>
    <n v="343.72"/>
    <n v="1509.06"/>
    <n v="-1812.32"/>
    <n v="350.52"/>
    <n v="587.69000000000005"/>
    <n v="1574.53"/>
    <n v="-653.24"/>
    <n v="-2809.59"/>
    <n v="1507.08"/>
    <n v="-868.16000000000008"/>
    <n v="-14.329999999999998"/>
    <n v="-83.200000000000117"/>
  </r>
  <r>
    <x v="1"/>
    <s v="Customer Support"/>
    <x v="22"/>
    <x v="22"/>
    <s v="03002"/>
    <s v="Vehicle Lease Payments"/>
    <n v="962.37"/>
    <n v="820.59"/>
    <n v="978.81"/>
    <n v="920.59"/>
    <n v="920.59"/>
    <n v="920.59"/>
    <n v="920.59"/>
    <n v="962.37"/>
    <n v="878.81"/>
    <n v="920.59"/>
    <n v="414.36"/>
    <n v="414.36"/>
    <n v="10034.620000000001"/>
  </r>
  <r>
    <x v="1"/>
    <s v="Customer Support"/>
    <x v="22"/>
    <x v="22"/>
    <s v="03004"/>
    <s v="Vehicle Expense"/>
    <n v="452.86"/>
    <n v="54.71"/>
    <n v="53.769999999999996"/>
    <n v="108.23"/>
    <n v="-6.34"/>
    <n v="41.47"/>
    <n v="4"/>
    <n v="2384.9"/>
    <n v="1172.81"/>
    <n v="11.23"/>
    <n v="335.04"/>
    <n v="4.0199999999999996"/>
    <n v="4616.7"/>
  </r>
  <r>
    <x v="1"/>
    <s v="Customer Support"/>
    <x v="22"/>
    <x v="22"/>
    <s v="04560"/>
    <s v="Non 842 Fleet Lease/Rents"/>
    <n v="0"/>
    <n v="25"/>
    <n v="50"/>
    <n v="25"/>
    <n v="25"/>
    <n v="25"/>
    <n v="25"/>
    <n v="0"/>
    <n v="50"/>
    <n v="0"/>
    <n v="25"/>
    <n v="75"/>
    <n v="325"/>
  </r>
  <r>
    <x v="1"/>
    <s v="Customer Support"/>
    <x v="22"/>
    <x v="22"/>
    <s v="04562"/>
    <s v="842 Variable Tower Lease Expense"/>
    <n v="0"/>
    <n v="0"/>
    <n v="0"/>
    <n v="0"/>
    <n v="0"/>
    <n v="0"/>
    <n v="0"/>
    <n v="0"/>
    <n v="0"/>
    <n v="0"/>
    <n v="0"/>
    <n v="0"/>
    <n v="0"/>
  </r>
  <r>
    <x v="1"/>
    <s v="Customer Support"/>
    <x v="22"/>
    <x v="22"/>
    <s v="04563"/>
    <s v="842 Variable Fleet Lease Expense"/>
    <n v="0"/>
    <n v="16.78"/>
    <n v="-66.44"/>
    <n v="16.78"/>
    <n v="16.78"/>
    <n v="16.78"/>
    <n v="16.78"/>
    <n v="0"/>
    <n v="33.56"/>
    <n v="41.78"/>
    <n v="522.88"/>
    <n v="16.78"/>
    <n v="632.46"/>
  </r>
  <r>
    <x v="1"/>
    <s v="Customer Support"/>
    <x v="39"/>
    <x v="39"/>
    <s v="01000"/>
    <s v="Non-project Labor"/>
    <n v="0"/>
    <n v="86.67"/>
    <n v="0"/>
    <n v="0"/>
    <n v="0"/>
    <n v="0"/>
    <n v="0"/>
    <n v="0"/>
    <n v="0"/>
    <n v="0"/>
    <n v="0"/>
    <n v="0"/>
    <n v="86.67"/>
  </r>
  <r>
    <x v="1"/>
    <s v="Customer Support"/>
    <x v="39"/>
    <x v="39"/>
    <s v="01008"/>
    <s v="Expense Labor Accrual"/>
    <n v="0"/>
    <n v="43.34"/>
    <n v="-43.34"/>
    <n v="0"/>
    <n v="0"/>
    <n v="0"/>
    <n v="0"/>
    <n v="0"/>
    <n v="0"/>
    <n v="0"/>
    <n v="0"/>
    <n v="0"/>
    <n v="0"/>
  </r>
  <r>
    <x v="1"/>
    <s v="Customer Support"/>
    <x v="25"/>
    <x v="25"/>
    <s v="01000"/>
    <s v="Non-project Labor"/>
    <n v="324748.74"/>
    <n v="324748.74"/>
    <n v="324748.77"/>
    <n v="488335.06"/>
    <n v="324748.71999999997"/>
    <n v="325960.73"/>
    <n v="331817.76"/>
    <n v="346971.58"/>
    <n v="504153.82"/>
    <n v="351944.69"/>
    <n v="346094.18999999994"/>
    <n v="369537.58999999997"/>
    <n v="4363810.3899999997"/>
  </r>
  <r>
    <x v="1"/>
    <s v="Customer Support"/>
    <x v="25"/>
    <x v="25"/>
    <s v="01008"/>
    <s v="Expense Labor Accrual"/>
    <n v="30355.77"/>
    <n v="16237.449999999999"/>
    <n v="32474.879999999997"/>
    <n v="-113460.08"/>
    <n v="16035.439999999999"/>
    <n v="32959.67"/>
    <n v="35524.6"/>
    <n v="24925.48"/>
    <n v="-123613.86000000002"/>
    <n v="20765.66"/>
    <n v="-1462.61"/>
    <n v="61291.47"/>
    <n v="32033.869999999977"/>
  </r>
  <r>
    <x v="1"/>
    <s v="Customer Support"/>
    <x v="25"/>
    <x v="25"/>
    <s v="04212"/>
    <s v="IT Equipment"/>
    <n v="0"/>
    <n v="0"/>
    <n v="23.47"/>
    <n v="0"/>
    <n v="0"/>
    <n v="21.63"/>
    <n v="0"/>
    <n v="0"/>
    <n v="0"/>
    <n v="107.67"/>
    <n v="0"/>
    <n v="0"/>
    <n v="152.76999999999998"/>
  </r>
  <r>
    <x v="1"/>
    <s v="Customer Support"/>
    <x v="25"/>
    <x v="25"/>
    <s v="05010"/>
    <s v="Office Supplies"/>
    <n v="1158.8599999999999"/>
    <n v="706.64"/>
    <n v="0"/>
    <n v="162.24"/>
    <n v="170.7"/>
    <n v="114.42"/>
    <n v="0"/>
    <n v="58.33"/>
    <n v="32.46"/>
    <n v="0"/>
    <n v="0"/>
    <n v="238.96"/>
    <n v="2642.61"/>
  </r>
  <r>
    <x v="1"/>
    <s v="Customer Support"/>
    <x v="25"/>
    <x v="25"/>
    <s v="05111"/>
    <s v="Postage/Delivery Services"/>
    <n v="62.85"/>
    <n v="0"/>
    <n v="0"/>
    <n v="119.8"/>
    <n v="0"/>
    <n v="0"/>
    <n v="0"/>
    <n v="0"/>
    <n v="5.4"/>
    <n v="0"/>
    <n v="0"/>
    <n v="0"/>
    <n v="188.05"/>
  </r>
  <r>
    <x v="1"/>
    <s v="Customer Support"/>
    <x v="25"/>
    <x v="25"/>
    <s v="05377"/>
    <s v="Cell phone equipment and accessories"/>
    <n v="0"/>
    <n v="0"/>
    <n v="14.06"/>
    <n v="0"/>
    <n v="0"/>
    <n v="0"/>
    <n v="0"/>
    <n v="0"/>
    <n v="0"/>
    <n v="0"/>
    <n v="0"/>
    <n v="0"/>
    <n v="14.06"/>
  </r>
  <r>
    <x v="1"/>
    <s v="Customer Support"/>
    <x v="25"/>
    <x v="25"/>
    <s v="05411"/>
    <s v="Meals and Entertainment"/>
    <n v="220.7"/>
    <n v="386.04999999999995"/>
    <n v="181.66"/>
    <n v="330.64"/>
    <n v="15"/>
    <n v="133.06"/>
    <n v="74.010000000000005"/>
    <n v="108.89"/>
    <n v="37.99"/>
    <n v="252.67000000000002"/>
    <n v="172.09"/>
    <n v="117.97"/>
    <n v="2030.73"/>
  </r>
  <r>
    <x v="1"/>
    <s v="Customer Support"/>
    <x v="25"/>
    <x v="25"/>
    <s v="05412"/>
    <s v="Spousal &amp; Dependent Travel"/>
    <n v="0"/>
    <n v="0"/>
    <n v="0"/>
    <n v="0"/>
    <n v="0"/>
    <n v="0"/>
    <n v="45"/>
    <n v="45"/>
    <n v="0"/>
    <n v="0"/>
    <n v="0"/>
    <n v="0"/>
    <n v="90"/>
  </r>
  <r>
    <x v="1"/>
    <s v="Customer Support"/>
    <x v="25"/>
    <x v="25"/>
    <s v="05413"/>
    <s v="Transportation"/>
    <n v="0"/>
    <n v="40"/>
    <n v="0"/>
    <n v="0"/>
    <n v="0"/>
    <n v="0"/>
    <n v="0"/>
    <n v="0"/>
    <n v="0"/>
    <n v="0"/>
    <n v="0"/>
    <n v="0"/>
    <n v="40"/>
  </r>
  <r>
    <x v="1"/>
    <s v="Customer Support"/>
    <x v="25"/>
    <x v="25"/>
    <s v="05414"/>
    <s v="Lodging"/>
    <n v="0"/>
    <n v="0"/>
    <n v="0"/>
    <n v="0"/>
    <n v="0"/>
    <n v="0"/>
    <n v="0"/>
    <n v="250.7"/>
    <n v="0"/>
    <n v="0"/>
    <n v="2583.1799999999998"/>
    <n v="502.85"/>
    <n v="3336.7299999999996"/>
  </r>
  <r>
    <x v="1"/>
    <s v="Customer Support"/>
    <x v="25"/>
    <x v="25"/>
    <s v="05420"/>
    <s v="Employee Development"/>
    <n v="0"/>
    <n v="0"/>
    <n v="49"/>
    <n v="444"/>
    <n v="0"/>
    <n v="1775"/>
    <n v="0"/>
    <n v="0"/>
    <n v="0"/>
    <n v="0"/>
    <n v="0"/>
    <n v="0"/>
    <n v="2268"/>
  </r>
  <r>
    <x v="1"/>
    <s v="Customer Support"/>
    <x v="25"/>
    <x v="25"/>
    <s v="05421"/>
    <s v="Training"/>
    <n v="0"/>
    <n v="0"/>
    <n v="0"/>
    <n v="0"/>
    <n v="0"/>
    <n v="780"/>
    <n v="349"/>
    <n v="0"/>
    <n v="0"/>
    <n v="0"/>
    <n v="0"/>
    <n v="100"/>
    <n v="1229"/>
  </r>
  <r>
    <x v="1"/>
    <s v="Customer Support"/>
    <x v="25"/>
    <x v="25"/>
    <s v="07499"/>
    <s v="Misc Employee Welfare Exp"/>
    <n v="0"/>
    <n v="74.2"/>
    <n v="25.55"/>
    <n v="125.13"/>
    <n v="0"/>
    <n v="789.95"/>
    <n v="15"/>
    <n v="856.03"/>
    <n v="25.98"/>
    <n v="15"/>
    <n v="160.47999999999999"/>
    <n v="49.42"/>
    <n v="2136.7399999999998"/>
  </r>
  <r>
    <x v="1"/>
    <s v="Customer Support"/>
    <x v="26"/>
    <x v="26"/>
    <s v="01000"/>
    <s v="Non-project Labor"/>
    <n v="1568996.7400000002"/>
    <n v="1464815.81"/>
    <n v="1498794.78"/>
    <n v="2163698.0599999996"/>
    <n v="1501284.01"/>
    <n v="1499223.75"/>
    <n v="1569197.5999999999"/>
    <n v="1578000.1400000001"/>
    <n v="2419054.59"/>
    <n v="1620947.44"/>
    <n v="1650847.96"/>
    <n v="1603692.4100000001"/>
    <n v="20138553.289999999"/>
  </r>
  <r>
    <x v="1"/>
    <s v="Customer Support"/>
    <x v="26"/>
    <x v="26"/>
    <s v="01008"/>
    <s v="Expense Labor Accrual"/>
    <n v="161556.29999999999"/>
    <n v="26359.38"/>
    <n v="166868.95000000001"/>
    <n v="-539310.5199999999"/>
    <n v="90418.859999999986"/>
    <n v="149304.29999999999"/>
    <n v="183900.55"/>
    <n v="83200.399999999994"/>
    <n v="-544249.85"/>
    <n v="82696.25"/>
    <n v="6850.1399999999994"/>
    <n v="229389.97000000003"/>
    <n v="96984.730000000156"/>
  </r>
  <r>
    <x v="1"/>
    <s v="Customer Support"/>
    <x v="26"/>
    <x v="26"/>
    <s v="04040"/>
    <s v="Community Rel&amp;Trade Shows"/>
    <n v="235.66"/>
    <n v="0"/>
    <n v="0"/>
    <n v="0"/>
    <n v="0"/>
    <n v="300"/>
    <n v="0"/>
    <n v="0"/>
    <n v="408.23"/>
    <n v="0"/>
    <n v="0"/>
    <n v="426.04"/>
    <n v="1369.93"/>
  </r>
  <r>
    <x v="1"/>
    <s v="Customer Support"/>
    <x v="26"/>
    <x v="26"/>
    <s v="04130"/>
    <s v="Bank Service Charge"/>
    <n v="47284.82"/>
    <n v="10778.33"/>
    <n v="0"/>
    <n v="50217.63"/>
    <n v="47987.67"/>
    <n v="1153.52"/>
    <n v="64838.33"/>
    <n v="11124.85"/>
    <n v="11276.74"/>
    <n v="58941.67"/>
    <n v="11146.3"/>
    <n v="21444.98"/>
    <n v="336194.83999999997"/>
  </r>
  <r>
    <x v="1"/>
    <s v="Customer Support"/>
    <x v="26"/>
    <x v="26"/>
    <s v="04212"/>
    <s v="IT Equipment"/>
    <n v="30"/>
    <n v="0"/>
    <n v="49.54"/>
    <n v="25.32"/>
    <n v="0"/>
    <n v="0"/>
    <n v="0"/>
    <n v="0"/>
    <n v="10.99"/>
    <n v="0"/>
    <n v="0"/>
    <n v="0"/>
    <n v="115.84999999999998"/>
  </r>
  <r>
    <x v="1"/>
    <s v="Customer Support"/>
    <x v="26"/>
    <x v="26"/>
    <s v="04590"/>
    <s v="Utilities"/>
    <n v="5123.6400000000003"/>
    <n v="5610.77"/>
    <n v="6121.09"/>
    <n v="6770.25"/>
    <n v="7313.04"/>
    <n v="7308.22"/>
    <n v="6126.51"/>
    <n v="5523.29"/>
    <n v="4489.8100000000004"/>
    <n v="4556.92"/>
    <n v="4227.96"/>
    <n v="4636.1400000000003"/>
    <n v="67807.64"/>
  </r>
  <r>
    <x v="1"/>
    <s v="Customer Support"/>
    <x v="26"/>
    <x v="26"/>
    <s v="05010"/>
    <s v="Office Supplies"/>
    <n v="782.61"/>
    <n v="37.700000000000003"/>
    <n v="127.84"/>
    <n v="178.76"/>
    <n v="196.89"/>
    <n v="224.78"/>
    <n v="73.38"/>
    <n v="0"/>
    <n v="4.3099999999999996"/>
    <n v="0"/>
    <n v="238.70000000000002"/>
    <n v="0"/>
    <n v="1864.97"/>
  </r>
  <r>
    <x v="1"/>
    <s v="Customer Support"/>
    <x v="26"/>
    <x v="26"/>
    <s v="05111"/>
    <s v="Postage/Delivery Services"/>
    <n v="0"/>
    <n v="0"/>
    <n v="0"/>
    <n v="15.45"/>
    <n v="0"/>
    <n v="0"/>
    <n v="0"/>
    <n v="0"/>
    <n v="0"/>
    <n v="17.95"/>
    <n v="7"/>
    <n v="26.1"/>
    <n v="66.5"/>
  </r>
  <r>
    <x v="1"/>
    <s v="Customer Support"/>
    <x v="26"/>
    <x v="26"/>
    <s v="05331"/>
    <s v="WAN/LAN/Internet Service"/>
    <n v="50"/>
    <n v="50"/>
    <n v="50"/>
    <n v="50"/>
    <n v="50"/>
    <n v="50"/>
    <n v="50"/>
    <n v="0"/>
    <n v="100"/>
    <n v="0"/>
    <n v="0"/>
    <n v="0"/>
    <n v="450"/>
  </r>
  <r>
    <x v="1"/>
    <s v="Customer Support"/>
    <x v="26"/>
    <x v="26"/>
    <s v="05377"/>
    <s v="Cell phone equipment and accessories"/>
    <n v="0"/>
    <n v="0"/>
    <n v="0"/>
    <n v="0"/>
    <n v="0"/>
    <n v="14.99"/>
    <n v="0"/>
    <n v="0"/>
    <n v="20.79"/>
    <n v="0"/>
    <n v="0"/>
    <n v="0"/>
    <n v="35.78"/>
  </r>
  <r>
    <x v="1"/>
    <s v="Customer Support"/>
    <x v="26"/>
    <x v="26"/>
    <s v="05411"/>
    <s v="Meals and Entertainment"/>
    <n v="2404.6200000000003"/>
    <n v="635.24"/>
    <n v="1506.56"/>
    <n v="1522.2099999999998"/>
    <n v="386.08"/>
    <n v="1931.89"/>
    <n v="468.51"/>
    <n v="1189.68"/>
    <n v="1165.77"/>
    <n v="2302.46"/>
    <n v="849.38"/>
    <n v="304.33999999999997"/>
    <n v="14666.74"/>
  </r>
  <r>
    <x v="1"/>
    <s v="Customer Support"/>
    <x v="26"/>
    <x v="26"/>
    <s v="05412"/>
    <s v="Spousal &amp; Dependent Travel"/>
    <n v="0"/>
    <n v="0"/>
    <n v="0"/>
    <n v="0"/>
    <n v="0"/>
    <n v="0"/>
    <n v="215.12"/>
    <n v="248.76"/>
    <n v="138.94999999999999"/>
    <n v="30"/>
    <n v="15"/>
    <n v="0"/>
    <n v="647.82999999999993"/>
  </r>
  <r>
    <x v="1"/>
    <s v="Customer Support"/>
    <x v="26"/>
    <x v="26"/>
    <s v="05413"/>
    <s v="Transportation"/>
    <n v="0"/>
    <n v="0"/>
    <n v="0"/>
    <n v="44.85"/>
    <n v="0"/>
    <n v="50.6"/>
    <n v="39.1"/>
    <n v="0"/>
    <n v="40.83"/>
    <n v="0"/>
    <n v="0"/>
    <n v="52.64"/>
    <n v="228.01999999999998"/>
  </r>
  <r>
    <x v="1"/>
    <s v="Customer Support"/>
    <x v="26"/>
    <x v="26"/>
    <s v="05415"/>
    <s v="Membership Fees"/>
    <n v="333.05"/>
    <n v="0"/>
    <n v="0"/>
    <n v="0"/>
    <n v="0"/>
    <n v="0"/>
    <n v="0"/>
    <n v="0"/>
    <n v="0"/>
    <n v="0"/>
    <n v="0"/>
    <n v="0"/>
    <n v="333.05"/>
  </r>
  <r>
    <x v="1"/>
    <s v="Customer Support"/>
    <x v="26"/>
    <x v="26"/>
    <s v="05417"/>
    <s v="Club Dues - Deductible"/>
    <n v="0"/>
    <n v="0"/>
    <n v="0"/>
    <n v="0"/>
    <n v="0"/>
    <n v="0"/>
    <n v="0"/>
    <n v="0"/>
    <n v="220"/>
    <n v="128.82"/>
    <n v="220"/>
    <n v="0"/>
    <n v="568.81999999999994"/>
  </r>
  <r>
    <x v="1"/>
    <s v="Customer Support"/>
    <x v="26"/>
    <x v="26"/>
    <s v="05420"/>
    <s v="Employee Development"/>
    <n v="0"/>
    <n v="150"/>
    <n v="0"/>
    <n v="0"/>
    <n v="-154.41999999999999"/>
    <n v="780"/>
    <n v="0"/>
    <n v="0"/>
    <n v="305"/>
    <n v="0"/>
    <n v="0"/>
    <n v="0"/>
    <n v="1080.58"/>
  </r>
  <r>
    <x v="1"/>
    <s v="Customer Support"/>
    <x v="26"/>
    <x v="26"/>
    <s v="05421"/>
    <s v="Training"/>
    <n v="54.5"/>
    <n v="0"/>
    <n v="155"/>
    <n v="120.45"/>
    <n v="0"/>
    <n v="162.30000000000001"/>
    <n v="0"/>
    <n v="0"/>
    <n v="0"/>
    <n v="45"/>
    <n v="0"/>
    <n v="0"/>
    <n v="537.25"/>
  </r>
  <r>
    <x v="1"/>
    <s v="Customer Support"/>
    <x v="26"/>
    <x v="26"/>
    <s v="05424"/>
    <s v="Books &amp; Manuals"/>
    <n v="0"/>
    <n v="0"/>
    <n v="0"/>
    <n v="41.12"/>
    <n v="0"/>
    <n v="98.37"/>
    <n v="0"/>
    <n v="0"/>
    <n v="0"/>
    <n v="0"/>
    <n v="0"/>
    <n v="0"/>
    <n v="139.49"/>
  </r>
  <r>
    <x v="1"/>
    <s v="Customer Support"/>
    <x v="26"/>
    <x v="26"/>
    <s v="07421"/>
    <s v="Service Awards"/>
    <n v="0"/>
    <n v="0"/>
    <n v="0"/>
    <n v="0"/>
    <n v="0"/>
    <n v="0"/>
    <n v="93.75"/>
    <n v="0"/>
    <n v="0"/>
    <n v="0"/>
    <n v="0"/>
    <n v="0"/>
    <n v="93.75"/>
  </r>
  <r>
    <x v="1"/>
    <s v="Customer Support"/>
    <x v="26"/>
    <x v="26"/>
    <s v="07499"/>
    <s v="Misc Employee Welfare Exp"/>
    <n v="0"/>
    <n v="221.42"/>
    <n v="71.72"/>
    <n v="104.92"/>
    <n v="210"/>
    <n v="263"/>
    <n v="149.47"/>
    <n v="14.29"/>
    <n v="118.61"/>
    <n v="88.8"/>
    <n v="102.58"/>
    <n v="14.13"/>
    <n v="1358.9399999999998"/>
  </r>
  <r>
    <x v="1"/>
    <s v="Customer Support"/>
    <x v="29"/>
    <x v="29"/>
    <s v="01000"/>
    <s v="Non-project Labor"/>
    <n v="246445.51"/>
    <n v="240639.71"/>
    <n v="245867.47000000003"/>
    <n v="363016.84"/>
    <n v="181731.43999999997"/>
    <n v="250157.81000000003"/>
    <n v="247195.21"/>
    <n v="243075.31"/>
    <n v="374198.24000000005"/>
    <n v="268111.10000000003"/>
    <n v="252853.83"/>
    <n v="260066.64"/>
    <n v="3173359.1100000003"/>
  </r>
  <r>
    <x v="1"/>
    <s v="Customer Support"/>
    <x v="29"/>
    <x v="29"/>
    <s v="01001"/>
    <s v="Capital Labor"/>
    <n v="20212.11"/>
    <n v="23853.899999999998"/>
    <n v="19589.91"/>
    <n v="83957.22"/>
    <n v="94310.58"/>
    <n v="54025.05"/>
    <n v="35886.14"/>
    <n v="34950.15"/>
    <n v="41858.97"/>
    <n v="0"/>
    <n v="8449.58"/>
    <n v="303.43"/>
    <n v="417397.04000000004"/>
  </r>
  <r>
    <x v="1"/>
    <s v="Customer Support"/>
    <x v="29"/>
    <x v="29"/>
    <s v="01002"/>
    <s v="Capital Labor Contra"/>
    <n v="-6925.59"/>
    <n v="-11907.04"/>
    <n v="-19485.75"/>
    <n v="-40540.230000000003"/>
    <n v="-84250.79"/>
    <n v="-65580.639999999999"/>
    <n v="-43823.48"/>
    <n v="-41890.26"/>
    <n v="-40244.9"/>
    <n v="-3140.69"/>
    <n v="-12633.7"/>
    <n v="-477.49"/>
    <n v="-370900.56000000006"/>
  </r>
  <r>
    <x v="1"/>
    <s v="Customer Support"/>
    <x v="29"/>
    <x v="29"/>
    <s v="01008"/>
    <s v="Expense Labor Accrual"/>
    <n v="29876.549999999996"/>
    <n v="9419.39"/>
    <n v="27200.620000000003"/>
    <n v="-87017.67"/>
    <n v="-5983.3799999999992"/>
    <n v="45543.7"/>
    <n v="23534.48"/>
    <n v="10093.81"/>
    <n v="-83798.319999999992"/>
    <n v="17134.68"/>
    <n v="-3814.32"/>
    <n v="40813.189999999995"/>
    <n v="23002.730000000003"/>
  </r>
  <r>
    <x v="1"/>
    <s v="Customer Support"/>
    <x v="29"/>
    <x v="29"/>
    <s v="01010"/>
    <s v="PTO Accrual"/>
    <n v="0"/>
    <n v="0"/>
    <n v="31018.03"/>
    <n v="0"/>
    <n v="0"/>
    <n v="0"/>
    <n v="0"/>
    <n v="0"/>
    <n v="0"/>
    <n v="59209.07"/>
    <n v="0"/>
    <n v="0"/>
    <n v="90227.1"/>
  </r>
  <r>
    <x v="1"/>
    <s v="Customer Support"/>
    <x v="29"/>
    <x v="29"/>
    <s v="01011"/>
    <s v="Capital Labor Transfer In"/>
    <n v="859.25"/>
    <n v="4818.46"/>
    <n v="8620.5499999999993"/>
    <n v="30019.83"/>
    <n v="16923.95"/>
    <n v="26177.96"/>
    <n v="18459.38"/>
    <n v="16514.400000000001"/>
    <n v="7751.58"/>
    <n v="3140.69"/>
    <n v="4184.12"/>
    <n v="477.49"/>
    <n v="137947.65999999997"/>
  </r>
  <r>
    <x v="1"/>
    <s v="Customer Support"/>
    <x v="29"/>
    <x v="29"/>
    <s v="01012"/>
    <s v="Capital Labor Transfer Out"/>
    <n v="-14145.77"/>
    <n v="-16765.32"/>
    <n v="-8724.7099999999991"/>
    <n v="-73436.819999999992"/>
    <n v="-26983.739999999998"/>
    <n v="-14622.369999999999"/>
    <n v="-10522.04"/>
    <n v="-9574.2900000000009"/>
    <n v="-9365.65"/>
    <n v="0"/>
    <n v="0"/>
    <n v="-303.43"/>
    <n v="-184444.13999999998"/>
  </r>
  <r>
    <x v="1"/>
    <s v="Customer Support"/>
    <x v="30"/>
    <x v="30"/>
    <s v="02006"/>
    <s v="Purchasing Card Charges"/>
    <n v="0"/>
    <n v="0"/>
    <n v="0"/>
    <n v="0"/>
    <n v="0"/>
    <n v="0"/>
    <n v="0"/>
    <n v="0"/>
    <n v="0"/>
    <n v="0"/>
    <n v="0"/>
    <n v="0"/>
    <n v="0"/>
  </r>
  <r>
    <x v="1"/>
    <s v="Customer Support"/>
    <x v="30"/>
    <x v="30"/>
    <s v="03004"/>
    <s v="Vehicle Expense"/>
    <n v="0"/>
    <n v="0"/>
    <n v="0"/>
    <n v="0"/>
    <n v="0"/>
    <n v="0"/>
    <n v="0"/>
    <n v="0"/>
    <n v="30.3"/>
    <n v="0"/>
    <n v="0"/>
    <n v="0"/>
    <n v="30.3"/>
  </r>
  <r>
    <x v="1"/>
    <s v="Customer Support"/>
    <x v="30"/>
    <x v="30"/>
    <s v="04040"/>
    <s v="Community Rel&amp;Trade Shows"/>
    <n v="645.83000000000004"/>
    <n v="0"/>
    <n v="1286.8599999999999"/>
    <n v="640.70000000000005"/>
    <n v="2573.7199999999998"/>
    <n v="0"/>
    <n v="369.59"/>
    <n v="0"/>
    <n v="0"/>
    <n v="1286.8599999999999"/>
    <n v="0"/>
    <n v="2573.7199999999998"/>
    <n v="9377.2800000000007"/>
  </r>
  <r>
    <x v="1"/>
    <s v="Customer Support"/>
    <x v="30"/>
    <x v="30"/>
    <s v="04130"/>
    <s v="Bank Service Charge"/>
    <n v="0"/>
    <n v="0"/>
    <n v="0"/>
    <n v="77.209999999999994"/>
    <n v="0"/>
    <n v="0"/>
    <n v="0"/>
    <n v="0"/>
    <n v="0"/>
    <n v="0"/>
    <n v="0"/>
    <n v="0"/>
    <n v="77.209999999999994"/>
  </r>
  <r>
    <x v="1"/>
    <s v="Customer Support"/>
    <x v="30"/>
    <x v="30"/>
    <s v="04201"/>
    <s v="Software Maintenance"/>
    <n v="382154.51"/>
    <n v="382625.38"/>
    <n v="382625.39999999997"/>
    <n v="393671.85000000003"/>
    <n v="385857.21"/>
    <n v="388127.19"/>
    <n v="391992.07"/>
    <n v="396111"/>
    <n v="400718.39"/>
    <n v="396808.72"/>
    <n v="401550.82"/>
    <n v="395799.95"/>
    <n v="4698042.49"/>
  </r>
  <r>
    <x v="1"/>
    <s v="Customer Support"/>
    <x v="30"/>
    <x v="30"/>
    <s v="04212"/>
    <s v="IT Equipment"/>
    <n v="-2063"/>
    <n v="22245.19"/>
    <n v="3847.12"/>
    <n v="1787.71"/>
    <n v="1787.71"/>
    <n v="8538.0299999999988"/>
    <n v="1787.71"/>
    <n v="2853.71"/>
    <n v="1819.15"/>
    <n v="1787.71"/>
    <n v="1787.71"/>
    <n v="1787.71"/>
    <n v="47966.459999999992"/>
  </r>
  <r>
    <x v="1"/>
    <s v="Customer Support"/>
    <x v="30"/>
    <x v="30"/>
    <s v="04582"/>
    <s v="Building Maintenance"/>
    <n v="58148.59"/>
    <n v="38406.86"/>
    <n v="67218.91"/>
    <n v="54842.29"/>
    <n v="55272.810000000005"/>
    <n v="200464.32"/>
    <n v="41547.89"/>
    <n v="49455.07"/>
    <n v="60536.659999999996"/>
    <n v="53225.93"/>
    <n v="56147.72"/>
    <n v="84445.33"/>
    <n v="819712.38"/>
  </r>
  <r>
    <x v="1"/>
    <s v="Customer Support"/>
    <x v="30"/>
    <x v="30"/>
    <s v="04590"/>
    <s v="Utilities"/>
    <n v="5669.7699999999995"/>
    <n v="8256.74"/>
    <n v="5150.3999999999996"/>
    <n v="13793.84"/>
    <n v="13072.94"/>
    <n v="11486.66"/>
    <n v="14254.150000000001"/>
    <n v="8265.0600000000013"/>
    <n v="7239.58"/>
    <n v="11598.769999999999"/>
    <n v="7660.35"/>
    <n v="9138.58"/>
    <n v="115586.84000000001"/>
  </r>
  <r>
    <x v="1"/>
    <s v="Customer Support"/>
    <x v="30"/>
    <x v="30"/>
    <s v="04592"/>
    <s v="Misc Rents"/>
    <n v="0"/>
    <n v="0"/>
    <n v="0"/>
    <n v="0"/>
    <n v="0"/>
    <n v="0"/>
    <n v="0"/>
    <n v="0"/>
    <n v="226.49"/>
    <n v="0"/>
    <n v="0"/>
    <n v="1117.5"/>
    <n v="1343.99"/>
  </r>
  <r>
    <x v="1"/>
    <s v="Customer Support"/>
    <x v="30"/>
    <x v="30"/>
    <s v="05010"/>
    <s v="Office Supplies"/>
    <n v="1003.3199999999999"/>
    <n v="3467.93"/>
    <n v="2186.21"/>
    <n v="3931.19"/>
    <n v="2330.67"/>
    <n v="2677.42"/>
    <n v="3565.5299999999997"/>
    <n v="2211.41"/>
    <n v="2355.9399999999996"/>
    <n v="2445.6800000000003"/>
    <n v="2359.34"/>
    <n v="2414.16"/>
    <n v="30948.799999999999"/>
  </r>
  <r>
    <x v="1"/>
    <s v="Customer Support"/>
    <x v="30"/>
    <x v="30"/>
    <s v="05111"/>
    <s v="Postage/Delivery Services"/>
    <n v="3640.4500000000003"/>
    <n v="1463.9"/>
    <n v="2497.9699999999998"/>
    <n v="2191.2200000000003"/>
    <n v="12289.599999999999"/>
    <n v="7422.6799999999994"/>
    <n v="14411.4"/>
    <n v="11292.61"/>
    <n v="6625.67"/>
    <n v="6691.41"/>
    <n v="5732.14"/>
    <n v="6619.3200000000006"/>
    <n v="80878.37000000001"/>
  </r>
  <r>
    <x v="1"/>
    <s v="Customer Support"/>
    <x v="30"/>
    <x v="30"/>
    <s v="05310"/>
    <s v="Monthly Lines and service"/>
    <n v="30372.6"/>
    <n v="23559.08"/>
    <n v="26193.57"/>
    <n v="29221.090000000004"/>
    <n v="28523.200000000001"/>
    <n v="29180.86"/>
    <n v="32309.359999999997"/>
    <n v="30494.030000000002"/>
    <n v="58577.42"/>
    <n v="24685.82"/>
    <n v="10998.32"/>
    <n v="56750.27"/>
    <n v="380865.62000000005"/>
  </r>
  <r>
    <x v="1"/>
    <s v="Customer Support"/>
    <x v="30"/>
    <x v="30"/>
    <s v="05312"/>
    <s v="Long Distance"/>
    <n v="3530.5499999999997"/>
    <n v="3369.52"/>
    <n v="3389.0899999999997"/>
    <n v="3523.2"/>
    <n v="3561.04"/>
    <n v="3571.23"/>
    <n v="3486.9100000000003"/>
    <n v="3630.67"/>
    <n v="3481.7400000000002"/>
    <n v="3713.12"/>
    <n v="3614.87"/>
    <n v="3756.6800000000003"/>
    <n v="42628.62"/>
  </r>
  <r>
    <x v="1"/>
    <s v="Customer Support"/>
    <x v="30"/>
    <x v="30"/>
    <s v="05314"/>
    <s v="Toll Free Long Distance"/>
    <n v="7673.41"/>
    <n v="7523.4800000000005"/>
    <n v="7302.96"/>
    <n v="8854.3799999999992"/>
    <n v="9047.33"/>
    <n v="8953.44"/>
    <n v="8957.17"/>
    <n v="9899.130000000001"/>
    <n v="9143.2099999999991"/>
    <n v="11128.53"/>
    <n v="11102.61"/>
    <n v="11024.8"/>
    <n v="110610.45000000001"/>
  </r>
  <r>
    <x v="1"/>
    <s v="Customer Support"/>
    <x v="30"/>
    <x v="30"/>
    <s v="05316"/>
    <s v="Telecom Maintenance &amp; Repair"/>
    <n v="27204.109999999997"/>
    <n v="38673.599999999999"/>
    <n v="47382.31"/>
    <n v="26797.469999999998"/>
    <n v="26315.46"/>
    <n v="26055.94"/>
    <n v="40515.800000000003"/>
    <n v="30233.07"/>
    <n v="2997.7"/>
    <n v="46993.93"/>
    <n v="25106.720000000001"/>
    <n v="24995.82"/>
    <n v="363271.93"/>
  </r>
  <r>
    <x v="1"/>
    <s v="Customer Support"/>
    <x v="30"/>
    <x v="30"/>
    <s v="05331"/>
    <s v="WAN/LAN/Internet Service"/>
    <n v="39933.730000000003"/>
    <n v="39933.730000000003"/>
    <n v="39933.730000000003"/>
    <n v="41795.979999999996"/>
    <n v="41813.920000000006"/>
    <n v="41812.21"/>
    <n v="41993.8"/>
    <n v="41993.8"/>
    <n v="41993.8"/>
    <n v="43361.58"/>
    <n v="43398.36"/>
    <n v="43967.31"/>
    <n v="501931.94999999995"/>
  </r>
  <r>
    <x v="1"/>
    <s v="Customer Support"/>
    <x v="30"/>
    <x v="30"/>
    <s v="05364"/>
    <s v="Cellular, radio, pager charges"/>
    <n v="8849.0299999999988"/>
    <n v="7747.42"/>
    <n v="4625.5"/>
    <n v="7496.9"/>
    <n v="7530.6"/>
    <n v="7492.1100000000006"/>
    <n v="7746.24"/>
    <n v="7686.09"/>
    <n v="7977.3599999999988"/>
    <n v="7875.68"/>
    <n v="7707.1299999999992"/>
    <n v="7678.7699999999995"/>
    <n v="90412.83"/>
  </r>
  <r>
    <x v="1"/>
    <s v="Customer Support"/>
    <x v="30"/>
    <x v="30"/>
    <s v="05376"/>
    <s v="Cell service for data uses"/>
    <n v="1567.71"/>
    <n v="1069.54"/>
    <n v="1132.55"/>
    <n v="1583.92"/>
    <n v="1668.18"/>
    <n v="1712.3300000000002"/>
    <n v="1700.28"/>
    <n v="2492.77"/>
    <n v="2508.75"/>
    <n v="2521.9700000000003"/>
    <n v="2616.98"/>
    <n v="2551.1800000000003"/>
    <n v="23126.160000000003"/>
  </r>
  <r>
    <x v="1"/>
    <s v="Customer Support"/>
    <x v="30"/>
    <x v="30"/>
    <s v="05377"/>
    <s v="Cell phone equipment and accessories"/>
    <n v="670.59"/>
    <n v="270.61"/>
    <n v="2154.0499999999997"/>
    <n v="1428.38"/>
    <n v="369.12"/>
    <n v="469.16"/>
    <n v="152.01"/>
    <n v="854.13"/>
    <n v="1352.77"/>
    <n v="374.85"/>
    <n v="386.36"/>
    <n v="1781.8499999999997"/>
    <n v="10263.880000000001"/>
  </r>
  <r>
    <x v="1"/>
    <s v="Customer Support"/>
    <x v="30"/>
    <x v="30"/>
    <s v="05411"/>
    <s v="Meals and Entertainment"/>
    <n v="936.29000000000008"/>
    <n v="388.9"/>
    <n v="188.7"/>
    <n v="152.43"/>
    <n v="145.32"/>
    <n v="86.36"/>
    <n v="33.42"/>
    <n v="22.22"/>
    <n v="63.12"/>
    <n v="117.73"/>
    <n v="30.62"/>
    <n v="0"/>
    <n v="2165.1099999999997"/>
  </r>
  <r>
    <x v="1"/>
    <s v="Customer Support"/>
    <x v="30"/>
    <x v="30"/>
    <s v="05412"/>
    <s v="Spousal &amp; Dependent Travel"/>
    <n v="0"/>
    <n v="0"/>
    <n v="0"/>
    <n v="0"/>
    <n v="0"/>
    <n v="0"/>
    <n v="30.439999999999998"/>
    <n v="0"/>
    <n v="0"/>
    <n v="0"/>
    <n v="0"/>
    <n v="0"/>
    <n v="30.439999999999998"/>
  </r>
  <r>
    <x v="1"/>
    <s v="Customer Support"/>
    <x v="30"/>
    <x v="30"/>
    <s v="05413"/>
    <s v="Transportation"/>
    <n v="0"/>
    <n v="0"/>
    <n v="0"/>
    <n v="0"/>
    <n v="0"/>
    <n v="0"/>
    <n v="0"/>
    <n v="0"/>
    <n v="0"/>
    <n v="0"/>
    <n v="0"/>
    <n v="0"/>
    <n v="0"/>
  </r>
  <r>
    <x v="1"/>
    <s v="Customer Support"/>
    <x v="30"/>
    <x v="30"/>
    <s v="05415"/>
    <s v="Membership Fees"/>
    <n v="0"/>
    <n v="0"/>
    <n v="0"/>
    <n v="86.58"/>
    <n v="0"/>
    <n v="0"/>
    <n v="0"/>
    <n v="0"/>
    <n v="0"/>
    <n v="0"/>
    <n v="0"/>
    <n v="0"/>
    <n v="86.58"/>
  </r>
  <r>
    <x v="1"/>
    <s v="Customer Support"/>
    <x v="30"/>
    <x v="30"/>
    <s v="05419"/>
    <s v="Misc Employee Expense"/>
    <n v="7500"/>
    <n v="0"/>
    <n v="-1291.42"/>
    <n v="0"/>
    <n v="1485"/>
    <n v="-600"/>
    <n v="0"/>
    <n v="6220"/>
    <n v="2815"/>
    <n v="5085"/>
    <n v="28419.200000000001"/>
    <n v="-1400"/>
    <n v="48232.78"/>
  </r>
  <r>
    <x v="1"/>
    <s v="Customer Support"/>
    <x v="30"/>
    <x v="30"/>
    <s v="05420"/>
    <s v="Employee Development"/>
    <n v="0"/>
    <n v="0"/>
    <n v="0"/>
    <n v="0"/>
    <n v="0"/>
    <n v="0"/>
    <n v="0"/>
    <n v="0"/>
    <n v="45"/>
    <n v="0"/>
    <n v="0"/>
    <n v="0"/>
    <n v="45"/>
  </r>
  <r>
    <x v="1"/>
    <s v="Customer Support"/>
    <x v="30"/>
    <x v="30"/>
    <s v="05421"/>
    <s v="Training"/>
    <n v="0"/>
    <n v="0"/>
    <n v="0"/>
    <n v="0"/>
    <n v="0"/>
    <n v="0"/>
    <n v="0"/>
    <n v="0"/>
    <n v="0"/>
    <n v="22.5"/>
    <n v="0"/>
    <n v="0"/>
    <n v="22.5"/>
  </r>
  <r>
    <x v="1"/>
    <s v="Customer Support"/>
    <x v="30"/>
    <x v="30"/>
    <s v="05424"/>
    <s v="Books &amp; Manuals"/>
    <n v="0"/>
    <n v="0"/>
    <n v="81.25"/>
    <n v="0"/>
    <n v="0"/>
    <n v="0"/>
    <n v="0"/>
    <n v="0"/>
    <n v="0"/>
    <n v="0"/>
    <n v="259.05"/>
    <n v="288.75"/>
    <n v="629.04999999999995"/>
  </r>
  <r>
    <x v="1"/>
    <s v="Customer Support"/>
    <x v="30"/>
    <x v="30"/>
    <s v="06111"/>
    <s v="Contract Labor"/>
    <n v="144497.89000000001"/>
    <n v="39798.479999999996"/>
    <n v="126584.94"/>
    <n v="118610.07"/>
    <n v="169219.56"/>
    <n v="76527.19"/>
    <n v="43841.289999999994"/>
    <n v="44547.659999999996"/>
    <n v="22742.86"/>
    <n v="44597.17"/>
    <n v="109562.20999999999"/>
    <n v="64027.55"/>
    <n v="1004556.87"/>
  </r>
  <r>
    <x v="1"/>
    <s v="Customer Support"/>
    <x v="30"/>
    <x v="30"/>
    <s v="07421"/>
    <s v="Service Awards"/>
    <n v="0"/>
    <n v="0"/>
    <n v="0"/>
    <n v="0"/>
    <n v="0"/>
    <n v="0"/>
    <n v="69.260000000000005"/>
    <n v="0"/>
    <n v="0"/>
    <n v="0"/>
    <n v="0"/>
    <n v="0"/>
    <n v="69.260000000000005"/>
  </r>
  <r>
    <x v="1"/>
    <s v="Customer Support"/>
    <x v="30"/>
    <x v="30"/>
    <s v="07499"/>
    <s v="Misc Employee Welfare Exp"/>
    <n v="5743.4"/>
    <n v="868.2"/>
    <n v="1513.58"/>
    <n v="421.1"/>
    <n v="1237.6199999999999"/>
    <n v="4018.5299999999997"/>
    <n v="902.22"/>
    <n v="990.42000000000007"/>
    <n v="15564.310000000001"/>
    <n v="1826.96"/>
    <n v="916.06"/>
    <n v="1039.79"/>
    <n v="35042.189999999995"/>
  </r>
  <r>
    <x v="1"/>
    <s v="Customer Support"/>
    <x v="30"/>
    <x v="30"/>
    <s v="07510"/>
    <s v="Association Dues"/>
    <n v="0"/>
    <n v="0"/>
    <n v="0"/>
    <n v="0"/>
    <n v="0"/>
    <n v="0"/>
    <n v="6228.41"/>
    <n v="0"/>
    <n v="0"/>
    <n v="0"/>
    <n v="0"/>
    <n v="0"/>
    <n v="6228.41"/>
  </r>
  <r>
    <x v="1"/>
    <s v="Customer Support"/>
    <x v="30"/>
    <x v="30"/>
    <s v="07590"/>
    <s v="Misc General Expense"/>
    <n v="0"/>
    <n v="0"/>
    <n v="0"/>
    <n v="0"/>
    <n v="0"/>
    <n v="0"/>
    <n v="3607.95"/>
    <n v="91.93"/>
    <n v="0"/>
    <n v="0"/>
    <n v="0"/>
    <n v="0"/>
    <n v="3699.8799999999997"/>
  </r>
  <r>
    <x v="1"/>
    <s v="Customer Support"/>
    <x v="31"/>
    <x v="31"/>
    <s v="40001"/>
    <s v="Billed to West Tex Div"/>
    <n v="-397117.63"/>
    <n v="-356211.21"/>
    <n v="-389605.38"/>
    <n v="-392242.84"/>
    <n v="-371768.67000000004"/>
    <n v="-401567.93999999994"/>
    <n v="-398406.90000000008"/>
    <n v="-380749.48000000004"/>
    <n v="-408124.52"/>
    <n v="-402081.10000000003"/>
    <n v="-379371.42"/>
    <n v="-422831.97"/>
    <n v="-4700079.0600000005"/>
  </r>
  <r>
    <x v="1"/>
    <s v="Customer Support"/>
    <x v="31"/>
    <x v="31"/>
    <s v="40002"/>
    <s v="Billed to CO/KS Div"/>
    <n v="-335895.31000000006"/>
    <n v="-301295.30999999994"/>
    <n v="-329541.23"/>
    <n v="-331772.06999999995"/>
    <n v="-314454.33999999997"/>
    <n v="-339659.57"/>
    <n v="-337979.05000000005"/>
    <n v="-322999.81"/>
    <n v="-346222.78999999992"/>
    <n v="-341095.99000000005"/>
    <n v="-321830.75"/>
    <n v="-358699.5"/>
    <n v="-3981445.72"/>
  </r>
  <r>
    <x v="1"/>
    <s v="Customer Support"/>
    <x v="31"/>
    <x v="31"/>
    <s v="40003"/>
    <s v="Billed to LA Div"/>
    <n v="-457512.58"/>
    <n v="-410385"/>
    <n v="-448857.87999999995"/>
    <n v="-451896.44"/>
    <n v="-428308.51"/>
    <n v="-462639.73"/>
    <n v="-458417.94999999995"/>
    <n v="-438100.86000000004"/>
    <n v="-469599.34"/>
    <n v="-462645.63"/>
    <n v="-436515.2"/>
    <n v="-486522.14"/>
    <n v="-5411401.2599999998"/>
  </r>
  <r>
    <x v="1"/>
    <s v="Customer Support"/>
    <x v="31"/>
    <x v="31"/>
    <s v="40004"/>
    <s v="Billed to Mid St Div"/>
    <n v="-454616.94"/>
    <n v="-407787.63999999996"/>
    <n v="-446017.01"/>
    <n v="-449036.33999999997"/>
    <n v="-425597.68"/>
    <n v="-459711.65"/>
    <n v="-459668.17999999993"/>
    <n v="-439295.67"/>
    <n v="-470880.06"/>
    <n v="-463907.37"/>
    <n v="-437705.69999999995"/>
    <n v="-487849.01999999996"/>
    <n v="-5402073.2599999988"/>
  </r>
  <r>
    <x v="1"/>
    <s v="Customer Support"/>
    <x v="31"/>
    <x v="31"/>
    <s v="40008"/>
    <s v="Billed to Mid-Tex Div"/>
    <n v="-2169254.9900000002"/>
    <n v="-1945803.8000000003"/>
    <n v="-2128219.4800000004"/>
    <n v="-2142626.56"/>
    <n v="-2030786.4"/>
    <n v="-2193564.94"/>
    <n v="-2192071.3499999996"/>
    <n v="-2094918.66"/>
    <n v="-2245538.6800000002"/>
    <n v="-2212287.2199999997"/>
    <n v="-2087336.3900000001"/>
    <n v="-2326460.41"/>
    <n v="-25768868.879999999"/>
  </r>
  <r>
    <x v="1"/>
    <s v="Customer Support"/>
    <x v="31"/>
    <x v="31"/>
    <s v="40009"/>
    <s v="Billed to MS Div"/>
    <n v="-322244.40000000002"/>
    <n v="-289050.56000000006"/>
    <n v="-316148.55000000005"/>
    <n v="-318288.72000000003"/>
    <n v="-301674.79000000004"/>
    <n v="-325855.65000000002"/>
    <n v="-320892.56"/>
    <n v="-306670.59999999998"/>
    <n v="-328719.56"/>
    <n v="-323851.92"/>
    <n v="-305560.66000000003"/>
    <n v="-340565.5"/>
    <n v="-3799523.4700000007"/>
  </r>
  <r>
    <x v="1"/>
    <s v="Customer Support"/>
    <x v="32"/>
    <x v="32"/>
    <s v="05413"/>
    <s v="Transportation"/>
    <n v="3541.53"/>
    <n v="0"/>
    <n v="0"/>
    <n v="0"/>
    <n v="0"/>
    <n v="0"/>
    <n v="0"/>
    <n v="0"/>
    <n v="0"/>
    <n v="0"/>
    <n v="0"/>
    <n v="0"/>
    <n v="3541.53"/>
  </r>
  <r>
    <x v="1"/>
    <s v="Customer Support"/>
    <x v="32"/>
    <x v="32"/>
    <s v="06111"/>
    <s v="Contract Labor"/>
    <n v="75196.69"/>
    <n v="101214.84"/>
    <n v="105474.79"/>
    <n v="90638.83"/>
    <n v="123846.14"/>
    <n v="208434.66999999998"/>
    <n v="74949.45"/>
    <n v="49686.48"/>
    <n v="34290.61"/>
    <n v="95902.249999999985"/>
    <n v="69658.849999999991"/>
    <n v="97684.86"/>
    <n v="1126978.46"/>
  </r>
  <r>
    <x v="1"/>
    <s v="Customer Support"/>
    <x v="32"/>
    <x v="32"/>
    <s v="06121"/>
    <s v="Legal"/>
    <n v="0"/>
    <n v="0"/>
    <n v="0"/>
    <n v="0"/>
    <n v="0"/>
    <n v="0"/>
    <n v="3465"/>
    <n v="102.18"/>
    <n v="0"/>
    <n v="0"/>
    <n v="2573.7199999999998"/>
    <n v="0"/>
    <n v="6140.9"/>
  </r>
  <r>
    <x v="1"/>
    <s v="Customer Support"/>
    <x v="33"/>
    <x v="33"/>
    <s v="04069"/>
    <s v="Blueflame Property Insurance"/>
    <n v="6576.15"/>
    <n v="6576.15"/>
    <n v="6576.15"/>
    <n v="6576.15"/>
    <n v="6576.15"/>
    <n v="6576.15"/>
    <n v="6576.15"/>
    <n v="6576.15"/>
    <n v="6576.15"/>
    <n v="6576.15"/>
    <n v="6576.15"/>
    <n v="6666.03"/>
    <n v="79003.679999999993"/>
  </r>
  <r>
    <x v="1"/>
    <s v="Customer Support"/>
    <x v="34"/>
    <x v="34"/>
    <s v="04070"/>
    <s v="Insurance-Other"/>
    <n v="0"/>
    <n v="0"/>
    <n v="92.95"/>
    <n v="92.95"/>
    <n v="92.95"/>
    <n v="92.95"/>
    <n v="92.95"/>
    <n v="92.95"/>
    <n v="92.95"/>
    <n v="176.83"/>
    <n v="92.95"/>
    <n v="92.95"/>
    <n v="1013.3800000000002"/>
  </r>
  <r>
    <x v="1"/>
    <s v="Customer Support"/>
    <x v="35"/>
    <x v="35"/>
    <s v="01202"/>
    <s v="Pension Benefits Load"/>
    <n v="90155.78"/>
    <n v="79517.84"/>
    <n v="87766.909999999989"/>
    <n v="86902.080000000016"/>
    <n v="80621.760000000009"/>
    <n v="88041.87"/>
    <n v="95341.61"/>
    <n v="90929.469999999987"/>
    <n v="101234.62"/>
    <n v="94204.04"/>
    <n v="89496.5"/>
    <n v="101977.01"/>
    <n v="1086189.49"/>
  </r>
  <r>
    <x v="1"/>
    <s v="Customer Support"/>
    <x v="35"/>
    <x v="35"/>
    <s v="01203"/>
    <s v="OPEB Benefits Load"/>
    <n v="73828.350000000006"/>
    <n v="65116.97"/>
    <n v="71872.099999999991"/>
    <n v="71163.92"/>
    <n v="66020.98"/>
    <n v="72097.279999999999"/>
    <n v="105428.12000000001"/>
    <n v="100549.20999999999"/>
    <n v="111944.59"/>
    <n v="104170.23000000001"/>
    <n v="98964.63"/>
    <n v="112765.48999999999"/>
    <n v="1053921.8699999999"/>
  </r>
  <r>
    <x v="1"/>
    <s v="Customer Support"/>
    <x v="35"/>
    <x v="35"/>
    <s v="01251"/>
    <s v="Medical Benefits Load"/>
    <n v="485090.14"/>
    <n v="427851.9"/>
    <n v="472236.6"/>
    <n v="467583.36"/>
    <n v="433791.64"/>
    <n v="473716.09"/>
    <n v="468302.61"/>
    <n v="446630.88"/>
    <n v="497248.17"/>
    <n v="462715.14999999997"/>
    <n v="439592.35"/>
    <n v="500894.60000000003"/>
    <n v="5575653.4899999993"/>
  </r>
  <r>
    <x v="1"/>
    <s v="Customer Support"/>
    <x v="35"/>
    <x v="35"/>
    <s v="01257"/>
    <s v="ESOP Benefits Load"/>
    <n v="82820.27"/>
    <n v="73047.88"/>
    <n v="80625.759999999995"/>
    <n v="79831.31"/>
    <n v="74061.98"/>
    <n v="80878.37"/>
    <n v="86455.86"/>
    <n v="82454.92"/>
    <n v="91799.659999999989"/>
    <n v="85424.34"/>
    <n v="81155.520000000019"/>
    <n v="92472.86"/>
    <n v="991028.7300000001"/>
  </r>
  <r>
    <x v="1"/>
    <s v="Customer Support"/>
    <x v="35"/>
    <x v="35"/>
    <s v="01263"/>
    <s v="RSP FACC Benefits Load"/>
    <n v="30761.82"/>
    <n v="27132.07"/>
    <n v="29946.71"/>
    <n v="29651.620000000003"/>
    <n v="27508.73"/>
    <n v="30040.550000000003"/>
    <n v="33621.719999999994"/>
    <n v="32065.809999999998"/>
    <n v="35699.869999999995"/>
    <n v="33220.57"/>
    <n v="31560.48"/>
    <n v="35961.660000000003"/>
    <n v="377171.61"/>
  </r>
  <r>
    <x v="1"/>
    <s v="Customer Support"/>
    <x v="35"/>
    <x v="35"/>
    <s v="01266"/>
    <s v="Life Benefits Load"/>
    <n v="4732.6000000000004"/>
    <n v="4174.17"/>
    <n v="4607.1899999999996"/>
    <n v="4561.79"/>
    <n v="4232.1100000000006"/>
    <n v="4621.63"/>
    <n v="4803.1099999999997"/>
    <n v="4580.84"/>
    <n v="5099.99"/>
    <n v="4745.79"/>
    <n v="4508.63"/>
    <n v="5137.3799999999992"/>
    <n v="55805.229999999996"/>
  </r>
  <r>
    <x v="1"/>
    <s v="Customer Support"/>
    <x v="35"/>
    <x v="35"/>
    <s v="01269"/>
    <s v="LTD Benefits Load"/>
    <n v="11831.47"/>
    <n v="10435.41"/>
    <n v="11517.960000000001"/>
    <n v="11404.470000000001"/>
    <n v="10580.29"/>
    <n v="11554.05"/>
    <n v="16810.86"/>
    <n v="16032.9"/>
    <n v="17849.939999999999"/>
    <n v="16610.29"/>
    <n v="15780.229999999998"/>
    <n v="17980.84"/>
    <n v="168388.71"/>
  </r>
  <r>
    <x v="1"/>
    <s v="Customer Support"/>
    <x v="35"/>
    <x v="35"/>
    <s v="01294"/>
    <s v="NSC-OPEB Benefits Load"/>
    <n v="12068.099999999999"/>
    <n v="10644.109999999999"/>
    <n v="11748.33"/>
    <n v="11632.57"/>
    <n v="10791.89"/>
    <n v="11785.14"/>
    <n v="20893.500000000004"/>
    <n v="19926.61"/>
    <n v="22184.92"/>
    <n v="20644.22"/>
    <n v="19612.579999999998"/>
    <n v="22347.599999999999"/>
    <n v="194279.56999999998"/>
  </r>
  <r>
    <x v="1"/>
    <s v="Customer Support"/>
    <x v="35"/>
    <x v="35"/>
    <s v="01297"/>
    <s v="NSC-Pension Benefits Load"/>
    <n v="-16564.05"/>
    <n v="-14609.57"/>
    <n v="-16125.140000000001"/>
    <n v="-15966.259999999998"/>
    <n v="-14812.39"/>
    <n v="-16175.68"/>
    <n v="-4562.96"/>
    <n v="-4351.8"/>
    <n v="-4844.9699999999993"/>
    <n v="-4508.5"/>
    <n v="-4283.21"/>
    <n v="-4880.51"/>
    <n v="-121685.04000000001"/>
  </r>
  <r>
    <x v="1"/>
    <s v="Customer Support"/>
    <x v="35"/>
    <x v="35"/>
    <s v="07421"/>
    <s v="Service Awards"/>
    <n v="3788.52"/>
    <n v="0"/>
    <n v="506.72"/>
    <n v="5763.23"/>
    <n v="2852.36"/>
    <n v="10189.129999999999"/>
    <n v="681.83"/>
    <n v="3881.25"/>
    <n v="9304.02"/>
    <n v="8476.76"/>
    <n v="5300.59"/>
    <n v="2922.99"/>
    <n v="53667.4"/>
  </r>
  <r>
    <x v="1"/>
    <s v="Customer Support"/>
    <x v="35"/>
    <x v="35"/>
    <s v="07458"/>
    <s v="Restricted Stock - Long Term Incentive Plan - Performance Based"/>
    <n v="10599.34"/>
    <n v="43891.270000000004"/>
    <n v="14632.7"/>
    <n v="49114.23"/>
    <n v="18102.39"/>
    <n v="-39712.29"/>
    <n v="9860.02"/>
    <n v="33107.659999999996"/>
    <n v="10781.23"/>
    <n v="6802.54"/>
    <n v="5464.8799999999992"/>
    <n v="17231.59"/>
    <n v="179875.56"/>
  </r>
  <r>
    <x v="1"/>
    <s v="Customer Support"/>
    <x v="35"/>
    <x v="35"/>
    <s v="07460"/>
    <s v="RSU-Long Term Incentive Plan - Time Lapse"/>
    <n v="7767.19"/>
    <n v="45148.68"/>
    <n v="9224.23"/>
    <n v="28287.62"/>
    <n v="0"/>
    <n v="0"/>
    <n v="9531.7100000000009"/>
    <n v="9224.24"/>
    <n v="9531.7000000000007"/>
    <n v="5079.18"/>
    <n v="3768.5099999999998"/>
    <n v="4172.2299999999996"/>
    <n v="131735.29"/>
  </r>
  <r>
    <x v="1"/>
    <s v="Customer Support"/>
    <x v="35"/>
    <x v="35"/>
    <s v="07463"/>
    <s v="RSU-Managment Incentive Plan"/>
    <n v="0"/>
    <n v="0"/>
    <n v="0"/>
    <n v="0"/>
    <n v="0"/>
    <n v="0"/>
    <n v="0"/>
    <n v="22781.25"/>
    <n v="0"/>
    <n v="0"/>
    <n v="0"/>
    <n v="0"/>
    <n v="22781.25"/>
  </r>
  <r>
    <x v="1"/>
    <s v="Customer Support"/>
    <x v="37"/>
    <x v="37"/>
    <s v="04561"/>
    <s v="842 Variable Real Estate Lease Expense"/>
    <n v="10237.67"/>
    <n v="13209.67"/>
    <n v="0"/>
    <n v="9329.9"/>
    <n v="0"/>
    <n v="3752.52"/>
    <n v="9737.41"/>
    <n v="8681.9500000000007"/>
    <n v="9981.23"/>
    <n v="9052.130000000001"/>
    <n v="9876.9699999999993"/>
    <n v="558.22"/>
    <n v="84417.67"/>
  </r>
  <r>
    <x v="1"/>
    <s v="Customer Support"/>
    <x v="37"/>
    <x v="37"/>
    <s v="04578"/>
    <s v="842 Real Estate Lease Expense"/>
    <n v="90424.47"/>
    <n v="90424.47"/>
    <n v="90424.48"/>
    <n v="90424.46"/>
    <n v="90424.48"/>
    <n v="90424.46"/>
    <n v="90424.49"/>
    <n v="90424.46"/>
    <n v="90424.47"/>
    <n v="90424.47"/>
    <n v="90424.47"/>
    <n v="90424.48000000001"/>
    <n v="1085093.6599999999"/>
  </r>
  <r>
    <x v="1"/>
    <s v="Customer Support"/>
    <x v="37"/>
    <x v="37"/>
    <s v="04581"/>
    <s v="Non 842 Building Lease/Rents"/>
    <n v="0"/>
    <n v="0"/>
    <n v="8359.7800000000007"/>
    <n v="0"/>
    <n v="0"/>
    <n v="0"/>
    <n v="0"/>
    <n v="0"/>
    <n v="0"/>
    <n v="0"/>
    <n v="0"/>
    <n v="0"/>
    <n v="8359.7800000000007"/>
  </r>
  <r>
    <x v="1"/>
    <s v="Customer Support"/>
    <x v="37"/>
    <x v="37"/>
    <s v="04590"/>
    <s v="Utilities"/>
    <n v="386.84"/>
    <n v="399.29"/>
    <n v="372.8"/>
    <n v="621.88"/>
    <n v="610.14"/>
    <n v="528.19000000000005"/>
    <n v="464.21"/>
    <n v="453.24"/>
    <n v="379.22"/>
    <n v="435.05"/>
    <n v="444.89"/>
    <n v="380.18"/>
    <n v="5475.9300000000012"/>
  </r>
  <r>
    <x v="1"/>
    <s v="Customer Support"/>
    <x v="38"/>
    <x v="38"/>
    <s v="04201"/>
    <s v="Software Maintenance"/>
    <n v="0"/>
    <n v="0"/>
    <n v="0"/>
    <n v="0"/>
    <n v="0"/>
    <n v="0"/>
    <n v="0"/>
    <n v="584.51"/>
    <n v="163.69"/>
    <n v="0"/>
    <n v="381.69"/>
    <n v="665"/>
    <n v="1794.89"/>
  </r>
  <r>
    <x v="1"/>
    <s v="Customer Support"/>
    <x v="38"/>
    <x v="38"/>
    <s v="04212"/>
    <s v="IT Equipment"/>
    <n v="270.27999999999997"/>
    <n v="0"/>
    <n v="522.04999999999995"/>
    <n v="1203.58"/>
    <n v="0"/>
    <n v="392.9"/>
    <n v="0"/>
    <n v="0"/>
    <n v="0"/>
    <n v="0"/>
    <n v="0"/>
    <n v="0"/>
    <n v="2388.8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32C32A7-5C5C-401C-AA58-80BA23DED38D}" name="PivotTable2" cacheId="43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5:H45" firstHeaderRow="0" firstDataRow="1" firstDataCol="2" rowPageCount="1" colPageCount="1"/>
  <pivotFields count="19">
    <pivotField axis="axisPage" showAll="0">
      <items count="3">
        <item x="0"/>
        <item x="1"/>
        <item t="default"/>
      </items>
    </pivotField>
    <pivotField showAll="0"/>
    <pivotField axis="axisRow" outline="0" showAll="0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39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</items>
    </pivotField>
    <pivotField axis="axisRow" outline="0" showAll="0" defaultSubtotal="0">
      <items count="40">
        <item x="29"/>
        <item x="31"/>
        <item x="35"/>
        <item x="34"/>
        <item x="38"/>
        <item x="30"/>
        <item x="32"/>
        <item x="33"/>
        <item x="37"/>
        <item x="19"/>
        <item x="5"/>
        <item x="14"/>
        <item x="16"/>
        <item x="15"/>
        <item x="11"/>
        <item x="26"/>
        <item x="25"/>
        <item x="27"/>
        <item x="0"/>
        <item x="39"/>
        <item x="21"/>
        <item x="23"/>
        <item x="24"/>
        <item x="9"/>
        <item x="7"/>
        <item x="2"/>
        <item x="4"/>
        <item x="17"/>
        <item x="13"/>
        <item x="8"/>
        <item x="22"/>
        <item x="20"/>
        <item x="36"/>
        <item x="6"/>
        <item x="12"/>
        <item x="18"/>
        <item x="10"/>
        <item x="3"/>
        <item x="28"/>
        <item x="1"/>
      </items>
    </pivotField>
    <pivotField showAll="0"/>
    <pivotField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numFmtId="164" showAll="0"/>
  </pivotFields>
  <rowFields count="2">
    <field x="2"/>
    <field x="3"/>
  </rowFields>
  <rowItems count="40">
    <i>
      <x/>
      <x v="18"/>
    </i>
    <i>
      <x v="1"/>
      <x v="39"/>
    </i>
    <i>
      <x v="2"/>
      <x v="25"/>
    </i>
    <i>
      <x v="3"/>
      <x v="37"/>
    </i>
    <i>
      <x v="4"/>
      <x v="26"/>
    </i>
    <i>
      <x v="5"/>
      <x v="10"/>
    </i>
    <i>
      <x v="6"/>
      <x v="33"/>
    </i>
    <i>
      <x v="7"/>
      <x v="24"/>
    </i>
    <i>
      <x v="8"/>
      <x v="29"/>
    </i>
    <i>
      <x v="9"/>
      <x v="23"/>
    </i>
    <i>
      <x v="10"/>
      <x v="36"/>
    </i>
    <i>
      <x v="11"/>
      <x v="14"/>
    </i>
    <i>
      <x v="12"/>
      <x v="34"/>
    </i>
    <i>
      <x v="13"/>
      <x v="28"/>
    </i>
    <i>
      <x v="14"/>
      <x v="11"/>
    </i>
    <i>
      <x v="15"/>
      <x v="13"/>
    </i>
    <i>
      <x v="16"/>
      <x v="12"/>
    </i>
    <i>
      <x v="17"/>
      <x v="27"/>
    </i>
    <i>
      <x v="18"/>
      <x v="35"/>
    </i>
    <i>
      <x v="19"/>
      <x v="9"/>
    </i>
    <i>
      <x v="20"/>
      <x v="31"/>
    </i>
    <i>
      <x v="21"/>
      <x v="20"/>
    </i>
    <i>
      <x v="22"/>
      <x v="30"/>
    </i>
    <i>
      <x v="24"/>
      <x v="21"/>
    </i>
    <i>
      <x v="25"/>
      <x v="22"/>
    </i>
    <i>
      <x v="26"/>
      <x v="16"/>
    </i>
    <i>
      <x v="27"/>
      <x v="15"/>
    </i>
    <i>
      <x v="28"/>
      <x v="17"/>
    </i>
    <i>
      <x v="29"/>
      <x v="38"/>
    </i>
    <i>
      <x v="30"/>
      <x/>
    </i>
    <i>
      <x v="31"/>
      <x v="5"/>
    </i>
    <i>
      <x v="32"/>
      <x v="1"/>
    </i>
    <i>
      <x v="33"/>
      <x v="6"/>
    </i>
    <i>
      <x v="34"/>
      <x v="7"/>
    </i>
    <i>
      <x v="35"/>
      <x v="3"/>
    </i>
    <i>
      <x v="36"/>
      <x v="2"/>
    </i>
    <i>
      <x v="37"/>
      <x v="32"/>
    </i>
    <i>
      <x v="38"/>
      <x v="8"/>
    </i>
    <i>
      <x v="39"/>
      <x v="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0" item="0" hier="-1"/>
  </pageFields>
  <dataFields count="6">
    <dataField name="Sum of OCT-20" fld="12" baseField="0" baseItem="0" numFmtId="37"/>
    <dataField name="Sum of NOV-20" fld="13" baseField="0" baseItem="0" numFmtId="37"/>
    <dataField name="Sum of DEC-20" fld="14" baseField="0" baseItem="0" numFmtId="37"/>
    <dataField name="Sum of JAN-21" fld="15" baseField="0" baseItem="0" numFmtId="37"/>
    <dataField name="Sum of FEB-21" fld="16" baseField="0" baseItem="0" numFmtId="37"/>
    <dataField name="Sum of MAR-21" fld="17" baseField="0" baseItem="0" numFmtId="3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0C92D3B-443F-4914-9760-33E26E4AA645}" name="PivotTable2" cacheId="43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5:H26" firstHeaderRow="0" firstDataRow="1" firstDataCol="2" rowPageCount="1" colPageCount="1"/>
  <pivotFields count="19">
    <pivotField axis="axisPage" showAll="0">
      <items count="3">
        <item x="0"/>
        <item x="1"/>
        <item t="default"/>
      </items>
    </pivotField>
    <pivotField showAll="0"/>
    <pivotField axis="axisRow" outline="0" showAll="0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39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</items>
    </pivotField>
    <pivotField axis="axisRow" outline="0" showAll="0" defaultSubtotal="0">
      <items count="40">
        <item x="29"/>
        <item x="31"/>
        <item x="35"/>
        <item x="34"/>
        <item x="38"/>
        <item x="30"/>
        <item x="32"/>
        <item x="33"/>
        <item x="37"/>
        <item x="19"/>
        <item x="5"/>
        <item x="14"/>
        <item x="16"/>
        <item x="15"/>
        <item x="11"/>
        <item x="26"/>
        <item x="25"/>
        <item x="27"/>
        <item x="0"/>
        <item x="39"/>
        <item x="21"/>
        <item x="23"/>
        <item x="24"/>
        <item x="9"/>
        <item x="7"/>
        <item x="2"/>
        <item x="4"/>
        <item x="17"/>
        <item x="13"/>
        <item x="8"/>
        <item x="22"/>
        <item x="20"/>
        <item x="36"/>
        <item x="6"/>
        <item x="12"/>
        <item x="18"/>
        <item x="10"/>
        <item x="3"/>
        <item x="28"/>
        <item x="1"/>
      </items>
    </pivotField>
    <pivotField showAll="0"/>
    <pivotField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numFmtId="164" showAll="0"/>
  </pivotFields>
  <rowFields count="2">
    <field x="2"/>
    <field x="3"/>
  </rowFields>
  <rowItems count="21">
    <i>
      <x/>
      <x v="18"/>
    </i>
    <i>
      <x v="1"/>
      <x v="39"/>
    </i>
    <i>
      <x v="2"/>
      <x v="25"/>
    </i>
    <i>
      <x v="3"/>
      <x v="37"/>
    </i>
    <i>
      <x v="9"/>
      <x v="23"/>
    </i>
    <i>
      <x v="12"/>
      <x v="34"/>
    </i>
    <i>
      <x v="21"/>
      <x v="20"/>
    </i>
    <i>
      <x v="22"/>
      <x v="30"/>
    </i>
    <i>
      <x v="23"/>
      <x v="19"/>
    </i>
    <i>
      <x v="26"/>
      <x v="16"/>
    </i>
    <i>
      <x v="27"/>
      <x v="15"/>
    </i>
    <i>
      <x v="30"/>
      <x/>
    </i>
    <i>
      <x v="31"/>
      <x v="5"/>
    </i>
    <i>
      <x v="32"/>
      <x v="1"/>
    </i>
    <i>
      <x v="33"/>
      <x v="6"/>
    </i>
    <i>
      <x v="34"/>
      <x v="7"/>
    </i>
    <i>
      <x v="35"/>
      <x v="3"/>
    </i>
    <i>
      <x v="36"/>
      <x v="2"/>
    </i>
    <i>
      <x v="38"/>
      <x v="8"/>
    </i>
    <i>
      <x v="39"/>
      <x v="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0" item="1" hier="-1"/>
  </pageFields>
  <dataFields count="6">
    <dataField name="Sum of OCT-20" fld="12" baseField="0" baseItem="0" numFmtId="37"/>
    <dataField name="Sum of NOV-20" fld="13" baseField="0" baseItem="0" numFmtId="37"/>
    <dataField name="Sum of DEC-20" fld="14" baseField="0" baseItem="0" numFmtId="37"/>
    <dataField name="Sum of JAN-21" fld="15" baseField="0" baseItem="0" numFmtId="37"/>
    <dataField name="Sum of FEB-21" fld="16" baseField="0" baseItem="0" numFmtId="37"/>
    <dataField name="Sum of MAR-21" fld="17" baseField="0" baseItem="0" numFmtId="3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1BA75-1B6B-4F75-9FD0-660AB771FE73}">
  <dimension ref="A1:Q45"/>
  <sheetViews>
    <sheetView tabSelected="1" topLeftCell="J1" workbookViewId="0">
      <selection activeCell="J28" sqref="J28"/>
    </sheetView>
  </sheetViews>
  <sheetFormatPr defaultRowHeight="11.25" x14ac:dyDescent="0.2"/>
  <cols>
    <col min="1" max="1" width="14.5" bestFit="1" customWidth="1"/>
    <col min="2" max="2" width="54.6640625" bestFit="1" customWidth="1"/>
    <col min="3" max="4" width="14.83203125" bestFit="1" customWidth="1"/>
    <col min="5" max="6" width="14.5" bestFit="1" customWidth="1"/>
    <col min="7" max="7" width="14.1640625" bestFit="1" customWidth="1"/>
    <col min="8" max="8" width="15.1640625" bestFit="1" customWidth="1"/>
    <col min="10" max="10" width="11.83203125" bestFit="1" customWidth="1"/>
    <col min="11" max="11" width="54.6640625" bestFit="1" customWidth="1"/>
    <col min="12" max="13" width="14.83203125" bestFit="1" customWidth="1"/>
    <col min="14" max="15" width="14.5" bestFit="1" customWidth="1"/>
    <col min="16" max="16" width="14.1640625" bestFit="1" customWidth="1"/>
    <col min="17" max="17" width="15.1640625" bestFit="1" customWidth="1"/>
  </cols>
  <sheetData>
    <row r="1" spans="1:17" ht="12.75" x14ac:dyDescent="0.2">
      <c r="A1" s="17" t="s">
        <v>566</v>
      </c>
      <c r="B1" s="17"/>
      <c r="J1" s="17" t="s">
        <v>565</v>
      </c>
      <c r="K1" s="17"/>
    </row>
    <row r="3" spans="1:17" ht="12.75" x14ac:dyDescent="0.2">
      <c r="A3" s="13" t="s">
        <v>0</v>
      </c>
      <c r="B3" t="s">
        <v>19</v>
      </c>
      <c r="C3" s="2"/>
      <c r="D3" s="2"/>
      <c r="E3" s="2"/>
      <c r="F3" s="2"/>
      <c r="G3" s="2"/>
      <c r="H3" s="2"/>
      <c r="I3" s="2"/>
      <c r="J3" s="16" t="s">
        <v>0</v>
      </c>
      <c r="K3" s="16" t="s">
        <v>19</v>
      </c>
      <c r="L3" s="16"/>
      <c r="M3" s="16"/>
      <c r="N3" s="16"/>
      <c r="O3" s="16"/>
      <c r="P3" s="16"/>
      <c r="Q3" s="16"/>
    </row>
    <row r="4" spans="1:17" x14ac:dyDescent="0.2">
      <c r="J4" s="16"/>
      <c r="K4" s="16"/>
      <c r="L4" s="16"/>
      <c r="M4" s="16"/>
      <c r="N4" s="16"/>
      <c r="O4" s="16"/>
      <c r="P4" s="16"/>
      <c r="Q4" s="16"/>
    </row>
    <row r="5" spans="1:17" x14ac:dyDescent="0.2">
      <c r="A5" s="13" t="s">
        <v>567</v>
      </c>
      <c r="B5" s="13" t="s">
        <v>3</v>
      </c>
      <c r="C5" t="s">
        <v>569</v>
      </c>
      <c r="D5" t="s">
        <v>570</v>
      </c>
      <c r="E5" t="s">
        <v>571</v>
      </c>
      <c r="F5" t="s">
        <v>572</v>
      </c>
      <c r="G5" t="s">
        <v>573</v>
      </c>
      <c r="H5" t="s">
        <v>574</v>
      </c>
      <c r="J5" s="16" t="s">
        <v>567</v>
      </c>
      <c r="K5" s="16" t="s">
        <v>3</v>
      </c>
      <c r="L5" s="16" t="s">
        <v>569</v>
      </c>
      <c r="M5" s="16" t="s">
        <v>570</v>
      </c>
      <c r="N5" s="16" t="s">
        <v>571</v>
      </c>
      <c r="O5" s="16" t="s">
        <v>572</v>
      </c>
      <c r="P5" s="16" t="s">
        <v>573</v>
      </c>
      <c r="Q5" s="16" t="s">
        <v>574</v>
      </c>
    </row>
    <row r="6" spans="1:17" x14ac:dyDescent="0.2">
      <c r="A6" t="s">
        <v>21</v>
      </c>
      <c r="B6" t="s">
        <v>22</v>
      </c>
      <c r="C6" s="15">
        <v>-2.4010660126805305E-10</v>
      </c>
      <c r="D6" s="15">
        <v>1.7280399333685637E-11</v>
      </c>
      <c r="E6" s="15">
        <v>-2.7284841053187847E-12</v>
      </c>
      <c r="F6" s="15">
        <v>-7.4578565545380116E-11</v>
      </c>
      <c r="G6" s="15">
        <v>-2.8376234695315361E-10</v>
      </c>
      <c r="H6" s="15">
        <v>-1.2823875294998288E-10</v>
      </c>
      <c r="J6" t="s">
        <v>21</v>
      </c>
      <c r="K6" t="s">
        <v>22</v>
      </c>
      <c r="L6" s="15">
        <v>-2.4010660126805305E-10</v>
      </c>
      <c r="M6" s="15">
        <v>1.7280399333685637E-11</v>
      </c>
      <c r="N6" s="15">
        <v>-2.7284841053187847E-12</v>
      </c>
      <c r="O6" s="15">
        <v>-7.4578565545380116E-11</v>
      </c>
      <c r="P6" s="15">
        <v>-2.8376234695315361E-10</v>
      </c>
      <c r="Q6" s="15">
        <v>-1.2823875294998288E-10</v>
      </c>
    </row>
    <row r="7" spans="1:17" x14ac:dyDescent="0.2">
      <c r="A7" t="s">
        <v>45</v>
      </c>
      <c r="B7" t="s">
        <v>46</v>
      </c>
      <c r="C7" s="15">
        <v>2.8194335754960775E-11</v>
      </c>
      <c r="D7" s="15">
        <v>-1.9999999940182533E-2</v>
      </c>
      <c r="E7" s="15">
        <v>-2.7478108677314594E-10</v>
      </c>
      <c r="F7" s="15">
        <v>9.9999999138162821E-3</v>
      </c>
      <c r="G7" s="15">
        <v>-1.0000000012723831E-2</v>
      </c>
      <c r="H7" s="15">
        <v>1.9999999866740836E-2</v>
      </c>
      <c r="J7" t="s">
        <v>45</v>
      </c>
      <c r="K7" t="s">
        <v>46</v>
      </c>
      <c r="L7" s="15">
        <v>2.8194335754960775E-11</v>
      </c>
      <c r="M7" s="15">
        <v>-1.9999999940182533E-2</v>
      </c>
      <c r="N7" s="15">
        <v>-2.7478108677314594E-10</v>
      </c>
      <c r="O7" s="15">
        <v>9.9999999138162821E-3</v>
      </c>
      <c r="P7" s="15">
        <v>-1.0000000012723831E-2</v>
      </c>
      <c r="Q7" s="15">
        <v>1.9999999866740836E-2</v>
      </c>
    </row>
    <row r="8" spans="1:17" x14ac:dyDescent="0.2">
      <c r="A8" t="s">
        <v>71</v>
      </c>
      <c r="B8" t="s">
        <v>72</v>
      </c>
      <c r="C8" s="15">
        <v>93619.030000000028</v>
      </c>
      <c r="D8" s="15">
        <v>523047.33000000007</v>
      </c>
      <c r="E8" s="15">
        <v>-9196195</v>
      </c>
      <c r="F8" s="15">
        <v>-4454688.8100000005</v>
      </c>
      <c r="G8" s="15">
        <v>-3622273.06</v>
      </c>
      <c r="H8" s="15">
        <v>386770593</v>
      </c>
      <c r="J8" t="s">
        <v>71</v>
      </c>
      <c r="K8" t="s">
        <v>72</v>
      </c>
      <c r="L8" s="15">
        <v>93619.030000000028</v>
      </c>
      <c r="M8" s="15">
        <v>523047.33000000007</v>
      </c>
      <c r="N8" s="15">
        <v>-9196195</v>
      </c>
      <c r="O8" s="15">
        <v>-4454688.8100000005</v>
      </c>
      <c r="P8" s="15">
        <v>-3622273.06</v>
      </c>
      <c r="Q8" s="15">
        <v>386770593</v>
      </c>
    </row>
    <row r="9" spans="1:17" x14ac:dyDescent="0.2">
      <c r="A9" t="s">
        <v>77</v>
      </c>
      <c r="B9" t="s">
        <v>78</v>
      </c>
      <c r="C9" s="15">
        <v>0</v>
      </c>
      <c r="D9" s="15">
        <v>0</v>
      </c>
      <c r="E9" s="15">
        <v>13808569</v>
      </c>
      <c r="F9" s="15">
        <v>0</v>
      </c>
      <c r="G9" s="15">
        <v>0</v>
      </c>
      <c r="H9" s="15">
        <v>-382056981</v>
      </c>
      <c r="J9" t="s">
        <v>77</v>
      </c>
      <c r="K9" t="s">
        <v>78</v>
      </c>
      <c r="L9" s="15">
        <v>0</v>
      </c>
      <c r="M9" s="15">
        <v>0</v>
      </c>
      <c r="N9" s="15">
        <v>13808569</v>
      </c>
      <c r="O9" s="15">
        <v>0</v>
      </c>
      <c r="P9" s="15">
        <v>0</v>
      </c>
      <c r="Q9" s="15">
        <v>-382056981</v>
      </c>
    </row>
    <row r="10" spans="1:17" x14ac:dyDescent="0.2">
      <c r="A10" t="s">
        <v>79</v>
      </c>
      <c r="B10" t="s">
        <v>80</v>
      </c>
      <c r="C10" s="15">
        <v>-1.0000000002037268E-2</v>
      </c>
      <c r="D10" s="15">
        <v>7.2759576141834259E-12</v>
      </c>
      <c r="E10" s="15">
        <v>3.0000000002473826E-2</v>
      </c>
      <c r="F10" s="15">
        <v>-1.0000000002037268E-2</v>
      </c>
      <c r="G10" s="15">
        <v>9.9999999983992893E-3</v>
      </c>
      <c r="H10" s="15">
        <v>-2.1827872842550278E-11</v>
      </c>
      <c r="J10" t="s">
        <v>79</v>
      </c>
      <c r="K10" t="s">
        <v>80</v>
      </c>
      <c r="L10" s="15">
        <v>-1.0000000002037268E-2</v>
      </c>
      <c r="M10" s="15">
        <v>7.2759576141834259E-12</v>
      </c>
      <c r="N10" s="15">
        <v>3.0000000002473826E-2</v>
      </c>
      <c r="O10" s="15">
        <v>-1.0000000002037268E-2</v>
      </c>
      <c r="P10" s="15">
        <v>9.9999999983992893E-3</v>
      </c>
      <c r="Q10" s="15">
        <v>-2.1827872842550278E-11</v>
      </c>
    </row>
    <row r="11" spans="1:17" x14ac:dyDescent="0.2">
      <c r="A11" t="s">
        <v>97</v>
      </c>
      <c r="B11" t="s">
        <v>98</v>
      </c>
      <c r="C11" s="15">
        <v>0</v>
      </c>
      <c r="D11" s="15">
        <v>0</v>
      </c>
      <c r="E11" s="15">
        <v>1.0000000000104592E-2</v>
      </c>
      <c r="F11" s="15">
        <v>1.3642420526593924E-12</v>
      </c>
      <c r="G11" s="15">
        <v>-9.9999999997635314E-3</v>
      </c>
      <c r="H11" s="15">
        <v>-4.5474735088646412E-13</v>
      </c>
      <c r="J11" t="s">
        <v>97</v>
      </c>
      <c r="K11" t="s">
        <v>98</v>
      </c>
      <c r="L11" s="15">
        <v>0</v>
      </c>
      <c r="M11" s="15">
        <v>0</v>
      </c>
      <c r="N11" s="15">
        <v>1.0000000000104592E-2</v>
      </c>
      <c r="O11" s="15">
        <v>1.3642420526593924E-12</v>
      </c>
      <c r="P11" s="15">
        <v>-9.9999999997635314E-3</v>
      </c>
      <c r="Q11" s="15">
        <v>-4.5474735088646412E-13</v>
      </c>
    </row>
    <row r="12" spans="1:17" x14ac:dyDescent="0.2">
      <c r="A12" t="s">
        <v>101</v>
      </c>
      <c r="B12" t="s">
        <v>102</v>
      </c>
      <c r="C12" s="15">
        <v>-1.3642420526593924E-12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J12" t="s">
        <v>101</v>
      </c>
      <c r="K12" t="s">
        <v>102</v>
      </c>
      <c r="L12" s="15">
        <v>-1.3642420526593924E-12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</row>
    <row r="13" spans="1:17" x14ac:dyDescent="0.2">
      <c r="A13" t="s">
        <v>105</v>
      </c>
      <c r="B13" t="s">
        <v>106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J13" t="s">
        <v>105</v>
      </c>
      <c r="K13" t="s">
        <v>106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</row>
    <row r="14" spans="1:17" x14ac:dyDescent="0.2">
      <c r="A14" t="s">
        <v>109</v>
      </c>
      <c r="B14" t="s">
        <v>110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J14" t="s">
        <v>109</v>
      </c>
      <c r="K14" t="s">
        <v>110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</row>
    <row r="15" spans="1:17" x14ac:dyDescent="0.2">
      <c r="A15" t="s">
        <v>111</v>
      </c>
      <c r="B15" t="s">
        <v>112</v>
      </c>
      <c r="C15" s="15">
        <v>2.7284841053187847E-12</v>
      </c>
      <c r="D15" s="15">
        <v>1.0000000002037268E-2</v>
      </c>
      <c r="E15" s="15">
        <v>-4.5474735088646412E-13</v>
      </c>
      <c r="F15" s="15">
        <v>2.2737367544323206E-12</v>
      </c>
      <c r="G15" s="15">
        <v>-1.1368683772161603E-13</v>
      </c>
      <c r="H15" s="15">
        <v>-9.9999999874853529E-3</v>
      </c>
      <c r="J15" t="s">
        <v>111</v>
      </c>
      <c r="K15" t="s">
        <v>112</v>
      </c>
      <c r="L15" s="15">
        <v>2.7284841053187847E-12</v>
      </c>
      <c r="M15" s="15">
        <v>1.0000000002037268E-2</v>
      </c>
      <c r="N15" s="15">
        <v>-4.5474735088646412E-13</v>
      </c>
      <c r="O15" s="15">
        <v>2.2737367544323206E-12</v>
      </c>
      <c r="P15" s="15">
        <v>-1.1368683772161603E-13</v>
      </c>
      <c r="Q15" s="15">
        <v>-9.9999999874853529E-3</v>
      </c>
    </row>
    <row r="16" spans="1:17" x14ac:dyDescent="0.2">
      <c r="A16" t="s">
        <v>125</v>
      </c>
      <c r="B16" t="s">
        <v>126</v>
      </c>
      <c r="C16" s="15">
        <v>-1.9999999999868123E-2</v>
      </c>
      <c r="D16" s="15">
        <v>0</v>
      </c>
      <c r="E16" s="15">
        <v>0</v>
      </c>
      <c r="F16" s="15">
        <v>-1.0000000001355147E-2</v>
      </c>
      <c r="G16" s="15">
        <v>0</v>
      </c>
      <c r="H16" s="15">
        <v>0</v>
      </c>
      <c r="J16" t="s">
        <v>125</v>
      </c>
      <c r="K16" t="s">
        <v>126</v>
      </c>
      <c r="L16" s="15">
        <v>-1.9999999999868123E-2</v>
      </c>
      <c r="M16" s="15">
        <v>0</v>
      </c>
      <c r="N16" s="15">
        <v>0</v>
      </c>
      <c r="O16" s="15">
        <v>-1.0000000001355147E-2</v>
      </c>
      <c r="P16" s="15">
        <v>0</v>
      </c>
      <c r="Q16" s="15">
        <v>0</v>
      </c>
    </row>
    <row r="17" spans="1:17" x14ac:dyDescent="0.2">
      <c r="A17" t="s">
        <v>129</v>
      </c>
      <c r="B17" t="s">
        <v>130</v>
      </c>
      <c r="C17" s="15">
        <v>-1.0000000001127773E-2</v>
      </c>
      <c r="D17" s="15">
        <v>-1.0000000007494236E-2</v>
      </c>
      <c r="E17" s="15">
        <v>5.4569682106375694E-12</v>
      </c>
      <c r="F17" s="15">
        <v>-1.0000000000218279E-2</v>
      </c>
      <c r="G17" s="15">
        <v>-8.1854523159563541E-12</v>
      </c>
      <c r="H17" s="15">
        <v>-1.0000000005675247E-2</v>
      </c>
      <c r="J17" t="s">
        <v>129</v>
      </c>
      <c r="K17" t="s">
        <v>130</v>
      </c>
      <c r="L17" s="15">
        <v>-1.0000000001127773E-2</v>
      </c>
      <c r="M17" s="15">
        <v>-1.0000000007494236E-2</v>
      </c>
      <c r="N17" s="15">
        <v>5.4569682106375694E-12</v>
      </c>
      <c r="O17" s="15">
        <v>-1.0000000000218279E-2</v>
      </c>
      <c r="P17" s="15">
        <v>-8.1854523159563541E-12</v>
      </c>
      <c r="Q17" s="15">
        <v>-1.0000000005675247E-2</v>
      </c>
    </row>
    <row r="18" spans="1:17" x14ac:dyDescent="0.2">
      <c r="A18" t="s">
        <v>189</v>
      </c>
      <c r="B18" t="s">
        <v>190</v>
      </c>
      <c r="C18" s="15">
        <v>64362.83</v>
      </c>
      <c r="D18" s="15">
        <v>-763834.53</v>
      </c>
      <c r="E18" s="15">
        <v>566746.97</v>
      </c>
      <c r="F18" s="15">
        <v>178307.17999999993</v>
      </c>
      <c r="G18" s="15">
        <v>374664.04</v>
      </c>
      <c r="H18" s="15">
        <v>682287.99999999988</v>
      </c>
      <c r="J18" t="s">
        <v>189</v>
      </c>
      <c r="K18" t="s">
        <v>190</v>
      </c>
      <c r="L18" s="15">
        <v>64362.83</v>
      </c>
      <c r="M18" s="15">
        <v>-763834.53</v>
      </c>
      <c r="N18" s="15">
        <v>566746.97</v>
      </c>
      <c r="O18" s="15">
        <v>178307.17999999993</v>
      </c>
      <c r="P18" s="15">
        <v>374664.04</v>
      </c>
      <c r="Q18" s="15">
        <v>682287.99999999988</v>
      </c>
    </row>
    <row r="19" spans="1:17" x14ac:dyDescent="0.2">
      <c r="A19" t="s">
        <v>210</v>
      </c>
      <c r="B19" t="s">
        <v>211</v>
      </c>
      <c r="C19" s="15">
        <v>4.6566128730773926E-10</v>
      </c>
      <c r="D19" s="15">
        <v>-1.0000001639127731E-2</v>
      </c>
      <c r="E19" s="15">
        <v>9.9999983794987202E-3</v>
      </c>
      <c r="F19" s="15">
        <v>-1.3969838619232178E-9</v>
      </c>
      <c r="G19" s="15">
        <v>1.0000003501772881E-2</v>
      </c>
      <c r="H19" s="15">
        <v>1.0000001639127731E-2</v>
      </c>
      <c r="J19" t="s">
        <v>210</v>
      </c>
      <c r="K19" t="s">
        <v>211</v>
      </c>
      <c r="L19" s="15">
        <v>4.6566128730773926E-10</v>
      </c>
      <c r="M19" s="15">
        <v>-1.0000001639127731E-2</v>
      </c>
      <c r="N19" s="15">
        <v>9.9999983794987202E-3</v>
      </c>
      <c r="O19" s="15">
        <v>-1.3969838619232178E-9</v>
      </c>
      <c r="P19" s="15">
        <v>1.0000003501772881E-2</v>
      </c>
      <c r="Q19" s="15">
        <v>1.0000001639127731E-2</v>
      </c>
    </row>
    <row r="20" spans="1:17" x14ac:dyDescent="0.2">
      <c r="A20" t="s">
        <v>244</v>
      </c>
      <c r="B20" t="s">
        <v>245</v>
      </c>
      <c r="C20" s="15">
        <v>1.4551915228366852E-11</v>
      </c>
      <c r="D20" s="15">
        <v>1.0186340659856796E-10</v>
      </c>
      <c r="E20" s="15">
        <v>1.0000000023865141E-2</v>
      </c>
      <c r="F20" s="15">
        <v>-2.0000000018626451E-2</v>
      </c>
      <c r="G20" s="15">
        <v>-2.0000000018626451E-2</v>
      </c>
      <c r="H20" s="15">
        <v>-2.0000000018626451E-2</v>
      </c>
      <c r="J20" t="s">
        <v>244</v>
      </c>
      <c r="K20" t="s">
        <v>245</v>
      </c>
      <c r="L20" s="15">
        <v>1.4551915228366852E-11</v>
      </c>
      <c r="M20" s="15">
        <v>1.0186340659856796E-10</v>
      </c>
      <c r="N20" s="15">
        <v>1.0000000023865141E-2</v>
      </c>
      <c r="O20" s="15">
        <v>-2.0000000018626451E-2</v>
      </c>
      <c r="P20" s="15">
        <v>-2.0000000018626451E-2</v>
      </c>
      <c r="Q20" s="15">
        <v>-2.0000000018626451E-2</v>
      </c>
    </row>
    <row r="21" spans="1:17" x14ac:dyDescent="0.2">
      <c r="A21" t="s">
        <v>269</v>
      </c>
      <c r="B21" t="s">
        <v>270</v>
      </c>
      <c r="C21" s="15">
        <v>2.9999999998835847E-2</v>
      </c>
      <c r="D21" s="15">
        <v>2.9999999998835847E-2</v>
      </c>
      <c r="E21" s="15">
        <v>2.9999999998835847E-2</v>
      </c>
      <c r="F21" s="15">
        <v>2.9999999998835847E-2</v>
      </c>
      <c r="G21" s="15">
        <v>2.9999999998835847E-2</v>
      </c>
      <c r="H21" s="15">
        <v>2.9999999998835847E-2</v>
      </c>
      <c r="J21" t="s">
        <v>269</v>
      </c>
      <c r="K21" t="s">
        <v>270</v>
      </c>
      <c r="L21" s="15">
        <v>2.9999999998835847E-2</v>
      </c>
      <c r="M21" s="15">
        <v>2.9999999998835847E-2</v>
      </c>
      <c r="N21" s="15">
        <v>2.9999999998835847E-2</v>
      </c>
      <c r="O21" s="15">
        <v>2.9999999998835847E-2</v>
      </c>
      <c r="P21" s="15">
        <v>2.9999999998835847E-2</v>
      </c>
      <c r="Q21" s="15">
        <v>2.9999999998835847E-2</v>
      </c>
    </row>
    <row r="22" spans="1:17" x14ac:dyDescent="0.2">
      <c r="A22" t="s">
        <v>273</v>
      </c>
      <c r="B22" t="s">
        <v>274</v>
      </c>
      <c r="C22" s="15">
        <v>2.7284841053187847E-12</v>
      </c>
      <c r="D22" s="15">
        <v>2.7284841053187847E-12</v>
      </c>
      <c r="E22" s="15">
        <v>2.7284841053187847E-12</v>
      </c>
      <c r="F22" s="15">
        <v>2.7284841053187847E-12</v>
      </c>
      <c r="G22" s="15">
        <v>2.7284841053187847E-12</v>
      </c>
      <c r="H22" s="15">
        <v>2.7284841053187847E-12</v>
      </c>
      <c r="J22" t="s">
        <v>273</v>
      </c>
      <c r="K22" t="s">
        <v>274</v>
      </c>
      <c r="L22" s="15">
        <v>2.7284841053187847E-12</v>
      </c>
      <c r="M22" s="15">
        <v>2.7284841053187847E-12</v>
      </c>
      <c r="N22" s="15">
        <v>2.7284841053187847E-12</v>
      </c>
      <c r="O22" s="15">
        <v>2.7284841053187847E-12</v>
      </c>
      <c r="P22" s="15">
        <v>2.7284841053187847E-12</v>
      </c>
      <c r="Q22" s="15">
        <v>2.7284841053187847E-12</v>
      </c>
    </row>
    <row r="23" spans="1:17" x14ac:dyDescent="0.2">
      <c r="A23" t="s">
        <v>275</v>
      </c>
      <c r="B23" t="s">
        <v>276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J23" t="s">
        <v>275</v>
      </c>
      <c r="K23" t="s">
        <v>276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</row>
    <row r="24" spans="1:17" x14ac:dyDescent="0.2">
      <c r="A24" t="s">
        <v>279</v>
      </c>
      <c r="B24" t="s">
        <v>280</v>
      </c>
      <c r="C24" s="15">
        <v>-4.3655745685100555E-11</v>
      </c>
      <c r="D24" s="15">
        <v>-9.9999999802093953E-3</v>
      </c>
      <c r="E24" s="15">
        <v>8.7311491370201111E-11</v>
      </c>
      <c r="F24" s="15">
        <v>9.9999999074498191E-3</v>
      </c>
      <c r="G24" s="15">
        <v>-1.4551915228366852E-11</v>
      </c>
      <c r="H24" s="15">
        <v>-5.8207660913467407E-11</v>
      </c>
      <c r="J24" t="s">
        <v>279</v>
      </c>
      <c r="K24" t="s">
        <v>280</v>
      </c>
      <c r="L24" s="15">
        <v>-4.3655745685100555E-11</v>
      </c>
      <c r="M24" s="15">
        <v>-9.9999999802093953E-3</v>
      </c>
      <c r="N24" s="15">
        <v>8.7311491370201111E-11</v>
      </c>
      <c r="O24" s="15">
        <v>9.9999999074498191E-3</v>
      </c>
      <c r="P24" s="15">
        <v>-1.4551915228366852E-11</v>
      </c>
      <c r="Q24" s="15">
        <v>-5.8207660913467407E-11</v>
      </c>
    </row>
    <row r="25" spans="1:17" x14ac:dyDescent="0.2">
      <c r="A25" t="s">
        <v>303</v>
      </c>
      <c r="B25" t="s">
        <v>304</v>
      </c>
      <c r="C25" s="15">
        <v>0</v>
      </c>
      <c r="D25" s="15">
        <v>0</v>
      </c>
      <c r="E25" s="15">
        <v>0</v>
      </c>
      <c r="F25" s="15">
        <v>-9.9999999995361577E-3</v>
      </c>
      <c r="G25" s="15">
        <v>9.9999999997635314E-3</v>
      </c>
      <c r="H25" s="15">
        <v>9.9999999997635314E-3</v>
      </c>
      <c r="J25" t="s">
        <v>303</v>
      </c>
      <c r="K25" t="s">
        <v>304</v>
      </c>
      <c r="L25" s="15">
        <v>0</v>
      </c>
      <c r="M25" s="15">
        <v>0</v>
      </c>
      <c r="N25" s="15">
        <v>0</v>
      </c>
      <c r="O25" s="15">
        <v>-9.9999999995361577E-3</v>
      </c>
      <c r="P25" s="15">
        <v>9.9999999997635314E-3</v>
      </c>
      <c r="Q25" s="15">
        <v>9.9999999997635314E-3</v>
      </c>
    </row>
    <row r="26" spans="1:17" x14ac:dyDescent="0.2">
      <c r="A26" t="s">
        <v>305</v>
      </c>
      <c r="B26" t="s">
        <v>306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J26" t="s">
        <v>305</v>
      </c>
      <c r="K26" t="s">
        <v>306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</row>
    <row r="27" spans="1:17" x14ac:dyDescent="0.2">
      <c r="A27" t="s">
        <v>311</v>
      </c>
      <c r="B27" t="s">
        <v>312</v>
      </c>
      <c r="C27" s="15">
        <v>191.5</v>
      </c>
      <c r="D27" s="15">
        <v>176.5</v>
      </c>
      <c r="E27" s="15">
        <v>1620.99</v>
      </c>
      <c r="F27" s="15">
        <v>6.5500000000000114</v>
      </c>
      <c r="G27" s="15">
        <v>176.5</v>
      </c>
      <c r="H27" s="15">
        <v>176.5</v>
      </c>
      <c r="J27" t="s">
        <v>311</v>
      </c>
      <c r="K27" t="s">
        <v>312</v>
      </c>
      <c r="L27" s="15">
        <v>191.5</v>
      </c>
      <c r="M27" s="15">
        <v>176.5</v>
      </c>
      <c r="N27" s="15">
        <v>1620.99</v>
      </c>
      <c r="O27" s="15">
        <v>6.5500000000000114</v>
      </c>
      <c r="P27" s="15">
        <v>176.5</v>
      </c>
      <c r="Q27" s="15">
        <v>176.5</v>
      </c>
    </row>
    <row r="28" spans="1:17" x14ac:dyDescent="0.2">
      <c r="A28" t="s">
        <v>321</v>
      </c>
      <c r="B28" t="s">
        <v>322</v>
      </c>
      <c r="C28" s="15">
        <v>5862.9700000000012</v>
      </c>
      <c r="D28" s="15">
        <v>10458.82</v>
      </c>
      <c r="E28" s="15">
        <v>-5224.83</v>
      </c>
      <c r="F28" s="15">
        <v>7918.87</v>
      </c>
      <c r="G28" s="15">
        <v>4937.92</v>
      </c>
      <c r="H28" s="15">
        <v>-33591.440000000002</v>
      </c>
      <c r="J28" t="s">
        <v>321</v>
      </c>
      <c r="K28" t="s">
        <v>322</v>
      </c>
      <c r="L28" s="15">
        <v>5862.9700000000012</v>
      </c>
      <c r="M28" s="15">
        <v>10458.82</v>
      </c>
      <c r="N28" s="15">
        <v>-5224.83</v>
      </c>
      <c r="O28" s="15">
        <v>7918.87</v>
      </c>
      <c r="P28" s="15">
        <v>4937.92</v>
      </c>
      <c r="Q28" s="15">
        <v>-33591.440000000002</v>
      </c>
    </row>
    <row r="29" spans="1:17" x14ac:dyDescent="0.2">
      <c r="A29" t="s">
        <v>341</v>
      </c>
      <c r="B29" t="s">
        <v>342</v>
      </c>
      <c r="C29" s="15">
        <v>995</v>
      </c>
      <c r="D29" s="15">
        <v>29.34</v>
      </c>
      <c r="E29" s="15">
        <v>0</v>
      </c>
      <c r="F29" s="15">
        <v>0</v>
      </c>
      <c r="G29" s="15">
        <v>0</v>
      </c>
      <c r="H29" s="15">
        <v>9883.1</v>
      </c>
      <c r="J29" t="s">
        <v>341</v>
      </c>
      <c r="K29" t="s">
        <v>342</v>
      </c>
      <c r="L29" s="15">
        <v>995</v>
      </c>
      <c r="M29" s="15">
        <v>29.34</v>
      </c>
      <c r="N29" s="15">
        <v>0</v>
      </c>
      <c r="O29" s="15">
        <v>0</v>
      </c>
      <c r="P29" s="15">
        <v>0</v>
      </c>
      <c r="Q29" s="15">
        <v>9883.1</v>
      </c>
    </row>
    <row r="30" spans="1:17" x14ac:dyDescent="0.2">
      <c r="A30" t="s">
        <v>343</v>
      </c>
      <c r="B30" t="s">
        <v>344</v>
      </c>
      <c r="C30" s="15">
        <v>838.42000000000007</v>
      </c>
      <c r="D30" s="15">
        <v>1681.66</v>
      </c>
      <c r="E30" s="15">
        <v>201.1400000000001</v>
      </c>
      <c r="F30" s="15">
        <v>-16315.23</v>
      </c>
      <c r="G30" s="15">
        <v>-592.26</v>
      </c>
      <c r="H30" s="15">
        <v>-362.24</v>
      </c>
      <c r="J30" t="s">
        <v>343</v>
      </c>
      <c r="K30" t="s">
        <v>344</v>
      </c>
      <c r="L30" s="15">
        <v>838.42000000000007</v>
      </c>
      <c r="M30" s="15">
        <v>1681.66</v>
      </c>
      <c r="N30" s="15">
        <v>201.1400000000001</v>
      </c>
      <c r="O30" s="15">
        <v>-16315.23</v>
      </c>
      <c r="P30" s="15">
        <v>-592.26</v>
      </c>
      <c r="Q30" s="15">
        <v>-362.24</v>
      </c>
    </row>
    <row r="31" spans="1:17" x14ac:dyDescent="0.2">
      <c r="A31" t="s">
        <v>349</v>
      </c>
      <c r="B31" t="s">
        <v>350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J31" t="s">
        <v>349</v>
      </c>
      <c r="K31" t="s">
        <v>350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</row>
    <row r="32" spans="1:17" x14ac:dyDescent="0.2">
      <c r="A32" t="s">
        <v>351</v>
      </c>
      <c r="B32" t="s">
        <v>352</v>
      </c>
      <c r="C32" s="15">
        <v>9950.67</v>
      </c>
      <c r="D32" s="15">
        <v>9680.4399999999987</v>
      </c>
      <c r="E32" s="15">
        <v>10052.82</v>
      </c>
      <c r="F32" s="15">
        <v>9579.11</v>
      </c>
      <c r="G32" s="15">
        <v>7383.68</v>
      </c>
      <c r="H32" s="15">
        <v>6556.66</v>
      </c>
      <c r="J32" t="s">
        <v>351</v>
      </c>
      <c r="K32" t="s">
        <v>352</v>
      </c>
      <c r="L32" s="15">
        <v>9950.67</v>
      </c>
      <c r="M32" s="15">
        <v>9680.4399999999987</v>
      </c>
      <c r="N32" s="15">
        <v>10052.82</v>
      </c>
      <c r="O32" s="15">
        <v>9579.11</v>
      </c>
      <c r="P32" s="15">
        <v>7383.68</v>
      </c>
      <c r="Q32" s="15">
        <v>6556.66</v>
      </c>
    </row>
    <row r="33" spans="1:17" x14ac:dyDescent="0.2">
      <c r="A33" t="s">
        <v>357</v>
      </c>
      <c r="B33" t="s">
        <v>358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J33" t="s">
        <v>357</v>
      </c>
      <c r="K33" t="s">
        <v>358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</row>
    <row r="34" spans="1:17" x14ac:dyDescent="0.2">
      <c r="A34" t="s">
        <v>359</v>
      </c>
      <c r="B34" t="s">
        <v>360</v>
      </c>
      <c r="C34" s="15">
        <v>16725.25</v>
      </c>
      <c r="D34" s="15">
        <v>13023.16</v>
      </c>
      <c r="E34" s="15">
        <v>20634.500000000004</v>
      </c>
      <c r="F34" s="15">
        <v>10106.09</v>
      </c>
      <c r="G34" s="15">
        <v>10279.459999999999</v>
      </c>
      <c r="H34" s="15">
        <v>9867.66</v>
      </c>
      <c r="J34" t="s">
        <v>359</v>
      </c>
      <c r="K34" t="s">
        <v>360</v>
      </c>
      <c r="L34" s="15">
        <v>16725.25</v>
      </c>
      <c r="M34" s="15">
        <v>13023.16</v>
      </c>
      <c r="N34" s="15">
        <v>20634.500000000004</v>
      </c>
      <c r="O34" s="15">
        <v>10106.09</v>
      </c>
      <c r="P34" s="15">
        <v>10279.459999999999</v>
      </c>
      <c r="Q34" s="15">
        <v>9867.66</v>
      </c>
    </row>
    <row r="35" spans="1:17" x14ac:dyDescent="0.2">
      <c r="A35" t="s">
        <v>369</v>
      </c>
      <c r="B35" t="s">
        <v>370</v>
      </c>
      <c r="C35" s="15">
        <v>-674500.99999999825</v>
      </c>
      <c r="D35" s="15">
        <v>-3232736.22</v>
      </c>
      <c r="E35" s="15">
        <v>-1373917.7499999995</v>
      </c>
      <c r="F35" s="15">
        <v>-2933233.92</v>
      </c>
      <c r="G35" s="15">
        <v>-3189449.8599999994</v>
      </c>
      <c r="H35" s="15">
        <v>-2224757.7499999986</v>
      </c>
      <c r="J35" t="s">
        <v>369</v>
      </c>
      <c r="K35" t="s">
        <v>370</v>
      </c>
      <c r="L35" s="15">
        <v>-674500.99999999825</v>
      </c>
      <c r="M35" s="15">
        <v>-3232736.22</v>
      </c>
      <c r="N35" s="15">
        <v>-1373917.7499999995</v>
      </c>
      <c r="O35" s="15">
        <v>-2933233.92</v>
      </c>
      <c r="P35" s="15">
        <v>-3189449.8599999994</v>
      </c>
      <c r="Q35" s="15">
        <v>-2224757.7499999986</v>
      </c>
    </row>
    <row r="36" spans="1:17" x14ac:dyDescent="0.2">
      <c r="A36" t="s">
        <v>379</v>
      </c>
      <c r="B36" t="s">
        <v>380</v>
      </c>
      <c r="C36" s="15">
        <v>2659290.8800000004</v>
      </c>
      <c r="D36" s="15">
        <v>2536561.1399999987</v>
      </c>
      <c r="E36" s="15">
        <v>2622285.38</v>
      </c>
      <c r="F36" s="15">
        <v>2388729.63</v>
      </c>
      <c r="G36" s="15">
        <v>2559956.0300000003</v>
      </c>
      <c r="H36" s="15">
        <v>2631300.81</v>
      </c>
      <c r="J36" t="s">
        <v>379</v>
      </c>
      <c r="K36" t="s">
        <v>380</v>
      </c>
      <c r="L36" s="15">
        <v>2659290.8800000004</v>
      </c>
      <c r="M36" s="15">
        <v>2536561.1399999987</v>
      </c>
      <c r="N36" s="15">
        <v>2622285.38</v>
      </c>
      <c r="O36" s="15">
        <v>2388729.63</v>
      </c>
      <c r="P36" s="15">
        <v>2559956.0300000003</v>
      </c>
      <c r="Q36" s="15">
        <v>2631300.81</v>
      </c>
    </row>
    <row r="37" spans="1:17" x14ac:dyDescent="0.2">
      <c r="A37" t="s">
        <v>445</v>
      </c>
      <c r="B37" t="s">
        <v>446</v>
      </c>
      <c r="C37" s="15">
        <v>-9953031.4299999997</v>
      </c>
      <c r="D37" s="15">
        <v>-6233532.1899999985</v>
      </c>
      <c r="E37" s="15">
        <v>-8710901.9600000028</v>
      </c>
      <c r="F37" s="15">
        <v>-8416254.8599999975</v>
      </c>
      <c r="G37" s="15">
        <v>-7515000.8000000017</v>
      </c>
      <c r="H37" s="15">
        <v>-11872058.930000002</v>
      </c>
      <c r="J37" t="s">
        <v>445</v>
      </c>
      <c r="K37" t="s">
        <v>446</v>
      </c>
      <c r="L37" s="15">
        <v>-9953031.4299999997</v>
      </c>
      <c r="M37" s="15">
        <v>-6233532.1899999985</v>
      </c>
      <c r="N37" s="15">
        <v>-8710901.9600000028</v>
      </c>
      <c r="O37" s="15">
        <v>-8416254.8599999975</v>
      </c>
      <c r="P37" s="15">
        <v>-7515000.8000000017</v>
      </c>
      <c r="Q37" s="15">
        <v>-11872058.930000002</v>
      </c>
    </row>
    <row r="38" spans="1:17" x14ac:dyDescent="0.2">
      <c r="A38" t="s">
        <v>449</v>
      </c>
      <c r="B38" t="s">
        <v>450</v>
      </c>
      <c r="C38" s="15">
        <v>894023.3600000001</v>
      </c>
      <c r="D38" s="15">
        <v>854946.47000000009</v>
      </c>
      <c r="E38" s="15">
        <v>826624.74</v>
      </c>
      <c r="F38" s="15">
        <v>847252.16</v>
      </c>
      <c r="G38" s="15">
        <v>1176194.7700000003</v>
      </c>
      <c r="H38" s="15">
        <v>1062100.5799999998</v>
      </c>
      <c r="J38" t="s">
        <v>449</v>
      </c>
      <c r="K38" t="s">
        <v>450</v>
      </c>
      <c r="L38" s="15">
        <v>894023.3600000001</v>
      </c>
      <c r="M38" s="15">
        <v>854946.47000000009</v>
      </c>
      <c r="N38" s="15">
        <v>826624.74</v>
      </c>
      <c r="O38" s="15">
        <v>847252.16</v>
      </c>
      <c r="P38" s="15">
        <v>1176194.7700000003</v>
      </c>
      <c r="Q38" s="15">
        <v>1062100.5799999998</v>
      </c>
    </row>
    <row r="39" spans="1:17" x14ac:dyDescent="0.2">
      <c r="A39" t="s">
        <v>459</v>
      </c>
      <c r="B39" t="s">
        <v>460</v>
      </c>
      <c r="C39" s="15">
        <v>9023.86</v>
      </c>
      <c r="D39" s="15">
        <v>9023.86</v>
      </c>
      <c r="E39" s="15">
        <v>9032.4599999999991</v>
      </c>
      <c r="F39" s="15">
        <v>9023.86</v>
      </c>
      <c r="G39" s="15">
        <v>9023.86</v>
      </c>
      <c r="H39" s="15">
        <v>9717.19</v>
      </c>
      <c r="J39" t="s">
        <v>459</v>
      </c>
      <c r="K39" t="s">
        <v>460</v>
      </c>
      <c r="L39" s="15">
        <v>9023.86</v>
      </c>
      <c r="M39" s="15">
        <v>9023.86</v>
      </c>
      <c r="N39" s="15">
        <v>9032.4599999999991</v>
      </c>
      <c r="O39" s="15">
        <v>9023.86</v>
      </c>
      <c r="P39" s="15">
        <v>9023.86</v>
      </c>
      <c r="Q39" s="15">
        <v>9717.19</v>
      </c>
    </row>
    <row r="40" spans="1:17" x14ac:dyDescent="0.2">
      <c r="A40" t="s">
        <v>463</v>
      </c>
      <c r="B40" t="s">
        <v>464</v>
      </c>
      <c r="C40" s="15">
        <v>2756598.2199999997</v>
      </c>
      <c r="D40" s="15">
        <v>2294190.9099999997</v>
      </c>
      <c r="E40" s="15">
        <v>2747643.0100000002</v>
      </c>
      <c r="F40" s="15">
        <v>2770998.27</v>
      </c>
      <c r="G40" s="15">
        <v>2766989.4800000004</v>
      </c>
      <c r="H40" s="15">
        <v>103137.16000000015</v>
      </c>
      <c r="J40" t="s">
        <v>463</v>
      </c>
      <c r="K40" t="s">
        <v>464</v>
      </c>
      <c r="L40" s="15">
        <v>2756598.2199999997</v>
      </c>
      <c r="M40" s="15">
        <v>2294190.9099999997</v>
      </c>
      <c r="N40" s="15">
        <v>2747643.0100000002</v>
      </c>
      <c r="O40" s="15">
        <v>2770998.27</v>
      </c>
      <c r="P40" s="15">
        <v>2766989.4800000004</v>
      </c>
      <c r="Q40" s="15">
        <v>103137.16000000015</v>
      </c>
    </row>
    <row r="41" spans="1:17" x14ac:dyDescent="0.2">
      <c r="A41" t="s">
        <v>473</v>
      </c>
      <c r="B41" t="s">
        <v>474</v>
      </c>
      <c r="C41" s="15">
        <v>2672275.7399999998</v>
      </c>
      <c r="D41" s="15">
        <v>2744975.4899999993</v>
      </c>
      <c r="E41" s="15">
        <v>2887846.8699999996</v>
      </c>
      <c r="F41" s="15">
        <v>4090987.3899999997</v>
      </c>
      <c r="G41" s="15">
        <v>3279883.51</v>
      </c>
      <c r="H41" s="15">
        <v>5373014.1700000009</v>
      </c>
      <c r="J41" t="s">
        <v>473</v>
      </c>
      <c r="K41" t="s">
        <v>474</v>
      </c>
      <c r="L41" s="15">
        <v>2672275.7399999998</v>
      </c>
      <c r="M41" s="15">
        <v>2744975.4899999993</v>
      </c>
      <c r="N41" s="15">
        <v>2887846.8699999996</v>
      </c>
      <c r="O41" s="15">
        <v>4090987.3899999997</v>
      </c>
      <c r="P41" s="15">
        <v>3279883.51</v>
      </c>
      <c r="Q41" s="15">
        <v>5373014.1700000009</v>
      </c>
    </row>
    <row r="42" spans="1:17" x14ac:dyDescent="0.2">
      <c r="A42" t="s">
        <v>523</v>
      </c>
      <c r="B42" t="s">
        <v>524</v>
      </c>
      <c r="C42" s="15">
        <v>549726.27</v>
      </c>
      <c r="D42" s="15">
        <v>112310.48000000001</v>
      </c>
      <c r="E42" s="15">
        <v>547447.46000000008</v>
      </c>
      <c r="F42" s="15">
        <v>687802.95</v>
      </c>
      <c r="G42" s="15">
        <v>523819.50000000006</v>
      </c>
      <c r="H42" s="15">
        <v>2145254.2600000002</v>
      </c>
      <c r="J42" t="s">
        <v>523</v>
      </c>
      <c r="K42" t="s">
        <v>524</v>
      </c>
      <c r="L42" s="15">
        <v>549726.27</v>
      </c>
      <c r="M42" s="15">
        <v>112310.48000000001</v>
      </c>
      <c r="N42" s="15">
        <v>547447.46000000008</v>
      </c>
      <c r="O42" s="15">
        <v>687802.95</v>
      </c>
      <c r="P42" s="15">
        <v>523819.50000000006</v>
      </c>
      <c r="Q42" s="15">
        <v>2145254.2600000002</v>
      </c>
    </row>
    <row r="43" spans="1:17" x14ac:dyDescent="0.2">
      <c r="A43" t="s">
        <v>541</v>
      </c>
      <c r="B43" t="s">
        <v>542</v>
      </c>
      <c r="C43" s="15">
        <v>419451.93000000005</v>
      </c>
      <c r="D43" s="15">
        <v>405841.35</v>
      </c>
      <c r="E43" s="15">
        <v>414345.16999999987</v>
      </c>
      <c r="F43" s="15">
        <v>406290.9499999999</v>
      </c>
      <c r="G43" s="15">
        <v>433844.62</v>
      </c>
      <c r="H43" s="15">
        <v>371906.23999999993</v>
      </c>
      <c r="J43" t="s">
        <v>541</v>
      </c>
      <c r="K43" t="s">
        <v>542</v>
      </c>
      <c r="L43" s="15">
        <v>419451.93000000005</v>
      </c>
      <c r="M43" s="15">
        <v>405841.35</v>
      </c>
      <c r="N43" s="15">
        <v>414345.16999999987</v>
      </c>
      <c r="O43" s="15">
        <v>406290.9499999999</v>
      </c>
      <c r="P43" s="15">
        <v>433844.62</v>
      </c>
      <c r="Q43" s="15">
        <v>371906.23999999993</v>
      </c>
    </row>
    <row r="44" spans="1:17" x14ac:dyDescent="0.2">
      <c r="A44" t="s">
        <v>543</v>
      </c>
      <c r="B44" t="s">
        <v>544</v>
      </c>
      <c r="C44" s="15">
        <v>21992.44</v>
      </c>
      <c r="D44" s="15">
        <v>25758.79</v>
      </c>
      <c r="E44" s="15">
        <v>38480.229999999996</v>
      </c>
      <c r="F44" s="15">
        <v>23613.9</v>
      </c>
      <c r="G44" s="15">
        <v>2923.3599999999988</v>
      </c>
      <c r="H44" s="15">
        <v>16721.189999999999</v>
      </c>
      <c r="J44" t="s">
        <v>543</v>
      </c>
      <c r="K44" t="s">
        <v>544</v>
      </c>
      <c r="L44" s="15">
        <v>21992.44</v>
      </c>
      <c r="M44" s="15">
        <v>25758.79</v>
      </c>
      <c r="N44" s="15">
        <v>38480.229999999996</v>
      </c>
      <c r="O44" s="15">
        <v>23613.9</v>
      </c>
      <c r="P44" s="15">
        <v>2923.3599999999988</v>
      </c>
      <c r="Q44" s="15">
        <v>16721.189999999999</v>
      </c>
    </row>
    <row r="45" spans="1:17" x14ac:dyDescent="0.2">
      <c r="A45" t="s">
        <v>568</v>
      </c>
      <c r="C45" s="15">
        <v>-452604.06999999663</v>
      </c>
      <c r="D45" s="15">
        <v>-688397.21000000241</v>
      </c>
      <c r="E45" s="15">
        <v>5215291.2899999963</v>
      </c>
      <c r="F45" s="15">
        <v>-4389875.919999999</v>
      </c>
      <c r="G45" s="15">
        <v>-3177239.2299999991</v>
      </c>
      <c r="H45" s="15">
        <v>3004765.1899999841</v>
      </c>
      <c r="J45" t="s">
        <v>568</v>
      </c>
      <c r="L45" s="15">
        <v>-452604.06999999663</v>
      </c>
      <c r="M45" s="15">
        <v>-688397.21000000241</v>
      </c>
      <c r="N45" s="15">
        <v>5215291.2899999963</v>
      </c>
      <c r="O45" s="15">
        <v>-4389875.919999999</v>
      </c>
      <c r="P45" s="15">
        <v>-3177239.2299999991</v>
      </c>
      <c r="Q45" s="15">
        <v>3004765.1899999841</v>
      </c>
    </row>
  </sheetData>
  <mergeCells count="2">
    <mergeCell ref="A1:B1"/>
    <mergeCell ref="J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7C995-8BC3-4510-8A95-A8F6B033390C}">
  <dimension ref="A1:Q26"/>
  <sheetViews>
    <sheetView topLeftCell="J1" workbookViewId="0">
      <selection activeCell="L12" sqref="L12"/>
    </sheetView>
  </sheetViews>
  <sheetFormatPr defaultRowHeight="11.25" x14ac:dyDescent="0.2"/>
  <cols>
    <col min="1" max="1" width="14.5" bestFit="1" customWidth="1"/>
    <col min="2" max="2" width="54.6640625" bestFit="1" customWidth="1"/>
    <col min="3" max="4" width="14.83203125" bestFit="1" customWidth="1"/>
    <col min="5" max="6" width="14.5" bestFit="1" customWidth="1"/>
    <col min="7" max="7" width="14.1640625" bestFit="1" customWidth="1"/>
    <col min="8" max="8" width="15.1640625" bestFit="1" customWidth="1"/>
    <col min="10" max="10" width="11.83203125" bestFit="1" customWidth="1"/>
    <col min="11" max="11" width="54.6640625" bestFit="1" customWidth="1"/>
    <col min="12" max="13" width="14.83203125" bestFit="1" customWidth="1"/>
    <col min="14" max="15" width="14.5" bestFit="1" customWidth="1"/>
    <col min="16" max="16" width="14.1640625" bestFit="1" customWidth="1"/>
    <col min="17" max="17" width="15.1640625" bestFit="1" customWidth="1"/>
  </cols>
  <sheetData>
    <row r="1" spans="1:17" ht="12.75" x14ac:dyDescent="0.2">
      <c r="A1" s="14" t="s">
        <v>566</v>
      </c>
      <c r="B1" s="14"/>
      <c r="J1" s="17" t="s">
        <v>565</v>
      </c>
      <c r="K1" s="17"/>
    </row>
    <row r="3" spans="1:17" ht="12.75" x14ac:dyDescent="0.2">
      <c r="A3" s="13" t="s">
        <v>0</v>
      </c>
      <c r="B3" t="s">
        <v>547</v>
      </c>
      <c r="C3" s="2"/>
      <c r="D3" s="2"/>
      <c r="E3" s="2"/>
      <c r="F3" s="2"/>
      <c r="G3" s="2"/>
      <c r="H3" s="2"/>
      <c r="I3" s="2"/>
      <c r="J3" s="16" t="s">
        <v>0</v>
      </c>
      <c r="K3" s="16" t="s">
        <v>19</v>
      </c>
      <c r="L3" s="16"/>
      <c r="M3" s="16"/>
      <c r="N3" s="16"/>
      <c r="O3" s="16"/>
      <c r="P3" s="16"/>
      <c r="Q3" s="16"/>
    </row>
    <row r="4" spans="1:17" x14ac:dyDescent="0.2">
      <c r="J4" s="16"/>
      <c r="K4" s="16"/>
      <c r="L4" s="16"/>
      <c r="M4" s="16"/>
      <c r="N4" s="16"/>
      <c r="O4" s="16"/>
      <c r="P4" s="16"/>
      <c r="Q4" s="16"/>
    </row>
    <row r="5" spans="1:17" x14ac:dyDescent="0.2">
      <c r="A5" s="13" t="s">
        <v>567</v>
      </c>
      <c r="B5" s="13" t="s">
        <v>3</v>
      </c>
      <c r="C5" t="s">
        <v>569</v>
      </c>
      <c r="D5" t="s">
        <v>570</v>
      </c>
      <c r="E5" t="s">
        <v>571</v>
      </c>
      <c r="F5" t="s">
        <v>572</v>
      </c>
      <c r="G5" t="s">
        <v>573</v>
      </c>
      <c r="H5" t="s">
        <v>574</v>
      </c>
      <c r="J5" s="16" t="s">
        <v>567</v>
      </c>
      <c r="K5" s="16" t="s">
        <v>3</v>
      </c>
      <c r="L5" s="16" t="s">
        <v>569</v>
      </c>
      <c r="M5" s="16" t="s">
        <v>570</v>
      </c>
      <c r="N5" s="16" t="s">
        <v>571</v>
      </c>
      <c r="O5" s="16" t="s">
        <v>572</v>
      </c>
      <c r="P5" s="16" t="s">
        <v>573</v>
      </c>
      <c r="Q5" s="16" t="s">
        <v>574</v>
      </c>
    </row>
    <row r="6" spans="1:17" x14ac:dyDescent="0.2">
      <c r="A6" t="s">
        <v>21</v>
      </c>
      <c r="B6" t="s">
        <v>22</v>
      </c>
      <c r="C6" s="15">
        <v>0</v>
      </c>
      <c r="D6" s="15">
        <v>0</v>
      </c>
      <c r="E6" s="15">
        <v>1.1641532182693481E-10</v>
      </c>
      <c r="F6" s="15">
        <v>1.1641532182693481E-10</v>
      </c>
      <c r="G6" s="15">
        <v>1.1641532182693481E-10</v>
      </c>
      <c r="H6" s="15">
        <v>0</v>
      </c>
      <c r="J6" t="s">
        <v>21</v>
      </c>
      <c r="K6" t="s">
        <v>22</v>
      </c>
      <c r="L6" s="15">
        <v>0</v>
      </c>
      <c r="M6" s="15">
        <v>0</v>
      </c>
      <c r="N6" s="15">
        <v>1.1641532182693481E-10</v>
      </c>
      <c r="O6" s="15">
        <v>1.1641532182693481E-10</v>
      </c>
      <c r="P6" s="15">
        <v>1.1641532182693481E-10</v>
      </c>
      <c r="Q6" s="15">
        <v>0</v>
      </c>
    </row>
    <row r="7" spans="1:17" x14ac:dyDescent="0.2">
      <c r="A7" t="s">
        <v>45</v>
      </c>
      <c r="B7" t="s">
        <v>46</v>
      </c>
      <c r="C7" s="15">
        <v>-2.9103830456733704E-11</v>
      </c>
      <c r="D7" s="15">
        <v>5.8207660913467407E-11</v>
      </c>
      <c r="E7" s="15">
        <v>2.9103830456733704E-11</v>
      </c>
      <c r="F7" s="15">
        <v>0</v>
      </c>
      <c r="G7" s="15">
        <v>-1.0000000009313226E-2</v>
      </c>
      <c r="H7" s="15">
        <v>0</v>
      </c>
      <c r="J7" t="s">
        <v>45</v>
      </c>
      <c r="K7" t="s">
        <v>46</v>
      </c>
      <c r="L7" s="15">
        <v>-2.9103830456733704E-11</v>
      </c>
      <c r="M7" s="15">
        <v>5.8207660913467407E-11</v>
      </c>
      <c r="N7" s="15">
        <v>2.9103830456733704E-11</v>
      </c>
      <c r="O7" s="15">
        <v>0</v>
      </c>
      <c r="P7" s="15">
        <v>-1.0000000009313226E-2</v>
      </c>
      <c r="Q7" s="15">
        <v>0</v>
      </c>
    </row>
    <row r="8" spans="1:17" x14ac:dyDescent="0.2">
      <c r="A8" t="s">
        <v>71</v>
      </c>
      <c r="B8" t="s">
        <v>72</v>
      </c>
      <c r="C8" s="15">
        <v>0</v>
      </c>
      <c r="D8" s="15">
        <v>0</v>
      </c>
      <c r="E8" s="15">
        <v>-78702</v>
      </c>
      <c r="F8" s="15">
        <v>0</v>
      </c>
      <c r="G8" s="15">
        <v>0</v>
      </c>
      <c r="H8" s="15">
        <v>620155</v>
      </c>
      <c r="J8" t="s">
        <v>71</v>
      </c>
      <c r="K8" t="s">
        <v>72</v>
      </c>
      <c r="L8" s="15">
        <v>0</v>
      </c>
      <c r="M8" s="15">
        <v>0</v>
      </c>
      <c r="N8" s="15">
        <v>-78702</v>
      </c>
      <c r="O8" s="15">
        <v>0</v>
      </c>
      <c r="P8" s="15">
        <v>0</v>
      </c>
      <c r="Q8" s="15">
        <v>620155</v>
      </c>
    </row>
    <row r="9" spans="1:17" x14ac:dyDescent="0.2">
      <c r="A9" t="s">
        <v>77</v>
      </c>
      <c r="B9" t="s">
        <v>78</v>
      </c>
      <c r="C9" s="15">
        <v>0</v>
      </c>
      <c r="D9" s="15">
        <v>0</v>
      </c>
      <c r="E9" s="15">
        <v>75693</v>
      </c>
      <c r="F9" s="15">
        <v>0</v>
      </c>
      <c r="G9" s="15">
        <v>0</v>
      </c>
      <c r="H9" s="15">
        <v>-621046</v>
      </c>
      <c r="J9" t="s">
        <v>77</v>
      </c>
      <c r="K9" t="s">
        <v>78</v>
      </c>
      <c r="L9" s="15">
        <v>0</v>
      </c>
      <c r="M9" s="15">
        <v>0</v>
      </c>
      <c r="N9" s="15">
        <v>75693</v>
      </c>
      <c r="O9" s="15">
        <v>0</v>
      </c>
      <c r="P9" s="15">
        <v>0</v>
      </c>
      <c r="Q9" s="15">
        <v>-621046</v>
      </c>
    </row>
    <row r="10" spans="1:17" x14ac:dyDescent="0.2">
      <c r="A10" t="s">
        <v>111</v>
      </c>
      <c r="B10" t="s">
        <v>112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J10" t="s">
        <v>111</v>
      </c>
      <c r="K10" t="s">
        <v>112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</row>
    <row r="11" spans="1:17" x14ac:dyDescent="0.2">
      <c r="A11" t="s">
        <v>189</v>
      </c>
      <c r="B11" t="s">
        <v>190</v>
      </c>
      <c r="C11" s="15">
        <v>5028.78</v>
      </c>
      <c r="D11" s="15">
        <v>3200</v>
      </c>
      <c r="E11" s="15">
        <v>4804.82</v>
      </c>
      <c r="F11" s="15">
        <v>3850</v>
      </c>
      <c r="G11" s="15">
        <v>93.04</v>
      </c>
      <c r="H11" s="15">
        <v>149.85</v>
      </c>
      <c r="J11" t="s">
        <v>189</v>
      </c>
      <c r="K11" t="s">
        <v>190</v>
      </c>
      <c r="L11" s="15">
        <v>5028.78</v>
      </c>
      <c r="M11" s="15">
        <v>3200</v>
      </c>
      <c r="N11" s="15">
        <v>4804.82</v>
      </c>
      <c r="O11" s="15">
        <v>3850</v>
      </c>
      <c r="P11" s="15">
        <v>93.04</v>
      </c>
      <c r="Q11" s="15">
        <v>149.85</v>
      </c>
    </row>
    <row r="12" spans="1:17" x14ac:dyDescent="0.2">
      <c r="A12" t="s">
        <v>311</v>
      </c>
      <c r="B12" t="s">
        <v>312</v>
      </c>
      <c r="C12" s="15">
        <v>0</v>
      </c>
      <c r="D12" s="15">
        <v>3775.77</v>
      </c>
      <c r="E12" s="15">
        <v>0</v>
      </c>
      <c r="F12" s="15">
        <v>0</v>
      </c>
      <c r="G12" s="15">
        <v>172.49</v>
      </c>
      <c r="H12" s="15">
        <v>0</v>
      </c>
      <c r="J12" t="s">
        <v>311</v>
      </c>
      <c r="K12" t="s">
        <v>312</v>
      </c>
      <c r="L12" s="15">
        <v>0</v>
      </c>
      <c r="M12" s="15">
        <v>3775.77</v>
      </c>
      <c r="N12" s="15">
        <v>0</v>
      </c>
      <c r="O12" s="15">
        <v>0</v>
      </c>
      <c r="P12" s="15">
        <v>172.49</v>
      </c>
      <c r="Q12" s="15">
        <v>0</v>
      </c>
    </row>
    <row r="13" spans="1:17" x14ac:dyDescent="0.2">
      <c r="A13" t="s">
        <v>321</v>
      </c>
      <c r="B13" t="s">
        <v>322</v>
      </c>
      <c r="C13" s="15">
        <v>11348.06</v>
      </c>
      <c r="D13" s="15">
        <v>9512.83</v>
      </c>
      <c r="E13" s="15">
        <v>6381.18</v>
      </c>
      <c r="F13" s="15">
        <v>12271.98</v>
      </c>
      <c r="G13" s="15">
        <v>6747.79</v>
      </c>
      <c r="H13" s="15">
        <v>4409.18</v>
      </c>
      <c r="J13" t="s">
        <v>321</v>
      </c>
      <c r="K13" t="s">
        <v>322</v>
      </c>
      <c r="L13" s="15">
        <v>11348.06</v>
      </c>
      <c r="M13" s="15">
        <v>9512.83</v>
      </c>
      <c r="N13" s="15">
        <v>6381.18</v>
      </c>
      <c r="O13" s="15">
        <v>12271.98</v>
      </c>
      <c r="P13" s="15">
        <v>6747.79</v>
      </c>
      <c r="Q13" s="15">
        <v>4409.18</v>
      </c>
    </row>
    <row r="14" spans="1:17" x14ac:dyDescent="0.2">
      <c r="A14" t="s">
        <v>551</v>
      </c>
      <c r="B14" t="s">
        <v>552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J14" t="s">
        <v>551</v>
      </c>
      <c r="K14" t="s">
        <v>552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</row>
    <row r="15" spans="1:17" x14ac:dyDescent="0.2">
      <c r="A15" t="s">
        <v>349</v>
      </c>
      <c r="B15" t="s">
        <v>350</v>
      </c>
      <c r="C15" s="15">
        <v>367825.37</v>
      </c>
      <c r="D15" s="15">
        <v>373216.01</v>
      </c>
      <c r="E15" s="15">
        <v>380641.79</v>
      </c>
      <c r="F15" s="15">
        <v>373085.69</v>
      </c>
      <c r="G15" s="15">
        <v>347547.32999999996</v>
      </c>
      <c r="H15" s="15">
        <v>431838.25999999995</v>
      </c>
      <c r="J15" t="s">
        <v>349</v>
      </c>
      <c r="K15" t="s">
        <v>350</v>
      </c>
      <c r="L15" s="15">
        <v>367825.37</v>
      </c>
      <c r="M15" s="15">
        <v>373216.01</v>
      </c>
      <c r="N15" s="15">
        <v>380641.79</v>
      </c>
      <c r="O15" s="15">
        <v>373085.69</v>
      </c>
      <c r="P15" s="15">
        <v>347547.32999999996</v>
      </c>
      <c r="Q15" s="15">
        <v>431838.25999999995</v>
      </c>
    </row>
    <row r="16" spans="1:17" x14ac:dyDescent="0.2">
      <c r="A16" t="s">
        <v>351</v>
      </c>
      <c r="B16" t="s">
        <v>352</v>
      </c>
      <c r="C16" s="15">
        <v>1825152.3199999998</v>
      </c>
      <c r="D16" s="15">
        <v>1679301.4100000001</v>
      </c>
      <c r="E16" s="15">
        <v>1893104.77</v>
      </c>
      <c r="F16" s="15">
        <v>1769755.31</v>
      </c>
      <c r="G16" s="15">
        <v>1674505.02</v>
      </c>
      <c r="H16" s="15">
        <v>1859986.7500000002</v>
      </c>
      <c r="J16" t="s">
        <v>351</v>
      </c>
      <c r="K16" t="s">
        <v>352</v>
      </c>
      <c r="L16" s="15">
        <v>1825152.3199999998</v>
      </c>
      <c r="M16" s="15">
        <v>1679301.4100000001</v>
      </c>
      <c r="N16" s="15">
        <v>1893104.77</v>
      </c>
      <c r="O16" s="15">
        <v>1769755.31</v>
      </c>
      <c r="P16" s="15">
        <v>1674505.02</v>
      </c>
      <c r="Q16" s="15">
        <v>1859986.7500000002</v>
      </c>
    </row>
    <row r="17" spans="1:17" x14ac:dyDescent="0.2">
      <c r="A17" t="s">
        <v>369</v>
      </c>
      <c r="B17" t="s">
        <v>370</v>
      </c>
      <c r="C17" s="15">
        <v>270729.69</v>
      </c>
      <c r="D17" s="15">
        <v>253169.12</v>
      </c>
      <c r="E17" s="15">
        <v>290399.92000000004</v>
      </c>
      <c r="F17" s="15">
        <v>344454.85000000003</v>
      </c>
      <c r="G17" s="15">
        <v>249039.50999999998</v>
      </c>
      <c r="H17" s="15">
        <v>300879.83</v>
      </c>
      <c r="J17" t="s">
        <v>369</v>
      </c>
      <c r="K17" t="s">
        <v>370</v>
      </c>
      <c r="L17" s="15">
        <v>270729.69</v>
      </c>
      <c r="M17" s="15">
        <v>253169.12</v>
      </c>
      <c r="N17" s="15">
        <v>290399.92000000004</v>
      </c>
      <c r="O17" s="15">
        <v>344454.85000000003</v>
      </c>
      <c r="P17" s="15">
        <v>249039.50999999998</v>
      </c>
      <c r="Q17" s="15">
        <v>300879.83</v>
      </c>
    </row>
    <row r="18" spans="1:17" x14ac:dyDescent="0.2">
      <c r="A18" t="s">
        <v>379</v>
      </c>
      <c r="B18" t="s">
        <v>380</v>
      </c>
      <c r="C18" s="15">
        <v>659502.9</v>
      </c>
      <c r="D18" s="15">
        <v>649344.78</v>
      </c>
      <c r="E18" s="15">
        <v>648815.22000000009</v>
      </c>
      <c r="F18" s="15">
        <v>666149.92000000004</v>
      </c>
      <c r="G18" s="15">
        <v>719356.57000000007</v>
      </c>
      <c r="H18" s="15">
        <v>720359.04</v>
      </c>
      <c r="J18" t="s">
        <v>379</v>
      </c>
      <c r="K18" t="s">
        <v>380</v>
      </c>
      <c r="L18" s="15">
        <v>659502.9</v>
      </c>
      <c r="M18" s="15">
        <v>649344.78</v>
      </c>
      <c r="N18" s="15">
        <v>648815.22000000009</v>
      </c>
      <c r="O18" s="15">
        <v>666149.92000000004</v>
      </c>
      <c r="P18" s="15">
        <v>719356.57000000007</v>
      </c>
      <c r="Q18" s="15">
        <v>720359.04</v>
      </c>
    </row>
    <row r="19" spans="1:17" x14ac:dyDescent="0.2">
      <c r="A19" t="s">
        <v>445</v>
      </c>
      <c r="B19" t="s">
        <v>446</v>
      </c>
      <c r="C19" s="15">
        <v>-4167435.9899999998</v>
      </c>
      <c r="D19" s="15">
        <v>-3982735.0799999996</v>
      </c>
      <c r="E19" s="15">
        <v>-4269084.95</v>
      </c>
      <c r="F19" s="15">
        <v>-4205869.2299999995</v>
      </c>
      <c r="G19" s="15">
        <v>-3968320.12</v>
      </c>
      <c r="H19" s="15">
        <v>-4422928.54</v>
      </c>
      <c r="J19" t="s">
        <v>445</v>
      </c>
      <c r="K19" t="s">
        <v>446</v>
      </c>
      <c r="L19" s="15">
        <v>-4167435.9899999998</v>
      </c>
      <c r="M19" s="15">
        <v>-3982735.0799999996</v>
      </c>
      <c r="N19" s="15">
        <v>-4269084.95</v>
      </c>
      <c r="O19" s="15">
        <v>-4205869.2299999995</v>
      </c>
      <c r="P19" s="15">
        <v>-3968320.12</v>
      </c>
      <c r="Q19" s="15">
        <v>-4422928.54</v>
      </c>
    </row>
    <row r="20" spans="1:17" x14ac:dyDescent="0.2">
      <c r="A20" t="s">
        <v>449</v>
      </c>
      <c r="B20" t="s">
        <v>450</v>
      </c>
      <c r="C20" s="15">
        <v>78414.45</v>
      </c>
      <c r="D20" s="15">
        <v>49788.66</v>
      </c>
      <c r="E20" s="15">
        <v>34290.61</v>
      </c>
      <c r="F20" s="15">
        <v>95902.249999999985</v>
      </c>
      <c r="G20" s="15">
        <v>72232.569999999992</v>
      </c>
      <c r="H20" s="15">
        <v>97684.86</v>
      </c>
      <c r="J20" t="s">
        <v>449</v>
      </c>
      <c r="K20" t="s">
        <v>450</v>
      </c>
      <c r="L20" s="15">
        <v>78414.45</v>
      </c>
      <c r="M20" s="15">
        <v>49788.66</v>
      </c>
      <c r="N20" s="15">
        <v>34290.61</v>
      </c>
      <c r="O20" s="15">
        <v>95902.249999999985</v>
      </c>
      <c r="P20" s="15">
        <v>72232.569999999992</v>
      </c>
      <c r="Q20" s="15">
        <v>97684.86</v>
      </c>
    </row>
    <row r="21" spans="1:17" x14ac:dyDescent="0.2">
      <c r="A21" t="s">
        <v>459</v>
      </c>
      <c r="B21" t="s">
        <v>460</v>
      </c>
      <c r="C21" s="15">
        <v>6576.15</v>
      </c>
      <c r="D21" s="15">
        <v>6576.15</v>
      </c>
      <c r="E21" s="15">
        <v>6576.15</v>
      </c>
      <c r="F21" s="15">
        <v>6576.15</v>
      </c>
      <c r="G21" s="15">
        <v>6576.15</v>
      </c>
      <c r="H21" s="15">
        <v>6666.03</v>
      </c>
      <c r="J21" t="s">
        <v>459</v>
      </c>
      <c r="K21" t="s">
        <v>460</v>
      </c>
      <c r="L21" s="15">
        <v>6576.15</v>
      </c>
      <c r="M21" s="15">
        <v>6576.15</v>
      </c>
      <c r="N21" s="15">
        <v>6576.15</v>
      </c>
      <c r="O21" s="15">
        <v>6576.15</v>
      </c>
      <c r="P21" s="15">
        <v>6576.15</v>
      </c>
      <c r="Q21" s="15">
        <v>6666.03</v>
      </c>
    </row>
    <row r="22" spans="1:17" x14ac:dyDescent="0.2">
      <c r="A22" t="s">
        <v>463</v>
      </c>
      <c r="B22" t="s">
        <v>464</v>
      </c>
      <c r="C22" s="15">
        <v>92.95</v>
      </c>
      <c r="D22" s="15">
        <v>92.95</v>
      </c>
      <c r="E22" s="15">
        <v>92.95</v>
      </c>
      <c r="F22" s="15">
        <v>176.83</v>
      </c>
      <c r="G22" s="15">
        <v>92.95</v>
      </c>
      <c r="H22" s="15">
        <v>92.95</v>
      </c>
      <c r="J22" t="s">
        <v>463</v>
      </c>
      <c r="K22" t="s">
        <v>464</v>
      </c>
      <c r="L22" s="15">
        <v>92.95</v>
      </c>
      <c r="M22" s="15">
        <v>92.95</v>
      </c>
      <c r="N22" s="15">
        <v>92.95</v>
      </c>
      <c r="O22" s="15">
        <v>176.83</v>
      </c>
      <c r="P22" s="15">
        <v>92.95</v>
      </c>
      <c r="Q22" s="15">
        <v>92.95</v>
      </c>
    </row>
    <row r="23" spans="1:17" x14ac:dyDescent="0.2">
      <c r="A23" t="s">
        <v>473</v>
      </c>
      <c r="B23" t="s">
        <v>474</v>
      </c>
      <c r="C23" s="15">
        <v>847167.99</v>
      </c>
      <c r="D23" s="15">
        <v>857813.24</v>
      </c>
      <c r="E23" s="15">
        <v>907833.74</v>
      </c>
      <c r="F23" s="15">
        <v>837584.61</v>
      </c>
      <c r="G23" s="15">
        <v>790921.69000000006</v>
      </c>
      <c r="H23" s="15">
        <v>908983.74</v>
      </c>
      <c r="J23" t="s">
        <v>473</v>
      </c>
      <c r="K23" t="s">
        <v>474</v>
      </c>
      <c r="L23" s="15">
        <v>847167.99</v>
      </c>
      <c r="M23" s="15">
        <v>857813.24</v>
      </c>
      <c r="N23" s="15">
        <v>907833.74</v>
      </c>
      <c r="O23" s="15">
        <v>837584.61</v>
      </c>
      <c r="P23" s="15">
        <v>790921.69000000006</v>
      </c>
      <c r="Q23" s="15">
        <v>908983.74</v>
      </c>
    </row>
    <row r="24" spans="1:17" x14ac:dyDescent="0.2">
      <c r="A24" t="s">
        <v>541</v>
      </c>
      <c r="B24" t="s">
        <v>542</v>
      </c>
      <c r="C24" s="15">
        <v>100626.11000000002</v>
      </c>
      <c r="D24" s="15">
        <v>99559.650000000009</v>
      </c>
      <c r="E24" s="15">
        <v>100784.92</v>
      </c>
      <c r="F24" s="15">
        <v>99911.650000000009</v>
      </c>
      <c r="G24" s="15">
        <v>100746.33</v>
      </c>
      <c r="H24" s="15">
        <v>91362.880000000005</v>
      </c>
      <c r="J24" t="s">
        <v>541</v>
      </c>
      <c r="K24" t="s">
        <v>542</v>
      </c>
      <c r="L24" s="15">
        <v>100626.11000000002</v>
      </c>
      <c r="M24" s="15">
        <v>99559.650000000009</v>
      </c>
      <c r="N24" s="15">
        <v>100784.92</v>
      </c>
      <c r="O24" s="15">
        <v>99911.650000000009</v>
      </c>
      <c r="P24" s="15">
        <v>100746.33</v>
      </c>
      <c r="Q24" s="15">
        <v>91362.880000000005</v>
      </c>
    </row>
    <row r="25" spans="1:17" x14ac:dyDescent="0.2">
      <c r="A25" t="s">
        <v>543</v>
      </c>
      <c r="B25" t="s">
        <v>544</v>
      </c>
      <c r="C25" s="15">
        <v>0</v>
      </c>
      <c r="D25" s="15">
        <v>584.51</v>
      </c>
      <c r="E25" s="15">
        <v>163.69</v>
      </c>
      <c r="F25" s="15">
        <v>0</v>
      </c>
      <c r="G25" s="15">
        <v>381.69</v>
      </c>
      <c r="H25" s="15">
        <v>665</v>
      </c>
      <c r="J25" t="s">
        <v>543</v>
      </c>
      <c r="K25" t="s">
        <v>544</v>
      </c>
      <c r="L25" s="15">
        <v>0</v>
      </c>
      <c r="M25" s="15">
        <v>584.51</v>
      </c>
      <c r="N25" s="15">
        <v>163.69</v>
      </c>
      <c r="O25" s="15">
        <v>0</v>
      </c>
      <c r="P25" s="15">
        <v>381.69</v>
      </c>
      <c r="Q25" s="15">
        <v>665</v>
      </c>
    </row>
    <row r="26" spans="1:17" x14ac:dyDescent="0.2">
      <c r="A26" t="s">
        <v>568</v>
      </c>
      <c r="C26" s="15">
        <v>5028.7799999998242</v>
      </c>
      <c r="D26" s="15">
        <v>3200.0000000003256</v>
      </c>
      <c r="E26" s="15">
        <v>1795.8099999999517</v>
      </c>
      <c r="F26" s="15">
        <v>3850.0100000004604</v>
      </c>
      <c r="G26" s="15">
        <v>93.000000000099533</v>
      </c>
      <c r="H26" s="15">
        <v>-741.16999999992549</v>
      </c>
      <c r="J26" t="s">
        <v>568</v>
      </c>
      <c r="L26" s="15">
        <v>5028.7799999998242</v>
      </c>
      <c r="M26" s="15">
        <v>3200.0000000003256</v>
      </c>
      <c r="N26" s="15">
        <v>1795.8099999999517</v>
      </c>
      <c r="O26" s="15">
        <v>3850.0100000004604</v>
      </c>
      <c r="P26" s="15">
        <v>93.000000000099533</v>
      </c>
      <c r="Q26" s="15">
        <v>-741.16999999992549</v>
      </c>
    </row>
  </sheetData>
  <mergeCells count="1">
    <mergeCell ref="J1:K1"/>
  </mergeCells>
  <pageMargins left="0.7" right="0.7" top="0.75" bottom="0.75" header="0.3" footer="0.3"/>
  <ignoredErrors>
    <ignoredError sqref="J6:J2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52B7D-FE9B-4733-B724-95A84F043646}">
  <sheetPr>
    <pageSetUpPr fitToPage="1"/>
  </sheetPr>
  <dimension ref="A1:S1373"/>
  <sheetViews>
    <sheetView topLeftCell="A6" zoomScale="80" zoomScaleNormal="80" workbookViewId="0"/>
  </sheetViews>
  <sheetFormatPr defaultRowHeight="12.75" x14ac:dyDescent="0.2"/>
  <cols>
    <col min="1" max="1" width="13.1640625" style="1" bestFit="1" customWidth="1"/>
    <col min="2" max="2" width="34.83203125" style="2" bestFit="1" customWidth="1"/>
    <col min="3" max="3" width="10.83203125" style="1" bestFit="1" customWidth="1"/>
    <col min="4" max="4" width="34.1640625" style="1" customWidth="1"/>
    <col min="5" max="5" width="16" style="1" bestFit="1" customWidth="1"/>
    <col min="6" max="6" width="36.5" style="9" customWidth="1"/>
    <col min="7" max="9" width="14.1640625" style="9" bestFit="1" customWidth="1"/>
    <col min="10" max="10" width="15.33203125" style="9" bestFit="1" customWidth="1"/>
    <col min="11" max="11" width="14.1640625" style="9" bestFit="1" customWidth="1"/>
    <col min="12" max="12" width="16.6640625" style="9" bestFit="1" customWidth="1"/>
    <col min="13" max="14" width="14.1640625" style="9" bestFit="1" customWidth="1"/>
    <col min="15" max="15" width="15.33203125" style="9" bestFit="1" customWidth="1"/>
    <col min="16" max="17" width="14.1640625" style="9" bestFit="1" customWidth="1"/>
    <col min="18" max="18" width="16.6640625" style="9" bestFit="1" customWidth="1"/>
    <col min="19" max="19" width="16.6640625" style="2" bestFit="1" customWidth="1"/>
    <col min="20" max="16384" width="9.33203125" style="2"/>
  </cols>
  <sheetData>
    <row r="1" spans="1:19" x14ac:dyDescent="0.2">
      <c r="A1" s="11" t="s">
        <v>555</v>
      </c>
    </row>
    <row r="2" spans="1:19" x14ac:dyDescent="0.2">
      <c r="A2" s="11" t="s">
        <v>556</v>
      </c>
    </row>
    <row r="3" spans="1:19" x14ac:dyDescent="0.2">
      <c r="A3" s="10" t="s">
        <v>557</v>
      </c>
    </row>
    <row r="4" spans="1:19" x14ac:dyDescent="0.2">
      <c r="A4" s="10"/>
    </row>
    <row r="5" spans="1:19" x14ac:dyDescent="0.2">
      <c r="D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9" x14ac:dyDescent="0.2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  <c r="R6" s="4" t="s">
        <v>17</v>
      </c>
      <c r="S6" s="5" t="s">
        <v>18</v>
      </c>
    </row>
    <row r="7" spans="1:19" x14ac:dyDescent="0.2">
      <c r="A7" s="1" t="s">
        <v>19</v>
      </c>
      <c r="B7" s="2" t="s">
        <v>20</v>
      </c>
      <c r="C7" s="6" t="s">
        <v>21</v>
      </c>
      <c r="D7" s="2" t="s">
        <v>22</v>
      </c>
      <c r="E7" s="6" t="s">
        <v>23</v>
      </c>
      <c r="F7" s="2" t="s">
        <v>24</v>
      </c>
      <c r="G7" s="7">
        <v>1044790.19</v>
      </c>
      <c r="H7" s="7">
        <v>1040689.68</v>
      </c>
      <c r="I7" s="7">
        <v>1043793.46</v>
      </c>
      <c r="J7" s="7">
        <v>1070602.8999999999</v>
      </c>
      <c r="K7" s="7">
        <v>1128284.99</v>
      </c>
      <c r="L7" s="7">
        <v>755431.75</v>
      </c>
      <c r="M7" s="7">
        <v>1075196.18</v>
      </c>
      <c r="N7" s="7">
        <v>1067206.8700000001</v>
      </c>
      <c r="O7" s="7">
        <v>1119155.8500000001</v>
      </c>
      <c r="P7" s="7">
        <v>1119524.99</v>
      </c>
      <c r="Q7" s="7">
        <v>1115179.8899999999</v>
      </c>
      <c r="R7" s="7">
        <v>1107791.83</v>
      </c>
      <c r="S7" s="7">
        <f>SUM(G7:R7)</f>
        <v>12687648.580000002</v>
      </c>
    </row>
    <row r="8" spans="1:19" x14ac:dyDescent="0.2">
      <c r="A8" s="1" t="s">
        <v>19</v>
      </c>
      <c r="B8" s="2" t="s">
        <v>20</v>
      </c>
      <c r="C8" s="6" t="s">
        <v>21</v>
      </c>
      <c r="D8" s="2" t="s">
        <v>22</v>
      </c>
      <c r="E8" s="6" t="s">
        <v>25</v>
      </c>
      <c r="F8" s="2" t="s">
        <v>26</v>
      </c>
      <c r="G8" s="7">
        <v>2390.62</v>
      </c>
      <c r="H8" s="7">
        <v>2390.62</v>
      </c>
      <c r="I8" s="7">
        <v>2390.69</v>
      </c>
      <c r="J8" s="7">
        <v>5642.5</v>
      </c>
      <c r="K8" s="7">
        <v>5642.5</v>
      </c>
      <c r="L8" s="7">
        <v>8247.2800000000007</v>
      </c>
      <c r="M8" s="7">
        <v>4467.67</v>
      </c>
      <c r="N8" s="7">
        <v>4467.67</v>
      </c>
      <c r="O8" s="7">
        <v>4498.92</v>
      </c>
      <c r="P8" s="7">
        <v>4498.92</v>
      </c>
      <c r="Q8" s="7">
        <v>4498.92</v>
      </c>
      <c r="R8" s="7">
        <v>4498.92</v>
      </c>
      <c r="S8" s="7">
        <f t="shared" ref="S8:S71" si="0">SUM(G8:R8)</f>
        <v>53635.229999999989</v>
      </c>
    </row>
    <row r="9" spans="1:19" x14ac:dyDescent="0.2">
      <c r="A9" s="1" t="s">
        <v>19</v>
      </c>
      <c r="B9" s="2" t="s">
        <v>20</v>
      </c>
      <c r="C9" s="6" t="s">
        <v>21</v>
      </c>
      <c r="D9" s="2" t="s">
        <v>22</v>
      </c>
      <c r="E9" s="6" t="s">
        <v>27</v>
      </c>
      <c r="F9" s="2" t="s">
        <v>28</v>
      </c>
      <c r="G9" s="7">
        <v>988.72</v>
      </c>
      <c r="H9" s="7">
        <v>536.67999999999995</v>
      </c>
      <c r="I9" s="7">
        <v>536.80999999999995</v>
      </c>
      <c r="J9" s="7">
        <v>478.45</v>
      </c>
      <c r="K9" s="7">
        <v>478.45</v>
      </c>
      <c r="L9" s="7">
        <v>478.45</v>
      </c>
      <c r="M9" s="7">
        <v>516.22</v>
      </c>
      <c r="N9" s="7">
        <v>516.22</v>
      </c>
      <c r="O9" s="7">
        <v>516.22</v>
      </c>
      <c r="P9" s="7">
        <v>516.22</v>
      </c>
      <c r="Q9" s="7">
        <v>516.22</v>
      </c>
      <c r="R9" s="7">
        <v>516.22</v>
      </c>
      <c r="S9" s="7">
        <f t="shared" si="0"/>
        <v>6594.880000000001</v>
      </c>
    </row>
    <row r="10" spans="1:19" x14ac:dyDescent="0.2">
      <c r="A10" s="1" t="s">
        <v>19</v>
      </c>
      <c r="B10" s="2" t="s">
        <v>20</v>
      </c>
      <c r="C10" s="6" t="s">
        <v>21</v>
      </c>
      <c r="D10" s="2" t="s">
        <v>22</v>
      </c>
      <c r="E10" s="6" t="s">
        <v>29</v>
      </c>
      <c r="F10" s="2" t="s">
        <v>30</v>
      </c>
      <c r="G10" s="7">
        <v>-78664.86</v>
      </c>
      <c r="H10" s="7">
        <v>-76210.8</v>
      </c>
      <c r="I10" s="7">
        <v>-76474.48</v>
      </c>
      <c r="J10" s="7">
        <v>-78869.929999999993</v>
      </c>
      <c r="K10" s="7">
        <v>-84112.78</v>
      </c>
      <c r="L10" s="7">
        <v>-50933.19</v>
      </c>
      <c r="M10" s="7">
        <v>-81084.39</v>
      </c>
      <c r="N10" s="7">
        <v>-77270.850000000006</v>
      </c>
      <c r="O10" s="7">
        <v>-84690.87</v>
      </c>
      <c r="P10" s="7">
        <v>-84740.479999999996</v>
      </c>
      <c r="Q10" s="7">
        <v>-83054.570000000007</v>
      </c>
      <c r="R10" s="7">
        <v>-80522.559999999998</v>
      </c>
      <c r="S10" s="7">
        <f t="shared" si="0"/>
        <v>-936629.76000000001</v>
      </c>
    </row>
    <row r="11" spans="1:19" x14ac:dyDescent="0.2">
      <c r="A11" s="1" t="s">
        <v>19</v>
      </c>
      <c r="B11" s="2" t="s">
        <v>20</v>
      </c>
      <c r="C11" s="6" t="s">
        <v>21</v>
      </c>
      <c r="D11" s="2" t="s">
        <v>22</v>
      </c>
      <c r="E11" s="6" t="s">
        <v>31</v>
      </c>
      <c r="F11" s="2" t="s">
        <v>32</v>
      </c>
      <c r="G11" s="7">
        <v>-65563.16</v>
      </c>
      <c r="H11" s="7">
        <v>-65563.03</v>
      </c>
      <c r="I11" s="7">
        <v>-65735.820000000007</v>
      </c>
      <c r="J11" s="7">
        <v>-67425.23</v>
      </c>
      <c r="K11" s="7">
        <v>-69619.63</v>
      </c>
      <c r="L11" s="7">
        <v>-46427.94</v>
      </c>
      <c r="M11" s="7">
        <v>-58008.3</v>
      </c>
      <c r="N11" s="7">
        <v>-58397.54</v>
      </c>
      <c r="O11" s="7">
        <v>-60724.63</v>
      </c>
      <c r="P11" s="7">
        <v>-60758.87</v>
      </c>
      <c r="Q11" s="7">
        <v>-60785.38</v>
      </c>
      <c r="R11" s="7">
        <v>-60790.67</v>
      </c>
      <c r="S11" s="7">
        <f t="shared" si="0"/>
        <v>-739800.2</v>
      </c>
    </row>
    <row r="12" spans="1:19" x14ac:dyDescent="0.2">
      <c r="A12" s="1" t="s">
        <v>19</v>
      </c>
      <c r="B12" s="2" t="s">
        <v>20</v>
      </c>
      <c r="C12" s="6" t="s">
        <v>21</v>
      </c>
      <c r="D12" s="2" t="s">
        <v>22</v>
      </c>
      <c r="E12" s="6" t="s">
        <v>33</v>
      </c>
      <c r="F12" s="2" t="s">
        <v>34</v>
      </c>
      <c r="G12" s="7">
        <v>-84746.72</v>
      </c>
      <c r="H12" s="7">
        <v>-82741.2</v>
      </c>
      <c r="I12" s="7">
        <v>-83010.240000000005</v>
      </c>
      <c r="J12" s="7">
        <v>-85590.8</v>
      </c>
      <c r="K12" s="7">
        <v>-90411.16</v>
      </c>
      <c r="L12" s="7">
        <v>-53576.08</v>
      </c>
      <c r="M12" s="7">
        <v>-88516.479999999996</v>
      </c>
      <c r="N12" s="7">
        <v>-85461.35</v>
      </c>
      <c r="O12" s="7">
        <v>-92721.59</v>
      </c>
      <c r="P12" s="7">
        <v>-92776.27</v>
      </c>
      <c r="Q12" s="7">
        <v>-91068.14</v>
      </c>
      <c r="R12" s="7">
        <v>-89123.19</v>
      </c>
      <c r="S12" s="7">
        <f t="shared" si="0"/>
        <v>-1019743.22</v>
      </c>
    </row>
    <row r="13" spans="1:19" x14ac:dyDescent="0.2">
      <c r="A13" s="1" t="s">
        <v>19</v>
      </c>
      <c r="B13" s="2" t="s">
        <v>20</v>
      </c>
      <c r="C13" s="6" t="s">
        <v>21</v>
      </c>
      <c r="D13" s="2" t="s">
        <v>22</v>
      </c>
      <c r="E13" s="6" t="s">
        <v>35</v>
      </c>
      <c r="F13" s="2" t="s">
        <v>36</v>
      </c>
      <c r="G13" s="7">
        <v>-121826.44</v>
      </c>
      <c r="H13" s="7">
        <v>-121686.39</v>
      </c>
      <c r="I13" s="7">
        <v>-121990.53</v>
      </c>
      <c r="J13" s="7">
        <v>-125006.67</v>
      </c>
      <c r="K13" s="7">
        <v>-130579.98</v>
      </c>
      <c r="L13" s="7">
        <v>-83264.61</v>
      </c>
      <c r="M13" s="7">
        <v>-107056.05</v>
      </c>
      <c r="N13" s="7">
        <v>-103333.36</v>
      </c>
      <c r="O13" s="7">
        <v>-111889.11</v>
      </c>
      <c r="P13" s="7">
        <v>-111925.56</v>
      </c>
      <c r="Q13" s="7">
        <v>-110872.52</v>
      </c>
      <c r="R13" s="7">
        <v>-107900.46</v>
      </c>
      <c r="S13" s="7">
        <f t="shared" si="0"/>
        <v>-1357331.68</v>
      </c>
    </row>
    <row r="14" spans="1:19" x14ac:dyDescent="0.2">
      <c r="A14" s="1" t="s">
        <v>19</v>
      </c>
      <c r="B14" s="2" t="s">
        <v>20</v>
      </c>
      <c r="C14" s="6" t="s">
        <v>21</v>
      </c>
      <c r="D14" s="2" t="s">
        <v>22</v>
      </c>
      <c r="E14" s="6" t="s">
        <v>37</v>
      </c>
      <c r="F14" s="2" t="s">
        <v>38</v>
      </c>
      <c r="G14" s="7">
        <v>-398893.84</v>
      </c>
      <c r="H14" s="7">
        <v>-398932.21</v>
      </c>
      <c r="I14" s="7">
        <v>-400255.39</v>
      </c>
      <c r="J14" s="7">
        <v>-413723.71</v>
      </c>
      <c r="K14" s="7">
        <v>-439914.95</v>
      </c>
      <c r="L14" s="7">
        <v>-314297.39</v>
      </c>
      <c r="M14" s="7">
        <v>-417681.23</v>
      </c>
      <c r="N14" s="7">
        <v>-420007.33</v>
      </c>
      <c r="O14" s="7">
        <v>-436354.34</v>
      </c>
      <c r="P14" s="7">
        <v>-436608.09</v>
      </c>
      <c r="Q14" s="7">
        <v>-436798.74</v>
      </c>
      <c r="R14" s="7">
        <v>-436834.25</v>
      </c>
      <c r="S14" s="7">
        <f t="shared" si="0"/>
        <v>-4950301.47</v>
      </c>
    </row>
    <row r="15" spans="1:19" x14ac:dyDescent="0.2">
      <c r="A15" s="1" t="s">
        <v>19</v>
      </c>
      <c r="B15" s="2" t="s">
        <v>20</v>
      </c>
      <c r="C15" s="6" t="s">
        <v>21</v>
      </c>
      <c r="D15" s="2" t="s">
        <v>22</v>
      </c>
      <c r="E15" s="6" t="s">
        <v>39</v>
      </c>
      <c r="F15" s="2" t="s">
        <v>40</v>
      </c>
      <c r="G15" s="7">
        <v>-70096.63</v>
      </c>
      <c r="H15" s="7">
        <v>-70103.399999999994</v>
      </c>
      <c r="I15" s="7">
        <v>-70333.039999999994</v>
      </c>
      <c r="J15" s="7">
        <v>-72421.38</v>
      </c>
      <c r="K15" s="7">
        <v>-76992.45</v>
      </c>
      <c r="L15" s="7">
        <v>-54989.760000000002</v>
      </c>
      <c r="M15" s="7">
        <v>-71403.94</v>
      </c>
      <c r="N15" s="7">
        <v>-71829.509999999995</v>
      </c>
      <c r="O15" s="7">
        <v>-74580.88</v>
      </c>
      <c r="P15" s="7">
        <v>-74625.33</v>
      </c>
      <c r="Q15" s="7">
        <v>-74659.48</v>
      </c>
      <c r="R15" s="7">
        <v>-74665.490000000005</v>
      </c>
      <c r="S15" s="7">
        <f t="shared" si="0"/>
        <v>-856701.28999999992</v>
      </c>
    </row>
    <row r="16" spans="1:19" x14ac:dyDescent="0.2">
      <c r="A16" s="1" t="s">
        <v>19</v>
      </c>
      <c r="B16" s="2" t="s">
        <v>20</v>
      </c>
      <c r="C16" s="6" t="s">
        <v>21</v>
      </c>
      <c r="D16" s="2" t="s">
        <v>22</v>
      </c>
      <c r="E16" s="6" t="s">
        <v>41</v>
      </c>
      <c r="F16" s="2" t="s">
        <v>42</v>
      </c>
      <c r="G16" s="7">
        <v>-221242.14</v>
      </c>
      <c r="H16" s="7">
        <v>-221241.7</v>
      </c>
      <c r="I16" s="7">
        <v>-221758.96</v>
      </c>
      <c r="J16" s="7">
        <v>-226359.95</v>
      </c>
      <c r="K16" s="7">
        <v>-235167.85</v>
      </c>
      <c r="L16" s="7">
        <v>-155737.60999999999</v>
      </c>
      <c r="M16" s="7">
        <v>-248657.75</v>
      </c>
      <c r="N16" s="7">
        <v>-248092.27</v>
      </c>
      <c r="O16" s="7">
        <v>-255196.51</v>
      </c>
      <c r="P16" s="7">
        <v>-255118.86</v>
      </c>
      <c r="Q16" s="7">
        <v>-254972.88</v>
      </c>
      <c r="R16" s="7">
        <v>-254987.05</v>
      </c>
      <c r="S16" s="7">
        <f t="shared" si="0"/>
        <v>-2798533.53</v>
      </c>
    </row>
    <row r="17" spans="1:19" x14ac:dyDescent="0.2">
      <c r="A17" s="1" t="s">
        <v>19</v>
      </c>
      <c r="B17" s="2" t="s">
        <v>20</v>
      </c>
      <c r="C17" s="6" t="s">
        <v>21</v>
      </c>
      <c r="D17" s="2" t="s">
        <v>22</v>
      </c>
      <c r="E17" s="6" t="s">
        <v>43</v>
      </c>
      <c r="F17" s="2" t="s">
        <v>44</v>
      </c>
      <c r="G17" s="7">
        <v>-7135.74</v>
      </c>
      <c r="H17" s="7">
        <v>-7138.25</v>
      </c>
      <c r="I17" s="7">
        <v>-7162.5</v>
      </c>
      <c r="J17" s="7">
        <v>-7326.18</v>
      </c>
      <c r="K17" s="7">
        <v>-7607.14</v>
      </c>
      <c r="L17" s="7">
        <v>-4930.8999999999996</v>
      </c>
      <c r="M17" s="7">
        <v>-7771.93</v>
      </c>
      <c r="N17" s="7">
        <v>-7798.55</v>
      </c>
      <c r="O17" s="7">
        <v>-8013.06</v>
      </c>
      <c r="P17" s="7">
        <v>-7986.67</v>
      </c>
      <c r="Q17" s="7">
        <v>-7983.32</v>
      </c>
      <c r="R17" s="7">
        <v>-7983.3</v>
      </c>
      <c r="S17" s="7">
        <f t="shared" si="0"/>
        <v>-88837.54</v>
      </c>
    </row>
    <row r="18" spans="1:19" x14ac:dyDescent="0.2">
      <c r="A18" s="1" t="s">
        <v>19</v>
      </c>
      <c r="B18" s="2" t="s">
        <v>20</v>
      </c>
      <c r="C18" s="6" t="s">
        <v>45</v>
      </c>
      <c r="D18" s="2" t="s">
        <v>46</v>
      </c>
      <c r="E18" s="6" t="s">
        <v>47</v>
      </c>
      <c r="F18" s="2" t="s">
        <v>48</v>
      </c>
      <c r="G18" s="7">
        <v>295511.28000000003</v>
      </c>
      <c r="H18" s="7">
        <v>333707.7099999999</v>
      </c>
      <c r="I18" s="7">
        <v>38442.14</v>
      </c>
      <c r="J18" s="7">
        <v>582314.18000000005</v>
      </c>
      <c r="K18" s="7">
        <v>303714.77</v>
      </c>
      <c r="L18" s="7">
        <v>254010.63</v>
      </c>
      <c r="M18" s="7">
        <v>246325.12000000008</v>
      </c>
      <c r="N18" s="7">
        <v>753386.67000000027</v>
      </c>
      <c r="O18" s="7">
        <v>473440.07999999978</v>
      </c>
      <c r="P18" s="7">
        <v>313500.96999999997</v>
      </c>
      <c r="Q18" s="7">
        <v>309161.05000000005</v>
      </c>
      <c r="R18" s="7">
        <v>326455.67999999993</v>
      </c>
      <c r="S18" s="7">
        <f t="shared" si="0"/>
        <v>4229970.2799999993</v>
      </c>
    </row>
    <row r="19" spans="1:19" x14ac:dyDescent="0.2">
      <c r="A19" s="1" t="s">
        <v>19</v>
      </c>
      <c r="B19" s="2" t="s">
        <v>20</v>
      </c>
      <c r="C19" s="6" t="s">
        <v>45</v>
      </c>
      <c r="D19" s="2" t="s">
        <v>46</v>
      </c>
      <c r="E19" s="6" t="s">
        <v>49</v>
      </c>
      <c r="F19" s="2" t="s">
        <v>50</v>
      </c>
      <c r="G19" s="7">
        <v>323.32000000000005</v>
      </c>
      <c r="H19" s="7">
        <v>254.76999999999992</v>
      </c>
      <c r="I19" s="7">
        <v>59.239999999999995</v>
      </c>
      <c r="J19" s="7">
        <v>224.59999999999994</v>
      </c>
      <c r="K19" s="7">
        <v>185.03000000000003</v>
      </c>
      <c r="L19" s="7">
        <v>156.80000000000004</v>
      </c>
      <c r="M19" s="7">
        <v>245.14000000000013</v>
      </c>
      <c r="N19" s="7">
        <v>306.47000000000003</v>
      </c>
      <c r="O19" s="7">
        <v>335.54</v>
      </c>
      <c r="P19" s="7">
        <v>19608.38</v>
      </c>
      <c r="Q19" s="7">
        <v>6338.1399999999994</v>
      </c>
      <c r="R19" s="7">
        <v>1819.4800000000007</v>
      </c>
      <c r="S19" s="7">
        <f t="shared" si="0"/>
        <v>29856.91</v>
      </c>
    </row>
    <row r="20" spans="1:19" x14ac:dyDescent="0.2">
      <c r="A20" s="1" t="s">
        <v>19</v>
      </c>
      <c r="B20" s="2" t="s">
        <v>20</v>
      </c>
      <c r="C20" s="6" t="s">
        <v>45</v>
      </c>
      <c r="D20" s="2" t="s">
        <v>46</v>
      </c>
      <c r="E20" s="6" t="s">
        <v>51</v>
      </c>
      <c r="F20" s="2" t="s">
        <v>52</v>
      </c>
      <c r="G20" s="7">
        <v>1384.3599999999994</v>
      </c>
      <c r="H20" s="7">
        <v>577.0200000000001</v>
      </c>
      <c r="I20" s="7">
        <v>140.6</v>
      </c>
      <c r="J20" s="7">
        <v>417.6</v>
      </c>
      <c r="K20" s="7">
        <v>340.55000000000018</v>
      </c>
      <c r="L20" s="7">
        <v>330.13000000000005</v>
      </c>
      <c r="M20" s="7">
        <v>399.0499999999999</v>
      </c>
      <c r="N20" s="7">
        <v>556.41999999999996</v>
      </c>
      <c r="O20" s="7">
        <v>638.98</v>
      </c>
      <c r="P20" s="7">
        <v>32601.240000000009</v>
      </c>
      <c r="Q20" s="7">
        <v>13900.070000000005</v>
      </c>
      <c r="R20" s="7">
        <v>4677.8599999999988</v>
      </c>
      <c r="S20" s="7">
        <f t="shared" si="0"/>
        <v>55963.880000000019</v>
      </c>
    </row>
    <row r="21" spans="1:19" x14ac:dyDescent="0.2">
      <c r="A21" s="1" t="s">
        <v>19</v>
      </c>
      <c r="B21" s="2" t="s">
        <v>20</v>
      </c>
      <c r="C21" s="6" t="s">
        <v>45</v>
      </c>
      <c r="D21" s="2" t="s">
        <v>46</v>
      </c>
      <c r="E21" s="6" t="s">
        <v>53</v>
      </c>
      <c r="F21" s="2" t="s">
        <v>54</v>
      </c>
      <c r="G21" s="7">
        <v>25955.829999999994</v>
      </c>
      <c r="H21" s="7">
        <v>32659.920000000002</v>
      </c>
      <c r="I21" s="7">
        <v>7084.4400000000005</v>
      </c>
      <c r="J21" s="7">
        <v>-65939.62</v>
      </c>
      <c r="K21" s="7">
        <v>-22617.059999999994</v>
      </c>
      <c r="L21" s="7">
        <v>1301342.1700000004</v>
      </c>
      <c r="M21" s="7">
        <v>29605.569999999996</v>
      </c>
      <c r="N21" s="7">
        <v>-1235833.5200000003</v>
      </c>
      <c r="O21" s="7">
        <v>-5657.2499999999964</v>
      </c>
      <c r="P21" s="7">
        <v>3219.7400000000007</v>
      </c>
      <c r="Q21" s="7">
        <v>-1290.1999999999998</v>
      </c>
      <c r="R21" s="7">
        <v>46470.209999999985</v>
      </c>
      <c r="S21" s="7">
        <f t="shared" si="0"/>
        <v>115000.23000000021</v>
      </c>
    </row>
    <row r="22" spans="1:19" x14ac:dyDescent="0.2">
      <c r="A22" s="1" t="s">
        <v>19</v>
      </c>
      <c r="B22" s="2" t="s">
        <v>20</v>
      </c>
      <c r="C22" s="6" t="s">
        <v>45</v>
      </c>
      <c r="D22" s="2" t="s">
        <v>46</v>
      </c>
      <c r="E22" s="6" t="s">
        <v>55</v>
      </c>
      <c r="F22" s="2" t="s">
        <v>56</v>
      </c>
      <c r="G22" s="7">
        <v>-408.0800000000001</v>
      </c>
      <c r="H22" s="7">
        <v>-17.899999999999995</v>
      </c>
      <c r="I22" s="7">
        <v>-92.059999999999974</v>
      </c>
      <c r="J22" s="7">
        <v>1.9400000000000013</v>
      </c>
      <c r="K22" s="7">
        <v>18.050000000000004</v>
      </c>
      <c r="L22" s="7">
        <v>7.1999999999999957</v>
      </c>
      <c r="M22" s="7">
        <v>60.009999999999984</v>
      </c>
      <c r="N22" s="7">
        <v>45.849999999999994</v>
      </c>
      <c r="O22" s="7">
        <v>-123.80000000000001</v>
      </c>
      <c r="P22" s="7">
        <v>4857.3800000000019</v>
      </c>
      <c r="Q22" s="7">
        <v>-3317.5299999999993</v>
      </c>
      <c r="R22" s="7">
        <v>-856.8399999999998</v>
      </c>
      <c r="S22" s="7">
        <f t="shared" si="0"/>
        <v>174.22000000000287</v>
      </c>
    </row>
    <row r="23" spans="1:19" x14ac:dyDescent="0.2">
      <c r="A23" s="1" t="s">
        <v>19</v>
      </c>
      <c r="B23" s="2" t="s">
        <v>20</v>
      </c>
      <c r="C23" s="6" t="s">
        <v>45</v>
      </c>
      <c r="D23" s="2" t="s">
        <v>46</v>
      </c>
      <c r="E23" s="6" t="s">
        <v>57</v>
      </c>
      <c r="F23" s="2" t="s">
        <v>58</v>
      </c>
      <c r="G23" s="7">
        <v>-693.98999999999978</v>
      </c>
      <c r="H23" s="7">
        <v>-334.31</v>
      </c>
      <c r="I23" s="7">
        <v>-204.29999999999998</v>
      </c>
      <c r="J23" s="7">
        <v>-14.729999999999999</v>
      </c>
      <c r="K23" s="7">
        <v>32.569999999999993</v>
      </c>
      <c r="L23" s="7">
        <v>29.830000000000013</v>
      </c>
      <c r="M23" s="7">
        <v>67.680000000000007</v>
      </c>
      <c r="N23" s="7">
        <v>106.34000000000003</v>
      </c>
      <c r="O23" s="7">
        <v>-220.83</v>
      </c>
      <c r="P23" s="7">
        <v>8065.17</v>
      </c>
      <c r="Q23" s="7">
        <v>-4675.33</v>
      </c>
      <c r="R23" s="7">
        <v>-1603.9200000000005</v>
      </c>
      <c r="S23" s="7">
        <f t="shared" si="0"/>
        <v>554.17999999999984</v>
      </c>
    </row>
    <row r="24" spans="1:19" x14ac:dyDescent="0.2">
      <c r="A24" s="1" t="s">
        <v>19</v>
      </c>
      <c r="B24" s="2" t="s">
        <v>20</v>
      </c>
      <c r="C24" s="6" t="s">
        <v>45</v>
      </c>
      <c r="D24" s="2" t="s">
        <v>46</v>
      </c>
      <c r="E24" s="6" t="s">
        <v>59</v>
      </c>
      <c r="F24" s="2" t="s">
        <v>60</v>
      </c>
      <c r="G24" s="7">
        <v>80435</v>
      </c>
      <c r="H24" s="7">
        <v>80435</v>
      </c>
      <c r="I24" s="7">
        <v>80435</v>
      </c>
      <c r="J24" s="7">
        <v>80435</v>
      </c>
      <c r="K24" s="7">
        <v>80435</v>
      </c>
      <c r="L24" s="7">
        <v>80435</v>
      </c>
      <c r="M24" s="7">
        <v>80400</v>
      </c>
      <c r="N24" s="7">
        <v>80400</v>
      </c>
      <c r="O24" s="7">
        <v>80400</v>
      </c>
      <c r="P24" s="7">
        <v>41200</v>
      </c>
      <c r="Q24" s="7">
        <v>41200</v>
      </c>
      <c r="R24" s="7">
        <v>41200</v>
      </c>
      <c r="S24" s="7">
        <f t="shared" si="0"/>
        <v>847410</v>
      </c>
    </row>
    <row r="25" spans="1:19" x14ac:dyDescent="0.2">
      <c r="A25" s="1" t="s">
        <v>19</v>
      </c>
      <c r="B25" s="2" t="s">
        <v>20</v>
      </c>
      <c r="C25" s="6" t="s">
        <v>45</v>
      </c>
      <c r="D25" s="2" t="s">
        <v>46</v>
      </c>
      <c r="E25" s="6" t="s">
        <v>61</v>
      </c>
      <c r="F25" s="2" t="s">
        <v>62</v>
      </c>
      <c r="G25" s="7">
        <v>40.869999999999997</v>
      </c>
      <c r="H25" s="7">
        <v>0</v>
      </c>
      <c r="I25" s="7">
        <v>51989.21</v>
      </c>
      <c r="J25" s="7">
        <v>30270.49</v>
      </c>
      <c r="K25" s="7">
        <v>0</v>
      </c>
      <c r="L25" s="7">
        <v>0</v>
      </c>
      <c r="M25" s="7">
        <v>60.72</v>
      </c>
      <c r="N25" s="7">
        <v>6304.75</v>
      </c>
      <c r="O25" s="7">
        <v>0</v>
      </c>
      <c r="P25" s="7">
        <v>500000</v>
      </c>
      <c r="Q25" s="7">
        <v>0</v>
      </c>
      <c r="R25" s="7">
        <v>0</v>
      </c>
      <c r="S25" s="7">
        <f t="shared" si="0"/>
        <v>588666.04</v>
      </c>
    </row>
    <row r="26" spans="1:19" x14ac:dyDescent="0.2">
      <c r="A26" s="1" t="s">
        <v>19</v>
      </c>
      <c r="B26" s="2" t="s">
        <v>20</v>
      </c>
      <c r="C26" s="6" t="s">
        <v>45</v>
      </c>
      <c r="D26" s="2" t="s">
        <v>46</v>
      </c>
      <c r="E26" s="6" t="s">
        <v>29</v>
      </c>
      <c r="F26" s="2" t="s">
        <v>30</v>
      </c>
      <c r="G26" s="7">
        <v>-33049.24</v>
      </c>
      <c r="H26" s="7">
        <v>-36721.870000000003</v>
      </c>
      <c r="I26" s="7">
        <v>-14601.84</v>
      </c>
      <c r="J26" s="7">
        <v>-51534.95</v>
      </c>
      <c r="K26" s="7">
        <v>-29729.14</v>
      </c>
      <c r="L26" s="7">
        <v>-134341.20000000001</v>
      </c>
      <c r="M26" s="7">
        <v>-28608.78</v>
      </c>
      <c r="N26" s="7">
        <v>31617.63</v>
      </c>
      <c r="O26" s="7">
        <v>-43959.9</v>
      </c>
      <c r="P26" s="7">
        <v>-73936.539999999994</v>
      </c>
      <c r="Q26" s="7">
        <v>-28941.43</v>
      </c>
      <c r="R26" s="7">
        <v>-33494.81</v>
      </c>
      <c r="S26" s="7">
        <f t="shared" si="0"/>
        <v>-477302.07</v>
      </c>
    </row>
    <row r="27" spans="1:19" x14ac:dyDescent="0.2">
      <c r="A27" s="1" t="s">
        <v>19</v>
      </c>
      <c r="B27" s="2" t="s">
        <v>20</v>
      </c>
      <c r="C27" s="6" t="s">
        <v>45</v>
      </c>
      <c r="D27" s="2" t="s">
        <v>46</v>
      </c>
      <c r="E27" s="6" t="s">
        <v>31</v>
      </c>
      <c r="F27" s="2" t="s">
        <v>32</v>
      </c>
      <c r="G27" s="7">
        <v>-26487.7</v>
      </c>
      <c r="H27" s="7">
        <v>-29431.17</v>
      </c>
      <c r="I27" s="7">
        <v>-11702.81</v>
      </c>
      <c r="J27" s="7">
        <v>-41303.279999999999</v>
      </c>
      <c r="K27" s="7">
        <v>-23826.77</v>
      </c>
      <c r="L27" s="7">
        <v>-107669.31</v>
      </c>
      <c r="M27" s="7">
        <v>-22751.3</v>
      </c>
      <c r="N27" s="7">
        <v>25144.11</v>
      </c>
      <c r="O27" s="7">
        <v>-34959.370000000003</v>
      </c>
      <c r="P27" s="7">
        <v>-58798.47</v>
      </c>
      <c r="Q27" s="7">
        <v>-23015.84</v>
      </c>
      <c r="R27" s="7">
        <v>-26636.95</v>
      </c>
      <c r="S27" s="7">
        <f t="shared" si="0"/>
        <v>-381438.86</v>
      </c>
    </row>
    <row r="28" spans="1:19" x14ac:dyDescent="0.2">
      <c r="A28" s="1" t="s">
        <v>19</v>
      </c>
      <c r="B28" s="2" t="s">
        <v>20</v>
      </c>
      <c r="C28" s="6" t="s">
        <v>45</v>
      </c>
      <c r="D28" s="2" t="s">
        <v>46</v>
      </c>
      <c r="E28" s="6" t="s">
        <v>33</v>
      </c>
      <c r="F28" s="2" t="s">
        <v>34</v>
      </c>
      <c r="G28" s="7">
        <v>-36148.86</v>
      </c>
      <c r="H28" s="7">
        <v>-40165.94</v>
      </c>
      <c r="I28" s="7">
        <v>-15971.31</v>
      </c>
      <c r="J28" s="7">
        <v>-56368.31</v>
      </c>
      <c r="K28" s="7">
        <v>-32517.38</v>
      </c>
      <c r="L28" s="7">
        <v>-146940.79999999999</v>
      </c>
      <c r="M28" s="7">
        <v>-32037.55</v>
      </c>
      <c r="N28" s="7">
        <v>35407.01</v>
      </c>
      <c r="O28" s="7">
        <v>-49228.5</v>
      </c>
      <c r="P28" s="7">
        <v>-82797.84</v>
      </c>
      <c r="Q28" s="7">
        <v>-32410.06</v>
      </c>
      <c r="R28" s="7">
        <v>-37509.17</v>
      </c>
      <c r="S28" s="7">
        <f t="shared" si="0"/>
        <v>-526688.71</v>
      </c>
    </row>
    <row r="29" spans="1:19" x14ac:dyDescent="0.2">
      <c r="A29" s="1" t="s">
        <v>19</v>
      </c>
      <c r="B29" s="2" t="s">
        <v>20</v>
      </c>
      <c r="C29" s="6" t="s">
        <v>45</v>
      </c>
      <c r="D29" s="2" t="s">
        <v>46</v>
      </c>
      <c r="E29" s="6" t="s">
        <v>35</v>
      </c>
      <c r="F29" s="2" t="s">
        <v>36</v>
      </c>
      <c r="G29" s="7">
        <v>-41100.21</v>
      </c>
      <c r="H29" s="7">
        <v>-45667.51</v>
      </c>
      <c r="I29" s="7">
        <v>-18158.919999999998</v>
      </c>
      <c r="J29" s="7">
        <v>-64089.14</v>
      </c>
      <c r="K29" s="7">
        <v>-36971.32</v>
      </c>
      <c r="L29" s="7">
        <v>-167067.43</v>
      </c>
      <c r="M29" s="7">
        <v>-35216.300000000003</v>
      </c>
      <c r="N29" s="7">
        <v>38920.080000000002</v>
      </c>
      <c r="O29" s="7">
        <v>-54112.93</v>
      </c>
      <c r="P29" s="7">
        <v>-91013.01</v>
      </c>
      <c r="Q29" s="7">
        <v>-35625.78</v>
      </c>
      <c r="R29" s="7">
        <v>-41230.82</v>
      </c>
      <c r="S29" s="7">
        <f t="shared" si="0"/>
        <v>-591333.28999999992</v>
      </c>
    </row>
    <row r="30" spans="1:19" x14ac:dyDescent="0.2">
      <c r="A30" s="1" t="s">
        <v>19</v>
      </c>
      <c r="B30" s="2" t="s">
        <v>20</v>
      </c>
      <c r="C30" s="6" t="s">
        <v>45</v>
      </c>
      <c r="D30" s="2" t="s">
        <v>46</v>
      </c>
      <c r="E30" s="6" t="s">
        <v>37</v>
      </c>
      <c r="F30" s="2" t="s">
        <v>38</v>
      </c>
      <c r="G30" s="7">
        <v>-165850.01999999999</v>
      </c>
      <c r="H30" s="7">
        <v>-184280.27</v>
      </c>
      <c r="I30" s="7">
        <v>-73275.960000000006</v>
      </c>
      <c r="J30" s="7">
        <v>-258616.3</v>
      </c>
      <c r="K30" s="7">
        <v>-149188.87</v>
      </c>
      <c r="L30" s="7">
        <v>-674160.45</v>
      </c>
      <c r="M30" s="7">
        <v>-148615.64000000001</v>
      </c>
      <c r="N30" s="7">
        <v>164245.91</v>
      </c>
      <c r="O30" s="7">
        <v>-228360.97</v>
      </c>
      <c r="P30" s="7">
        <v>-384082.3</v>
      </c>
      <c r="Q30" s="7">
        <v>-150343.67000000001</v>
      </c>
      <c r="R30" s="7">
        <v>-173997.4</v>
      </c>
      <c r="S30" s="7">
        <f t="shared" si="0"/>
        <v>-2426525.94</v>
      </c>
    </row>
    <row r="31" spans="1:19" x14ac:dyDescent="0.2">
      <c r="A31" s="1" t="s">
        <v>19</v>
      </c>
      <c r="B31" s="2" t="s">
        <v>20</v>
      </c>
      <c r="C31" s="6" t="s">
        <v>45</v>
      </c>
      <c r="D31" s="2" t="s">
        <v>46</v>
      </c>
      <c r="E31" s="6" t="s">
        <v>39</v>
      </c>
      <c r="F31" s="2" t="s">
        <v>40</v>
      </c>
      <c r="G31" s="7">
        <v>-28782.22</v>
      </c>
      <c r="H31" s="7">
        <v>-31980.68</v>
      </c>
      <c r="I31" s="7">
        <v>-12716.58</v>
      </c>
      <c r="J31" s="7">
        <v>-44881.23</v>
      </c>
      <c r="K31" s="7">
        <v>-25890.79</v>
      </c>
      <c r="L31" s="7">
        <v>-116996.29</v>
      </c>
      <c r="M31" s="7">
        <v>-25072.86</v>
      </c>
      <c r="N31" s="7">
        <v>27709.84</v>
      </c>
      <c r="O31" s="7">
        <v>-38526.65</v>
      </c>
      <c r="P31" s="7">
        <v>-64798.31</v>
      </c>
      <c r="Q31" s="7">
        <v>-25364.400000000001</v>
      </c>
      <c r="R31" s="7">
        <v>-29355.01</v>
      </c>
      <c r="S31" s="7">
        <f t="shared" si="0"/>
        <v>-416655.18</v>
      </c>
    </row>
    <row r="32" spans="1:19" x14ac:dyDescent="0.2">
      <c r="A32" s="1" t="s">
        <v>19</v>
      </c>
      <c r="B32" s="2" t="s">
        <v>20</v>
      </c>
      <c r="C32" s="6" t="s">
        <v>45</v>
      </c>
      <c r="D32" s="2" t="s">
        <v>46</v>
      </c>
      <c r="E32" s="6" t="s">
        <v>41</v>
      </c>
      <c r="F32" s="2" t="s">
        <v>42</v>
      </c>
      <c r="G32" s="7">
        <v>-69560.399999999994</v>
      </c>
      <c r="H32" s="7">
        <v>-77290.37</v>
      </c>
      <c r="I32" s="7">
        <v>-30733.22</v>
      </c>
      <c r="J32" s="7">
        <v>-108468.19</v>
      </c>
      <c r="K32" s="7">
        <v>-62572.42</v>
      </c>
      <c r="L32" s="7">
        <v>-282754.67</v>
      </c>
      <c r="M32" s="7">
        <v>-63753.65</v>
      </c>
      <c r="N32" s="7">
        <v>70458.77</v>
      </c>
      <c r="O32" s="7">
        <v>-97963.07</v>
      </c>
      <c r="P32" s="7">
        <v>-164764.94</v>
      </c>
      <c r="Q32" s="7">
        <v>-64494.94</v>
      </c>
      <c r="R32" s="7">
        <v>-74642</v>
      </c>
      <c r="S32" s="7">
        <f t="shared" si="0"/>
        <v>-1026539.0999999999</v>
      </c>
    </row>
    <row r="33" spans="1:19" x14ac:dyDescent="0.2">
      <c r="A33" s="1" t="s">
        <v>19</v>
      </c>
      <c r="B33" s="2" t="s">
        <v>20</v>
      </c>
      <c r="C33" s="6" t="s">
        <v>45</v>
      </c>
      <c r="D33" s="2" t="s">
        <v>46</v>
      </c>
      <c r="E33" s="6" t="s">
        <v>63</v>
      </c>
      <c r="F33" s="2" t="s">
        <v>64</v>
      </c>
      <c r="G33" s="7">
        <v>-362.29</v>
      </c>
      <c r="H33" s="7">
        <v>-402.55</v>
      </c>
      <c r="I33" s="7">
        <v>-160.07</v>
      </c>
      <c r="J33" s="7">
        <v>-564.94000000000005</v>
      </c>
      <c r="K33" s="7">
        <v>-325.89999999999998</v>
      </c>
      <c r="L33" s="7">
        <v>-1472.68</v>
      </c>
      <c r="M33" s="7">
        <v>-250.01</v>
      </c>
      <c r="N33" s="7">
        <v>276.31</v>
      </c>
      <c r="O33" s="7">
        <v>-384.17</v>
      </c>
      <c r="P33" s="7">
        <v>-646.14</v>
      </c>
      <c r="Q33" s="7">
        <v>-252.92</v>
      </c>
      <c r="R33" s="7">
        <v>-292.70999999999998</v>
      </c>
      <c r="S33" s="7">
        <f t="shared" si="0"/>
        <v>-4838.0700000000006</v>
      </c>
    </row>
    <row r="34" spans="1:19" x14ac:dyDescent="0.2">
      <c r="A34" s="1" t="s">
        <v>19</v>
      </c>
      <c r="B34" s="2" t="s">
        <v>20</v>
      </c>
      <c r="C34" s="6" t="s">
        <v>45</v>
      </c>
      <c r="D34" s="2" t="s">
        <v>46</v>
      </c>
      <c r="E34" s="6" t="s">
        <v>65</v>
      </c>
      <c r="F34" s="2" t="s">
        <v>66</v>
      </c>
      <c r="G34" s="7">
        <v>-281.77999999999997</v>
      </c>
      <c r="H34" s="7">
        <v>-313.10000000000002</v>
      </c>
      <c r="I34" s="7">
        <v>-124.5</v>
      </c>
      <c r="J34" s="7">
        <v>-439.4</v>
      </c>
      <c r="K34" s="7">
        <v>-253.48</v>
      </c>
      <c r="L34" s="7">
        <v>-1145.42</v>
      </c>
      <c r="M34" s="7">
        <v>-142.87</v>
      </c>
      <c r="N34" s="7">
        <v>157.88999999999999</v>
      </c>
      <c r="O34" s="7">
        <v>-219.53</v>
      </c>
      <c r="P34" s="7">
        <v>-369.22</v>
      </c>
      <c r="Q34" s="7">
        <v>-144.53</v>
      </c>
      <c r="R34" s="7">
        <v>-167.26</v>
      </c>
      <c r="S34" s="7">
        <f t="shared" si="0"/>
        <v>-3443.2000000000007</v>
      </c>
    </row>
    <row r="35" spans="1:19" x14ac:dyDescent="0.2">
      <c r="A35" s="1" t="s">
        <v>19</v>
      </c>
      <c r="B35" s="2" t="s">
        <v>20</v>
      </c>
      <c r="C35" s="6" t="s">
        <v>45</v>
      </c>
      <c r="D35" s="2" t="s">
        <v>46</v>
      </c>
      <c r="E35" s="6" t="s">
        <v>67</v>
      </c>
      <c r="F35" s="2" t="s">
        <v>68</v>
      </c>
      <c r="G35" s="7">
        <v>-161.02000000000001</v>
      </c>
      <c r="H35" s="7">
        <v>-178.91</v>
      </c>
      <c r="I35" s="7">
        <v>-71.14</v>
      </c>
      <c r="J35" s="7">
        <v>-251.08</v>
      </c>
      <c r="K35" s="7">
        <v>-144.84</v>
      </c>
      <c r="L35" s="7">
        <v>-654.52</v>
      </c>
      <c r="M35" s="7">
        <v>-142.87</v>
      </c>
      <c r="N35" s="7">
        <v>157.88999999999999</v>
      </c>
      <c r="O35" s="7">
        <v>-219.53</v>
      </c>
      <c r="P35" s="7">
        <v>-369.22</v>
      </c>
      <c r="Q35" s="7">
        <v>-144.53</v>
      </c>
      <c r="R35" s="7">
        <v>-167.26</v>
      </c>
      <c r="S35" s="7">
        <f t="shared" si="0"/>
        <v>-2347.0300000000007</v>
      </c>
    </row>
    <row r="36" spans="1:19" x14ac:dyDescent="0.2">
      <c r="A36" s="1" t="s">
        <v>19</v>
      </c>
      <c r="B36" s="2" t="s">
        <v>20</v>
      </c>
      <c r="C36" s="6" t="s">
        <v>45</v>
      </c>
      <c r="D36" s="2" t="s">
        <v>46</v>
      </c>
      <c r="E36" s="6" t="s">
        <v>69</v>
      </c>
      <c r="F36" s="2" t="s">
        <v>70</v>
      </c>
      <c r="G36" s="7">
        <v>-764.84</v>
      </c>
      <c r="H36" s="7">
        <v>-849.84</v>
      </c>
      <c r="I36" s="7">
        <v>-337.92</v>
      </c>
      <c r="J36" s="7">
        <v>-1192.6500000000001</v>
      </c>
      <c r="K36" s="7">
        <v>-688.01</v>
      </c>
      <c r="L36" s="7">
        <v>-3108.99</v>
      </c>
      <c r="M36" s="7">
        <v>-571.46</v>
      </c>
      <c r="N36" s="7">
        <v>631.55999999999995</v>
      </c>
      <c r="O36" s="7">
        <v>-878.1</v>
      </c>
      <c r="P36" s="7">
        <v>-1476.88</v>
      </c>
      <c r="Q36" s="7">
        <v>-578.11</v>
      </c>
      <c r="R36" s="7">
        <v>-669.06</v>
      </c>
      <c r="S36" s="7">
        <f t="shared" si="0"/>
        <v>-10484.300000000001</v>
      </c>
    </row>
    <row r="37" spans="1:19" x14ac:dyDescent="0.2">
      <c r="A37" s="1" t="s">
        <v>19</v>
      </c>
      <c r="B37" s="2" t="s">
        <v>20</v>
      </c>
      <c r="C37" s="6" t="s">
        <v>71</v>
      </c>
      <c r="D37" s="2" t="s">
        <v>72</v>
      </c>
      <c r="E37" s="6" t="s">
        <v>73</v>
      </c>
      <c r="F37" s="2" t="s">
        <v>74</v>
      </c>
      <c r="G37" s="7">
        <v>2753722.66</v>
      </c>
      <c r="H37" s="7">
        <v>1546834.07</v>
      </c>
      <c r="I37" s="7">
        <v>5706911</v>
      </c>
      <c r="J37" s="7">
        <v>1257184.3700000001</v>
      </c>
      <c r="K37" s="7">
        <v>35653.019999999997</v>
      </c>
      <c r="L37" s="7">
        <v>23065042.23</v>
      </c>
      <c r="M37" s="7">
        <v>2064587.44</v>
      </c>
      <c r="N37" s="7">
        <v>3848359.4</v>
      </c>
      <c r="O37" s="7">
        <v>-14764718</v>
      </c>
      <c r="P37" s="7">
        <v>907042.97</v>
      </c>
      <c r="Q37" s="7">
        <v>525448.81999999995</v>
      </c>
      <c r="R37" s="7">
        <v>377174070</v>
      </c>
      <c r="S37" s="7">
        <f t="shared" si="0"/>
        <v>404120137.98000002</v>
      </c>
    </row>
    <row r="38" spans="1:19" x14ac:dyDescent="0.2">
      <c r="A38" s="1" t="s">
        <v>19</v>
      </c>
      <c r="B38" s="2" t="s">
        <v>20</v>
      </c>
      <c r="C38" s="6" t="s">
        <v>71</v>
      </c>
      <c r="D38" s="2" t="s">
        <v>72</v>
      </c>
      <c r="E38" s="6" t="s">
        <v>75</v>
      </c>
      <c r="F38" s="2" t="s">
        <v>76</v>
      </c>
      <c r="G38" s="7">
        <v>-1769668.43</v>
      </c>
      <c r="H38" s="7">
        <v>-1246999.74</v>
      </c>
      <c r="I38" s="7">
        <v>3107998</v>
      </c>
      <c r="J38" s="7">
        <v>-1270537.21</v>
      </c>
      <c r="K38" s="7">
        <v>-772860.73</v>
      </c>
      <c r="L38" s="7">
        <v>2177741</v>
      </c>
      <c r="M38" s="7">
        <v>-1970968.41</v>
      </c>
      <c r="N38" s="7">
        <v>-3325312.07</v>
      </c>
      <c r="O38" s="7">
        <v>5568523</v>
      </c>
      <c r="P38" s="7">
        <v>-5361731.78</v>
      </c>
      <c r="Q38" s="7">
        <v>-4147721.88</v>
      </c>
      <c r="R38" s="7">
        <v>9596523</v>
      </c>
      <c r="S38" s="7">
        <f t="shared" si="0"/>
        <v>584984.75</v>
      </c>
    </row>
    <row r="39" spans="1:19" x14ac:dyDescent="0.2">
      <c r="A39" s="1" t="s">
        <v>19</v>
      </c>
      <c r="B39" s="2" t="s">
        <v>20</v>
      </c>
      <c r="C39" s="6" t="s">
        <v>77</v>
      </c>
      <c r="D39" s="2" t="s">
        <v>78</v>
      </c>
      <c r="E39" s="6" t="s">
        <v>73</v>
      </c>
      <c r="F39" s="2" t="s">
        <v>74</v>
      </c>
      <c r="G39" s="7">
        <v>0</v>
      </c>
      <c r="H39" s="7">
        <v>0</v>
      </c>
      <c r="I39" s="7">
        <v>-6292688</v>
      </c>
      <c r="J39" s="7">
        <v>0</v>
      </c>
      <c r="K39" s="7">
        <v>0</v>
      </c>
      <c r="L39" s="7">
        <v>-30030124.23</v>
      </c>
      <c r="M39" s="7">
        <v>0</v>
      </c>
      <c r="N39" s="7">
        <v>0</v>
      </c>
      <c r="O39" s="7">
        <v>13642095</v>
      </c>
      <c r="P39" s="7">
        <v>0</v>
      </c>
      <c r="Q39" s="7">
        <v>0</v>
      </c>
      <c r="R39" s="7">
        <v>-382007406</v>
      </c>
      <c r="S39" s="7">
        <f t="shared" si="0"/>
        <v>-404688123.23000002</v>
      </c>
    </row>
    <row r="40" spans="1:19" x14ac:dyDescent="0.2">
      <c r="A40" s="1" t="s">
        <v>19</v>
      </c>
      <c r="B40" s="2" t="s">
        <v>20</v>
      </c>
      <c r="C40" s="6" t="s">
        <v>77</v>
      </c>
      <c r="D40" s="2" t="s">
        <v>78</v>
      </c>
      <c r="E40" s="6" t="s">
        <v>75</v>
      </c>
      <c r="F40" s="2" t="s">
        <v>76</v>
      </c>
      <c r="G40" s="7">
        <v>0</v>
      </c>
      <c r="H40" s="7">
        <v>0</v>
      </c>
      <c r="I40" s="7">
        <v>397366</v>
      </c>
      <c r="J40" s="7">
        <v>0</v>
      </c>
      <c r="K40" s="7">
        <v>0</v>
      </c>
      <c r="L40" s="7">
        <v>-186767</v>
      </c>
      <c r="M40" s="7">
        <v>0</v>
      </c>
      <c r="N40" s="7">
        <v>0</v>
      </c>
      <c r="O40" s="7">
        <v>166474</v>
      </c>
      <c r="P40" s="7">
        <v>0</v>
      </c>
      <c r="Q40" s="7">
        <v>0</v>
      </c>
      <c r="R40" s="7">
        <v>-49575</v>
      </c>
      <c r="S40" s="7">
        <f t="shared" si="0"/>
        <v>327498</v>
      </c>
    </row>
    <row r="41" spans="1:19" x14ac:dyDescent="0.2">
      <c r="A41" s="1" t="s">
        <v>19</v>
      </c>
      <c r="B41" s="2" t="s">
        <v>20</v>
      </c>
      <c r="C41" s="6" t="s">
        <v>79</v>
      </c>
      <c r="D41" s="2" t="s">
        <v>80</v>
      </c>
      <c r="E41" s="6" t="s">
        <v>81</v>
      </c>
      <c r="F41" s="2" t="s">
        <v>82</v>
      </c>
      <c r="G41" s="7">
        <v>-11.4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f t="shared" si="0"/>
        <v>-11.4</v>
      </c>
    </row>
    <row r="42" spans="1:19" x14ac:dyDescent="0.2">
      <c r="A42" s="1" t="s">
        <v>19</v>
      </c>
      <c r="B42" s="2" t="s">
        <v>20</v>
      </c>
      <c r="C42" s="6" t="s">
        <v>79</v>
      </c>
      <c r="D42" s="2" t="s">
        <v>80</v>
      </c>
      <c r="E42" s="6" t="s">
        <v>83</v>
      </c>
      <c r="F42" s="2" t="s">
        <v>84</v>
      </c>
      <c r="G42" s="7">
        <v>-6437.48</v>
      </c>
      <c r="H42" s="7">
        <v>-1194.47</v>
      </c>
      <c r="I42" s="7">
        <v>-1369.76</v>
      </c>
      <c r="J42" s="7">
        <v>-1857.81</v>
      </c>
      <c r="K42" s="7">
        <v>-1376.7</v>
      </c>
      <c r="L42" s="7">
        <v>-1202.7</v>
      </c>
      <c r="M42" s="7">
        <v>-3617.53</v>
      </c>
      <c r="N42" s="7">
        <v>-2371.1999999999998</v>
      </c>
      <c r="O42" s="7">
        <v>-11358.34</v>
      </c>
      <c r="P42" s="7">
        <v>-1194.3599999999999</v>
      </c>
      <c r="Q42" s="7">
        <v>-121.35</v>
      </c>
      <c r="R42" s="7">
        <v>-85.11</v>
      </c>
      <c r="S42" s="7">
        <f t="shared" si="0"/>
        <v>-32186.81</v>
      </c>
    </row>
    <row r="43" spans="1:19" x14ac:dyDescent="0.2">
      <c r="A43" s="1" t="s">
        <v>19</v>
      </c>
      <c r="B43" s="2" t="s">
        <v>20</v>
      </c>
      <c r="C43" s="6" t="s">
        <v>79</v>
      </c>
      <c r="D43" s="2" t="s">
        <v>80</v>
      </c>
      <c r="E43" s="6" t="s">
        <v>85</v>
      </c>
      <c r="F43" s="2" t="s">
        <v>86</v>
      </c>
      <c r="G43" s="7">
        <v>0</v>
      </c>
      <c r="H43" s="7">
        <v>-69.819999999999993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-34.65</v>
      </c>
      <c r="P43" s="7">
        <v>-649.54999999999995</v>
      </c>
      <c r="Q43" s="7">
        <v>0</v>
      </c>
      <c r="R43" s="7">
        <v>-36.79</v>
      </c>
      <c r="S43" s="7">
        <f t="shared" si="0"/>
        <v>-790.81</v>
      </c>
    </row>
    <row r="44" spans="1:19" x14ac:dyDescent="0.2">
      <c r="A44" s="1" t="s">
        <v>19</v>
      </c>
      <c r="B44" s="2" t="s">
        <v>20</v>
      </c>
      <c r="C44" s="6" t="s">
        <v>79</v>
      </c>
      <c r="D44" s="2" t="s">
        <v>80</v>
      </c>
      <c r="E44" s="6" t="s">
        <v>87</v>
      </c>
      <c r="F44" s="2" t="s">
        <v>88</v>
      </c>
      <c r="G44" s="7">
        <v>24624.69</v>
      </c>
      <c r="H44" s="7">
        <v>25642.1</v>
      </c>
      <c r="I44" s="7">
        <v>1403.6</v>
      </c>
      <c r="J44" s="7">
        <v>12407.55</v>
      </c>
      <c r="K44" s="7">
        <v>13151.62</v>
      </c>
      <c r="L44" s="7">
        <v>-199593061.19</v>
      </c>
      <c r="M44" s="7">
        <v>85.93</v>
      </c>
      <c r="N44" s="7">
        <v>468.89</v>
      </c>
      <c r="O44" s="7">
        <v>490.66</v>
      </c>
      <c r="P44" s="7">
        <v>216.2</v>
      </c>
      <c r="Q44" s="7">
        <v>352.82</v>
      </c>
      <c r="R44" s="7">
        <v>599.16</v>
      </c>
      <c r="S44" s="7">
        <f t="shared" si="0"/>
        <v>-199513617.97000003</v>
      </c>
    </row>
    <row r="45" spans="1:19" x14ac:dyDescent="0.2">
      <c r="A45" s="1" t="s">
        <v>19</v>
      </c>
      <c r="B45" s="2" t="s">
        <v>20</v>
      </c>
      <c r="C45" s="6" t="s">
        <v>79</v>
      </c>
      <c r="D45" s="2" t="s">
        <v>80</v>
      </c>
      <c r="E45" s="6" t="s">
        <v>89</v>
      </c>
      <c r="F45" s="2" t="s">
        <v>90</v>
      </c>
      <c r="G45" s="7">
        <v>-18711.46</v>
      </c>
      <c r="H45" s="7">
        <v>-2959.88</v>
      </c>
      <c r="I45" s="7">
        <v>-519.94000000000005</v>
      </c>
      <c r="J45" s="7">
        <v>-1760.98</v>
      </c>
      <c r="K45" s="7">
        <v>-252.29</v>
      </c>
      <c r="L45" s="7">
        <v>-244.8</v>
      </c>
      <c r="M45" s="7">
        <v>-56496.79</v>
      </c>
      <c r="N45" s="7">
        <v>-37409.35</v>
      </c>
      <c r="O45" s="7">
        <v>-43711.97</v>
      </c>
      <c r="P45" s="7">
        <v>-50044.18</v>
      </c>
      <c r="Q45" s="7">
        <v>-42907.41</v>
      </c>
      <c r="R45" s="7">
        <v>-87514.52</v>
      </c>
      <c r="S45" s="7">
        <f t="shared" si="0"/>
        <v>-342533.57</v>
      </c>
    </row>
    <row r="46" spans="1:19" x14ac:dyDescent="0.2">
      <c r="A46" s="1" t="s">
        <v>19</v>
      </c>
      <c r="B46" s="2" t="s">
        <v>20</v>
      </c>
      <c r="C46" s="6" t="s">
        <v>79</v>
      </c>
      <c r="D46" s="2" t="s">
        <v>80</v>
      </c>
      <c r="E46" s="6" t="s">
        <v>91</v>
      </c>
      <c r="F46" s="2" t="s">
        <v>92</v>
      </c>
      <c r="G46" s="7">
        <v>-30493.13</v>
      </c>
      <c r="H46" s="7">
        <v>-31959</v>
      </c>
      <c r="I46" s="7">
        <v>-13220.52</v>
      </c>
      <c r="J46" s="7">
        <v>-12794.35</v>
      </c>
      <c r="K46" s="7">
        <v>-1997.74</v>
      </c>
      <c r="L46" s="7">
        <v>-149.11000000000001</v>
      </c>
      <c r="M46" s="7">
        <v>-23222.81</v>
      </c>
      <c r="N46" s="7">
        <v>-10142.49</v>
      </c>
      <c r="O46" s="7">
        <v>-6674.64</v>
      </c>
      <c r="P46" s="7">
        <v>-8278.24</v>
      </c>
      <c r="Q46" s="7">
        <v>-6788.06</v>
      </c>
      <c r="R46" s="7">
        <v>-6492.48</v>
      </c>
      <c r="S46" s="7">
        <f t="shared" si="0"/>
        <v>-152212.57000000004</v>
      </c>
    </row>
    <row r="47" spans="1:19" x14ac:dyDescent="0.2">
      <c r="A47" s="1" t="s">
        <v>19</v>
      </c>
      <c r="B47" s="2" t="s">
        <v>20</v>
      </c>
      <c r="C47" s="6" t="s">
        <v>79</v>
      </c>
      <c r="D47" s="2" t="s">
        <v>80</v>
      </c>
      <c r="E47" s="6" t="s">
        <v>93</v>
      </c>
      <c r="F47" s="2" t="s">
        <v>94</v>
      </c>
      <c r="G47" s="7">
        <v>-9001.2800000000007</v>
      </c>
      <c r="H47" s="7">
        <v>-5367.47</v>
      </c>
      <c r="I47" s="7">
        <v>-1660.88</v>
      </c>
      <c r="J47" s="7">
        <v>-21063.07</v>
      </c>
      <c r="K47" s="7">
        <v>-9647.35</v>
      </c>
      <c r="L47" s="7">
        <v>-18.98</v>
      </c>
      <c r="M47" s="7">
        <v>-20568.580000000002</v>
      </c>
      <c r="N47" s="7">
        <v>-21262.93</v>
      </c>
      <c r="O47" s="7">
        <v>-14890.37</v>
      </c>
      <c r="P47" s="7">
        <v>-13933.85</v>
      </c>
      <c r="Q47" s="7">
        <v>-13457.11</v>
      </c>
      <c r="R47" s="7">
        <v>-47987.71</v>
      </c>
      <c r="S47" s="7">
        <f t="shared" si="0"/>
        <v>-178859.58000000002</v>
      </c>
    </row>
    <row r="48" spans="1:19" x14ac:dyDescent="0.2">
      <c r="A48" s="1" t="s">
        <v>19</v>
      </c>
      <c r="B48" s="2" t="s">
        <v>20</v>
      </c>
      <c r="C48" s="6" t="s">
        <v>79</v>
      </c>
      <c r="D48" s="2" t="s">
        <v>80</v>
      </c>
      <c r="E48" s="6" t="s">
        <v>95</v>
      </c>
      <c r="F48" s="2" t="s">
        <v>96</v>
      </c>
      <c r="G48" s="7">
        <v>-65700.13</v>
      </c>
      <c r="H48" s="7">
        <v>-51375.9</v>
      </c>
      <c r="I48" s="7">
        <v>-27953.08</v>
      </c>
      <c r="J48" s="7">
        <v>-7725.15</v>
      </c>
      <c r="K48" s="7">
        <v>0</v>
      </c>
      <c r="L48" s="7">
        <v>0</v>
      </c>
      <c r="M48" s="7">
        <v>-27555.56</v>
      </c>
      <c r="N48" s="7">
        <v>-26666.67</v>
      </c>
      <c r="O48" s="7">
        <v>-35111.120000000003</v>
      </c>
      <c r="P48" s="7">
        <v>-41333.33</v>
      </c>
      <c r="Q48" s="7">
        <v>-37333.33</v>
      </c>
      <c r="R48" s="7">
        <v>-70296.39</v>
      </c>
      <c r="S48" s="7">
        <f t="shared" si="0"/>
        <v>-391050.66000000003</v>
      </c>
    </row>
    <row r="49" spans="1:19" x14ac:dyDescent="0.2">
      <c r="A49" s="1" t="s">
        <v>19</v>
      </c>
      <c r="B49" s="2" t="s">
        <v>20</v>
      </c>
      <c r="C49" s="6" t="s">
        <v>79</v>
      </c>
      <c r="D49" s="2" t="s">
        <v>80</v>
      </c>
      <c r="E49" s="6" t="s">
        <v>29</v>
      </c>
      <c r="F49" s="2" t="s">
        <v>30</v>
      </c>
      <c r="G49" s="7">
        <v>7390.54</v>
      </c>
      <c r="H49" s="7">
        <v>4703.18</v>
      </c>
      <c r="I49" s="7">
        <v>3028.1</v>
      </c>
      <c r="J49" s="7">
        <v>2292.29</v>
      </c>
      <c r="K49" s="7">
        <v>8.56</v>
      </c>
      <c r="L49" s="7">
        <v>-329.63</v>
      </c>
      <c r="M49" s="7">
        <v>9117.4500000000007</v>
      </c>
      <c r="N49" s="7">
        <v>6758.44</v>
      </c>
      <c r="O49" s="7">
        <v>7723.56</v>
      </c>
      <c r="P49" s="7">
        <v>7996.08</v>
      </c>
      <c r="Q49" s="7">
        <v>6957.66</v>
      </c>
      <c r="R49" s="7">
        <v>14699.88</v>
      </c>
      <c r="S49" s="7">
        <f t="shared" si="0"/>
        <v>70346.11</v>
      </c>
    </row>
    <row r="50" spans="1:19" x14ac:dyDescent="0.2">
      <c r="A50" s="1" t="s">
        <v>19</v>
      </c>
      <c r="B50" s="2" t="s">
        <v>20</v>
      </c>
      <c r="C50" s="6" t="s">
        <v>79</v>
      </c>
      <c r="D50" s="2" t="s">
        <v>80</v>
      </c>
      <c r="E50" s="6" t="s">
        <v>31</v>
      </c>
      <c r="F50" s="2" t="s">
        <v>32</v>
      </c>
      <c r="G50" s="7">
        <v>4514.68</v>
      </c>
      <c r="H50" s="7">
        <v>2873.04</v>
      </c>
      <c r="I50" s="7">
        <v>1849.79</v>
      </c>
      <c r="J50" s="7">
        <v>1400.3</v>
      </c>
      <c r="K50" s="7">
        <v>5.23</v>
      </c>
      <c r="L50" s="7">
        <v>-201.36</v>
      </c>
      <c r="M50" s="7">
        <v>5228.74</v>
      </c>
      <c r="N50" s="7">
        <v>3875.87</v>
      </c>
      <c r="O50" s="7">
        <v>4429.3599999999997</v>
      </c>
      <c r="P50" s="7">
        <v>4585.6400000000003</v>
      </c>
      <c r="Q50" s="7">
        <v>3990.13</v>
      </c>
      <c r="R50" s="7">
        <v>8430.19</v>
      </c>
      <c r="S50" s="7">
        <f t="shared" si="0"/>
        <v>40981.61</v>
      </c>
    </row>
    <row r="51" spans="1:19" x14ac:dyDescent="0.2">
      <c r="A51" s="1" t="s">
        <v>19</v>
      </c>
      <c r="B51" s="2" t="s">
        <v>20</v>
      </c>
      <c r="C51" s="6" t="s">
        <v>79</v>
      </c>
      <c r="D51" s="2" t="s">
        <v>80</v>
      </c>
      <c r="E51" s="6" t="s">
        <v>33</v>
      </c>
      <c r="F51" s="2" t="s">
        <v>34</v>
      </c>
      <c r="G51" s="7">
        <v>9071.65</v>
      </c>
      <c r="H51" s="7">
        <v>5773</v>
      </c>
      <c r="I51" s="7">
        <v>3716.91</v>
      </c>
      <c r="J51" s="7">
        <v>2813.71</v>
      </c>
      <c r="K51" s="7">
        <v>10.5</v>
      </c>
      <c r="L51" s="7">
        <v>-404.6</v>
      </c>
      <c r="M51" s="7">
        <v>10904.15</v>
      </c>
      <c r="N51" s="7">
        <v>8082.85</v>
      </c>
      <c r="O51" s="7">
        <v>9237.11</v>
      </c>
      <c r="P51" s="7">
        <v>9563.0300000000007</v>
      </c>
      <c r="Q51" s="7">
        <v>8321.1200000000008</v>
      </c>
      <c r="R51" s="7">
        <v>17580.55</v>
      </c>
      <c r="S51" s="7">
        <f t="shared" si="0"/>
        <v>84669.98</v>
      </c>
    </row>
    <row r="52" spans="1:19" x14ac:dyDescent="0.2">
      <c r="A52" s="1" t="s">
        <v>19</v>
      </c>
      <c r="B52" s="2" t="s">
        <v>20</v>
      </c>
      <c r="C52" s="6" t="s">
        <v>79</v>
      </c>
      <c r="D52" s="2" t="s">
        <v>80</v>
      </c>
      <c r="E52" s="6" t="s">
        <v>35</v>
      </c>
      <c r="F52" s="2" t="s">
        <v>36</v>
      </c>
      <c r="G52" s="7">
        <v>9811.76</v>
      </c>
      <c r="H52" s="7">
        <v>6243.99</v>
      </c>
      <c r="I52" s="7">
        <v>4020.15</v>
      </c>
      <c r="J52" s="7">
        <v>3043.26</v>
      </c>
      <c r="K52" s="7">
        <v>11.37</v>
      </c>
      <c r="L52" s="7">
        <v>-437.61</v>
      </c>
      <c r="M52" s="7">
        <v>11534.75</v>
      </c>
      <c r="N52" s="7">
        <v>8550.2900000000009</v>
      </c>
      <c r="O52" s="7">
        <v>9771.31</v>
      </c>
      <c r="P52" s="7">
        <v>10116.08</v>
      </c>
      <c r="Q52" s="7">
        <v>8802.34</v>
      </c>
      <c r="R52" s="7">
        <v>18597.259999999998</v>
      </c>
      <c r="S52" s="7">
        <f t="shared" si="0"/>
        <v>90064.95</v>
      </c>
    </row>
    <row r="53" spans="1:19" x14ac:dyDescent="0.2">
      <c r="A53" s="1" t="s">
        <v>19</v>
      </c>
      <c r="B53" s="2" t="s">
        <v>20</v>
      </c>
      <c r="C53" s="6" t="s">
        <v>79</v>
      </c>
      <c r="D53" s="2" t="s">
        <v>80</v>
      </c>
      <c r="E53" s="6" t="s">
        <v>37</v>
      </c>
      <c r="F53" s="2" t="s">
        <v>38</v>
      </c>
      <c r="G53" s="7">
        <v>41890.300000000003</v>
      </c>
      <c r="H53" s="7">
        <v>26658.1</v>
      </c>
      <c r="I53" s="7">
        <v>17163.61</v>
      </c>
      <c r="J53" s="7">
        <v>12992.91</v>
      </c>
      <c r="K53" s="7">
        <v>48.52</v>
      </c>
      <c r="L53" s="7">
        <v>-1868.34</v>
      </c>
      <c r="M53" s="7">
        <v>53167.6</v>
      </c>
      <c r="N53" s="7">
        <v>39411.199999999997</v>
      </c>
      <c r="O53" s="7">
        <v>45039.24</v>
      </c>
      <c r="P53" s="7">
        <v>46628.45</v>
      </c>
      <c r="Q53" s="7">
        <v>40572.97</v>
      </c>
      <c r="R53" s="7">
        <v>85721.06</v>
      </c>
      <c r="S53" s="7">
        <f t="shared" si="0"/>
        <v>407425.62000000005</v>
      </c>
    </row>
    <row r="54" spans="1:19" x14ac:dyDescent="0.2">
      <c r="A54" s="1" t="s">
        <v>19</v>
      </c>
      <c r="B54" s="2" t="s">
        <v>20</v>
      </c>
      <c r="C54" s="6" t="s">
        <v>79</v>
      </c>
      <c r="D54" s="2" t="s">
        <v>80</v>
      </c>
      <c r="E54" s="6" t="s">
        <v>39</v>
      </c>
      <c r="F54" s="2" t="s">
        <v>40</v>
      </c>
      <c r="G54" s="7">
        <v>6914.75</v>
      </c>
      <c r="H54" s="7">
        <v>4400.3999999999996</v>
      </c>
      <c r="I54" s="7">
        <v>2833.17</v>
      </c>
      <c r="J54" s="7">
        <v>2144.7199999999998</v>
      </c>
      <c r="K54" s="7">
        <v>8.01</v>
      </c>
      <c r="L54" s="7">
        <v>-308.39999999999998</v>
      </c>
      <c r="M54" s="7">
        <v>8565.67</v>
      </c>
      <c r="N54" s="7">
        <v>6349.42</v>
      </c>
      <c r="O54" s="7">
        <v>7256.14</v>
      </c>
      <c r="P54" s="7">
        <v>7512.17</v>
      </c>
      <c r="Q54" s="7">
        <v>6536.59</v>
      </c>
      <c r="R54" s="7">
        <v>13810.26</v>
      </c>
      <c r="S54" s="7">
        <f t="shared" si="0"/>
        <v>66022.899999999994</v>
      </c>
    </row>
    <row r="55" spans="1:19" x14ac:dyDescent="0.2">
      <c r="A55" s="1" t="s">
        <v>19</v>
      </c>
      <c r="B55" s="2" t="s">
        <v>20</v>
      </c>
      <c r="C55" s="6" t="s">
        <v>79</v>
      </c>
      <c r="D55" s="2" t="s">
        <v>80</v>
      </c>
      <c r="E55" s="6" t="s">
        <v>41</v>
      </c>
      <c r="F55" s="2" t="s">
        <v>42</v>
      </c>
      <c r="G55" s="7">
        <v>26136.5</v>
      </c>
      <c r="H55" s="7">
        <v>16632.71</v>
      </c>
      <c r="I55" s="7">
        <v>10708.85</v>
      </c>
      <c r="J55" s="7">
        <v>8106.63</v>
      </c>
      <c r="K55" s="7">
        <v>30.27</v>
      </c>
      <c r="L55" s="7">
        <v>-1165.71</v>
      </c>
      <c r="M55" s="7">
        <v>32856.97</v>
      </c>
      <c r="N55" s="7">
        <v>24355.68</v>
      </c>
      <c r="O55" s="7">
        <v>27833.74</v>
      </c>
      <c r="P55" s="7">
        <v>28815.85</v>
      </c>
      <c r="Q55" s="7">
        <v>25073.64</v>
      </c>
      <c r="R55" s="7">
        <v>52974.64</v>
      </c>
      <c r="S55" s="7">
        <f t="shared" si="0"/>
        <v>252359.77000000002</v>
      </c>
    </row>
    <row r="56" spans="1:19" x14ac:dyDescent="0.2">
      <c r="A56" s="1" t="s">
        <v>19</v>
      </c>
      <c r="B56" s="2" t="s">
        <v>20</v>
      </c>
      <c r="C56" s="6" t="s">
        <v>97</v>
      </c>
      <c r="D56" s="2" t="s">
        <v>98</v>
      </c>
      <c r="E56" s="6" t="s">
        <v>99</v>
      </c>
      <c r="F56" s="2" t="s">
        <v>100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-3867.97</v>
      </c>
      <c r="P56" s="7">
        <v>-7736.61</v>
      </c>
      <c r="Q56" s="7">
        <v>-6720.29</v>
      </c>
      <c r="R56" s="7">
        <v>-7758.02</v>
      </c>
      <c r="S56" s="7">
        <f t="shared" si="0"/>
        <v>-26082.89</v>
      </c>
    </row>
    <row r="57" spans="1:19" x14ac:dyDescent="0.2">
      <c r="A57" s="1" t="s">
        <v>19</v>
      </c>
      <c r="B57" s="2" t="s">
        <v>20</v>
      </c>
      <c r="C57" s="6" t="s">
        <v>97</v>
      </c>
      <c r="D57" s="2" t="s">
        <v>98</v>
      </c>
      <c r="E57" s="6" t="s">
        <v>29</v>
      </c>
      <c r="F57" s="2" t="s">
        <v>30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268.43</v>
      </c>
      <c r="P57" s="7">
        <v>536.91999999999996</v>
      </c>
      <c r="Q57" s="7">
        <v>466.39</v>
      </c>
      <c r="R57" s="7">
        <v>538.41</v>
      </c>
      <c r="S57" s="7">
        <f t="shared" si="0"/>
        <v>1810.1499999999996</v>
      </c>
    </row>
    <row r="58" spans="1:19" x14ac:dyDescent="0.2">
      <c r="A58" s="1" t="s">
        <v>19</v>
      </c>
      <c r="B58" s="2" t="s">
        <v>20</v>
      </c>
      <c r="C58" s="6" t="s">
        <v>97</v>
      </c>
      <c r="D58" s="2" t="s">
        <v>98</v>
      </c>
      <c r="E58" s="6" t="s">
        <v>31</v>
      </c>
      <c r="F58" s="2" t="s">
        <v>32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153.94999999999999</v>
      </c>
      <c r="P58" s="7">
        <v>307.91000000000003</v>
      </c>
      <c r="Q58" s="7">
        <v>267.47000000000003</v>
      </c>
      <c r="R58" s="7">
        <v>308.77</v>
      </c>
      <c r="S58" s="7">
        <f t="shared" si="0"/>
        <v>1038.0999999999999</v>
      </c>
    </row>
    <row r="59" spans="1:19" x14ac:dyDescent="0.2">
      <c r="A59" s="1" t="s">
        <v>19</v>
      </c>
      <c r="B59" s="2" t="s">
        <v>20</v>
      </c>
      <c r="C59" s="6" t="s">
        <v>97</v>
      </c>
      <c r="D59" s="2" t="s">
        <v>98</v>
      </c>
      <c r="E59" s="6" t="s">
        <v>33</v>
      </c>
      <c r="F59" s="2" t="s">
        <v>34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321.05</v>
      </c>
      <c r="P59" s="7">
        <v>642.14</v>
      </c>
      <c r="Q59" s="7">
        <v>557.78</v>
      </c>
      <c r="R59" s="7">
        <v>643.91999999999996</v>
      </c>
      <c r="S59" s="7">
        <f t="shared" si="0"/>
        <v>2164.89</v>
      </c>
    </row>
    <row r="60" spans="1:19" x14ac:dyDescent="0.2">
      <c r="A60" s="1" t="s">
        <v>19</v>
      </c>
      <c r="B60" s="2" t="s">
        <v>20</v>
      </c>
      <c r="C60" s="6" t="s">
        <v>97</v>
      </c>
      <c r="D60" s="2" t="s">
        <v>98</v>
      </c>
      <c r="E60" s="6" t="s">
        <v>35</v>
      </c>
      <c r="F60" s="2" t="s">
        <v>36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339.61</v>
      </c>
      <c r="P60" s="7">
        <v>679.27</v>
      </c>
      <c r="Q60" s="7">
        <v>590.04</v>
      </c>
      <c r="R60" s="7">
        <v>681.15</v>
      </c>
      <c r="S60" s="7">
        <f t="shared" si="0"/>
        <v>2290.0700000000002</v>
      </c>
    </row>
    <row r="61" spans="1:19" x14ac:dyDescent="0.2">
      <c r="A61" s="1" t="s">
        <v>19</v>
      </c>
      <c r="B61" s="2" t="s">
        <v>20</v>
      </c>
      <c r="C61" s="6" t="s">
        <v>97</v>
      </c>
      <c r="D61" s="2" t="s">
        <v>98</v>
      </c>
      <c r="E61" s="6" t="s">
        <v>37</v>
      </c>
      <c r="F61" s="2" t="s">
        <v>38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1565.37</v>
      </c>
      <c r="P61" s="7">
        <v>3131.01</v>
      </c>
      <c r="Q61" s="7">
        <v>2719.7</v>
      </c>
      <c r="R61" s="7">
        <v>3139.67</v>
      </c>
      <c r="S61" s="7">
        <f t="shared" si="0"/>
        <v>10555.75</v>
      </c>
    </row>
    <row r="62" spans="1:19" x14ac:dyDescent="0.2">
      <c r="A62" s="1" t="s">
        <v>19</v>
      </c>
      <c r="B62" s="2" t="s">
        <v>20</v>
      </c>
      <c r="C62" s="6" t="s">
        <v>97</v>
      </c>
      <c r="D62" s="2" t="s">
        <v>98</v>
      </c>
      <c r="E62" s="6" t="s">
        <v>39</v>
      </c>
      <c r="F62" s="2" t="s">
        <v>40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252.19</v>
      </c>
      <c r="P62" s="7">
        <v>504.43</v>
      </c>
      <c r="Q62" s="7">
        <v>438.16</v>
      </c>
      <c r="R62" s="7">
        <v>505.82</v>
      </c>
      <c r="S62" s="7">
        <f t="shared" si="0"/>
        <v>1700.6</v>
      </c>
    </row>
    <row r="63" spans="1:19" x14ac:dyDescent="0.2">
      <c r="A63" s="1" t="s">
        <v>19</v>
      </c>
      <c r="B63" s="2" t="s">
        <v>20</v>
      </c>
      <c r="C63" s="6" t="s">
        <v>97</v>
      </c>
      <c r="D63" s="2" t="s">
        <v>98</v>
      </c>
      <c r="E63" s="6" t="s">
        <v>41</v>
      </c>
      <c r="F63" s="2" t="s">
        <v>42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967.38</v>
      </c>
      <c r="P63" s="7">
        <v>1934.93</v>
      </c>
      <c r="Q63" s="7">
        <v>1680.74</v>
      </c>
      <c r="R63" s="7">
        <v>1940.28</v>
      </c>
      <c r="S63" s="7">
        <f t="shared" si="0"/>
        <v>6523.33</v>
      </c>
    </row>
    <row r="64" spans="1:19" x14ac:dyDescent="0.2">
      <c r="A64" s="1" t="s">
        <v>19</v>
      </c>
      <c r="B64" s="2" t="s">
        <v>20</v>
      </c>
      <c r="C64" s="6" t="s">
        <v>101</v>
      </c>
      <c r="D64" s="2" t="s">
        <v>102</v>
      </c>
      <c r="E64" s="6" t="s">
        <v>103</v>
      </c>
      <c r="F64" s="2" t="s">
        <v>104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-14868.92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f t="shared" si="0"/>
        <v>-14868.92</v>
      </c>
    </row>
    <row r="65" spans="1:19" x14ac:dyDescent="0.2">
      <c r="A65" s="1" t="s">
        <v>19</v>
      </c>
      <c r="B65" s="2" t="s">
        <v>20</v>
      </c>
      <c r="C65" s="6" t="s">
        <v>101</v>
      </c>
      <c r="D65" s="2" t="s">
        <v>102</v>
      </c>
      <c r="E65" s="6" t="s">
        <v>29</v>
      </c>
      <c r="F65" s="2" t="s">
        <v>30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1031.9100000000001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f t="shared" si="0"/>
        <v>1031.9100000000001</v>
      </c>
    </row>
    <row r="66" spans="1:19" x14ac:dyDescent="0.2">
      <c r="A66" s="1" t="s">
        <v>19</v>
      </c>
      <c r="B66" s="2" t="s">
        <v>20</v>
      </c>
      <c r="C66" s="6" t="s">
        <v>101</v>
      </c>
      <c r="D66" s="2" t="s">
        <v>102</v>
      </c>
      <c r="E66" s="6" t="s">
        <v>31</v>
      </c>
      <c r="F66" s="2" t="s">
        <v>32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591.78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f t="shared" si="0"/>
        <v>591.78</v>
      </c>
    </row>
    <row r="67" spans="1:19" x14ac:dyDescent="0.2">
      <c r="A67" s="1" t="s">
        <v>19</v>
      </c>
      <c r="B67" s="2" t="s">
        <v>20</v>
      </c>
      <c r="C67" s="6" t="s">
        <v>101</v>
      </c>
      <c r="D67" s="2" t="s">
        <v>102</v>
      </c>
      <c r="E67" s="6" t="s">
        <v>33</v>
      </c>
      <c r="F67" s="2" t="s">
        <v>34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1234.1199999999999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f t="shared" si="0"/>
        <v>1234.1199999999999</v>
      </c>
    </row>
    <row r="68" spans="1:19" x14ac:dyDescent="0.2">
      <c r="A68" s="1" t="s">
        <v>19</v>
      </c>
      <c r="B68" s="2" t="s">
        <v>20</v>
      </c>
      <c r="C68" s="6" t="s">
        <v>101</v>
      </c>
      <c r="D68" s="2" t="s">
        <v>102</v>
      </c>
      <c r="E68" s="6" t="s">
        <v>35</v>
      </c>
      <c r="F68" s="2" t="s">
        <v>36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1305.49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f t="shared" si="0"/>
        <v>1305.49</v>
      </c>
    </row>
    <row r="69" spans="1:19" x14ac:dyDescent="0.2">
      <c r="A69" s="1" t="s">
        <v>19</v>
      </c>
      <c r="B69" s="2" t="s">
        <v>20</v>
      </c>
      <c r="C69" s="6" t="s">
        <v>101</v>
      </c>
      <c r="D69" s="2" t="s">
        <v>102</v>
      </c>
      <c r="E69" s="6" t="s">
        <v>37</v>
      </c>
      <c r="F69" s="2" t="s">
        <v>38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6017.45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f t="shared" si="0"/>
        <v>6017.45</v>
      </c>
    </row>
    <row r="70" spans="1:19" x14ac:dyDescent="0.2">
      <c r="A70" s="1" t="s">
        <v>19</v>
      </c>
      <c r="B70" s="2" t="s">
        <v>20</v>
      </c>
      <c r="C70" s="6" t="s">
        <v>101</v>
      </c>
      <c r="D70" s="2" t="s">
        <v>102</v>
      </c>
      <c r="E70" s="6" t="s">
        <v>39</v>
      </c>
      <c r="F70" s="2" t="s">
        <v>40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969.45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f t="shared" si="0"/>
        <v>969.45</v>
      </c>
    </row>
    <row r="71" spans="1:19" x14ac:dyDescent="0.2">
      <c r="A71" s="1" t="s">
        <v>19</v>
      </c>
      <c r="B71" s="2" t="s">
        <v>20</v>
      </c>
      <c r="C71" s="6" t="s">
        <v>101</v>
      </c>
      <c r="D71" s="2" t="s">
        <v>102</v>
      </c>
      <c r="E71" s="6" t="s">
        <v>41</v>
      </c>
      <c r="F71" s="2" t="s">
        <v>42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3718.72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f t="shared" si="0"/>
        <v>3718.72</v>
      </c>
    </row>
    <row r="72" spans="1:19" x14ac:dyDescent="0.2">
      <c r="A72" s="1" t="s">
        <v>19</v>
      </c>
      <c r="B72" s="2" t="s">
        <v>20</v>
      </c>
      <c r="C72" s="6" t="s">
        <v>105</v>
      </c>
      <c r="D72" s="2" t="s">
        <v>106</v>
      </c>
      <c r="E72" s="6" t="s">
        <v>107</v>
      </c>
      <c r="F72" s="2" t="s">
        <v>108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f t="shared" ref="S72:S135" si="1">SUM(G72:R72)</f>
        <v>0</v>
      </c>
    </row>
    <row r="73" spans="1:19" x14ac:dyDescent="0.2">
      <c r="A73" s="1" t="s">
        <v>19</v>
      </c>
      <c r="B73" s="2" t="s">
        <v>20</v>
      </c>
      <c r="C73" s="6" t="s">
        <v>109</v>
      </c>
      <c r="D73" s="2" t="s">
        <v>110</v>
      </c>
      <c r="E73" s="6" t="s">
        <v>107</v>
      </c>
      <c r="F73" s="2" t="s">
        <v>108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f t="shared" si="1"/>
        <v>0</v>
      </c>
    </row>
    <row r="74" spans="1:19" x14ac:dyDescent="0.2">
      <c r="A74" s="1" t="s">
        <v>19</v>
      </c>
      <c r="B74" s="2" t="s">
        <v>20</v>
      </c>
      <c r="C74" s="6" t="s">
        <v>111</v>
      </c>
      <c r="D74" s="2" t="s">
        <v>112</v>
      </c>
      <c r="E74" s="6" t="s">
        <v>113</v>
      </c>
      <c r="F74" s="2" t="s">
        <v>114</v>
      </c>
      <c r="G74" s="7">
        <v>200</v>
      </c>
      <c r="H74" s="7">
        <v>0</v>
      </c>
      <c r="I74" s="7">
        <v>0</v>
      </c>
      <c r="J74" s="7">
        <v>100</v>
      </c>
      <c r="K74" s="7">
        <v>5000</v>
      </c>
      <c r="L74" s="7">
        <v>837500</v>
      </c>
      <c r="M74" s="7">
        <v>0</v>
      </c>
      <c r="N74" s="7">
        <v>20000</v>
      </c>
      <c r="O74" s="7">
        <v>83.17</v>
      </c>
      <c r="P74" s="7">
        <v>10000</v>
      </c>
      <c r="Q74" s="7">
        <v>0</v>
      </c>
      <c r="R74" s="7">
        <v>3125</v>
      </c>
      <c r="S74" s="7">
        <f t="shared" si="1"/>
        <v>876008.17</v>
      </c>
    </row>
    <row r="75" spans="1:19" x14ac:dyDescent="0.2">
      <c r="A75" s="1" t="s">
        <v>19</v>
      </c>
      <c r="B75" s="2" t="s">
        <v>20</v>
      </c>
      <c r="C75" s="6" t="s">
        <v>111</v>
      </c>
      <c r="D75" s="2" t="s">
        <v>112</v>
      </c>
      <c r="E75" s="6" t="s">
        <v>115</v>
      </c>
      <c r="F75" s="2" t="s">
        <v>116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32.6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250950</v>
      </c>
      <c r="S75" s="7">
        <f t="shared" si="1"/>
        <v>250982.6</v>
      </c>
    </row>
    <row r="76" spans="1:19" x14ac:dyDescent="0.2">
      <c r="A76" s="1" t="s">
        <v>19</v>
      </c>
      <c r="B76" s="2" t="s">
        <v>20</v>
      </c>
      <c r="C76" s="6" t="s">
        <v>111</v>
      </c>
      <c r="D76" s="2" t="s">
        <v>112</v>
      </c>
      <c r="E76" s="6" t="s">
        <v>117</v>
      </c>
      <c r="F76" s="2" t="s">
        <v>118</v>
      </c>
      <c r="G76" s="7">
        <v>0</v>
      </c>
      <c r="H76" s="7">
        <v>0</v>
      </c>
      <c r="I76" s="7">
        <v>17322.64</v>
      </c>
      <c r="J76" s="7">
        <v>30000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f t="shared" si="1"/>
        <v>47322.64</v>
      </c>
    </row>
    <row r="77" spans="1:19" x14ac:dyDescent="0.2">
      <c r="A77" s="1" t="s">
        <v>19</v>
      </c>
      <c r="B77" s="2" t="s">
        <v>20</v>
      </c>
      <c r="C77" s="6" t="s">
        <v>111</v>
      </c>
      <c r="D77" s="2" t="s">
        <v>112</v>
      </c>
      <c r="E77" s="6" t="s">
        <v>119</v>
      </c>
      <c r="F77" s="2" t="s">
        <v>120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200</v>
      </c>
      <c r="Q77" s="7">
        <v>0</v>
      </c>
      <c r="R77" s="7">
        <v>0</v>
      </c>
      <c r="S77" s="7">
        <f t="shared" si="1"/>
        <v>200</v>
      </c>
    </row>
    <row r="78" spans="1:19" x14ac:dyDescent="0.2">
      <c r="A78" s="1" t="s">
        <v>19</v>
      </c>
      <c r="B78" s="2" t="s">
        <v>20</v>
      </c>
      <c r="C78" s="6" t="s">
        <v>111</v>
      </c>
      <c r="D78" s="2" t="s">
        <v>112</v>
      </c>
      <c r="E78" s="6" t="s">
        <v>121</v>
      </c>
      <c r="F78" s="2" t="s">
        <v>122</v>
      </c>
      <c r="G78" s="7">
        <v>0</v>
      </c>
      <c r="H78" s="7">
        <v>5000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f t="shared" si="1"/>
        <v>5000</v>
      </c>
    </row>
    <row r="79" spans="1:19" x14ac:dyDescent="0.2">
      <c r="A79" s="1" t="s">
        <v>19</v>
      </c>
      <c r="B79" s="2" t="s">
        <v>20</v>
      </c>
      <c r="C79" s="6" t="s">
        <v>111</v>
      </c>
      <c r="D79" s="2" t="s">
        <v>112</v>
      </c>
      <c r="E79" s="6" t="s">
        <v>123</v>
      </c>
      <c r="F79" s="2" t="s">
        <v>124</v>
      </c>
      <c r="G79" s="7">
        <v>12000</v>
      </c>
      <c r="H79" s="7">
        <v>0</v>
      </c>
      <c r="I79" s="7">
        <v>52000</v>
      </c>
      <c r="J79" s="7">
        <v>15000</v>
      </c>
      <c r="K79" s="7">
        <v>0</v>
      </c>
      <c r="L79" s="7">
        <v>304356.91000000003</v>
      </c>
      <c r="M79" s="7">
        <v>19500</v>
      </c>
      <c r="N79" s="7">
        <v>16951.150000000001</v>
      </c>
      <c r="O79" s="7">
        <v>11000</v>
      </c>
      <c r="P79" s="7">
        <v>0</v>
      </c>
      <c r="Q79" s="7">
        <v>1148</v>
      </c>
      <c r="R79" s="7">
        <v>6000</v>
      </c>
      <c r="S79" s="7">
        <f t="shared" si="1"/>
        <v>437956.06000000006</v>
      </c>
    </row>
    <row r="80" spans="1:19" x14ac:dyDescent="0.2">
      <c r="A80" s="1" t="s">
        <v>19</v>
      </c>
      <c r="B80" s="2" t="s">
        <v>20</v>
      </c>
      <c r="C80" s="6" t="s">
        <v>111</v>
      </c>
      <c r="D80" s="2" t="s">
        <v>112</v>
      </c>
      <c r="E80" s="6" t="s">
        <v>29</v>
      </c>
      <c r="F80" s="2" t="s">
        <v>30</v>
      </c>
      <c r="G80" s="7">
        <v>-852.78</v>
      </c>
      <c r="H80" s="7">
        <v>-349.5</v>
      </c>
      <c r="I80" s="7">
        <v>-4845.6499999999996</v>
      </c>
      <c r="J80" s="7">
        <v>-3152.49</v>
      </c>
      <c r="K80" s="7">
        <v>-489.3</v>
      </c>
      <c r="L80" s="7">
        <v>-58848.07</v>
      </c>
      <c r="M80" s="7">
        <v>-1353.3</v>
      </c>
      <c r="N80" s="7">
        <v>-2564.41</v>
      </c>
      <c r="O80" s="7">
        <v>-769.17</v>
      </c>
      <c r="P80" s="7">
        <v>-707.88</v>
      </c>
      <c r="Q80" s="7">
        <v>-79.67</v>
      </c>
      <c r="R80" s="7">
        <v>-18049.21</v>
      </c>
      <c r="S80" s="7">
        <f t="shared" si="1"/>
        <v>-92061.43</v>
      </c>
    </row>
    <row r="81" spans="1:19" x14ac:dyDescent="0.2">
      <c r="A81" s="1" t="s">
        <v>19</v>
      </c>
      <c r="B81" s="2" t="s">
        <v>20</v>
      </c>
      <c r="C81" s="6" t="s">
        <v>111</v>
      </c>
      <c r="D81" s="2" t="s">
        <v>112</v>
      </c>
      <c r="E81" s="6" t="s">
        <v>31</v>
      </c>
      <c r="F81" s="2" t="s">
        <v>32</v>
      </c>
      <c r="G81" s="7">
        <v>-520.94000000000005</v>
      </c>
      <c r="H81" s="7">
        <v>-213.5</v>
      </c>
      <c r="I81" s="7">
        <v>-2960.09</v>
      </c>
      <c r="J81" s="7">
        <v>-1925.77</v>
      </c>
      <c r="K81" s="7">
        <v>-298.89999999999998</v>
      </c>
      <c r="L81" s="7">
        <v>-35948.68</v>
      </c>
      <c r="M81" s="7">
        <v>-776.1</v>
      </c>
      <c r="N81" s="7">
        <v>-1470.66</v>
      </c>
      <c r="O81" s="7">
        <v>-441.11</v>
      </c>
      <c r="P81" s="7">
        <v>-405.96</v>
      </c>
      <c r="Q81" s="7">
        <v>-45.69</v>
      </c>
      <c r="R81" s="7">
        <v>-10350.99</v>
      </c>
      <c r="S81" s="7">
        <f t="shared" si="1"/>
        <v>-55358.39</v>
      </c>
    </row>
    <row r="82" spans="1:19" x14ac:dyDescent="0.2">
      <c r="A82" s="1" t="s">
        <v>19</v>
      </c>
      <c r="B82" s="2" t="s">
        <v>20</v>
      </c>
      <c r="C82" s="6" t="s">
        <v>111</v>
      </c>
      <c r="D82" s="2" t="s">
        <v>112</v>
      </c>
      <c r="E82" s="6" t="s">
        <v>33</v>
      </c>
      <c r="F82" s="2" t="s">
        <v>34</v>
      </c>
      <c r="G82" s="7">
        <v>-1046.76</v>
      </c>
      <c r="H82" s="7">
        <v>-429</v>
      </c>
      <c r="I82" s="7">
        <v>-5947.89</v>
      </c>
      <c r="J82" s="7">
        <v>-3869.58</v>
      </c>
      <c r="K82" s="7">
        <v>-600.6</v>
      </c>
      <c r="L82" s="7">
        <v>-72234.12</v>
      </c>
      <c r="M82" s="7">
        <v>-1618.5</v>
      </c>
      <c r="N82" s="7">
        <v>-3066.94</v>
      </c>
      <c r="O82" s="7">
        <v>-919.91</v>
      </c>
      <c r="P82" s="7">
        <v>-846.6</v>
      </c>
      <c r="Q82" s="7">
        <v>-95.28</v>
      </c>
      <c r="R82" s="7">
        <v>-21586.22</v>
      </c>
      <c r="S82" s="7">
        <f t="shared" si="1"/>
        <v>-112261.40000000001</v>
      </c>
    </row>
    <row r="83" spans="1:19" x14ac:dyDescent="0.2">
      <c r="A83" s="1" t="s">
        <v>19</v>
      </c>
      <c r="B83" s="2" t="s">
        <v>20</v>
      </c>
      <c r="C83" s="6" t="s">
        <v>111</v>
      </c>
      <c r="D83" s="2" t="s">
        <v>112</v>
      </c>
      <c r="E83" s="6" t="s">
        <v>35</v>
      </c>
      <c r="F83" s="2" t="s">
        <v>36</v>
      </c>
      <c r="G83" s="7">
        <v>-1132.1600000000001</v>
      </c>
      <c r="H83" s="7">
        <v>-464</v>
      </c>
      <c r="I83" s="7">
        <v>-6433.13</v>
      </c>
      <c r="J83" s="7">
        <v>-4185.28</v>
      </c>
      <c r="K83" s="7">
        <v>-649.6</v>
      </c>
      <c r="L83" s="7">
        <v>-78127.350000000006</v>
      </c>
      <c r="M83" s="7">
        <v>-1712.1</v>
      </c>
      <c r="N83" s="7">
        <v>-3244.31</v>
      </c>
      <c r="O83" s="7">
        <v>-973.1</v>
      </c>
      <c r="P83" s="7">
        <v>-895.56</v>
      </c>
      <c r="Q83" s="7">
        <v>-100.8</v>
      </c>
      <c r="R83" s="7">
        <v>-22834.59</v>
      </c>
      <c r="S83" s="7">
        <f t="shared" si="1"/>
        <v>-120751.98000000001</v>
      </c>
    </row>
    <row r="84" spans="1:19" x14ac:dyDescent="0.2">
      <c r="A84" s="1" t="s">
        <v>19</v>
      </c>
      <c r="B84" s="2" t="s">
        <v>20</v>
      </c>
      <c r="C84" s="6" t="s">
        <v>111</v>
      </c>
      <c r="D84" s="2" t="s">
        <v>112</v>
      </c>
      <c r="E84" s="6" t="s">
        <v>37</v>
      </c>
      <c r="F84" s="2" t="s">
        <v>38</v>
      </c>
      <c r="G84" s="7">
        <v>-4833.6400000000003</v>
      </c>
      <c r="H84" s="7">
        <v>-1981</v>
      </c>
      <c r="I84" s="7">
        <v>-27465.63</v>
      </c>
      <c r="J84" s="7">
        <v>-17868.62</v>
      </c>
      <c r="K84" s="7">
        <v>-2773.4</v>
      </c>
      <c r="L84" s="7">
        <v>-333556.62</v>
      </c>
      <c r="M84" s="7">
        <v>-7891.65</v>
      </c>
      <c r="N84" s="7">
        <v>-14954.13</v>
      </c>
      <c r="O84" s="7">
        <v>-4485.3599999999997</v>
      </c>
      <c r="P84" s="7">
        <v>-4127.9399999999996</v>
      </c>
      <c r="Q84" s="7">
        <v>-464.6</v>
      </c>
      <c r="R84" s="7">
        <v>-105252.35</v>
      </c>
      <c r="S84" s="7">
        <f t="shared" si="1"/>
        <v>-525654.93999999994</v>
      </c>
    </row>
    <row r="85" spans="1:19" x14ac:dyDescent="0.2">
      <c r="A85" s="1" t="s">
        <v>19</v>
      </c>
      <c r="B85" s="2" t="s">
        <v>20</v>
      </c>
      <c r="C85" s="6" t="s">
        <v>111</v>
      </c>
      <c r="D85" s="2" t="s">
        <v>112</v>
      </c>
      <c r="E85" s="6" t="s">
        <v>39</v>
      </c>
      <c r="F85" s="2" t="s">
        <v>40</v>
      </c>
      <c r="G85" s="7">
        <v>-797.88</v>
      </c>
      <c r="H85" s="7">
        <v>-327</v>
      </c>
      <c r="I85" s="7">
        <v>-4533.7</v>
      </c>
      <c r="J85" s="7">
        <v>-2949.54</v>
      </c>
      <c r="K85" s="7">
        <v>-457.8</v>
      </c>
      <c r="L85" s="7">
        <v>-55059.57</v>
      </c>
      <c r="M85" s="7">
        <v>-1271.4000000000001</v>
      </c>
      <c r="N85" s="7">
        <v>-2409.21</v>
      </c>
      <c r="O85" s="7">
        <v>-722.62</v>
      </c>
      <c r="P85" s="7">
        <v>-665.04</v>
      </c>
      <c r="Q85" s="7">
        <v>-74.849999999999994</v>
      </c>
      <c r="R85" s="7">
        <v>-16956.89</v>
      </c>
      <c r="S85" s="7">
        <f t="shared" si="1"/>
        <v>-86225.5</v>
      </c>
    </row>
    <row r="86" spans="1:19" x14ac:dyDescent="0.2">
      <c r="A86" s="1" t="s">
        <v>19</v>
      </c>
      <c r="B86" s="2" t="s">
        <v>20</v>
      </c>
      <c r="C86" s="6" t="s">
        <v>111</v>
      </c>
      <c r="D86" s="2" t="s">
        <v>112</v>
      </c>
      <c r="E86" s="6" t="s">
        <v>41</v>
      </c>
      <c r="F86" s="2" t="s">
        <v>42</v>
      </c>
      <c r="G86" s="7">
        <v>-3015.84</v>
      </c>
      <c r="H86" s="7">
        <v>-1236</v>
      </c>
      <c r="I86" s="7">
        <v>-17136.560000000001</v>
      </c>
      <c r="J86" s="7">
        <v>-11148.72</v>
      </c>
      <c r="K86" s="7">
        <v>-1730.4</v>
      </c>
      <c r="L86" s="7">
        <v>-208115.09</v>
      </c>
      <c r="M86" s="7">
        <v>-4876.95</v>
      </c>
      <c r="N86" s="7">
        <v>-9241.48</v>
      </c>
      <c r="O86" s="7">
        <v>-2771.9</v>
      </c>
      <c r="P86" s="7">
        <v>-2551.02</v>
      </c>
      <c r="Q86" s="7">
        <v>-287.11</v>
      </c>
      <c r="R86" s="7">
        <v>-65044.76</v>
      </c>
      <c r="S86" s="7">
        <f t="shared" si="1"/>
        <v>-327155.82999999996</v>
      </c>
    </row>
    <row r="87" spans="1:19" x14ac:dyDescent="0.2">
      <c r="A87" s="1" t="s">
        <v>19</v>
      </c>
      <c r="B87" s="2" t="s">
        <v>20</v>
      </c>
      <c r="C87" s="6" t="s">
        <v>125</v>
      </c>
      <c r="D87" s="2" t="s">
        <v>126</v>
      </c>
      <c r="E87" s="6" t="s">
        <v>127</v>
      </c>
      <c r="F87" s="2" t="s">
        <v>128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2589.96</v>
      </c>
      <c r="N87" s="7">
        <v>0</v>
      </c>
      <c r="O87" s="7">
        <v>0</v>
      </c>
      <c r="P87" s="7">
        <v>5962.48</v>
      </c>
      <c r="Q87" s="7">
        <v>0</v>
      </c>
      <c r="R87" s="7">
        <v>0</v>
      </c>
      <c r="S87" s="7">
        <f t="shared" si="1"/>
        <v>8552.4399999999987</v>
      </c>
    </row>
    <row r="88" spans="1:19" x14ac:dyDescent="0.2">
      <c r="A88" s="1" t="s">
        <v>19</v>
      </c>
      <c r="B88" s="2" t="s">
        <v>20</v>
      </c>
      <c r="C88" s="6" t="s">
        <v>125</v>
      </c>
      <c r="D88" s="2" t="s">
        <v>126</v>
      </c>
      <c r="E88" s="6" t="s">
        <v>29</v>
      </c>
      <c r="F88" s="2" t="s">
        <v>30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-179.75</v>
      </c>
      <c r="N88" s="7">
        <v>0</v>
      </c>
      <c r="O88" s="7">
        <v>0</v>
      </c>
      <c r="P88" s="7">
        <v>-413.8</v>
      </c>
      <c r="Q88" s="7">
        <v>0</v>
      </c>
      <c r="R88" s="7">
        <v>0</v>
      </c>
      <c r="S88" s="7">
        <f t="shared" si="1"/>
        <v>-593.54999999999995</v>
      </c>
    </row>
    <row r="89" spans="1:19" x14ac:dyDescent="0.2">
      <c r="A89" s="1" t="s">
        <v>19</v>
      </c>
      <c r="B89" s="2" t="s">
        <v>20</v>
      </c>
      <c r="C89" s="6" t="s">
        <v>125</v>
      </c>
      <c r="D89" s="2" t="s">
        <v>126</v>
      </c>
      <c r="E89" s="6" t="s">
        <v>31</v>
      </c>
      <c r="F89" s="2" t="s">
        <v>32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-103.08</v>
      </c>
      <c r="N89" s="7">
        <v>0</v>
      </c>
      <c r="O89" s="7">
        <v>0</v>
      </c>
      <c r="P89" s="7">
        <v>-237.31</v>
      </c>
      <c r="Q89" s="7">
        <v>0</v>
      </c>
      <c r="R89" s="7">
        <v>0</v>
      </c>
      <c r="S89" s="7">
        <f t="shared" si="1"/>
        <v>-340.39</v>
      </c>
    </row>
    <row r="90" spans="1:19" x14ac:dyDescent="0.2">
      <c r="A90" s="1" t="s">
        <v>19</v>
      </c>
      <c r="B90" s="2" t="s">
        <v>20</v>
      </c>
      <c r="C90" s="6" t="s">
        <v>125</v>
      </c>
      <c r="D90" s="2" t="s">
        <v>126</v>
      </c>
      <c r="E90" s="6" t="s">
        <v>33</v>
      </c>
      <c r="F90" s="2" t="s">
        <v>34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-214.97</v>
      </c>
      <c r="N90" s="7">
        <v>0</v>
      </c>
      <c r="O90" s="7">
        <v>0</v>
      </c>
      <c r="P90" s="7">
        <v>-494.89</v>
      </c>
      <c r="Q90" s="7">
        <v>0</v>
      </c>
      <c r="R90" s="7">
        <v>0</v>
      </c>
      <c r="S90" s="7">
        <f t="shared" si="1"/>
        <v>-709.86</v>
      </c>
    </row>
    <row r="91" spans="1:19" x14ac:dyDescent="0.2">
      <c r="A91" s="1" t="s">
        <v>19</v>
      </c>
      <c r="B91" s="2" t="s">
        <v>20</v>
      </c>
      <c r="C91" s="6" t="s">
        <v>125</v>
      </c>
      <c r="D91" s="2" t="s">
        <v>126</v>
      </c>
      <c r="E91" s="6" t="s">
        <v>35</v>
      </c>
      <c r="F91" s="2" t="s">
        <v>36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-227.4</v>
      </c>
      <c r="N91" s="7">
        <v>0</v>
      </c>
      <c r="O91" s="7">
        <v>0</v>
      </c>
      <c r="P91" s="7">
        <v>-523.5</v>
      </c>
      <c r="Q91" s="7">
        <v>0</v>
      </c>
      <c r="R91" s="7">
        <v>0</v>
      </c>
      <c r="S91" s="7">
        <f t="shared" si="1"/>
        <v>-750.9</v>
      </c>
    </row>
    <row r="92" spans="1:19" x14ac:dyDescent="0.2">
      <c r="A92" s="1" t="s">
        <v>19</v>
      </c>
      <c r="B92" s="2" t="s">
        <v>20</v>
      </c>
      <c r="C92" s="6" t="s">
        <v>125</v>
      </c>
      <c r="D92" s="2" t="s">
        <v>126</v>
      </c>
      <c r="E92" s="6" t="s">
        <v>37</v>
      </c>
      <c r="F92" s="2" t="s">
        <v>38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-1048.1600000000001</v>
      </c>
      <c r="N92" s="7">
        <v>0</v>
      </c>
      <c r="O92" s="7">
        <v>0</v>
      </c>
      <c r="P92" s="7">
        <v>-2413.02</v>
      </c>
      <c r="Q92" s="7">
        <v>0</v>
      </c>
      <c r="R92" s="7">
        <v>0</v>
      </c>
      <c r="S92" s="7">
        <f t="shared" si="1"/>
        <v>-3461.1800000000003</v>
      </c>
    </row>
    <row r="93" spans="1:19" x14ac:dyDescent="0.2">
      <c r="A93" s="1" t="s">
        <v>19</v>
      </c>
      <c r="B93" s="2" t="s">
        <v>20</v>
      </c>
      <c r="C93" s="6" t="s">
        <v>125</v>
      </c>
      <c r="D93" s="2" t="s">
        <v>126</v>
      </c>
      <c r="E93" s="6" t="s">
        <v>39</v>
      </c>
      <c r="F93" s="2" t="s">
        <v>40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-168.87</v>
      </c>
      <c r="N93" s="7">
        <v>0</v>
      </c>
      <c r="O93" s="7">
        <v>0</v>
      </c>
      <c r="P93" s="7">
        <v>-388.75</v>
      </c>
      <c r="Q93" s="7">
        <v>0</v>
      </c>
      <c r="R93" s="7">
        <v>0</v>
      </c>
      <c r="S93" s="7">
        <f t="shared" si="1"/>
        <v>-557.62</v>
      </c>
    </row>
    <row r="94" spans="1:19" x14ac:dyDescent="0.2">
      <c r="A94" s="1" t="s">
        <v>19</v>
      </c>
      <c r="B94" s="2" t="s">
        <v>20</v>
      </c>
      <c r="C94" s="6" t="s">
        <v>125</v>
      </c>
      <c r="D94" s="2" t="s">
        <v>126</v>
      </c>
      <c r="E94" s="6" t="s">
        <v>41</v>
      </c>
      <c r="F94" s="2" t="s">
        <v>42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-647.75</v>
      </c>
      <c r="N94" s="7">
        <v>0</v>
      </c>
      <c r="O94" s="7">
        <v>0</v>
      </c>
      <c r="P94" s="7">
        <v>-1491.22</v>
      </c>
      <c r="Q94" s="7">
        <v>0</v>
      </c>
      <c r="R94" s="7">
        <v>0</v>
      </c>
      <c r="S94" s="7">
        <f t="shared" si="1"/>
        <v>-2138.9700000000003</v>
      </c>
    </row>
    <row r="95" spans="1:19" x14ac:dyDescent="0.2">
      <c r="A95" s="1" t="s">
        <v>19</v>
      </c>
      <c r="B95" s="2" t="s">
        <v>20</v>
      </c>
      <c r="C95" s="6" t="s">
        <v>129</v>
      </c>
      <c r="D95" s="2" t="s">
        <v>130</v>
      </c>
      <c r="E95" s="6" t="s">
        <v>131</v>
      </c>
      <c r="F95" s="2" t="s">
        <v>132</v>
      </c>
      <c r="G95" s="7">
        <v>10471.26</v>
      </c>
      <c r="H95" s="7">
        <v>10471.279999999999</v>
      </c>
      <c r="I95" s="7">
        <v>10471.27</v>
      </c>
      <c r="J95" s="7">
        <v>15706.9</v>
      </c>
      <c r="K95" s="7">
        <v>10471.27</v>
      </c>
      <c r="L95" s="7">
        <v>10471.27</v>
      </c>
      <c r="M95" s="7">
        <v>10644.03</v>
      </c>
      <c r="N95" s="7">
        <v>10759.22</v>
      </c>
      <c r="O95" s="7">
        <v>16138.85</v>
      </c>
      <c r="P95" s="7">
        <v>10780.18</v>
      </c>
      <c r="Q95" s="7">
        <v>10785.4</v>
      </c>
      <c r="R95" s="7">
        <v>10785.4</v>
      </c>
      <c r="S95" s="7">
        <f t="shared" si="1"/>
        <v>137956.32999999999</v>
      </c>
    </row>
    <row r="96" spans="1:19" x14ac:dyDescent="0.2">
      <c r="A96" s="1" t="s">
        <v>19</v>
      </c>
      <c r="B96" s="2" t="s">
        <v>20</v>
      </c>
      <c r="C96" s="6" t="s">
        <v>129</v>
      </c>
      <c r="D96" s="2" t="s">
        <v>130</v>
      </c>
      <c r="E96" s="6" t="s">
        <v>133</v>
      </c>
      <c r="F96" s="2" t="s">
        <v>134</v>
      </c>
      <c r="G96" s="7">
        <v>1047.1300000000001</v>
      </c>
      <c r="H96" s="7">
        <v>523.56999999999994</v>
      </c>
      <c r="I96" s="7">
        <v>1047.1199999999999</v>
      </c>
      <c r="J96" s="7">
        <v>-3664.94</v>
      </c>
      <c r="K96" s="7">
        <v>523.55999999999995</v>
      </c>
      <c r="L96" s="7">
        <v>1047.1300000000001</v>
      </c>
      <c r="M96" s="7">
        <v>1133.51</v>
      </c>
      <c r="N96" s="7">
        <v>595.55999999999995</v>
      </c>
      <c r="O96" s="7">
        <v>-3765.7400000000002</v>
      </c>
      <c r="P96" s="7">
        <v>543.21</v>
      </c>
      <c r="Q96" s="7">
        <v>1.31</v>
      </c>
      <c r="R96" s="7">
        <v>1617.8</v>
      </c>
      <c r="S96" s="7">
        <f t="shared" si="1"/>
        <v>649.21999999999912</v>
      </c>
    </row>
    <row r="97" spans="1:19" x14ac:dyDescent="0.2">
      <c r="A97" s="1" t="s">
        <v>19</v>
      </c>
      <c r="B97" s="2" t="s">
        <v>20</v>
      </c>
      <c r="C97" s="6" t="s">
        <v>129</v>
      </c>
      <c r="D97" s="2" t="s">
        <v>130</v>
      </c>
      <c r="E97" s="6" t="s">
        <v>135</v>
      </c>
      <c r="F97" s="2" t="s">
        <v>136</v>
      </c>
      <c r="G97" s="7">
        <v>438.85</v>
      </c>
      <c r="H97" s="7">
        <v>418.91</v>
      </c>
      <c r="I97" s="7">
        <v>438.85</v>
      </c>
      <c r="J97" s="7">
        <v>458.79999999999995</v>
      </c>
      <c r="K97" s="7">
        <v>418.91</v>
      </c>
      <c r="L97" s="7">
        <v>438.85</v>
      </c>
      <c r="M97" s="7">
        <v>467.57</v>
      </c>
      <c r="N97" s="7">
        <v>450.78000000000003</v>
      </c>
      <c r="O97" s="7">
        <v>491.22</v>
      </c>
      <c r="P97" s="7">
        <v>449.54</v>
      </c>
      <c r="Q97" s="7">
        <v>428.22999999999996</v>
      </c>
      <c r="R97" s="7">
        <v>492.40000000000003</v>
      </c>
      <c r="S97" s="7">
        <f t="shared" si="1"/>
        <v>5392.91</v>
      </c>
    </row>
    <row r="98" spans="1:19" x14ac:dyDescent="0.2">
      <c r="A98" s="1" t="s">
        <v>19</v>
      </c>
      <c r="B98" s="2" t="s">
        <v>20</v>
      </c>
      <c r="C98" s="6" t="s">
        <v>129</v>
      </c>
      <c r="D98" s="2" t="s">
        <v>130</v>
      </c>
      <c r="E98" s="6" t="s">
        <v>137</v>
      </c>
      <c r="F98" s="2" t="s">
        <v>138</v>
      </c>
      <c r="G98" s="7">
        <v>359.37</v>
      </c>
      <c r="H98" s="7">
        <v>343.03999999999996</v>
      </c>
      <c r="I98" s="7">
        <v>359.37</v>
      </c>
      <c r="J98" s="7">
        <v>375.71</v>
      </c>
      <c r="K98" s="7">
        <v>343.03999999999996</v>
      </c>
      <c r="L98" s="7">
        <v>359.37</v>
      </c>
      <c r="M98" s="7">
        <v>517.04</v>
      </c>
      <c r="N98" s="7">
        <v>498.47</v>
      </c>
      <c r="O98" s="7">
        <v>543.18000000000006</v>
      </c>
      <c r="P98" s="7">
        <v>497.09999999999997</v>
      </c>
      <c r="Q98" s="7">
        <v>473.53000000000003</v>
      </c>
      <c r="R98" s="7">
        <v>544.5</v>
      </c>
      <c r="S98" s="7">
        <f t="shared" si="1"/>
        <v>5213.72</v>
      </c>
    </row>
    <row r="99" spans="1:19" x14ac:dyDescent="0.2">
      <c r="A99" s="1" t="s">
        <v>19</v>
      </c>
      <c r="B99" s="2" t="s">
        <v>20</v>
      </c>
      <c r="C99" s="6" t="s">
        <v>129</v>
      </c>
      <c r="D99" s="2" t="s">
        <v>130</v>
      </c>
      <c r="E99" s="6" t="s">
        <v>139</v>
      </c>
      <c r="F99" s="2" t="s">
        <v>140</v>
      </c>
      <c r="G99" s="7">
        <v>11.52</v>
      </c>
      <c r="H99" s="7">
        <v>11</v>
      </c>
      <c r="I99" s="7">
        <v>11.52</v>
      </c>
      <c r="J99" s="7">
        <v>12.040000000000001</v>
      </c>
      <c r="K99" s="7">
        <v>11</v>
      </c>
      <c r="L99" s="7">
        <v>11.52</v>
      </c>
      <c r="M99" s="7">
        <v>15.55</v>
      </c>
      <c r="N99" s="7">
        <v>14.99</v>
      </c>
      <c r="O99" s="7">
        <v>16.329999999999998</v>
      </c>
      <c r="P99" s="7">
        <v>14.95</v>
      </c>
      <c r="Q99" s="7">
        <v>14.24</v>
      </c>
      <c r="R99" s="7">
        <v>16.37</v>
      </c>
      <c r="S99" s="7">
        <f t="shared" si="1"/>
        <v>161.03</v>
      </c>
    </row>
    <row r="100" spans="1:19" x14ac:dyDescent="0.2">
      <c r="A100" s="1" t="s">
        <v>19</v>
      </c>
      <c r="B100" s="2" t="s">
        <v>20</v>
      </c>
      <c r="C100" s="6" t="s">
        <v>129</v>
      </c>
      <c r="D100" s="2" t="s">
        <v>130</v>
      </c>
      <c r="E100" s="6" t="s">
        <v>141</v>
      </c>
      <c r="F100" s="2" t="s">
        <v>142</v>
      </c>
      <c r="G100" s="7">
        <v>2361.27</v>
      </c>
      <c r="H100" s="7">
        <v>2253.94</v>
      </c>
      <c r="I100" s="7">
        <v>2361.27</v>
      </c>
      <c r="J100" s="7">
        <v>2468.6</v>
      </c>
      <c r="K100" s="7">
        <v>2253.94</v>
      </c>
      <c r="L100" s="7">
        <v>2361.27</v>
      </c>
      <c r="M100" s="7">
        <v>2296.62</v>
      </c>
      <c r="N100" s="7">
        <v>2214.1800000000003</v>
      </c>
      <c r="O100" s="7">
        <v>2412.7600000000002</v>
      </c>
      <c r="P100" s="7">
        <v>2208.06</v>
      </c>
      <c r="Q100" s="7">
        <v>2103.41</v>
      </c>
      <c r="R100" s="7">
        <v>2418.63</v>
      </c>
      <c r="S100" s="7">
        <f t="shared" si="1"/>
        <v>27713.95</v>
      </c>
    </row>
    <row r="101" spans="1:19" x14ac:dyDescent="0.2">
      <c r="A101" s="1" t="s">
        <v>19</v>
      </c>
      <c r="B101" s="2" t="s">
        <v>20</v>
      </c>
      <c r="C101" s="6" t="s">
        <v>129</v>
      </c>
      <c r="D101" s="2" t="s">
        <v>130</v>
      </c>
      <c r="E101" s="6" t="s">
        <v>143</v>
      </c>
      <c r="F101" s="2" t="s">
        <v>144</v>
      </c>
      <c r="G101" s="7">
        <v>403.14</v>
      </c>
      <c r="H101" s="7">
        <v>384.82000000000005</v>
      </c>
      <c r="I101" s="7">
        <v>403.14</v>
      </c>
      <c r="J101" s="7">
        <v>421.47</v>
      </c>
      <c r="K101" s="7">
        <v>384.82000000000005</v>
      </c>
      <c r="L101" s="7">
        <v>403.14</v>
      </c>
      <c r="M101" s="7">
        <v>424</v>
      </c>
      <c r="N101" s="7">
        <v>408.77</v>
      </c>
      <c r="O101" s="7">
        <v>445.43</v>
      </c>
      <c r="P101" s="7">
        <v>407.64</v>
      </c>
      <c r="Q101" s="7">
        <v>388.32000000000005</v>
      </c>
      <c r="R101" s="7">
        <v>446.51</v>
      </c>
      <c r="S101" s="7">
        <f t="shared" si="1"/>
        <v>4921.2</v>
      </c>
    </row>
    <row r="102" spans="1:19" x14ac:dyDescent="0.2">
      <c r="A102" s="1" t="s">
        <v>19</v>
      </c>
      <c r="B102" s="2" t="s">
        <v>20</v>
      </c>
      <c r="C102" s="6" t="s">
        <v>129</v>
      </c>
      <c r="D102" s="2" t="s">
        <v>130</v>
      </c>
      <c r="E102" s="6" t="s">
        <v>145</v>
      </c>
      <c r="F102" s="2" t="s">
        <v>146</v>
      </c>
      <c r="G102" s="7">
        <v>149.74</v>
      </c>
      <c r="H102" s="7">
        <v>142.93</v>
      </c>
      <c r="I102" s="7">
        <v>149.74</v>
      </c>
      <c r="J102" s="7">
        <v>156.55000000000001</v>
      </c>
      <c r="K102" s="7">
        <v>142.93</v>
      </c>
      <c r="L102" s="7">
        <v>149.74</v>
      </c>
      <c r="M102" s="7">
        <v>164.89</v>
      </c>
      <c r="N102" s="7">
        <v>158.97</v>
      </c>
      <c r="O102" s="7">
        <v>173.23000000000002</v>
      </c>
      <c r="P102" s="7">
        <v>158.52000000000001</v>
      </c>
      <c r="Q102" s="7">
        <v>151.01</v>
      </c>
      <c r="R102" s="7">
        <v>173.65</v>
      </c>
      <c r="S102" s="7">
        <f t="shared" si="1"/>
        <v>1871.9</v>
      </c>
    </row>
    <row r="103" spans="1:19" x14ac:dyDescent="0.2">
      <c r="A103" s="1" t="s">
        <v>19</v>
      </c>
      <c r="B103" s="2" t="s">
        <v>20</v>
      </c>
      <c r="C103" s="6" t="s">
        <v>129</v>
      </c>
      <c r="D103" s="2" t="s">
        <v>130</v>
      </c>
      <c r="E103" s="6" t="s">
        <v>147</v>
      </c>
      <c r="F103" s="2" t="s">
        <v>148</v>
      </c>
      <c r="G103" s="7">
        <v>23.04</v>
      </c>
      <c r="H103" s="7">
        <v>21.99</v>
      </c>
      <c r="I103" s="7">
        <v>23.04</v>
      </c>
      <c r="J103" s="7">
        <v>24.09</v>
      </c>
      <c r="K103" s="7">
        <v>21.99</v>
      </c>
      <c r="L103" s="7">
        <v>23.04</v>
      </c>
      <c r="M103" s="7">
        <v>23.560000000000002</v>
      </c>
      <c r="N103" s="7">
        <v>22.71</v>
      </c>
      <c r="O103" s="7">
        <v>24.74</v>
      </c>
      <c r="P103" s="7">
        <v>22.65</v>
      </c>
      <c r="Q103" s="7">
        <v>21.58</v>
      </c>
      <c r="R103" s="7">
        <v>24.799999999999997</v>
      </c>
      <c r="S103" s="7">
        <f t="shared" si="1"/>
        <v>277.23</v>
      </c>
    </row>
    <row r="104" spans="1:19" x14ac:dyDescent="0.2">
      <c r="A104" s="1" t="s">
        <v>19</v>
      </c>
      <c r="B104" s="2" t="s">
        <v>20</v>
      </c>
      <c r="C104" s="6" t="s">
        <v>129</v>
      </c>
      <c r="D104" s="2" t="s">
        <v>130</v>
      </c>
      <c r="E104" s="6" t="s">
        <v>149</v>
      </c>
      <c r="F104" s="2" t="s">
        <v>150</v>
      </c>
      <c r="G104" s="7">
        <v>57.599999999999994</v>
      </c>
      <c r="H104" s="7">
        <v>54.980000000000004</v>
      </c>
      <c r="I104" s="7">
        <v>57.599999999999994</v>
      </c>
      <c r="J104" s="7">
        <v>60.21</v>
      </c>
      <c r="K104" s="7">
        <v>54.980000000000004</v>
      </c>
      <c r="L104" s="7">
        <v>57.599999999999994</v>
      </c>
      <c r="M104" s="7">
        <v>82.44</v>
      </c>
      <c r="N104" s="7">
        <v>79.48</v>
      </c>
      <c r="O104" s="7">
        <v>86.61</v>
      </c>
      <c r="P104" s="7">
        <v>79.27</v>
      </c>
      <c r="Q104" s="7">
        <v>75.510000000000005</v>
      </c>
      <c r="R104" s="7">
        <v>86.82</v>
      </c>
      <c r="S104" s="7">
        <f t="shared" si="1"/>
        <v>833.09999999999991</v>
      </c>
    </row>
    <row r="105" spans="1:19" x14ac:dyDescent="0.2">
      <c r="A105" s="1" t="s">
        <v>19</v>
      </c>
      <c r="B105" s="2" t="s">
        <v>20</v>
      </c>
      <c r="C105" s="6" t="s">
        <v>129</v>
      </c>
      <c r="D105" s="2" t="s">
        <v>130</v>
      </c>
      <c r="E105" s="6" t="s">
        <v>151</v>
      </c>
      <c r="F105" s="2" t="s">
        <v>152</v>
      </c>
      <c r="G105" s="7">
        <v>58.74</v>
      </c>
      <c r="H105" s="7">
        <v>56.07</v>
      </c>
      <c r="I105" s="7">
        <v>58.74</v>
      </c>
      <c r="J105" s="7">
        <v>61.42</v>
      </c>
      <c r="K105" s="7">
        <v>56.07</v>
      </c>
      <c r="L105" s="7">
        <v>58.74</v>
      </c>
      <c r="M105" s="7">
        <v>102.46000000000001</v>
      </c>
      <c r="N105" s="7">
        <v>98.789999999999992</v>
      </c>
      <c r="O105" s="7">
        <v>107.65</v>
      </c>
      <c r="P105" s="7">
        <v>98.509999999999991</v>
      </c>
      <c r="Q105" s="7">
        <v>93.84</v>
      </c>
      <c r="R105" s="7">
        <v>107.91000000000001</v>
      </c>
      <c r="S105" s="7">
        <f t="shared" si="1"/>
        <v>958.93999999999994</v>
      </c>
    </row>
    <row r="106" spans="1:19" x14ac:dyDescent="0.2">
      <c r="A106" s="1" t="s">
        <v>19</v>
      </c>
      <c r="B106" s="2" t="s">
        <v>20</v>
      </c>
      <c r="C106" s="6" t="s">
        <v>129</v>
      </c>
      <c r="D106" s="2" t="s">
        <v>130</v>
      </c>
      <c r="E106" s="6" t="s">
        <v>153</v>
      </c>
      <c r="F106" s="2" t="s">
        <v>154</v>
      </c>
      <c r="G106" s="7">
        <v>-80.63</v>
      </c>
      <c r="H106" s="7">
        <v>-76.960000000000008</v>
      </c>
      <c r="I106" s="7">
        <v>-80.63</v>
      </c>
      <c r="J106" s="7">
        <v>-84.289999999999992</v>
      </c>
      <c r="K106" s="7">
        <v>-76.960000000000008</v>
      </c>
      <c r="L106" s="7">
        <v>-80.63</v>
      </c>
      <c r="M106" s="7">
        <v>-22.369999999999997</v>
      </c>
      <c r="N106" s="7">
        <v>-21.58</v>
      </c>
      <c r="O106" s="7">
        <v>-23.51</v>
      </c>
      <c r="P106" s="7">
        <v>-21.52</v>
      </c>
      <c r="Q106" s="7">
        <v>-20.5</v>
      </c>
      <c r="R106" s="7">
        <v>-23.560000000000002</v>
      </c>
      <c r="S106" s="7">
        <f t="shared" si="1"/>
        <v>-613.1400000000001</v>
      </c>
    </row>
    <row r="107" spans="1:19" x14ac:dyDescent="0.2">
      <c r="A107" s="1" t="s">
        <v>19</v>
      </c>
      <c r="B107" s="2" t="s">
        <v>20</v>
      </c>
      <c r="C107" s="6" t="s">
        <v>129</v>
      </c>
      <c r="D107" s="2" t="s">
        <v>130</v>
      </c>
      <c r="E107" s="6" t="s">
        <v>155</v>
      </c>
      <c r="F107" s="2" t="s">
        <v>156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1962.03</v>
      </c>
      <c r="N107" s="7">
        <v>0</v>
      </c>
      <c r="O107" s="7">
        <v>3924.06</v>
      </c>
      <c r="P107" s="7">
        <v>2162.71</v>
      </c>
      <c r="Q107" s="7">
        <v>0</v>
      </c>
      <c r="R107" s="7">
        <v>4019.9</v>
      </c>
      <c r="S107" s="7">
        <f t="shared" si="1"/>
        <v>12068.7</v>
      </c>
    </row>
    <row r="108" spans="1:19" x14ac:dyDescent="0.2">
      <c r="A108" s="1" t="s">
        <v>19</v>
      </c>
      <c r="B108" s="2" t="s">
        <v>20</v>
      </c>
      <c r="C108" s="6" t="s">
        <v>129</v>
      </c>
      <c r="D108" s="2" t="s">
        <v>130</v>
      </c>
      <c r="E108" s="6" t="s">
        <v>157</v>
      </c>
      <c r="F108" s="2" t="s">
        <v>158</v>
      </c>
      <c r="G108" s="7">
        <v>4198.5</v>
      </c>
      <c r="H108" s="7">
        <v>4198.5</v>
      </c>
      <c r="I108" s="7">
        <v>4198.5</v>
      </c>
      <c r="J108" s="7">
        <v>4198.5</v>
      </c>
      <c r="K108" s="7">
        <v>4198.5</v>
      </c>
      <c r="L108" s="7">
        <v>4198.5</v>
      </c>
      <c r="M108" s="7">
        <v>4198.5</v>
      </c>
      <c r="N108" s="7">
        <v>4198.5</v>
      </c>
      <c r="O108" s="7">
        <v>4198.5</v>
      </c>
      <c r="P108" s="7">
        <v>4198.5</v>
      </c>
      <c r="Q108" s="7">
        <v>4198.5</v>
      </c>
      <c r="R108" s="7">
        <v>4198.5</v>
      </c>
      <c r="S108" s="7">
        <f t="shared" si="1"/>
        <v>50382</v>
      </c>
    </row>
    <row r="109" spans="1:19" x14ac:dyDescent="0.2">
      <c r="A109" s="1" t="s">
        <v>19</v>
      </c>
      <c r="B109" s="2" t="s">
        <v>20</v>
      </c>
      <c r="C109" s="6" t="s">
        <v>129</v>
      </c>
      <c r="D109" s="2" t="s">
        <v>130</v>
      </c>
      <c r="E109" s="6" t="s">
        <v>159</v>
      </c>
      <c r="F109" s="2" t="s">
        <v>160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29124.5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f t="shared" si="1"/>
        <v>29124.5</v>
      </c>
    </row>
    <row r="110" spans="1:19" x14ac:dyDescent="0.2">
      <c r="A110" s="1" t="s">
        <v>19</v>
      </c>
      <c r="B110" s="2" t="s">
        <v>20</v>
      </c>
      <c r="C110" s="6" t="s">
        <v>129</v>
      </c>
      <c r="D110" s="2" t="s">
        <v>130</v>
      </c>
      <c r="E110" s="6" t="s">
        <v>161</v>
      </c>
      <c r="F110" s="2" t="s">
        <v>162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1.49</v>
      </c>
      <c r="N110" s="7">
        <v>0</v>
      </c>
      <c r="O110" s="7">
        <v>0</v>
      </c>
      <c r="P110" s="7">
        <v>6.63</v>
      </c>
      <c r="Q110" s="7">
        <v>0</v>
      </c>
      <c r="R110" s="7">
        <v>0</v>
      </c>
      <c r="S110" s="7">
        <f t="shared" si="1"/>
        <v>8.1199999999999992</v>
      </c>
    </row>
    <row r="111" spans="1:19" x14ac:dyDescent="0.2">
      <c r="A111" s="1" t="s">
        <v>19</v>
      </c>
      <c r="B111" s="2" t="s">
        <v>20</v>
      </c>
      <c r="C111" s="6" t="s">
        <v>129</v>
      </c>
      <c r="D111" s="2" t="s">
        <v>130</v>
      </c>
      <c r="E111" s="6" t="s">
        <v>163</v>
      </c>
      <c r="F111" s="2" t="s">
        <v>164</v>
      </c>
      <c r="G111" s="7">
        <v>36.39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27.5</v>
      </c>
      <c r="N111" s="7">
        <v>0</v>
      </c>
      <c r="O111" s="7">
        <v>0</v>
      </c>
      <c r="P111" s="7">
        <v>35.1</v>
      </c>
      <c r="Q111" s="7">
        <v>16.05</v>
      </c>
      <c r="R111" s="7">
        <v>0</v>
      </c>
      <c r="S111" s="7">
        <f t="shared" si="1"/>
        <v>115.04</v>
      </c>
    </row>
    <row r="112" spans="1:19" x14ac:dyDescent="0.2">
      <c r="A112" s="1" t="s">
        <v>19</v>
      </c>
      <c r="B112" s="2" t="s">
        <v>20</v>
      </c>
      <c r="C112" s="6" t="s">
        <v>129</v>
      </c>
      <c r="D112" s="2" t="s">
        <v>130</v>
      </c>
      <c r="E112" s="6" t="s">
        <v>165</v>
      </c>
      <c r="F112" s="2" t="s">
        <v>166</v>
      </c>
      <c r="G112" s="7">
        <v>474.32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508.94</v>
      </c>
      <c r="N112" s="7">
        <v>0</v>
      </c>
      <c r="O112" s="7">
        <v>3.25</v>
      </c>
      <c r="P112" s="7">
        <v>0</v>
      </c>
      <c r="Q112" s="7">
        <v>0</v>
      </c>
      <c r="R112" s="7">
        <v>48.23</v>
      </c>
      <c r="S112" s="7">
        <f t="shared" si="1"/>
        <v>1034.74</v>
      </c>
    </row>
    <row r="113" spans="1:19" x14ac:dyDescent="0.2">
      <c r="A113" s="1" t="s">
        <v>19</v>
      </c>
      <c r="B113" s="2" t="s">
        <v>20</v>
      </c>
      <c r="C113" s="6" t="s">
        <v>129</v>
      </c>
      <c r="D113" s="2" t="s">
        <v>130</v>
      </c>
      <c r="E113" s="6" t="s">
        <v>167</v>
      </c>
      <c r="F113" s="2" t="s">
        <v>168</v>
      </c>
      <c r="G113" s="7">
        <v>3943.01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f t="shared" si="1"/>
        <v>3943.01</v>
      </c>
    </row>
    <row r="114" spans="1:19" x14ac:dyDescent="0.2">
      <c r="A114" s="1" t="s">
        <v>19</v>
      </c>
      <c r="B114" s="2" t="s">
        <v>20</v>
      </c>
      <c r="C114" s="6" t="s">
        <v>129</v>
      </c>
      <c r="D114" s="2" t="s">
        <v>130</v>
      </c>
      <c r="E114" s="6" t="s">
        <v>169</v>
      </c>
      <c r="F114" s="2" t="s">
        <v>170</v>
      </c>
      <c r="G114" s="7">
        <v>2222.29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f t="shared" si="1"/>
        <v>2222.29</v>
      </c>
    </row>
    <row r="115" spans="1:19" x14ac:dyDescent="0.2">
      <c r="A115" s="1" t="s">
        <v>19</v>
      </c>
      <c r="B115" s="2" t="s">
        <v>20</v>
      </c>
      <c r="C115" s="6" t="s">
        <v>129</v>
      </c>
      <c r="D115" s="2" t="s">
        <v>130</v>
      </c>
      <c r="E115" s="6" t="s">
        <v>171</v>
      </c>
      <c r="F115" s="2" t="s">
        <v>172</v>
      </c>
      <c r="G115" s="7">
        <v>8309.85</v>
      </c>
      <c r="H115" s="7">
        <v>2998.39</v>
      </c>
      <c r="I115" s="7">
        <v>2998.39</v>
      </c>
      <c r="J115" s="7">
        <v>2998.39</v>
      </c>
      <c r="K115" s="7">
        <v>2998.39</v>
      </c>
      <c r="L115" s="7">
        <v>2998.39</v>
      </c>
      <c r="M115" s="7">
        <v>2998.39</v>
      </c>
      <c r="N115" s="7">
        <v>2998.39</v>
      </c>
      <c r="O115" s="7">
        <v>2998.39</v>
      </c>
      <c r="P115" s="7">
        <v>3088.94</v>
      </c>
      <c r="Q115" s="7">
        <v>3088.94</v>
      </c>
      <c r="R115" s="7">
        <v>3088.94</v>
      </c>
      <c r="S115" s="7">
        <f t="shared" si="1"/>
        <v>41563.79</v>
      </c>
    </row>
    <row r="116" spans="1:19" x14ac:dyDescent="0.2">
      <c r="A116" s="1" t="s">
        <v>19</v>
      </c>
      <c r="B116" s="2" t="s">
        <v>20</v>
      </c>
      <c r="C116" s="6" t="s">
        <v>129</v>
      </c>
      <c r="D116" s="2" t="s">
        <v>130</v>
      </c>
      <c r="E116" s="6" t="s">
        <v>173</v>
      </c>
      <c r="F116" s="2" t="s">
        <v>174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38.35</v>
      </c>
      <c r="P116" s="7">
        <v>0</v>
      </c>
      <c r="Q116" s="7">
        <v>0</v>
      </c>
      <c r="R116" s="7">
        <v>0</v>
      </c>
      <c r="S116" s="7">
        <f t="shared" si="1"/>
        <v>38.35</v>
      </c>
    </row>
    <row r="117" spans="1:19" x14ac:dyDescent="0.2">
      <c r="A117" s="1" t="s">
        <v>19</v>
      </c>
      <c r="B117" s="2" t="s">
        <v>20</v>
      </c>
      <c r="C117" s="6" t="s">
        <v>129</v>
      </c>
      <c r="D117" s="2" t="s">
        <v>130</v>
      </c>
      <c r="E117" s="6" t="s">
        <v>175</v>
      </c>
      <c r="F117" s="2" t="s">
        <v>176</v>
      </c>
      <c r="G117" s="7">
        <v>460.8</v>
      </c>
      <c r="H117" s="7">
        <v>459.13</v>
      </c>
      <c r="I117" s="7">
        <v>459.86</v>
      </c>
      <c r="J117" s="7">
        <v>459.13</v>
      </c>
      <c r="K117" s="7">
        <v>458.26</v>
      </c>
      <c r="L117" s="7">
        <v>462.27</v>
      </c>
      <c r="M117" s="7">
        <v>475.81</v>
      </c>
      <c r="N117" s="7">
        <v>462.91</v>
      </c>
      <c r="O117" s="7">
        <v>462.91</v>
      </c>
      <c r="P117" s="7">
        <v>827.73</v>
      </c>
      <c r="Q117" s="7">
        <v>467.73</v>
      </c>
      <c r="R117" s="7">
        <v>467.75</v>
      </c>
      <c r="S117" s="7">
        <f t="shared" si="1"/>
        <v>5924.2899999999991</v>
      </c>
    </row>
    <row r="118" spans="1:19" x14ac:dyDescent="0.2">
      <c r="A118" s="1" t="s">
        <v>19</v>
      </c>
      <c r="B118" s="2" t="s">
        <v>20</v>
      </c>
      <c r="C118" s="6" t="s">
        <v>129</v>
      </c>
      <c r="D118" s="2" t="s">
        <v>130</v>
      </c>
      <c r="E118" s="6" t="s">
        <v>177</v>
      </c>
      <c r="F118" s="2" t="s">
        <v>178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50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f t="shared" si="1"/>
        <v>50</v>
      </c>
    </row>
    <row r="119" spans="1:19" x14ac:dyDescent="0.2">
      <c r="A119" s="1" t="s">
        <v>19</v>
      </c>
      <c r="B119" s="2" t="s">
        <v>20</v>
      </c>
      <c r="C119" s="6" t="s">
        <v>129</v>
      </c>
      <c r="D119" s="2" t="s">
        <v>130</v>
      </c>
      <c r="E119" s="6" t="s">
        <v>179</v>
      </c>
      <c r="F119" s="2" t="s">
        <v>180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62.5</v>
      </c>
      <c r="Q119" s="7">
        <v>0</v>
      </c>
      <c r="R119" s="7">
        <v>0</v>
      </c>
      <c r="S119" s="7">
        <f t="shared" si="1"/>
        <v>62.5</v>
      </c>
    </row>
    <row r="120" spans="1:19" x14ac:dyDescent="0.2">
      <c r="A120" s="1" t="s">
        <v>19</v>
      </c>
      <c r="B120" s="2" t="s">
        <v>20</v>
      </c>
      <c r="C120" s="6" t="s">
        <v>129</v>
      </c>
      <c r="D120" s="2" t="s">
        <v>130</v>
      </c>
      <c r="E120" s="6" t="s">
        <v>181</v>
      </c>
      <c r="F120" s="2" t="s">
        <v>182</v>
      </c>
      <c r="G120" s="7">
        <v>0</v>
      </c>
      <c r="H120" s="7">
        <v>0</v>
      </c>
      <c r="I120" s="7">
        <v>0</v>
      </c>
      <c r="J120" s="7">
        <v>13.21</v>
      </c>
      <c r="K120" s="7">
        <v>0</v>
      </c>
      <c r="L120" s="7">
        <v>0</v>
      </c>
      <c r="M120" s="7">
        <v>41.56</v>
      </c>
      <c r="N120" s="7">
        <v>0</v>
      </c>
      <c r="O120" s="7">
        <v>0</v>
      </c>
      <c r="P120" s="7">
        <v>3.34</v>
      </c>
      <c r="Q120" s="7">
        <v>0</v>
      </c>
      <c r="R120" s="7">
        <v>220.71</v>
      </c>
      <c r="S120" s="7">
        <f t="shared" si="1"/>
        <v>278.82</v>
      </c>
    </row>
    <row r="121" spans="1:19" x14ac:dyDescent="0.2">
      <c r="A121" s="1" t="s">
        <v>19</v>
      </c>
      <c r="B121" s="2" t="s">
        <v>20</v>
      </c>
      <c r="C121" s="6" t="s">
        <v>129</v>
      </c>
      <c r="D121" s="2" t="s">
        <v>130</v>
      </c>
      <c r="E121" s="6" t="s">
        <v>183</v>
      </c>
      <c r="F121" s="2" t="s">
        <v>184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307.42</v>
      </c>
      <c r="R121" s="7">
        <v>10000</v>
      </c>
      <c r="S121" s="7">
        <f t="shared" si="1"/>
        <v>10307.42</v>
      </c>
    </row>
    <row r="122" spans="1:19" x14ac:dyDescent="0.2">
      <c r="A122" s="1" t="s">
        <v>19</v>
      </c>
      <c r="B122" s="2" t="s">
        <v>20</v>
      </c>
      <c r="C122" s="6" t="s">
        <v>129</v>
      </c>
      <c r="D122" s="2" t="s">
        <v>130</v>
      </c>
      <c r="E122" s="6" t="s">
        <v>185</v>
      </c>
      <c r="F122" s="2" t="s">
        <v>186</v>
      </c>
      <c r="G122" s="7">
        <v>925.71</v>
      </c>
      <c r="H122" s="7">
        <v>153.71</v>
      </c>
      <c r="I122" s="7">
        <v>48278.21</v>
      </c>
      <c r="J122" s="7">
        <v>539.71</v>
      </c>
      <c r="K122" s="7">
        <v>35120.71</v>
      </c>
      <c r="L122" s="7">
        <v>29632.37</v>
      </c>
      <c r="M122" s="7">
        <v>539.71</v>
      </c>
      <c r="N122" s="7">
        <v>153.71</v>
      </c>
      <c r="O122" s="7">
        <v>564.71</v>
      </c>
      <c r="P122" s="7">
        <v>539.71</v>
      </c>
      <c r="Q122" s="7">
        <v>3920.84</v>
      </c>
      <c r="R122" s="7">
        <v>49339.71</v>
      </c>
      <c r="S122" s="7">
        <f t="shared" si="1"/>
        <v>169708.81</v>
      </c>
    </row>
    <row r="123" spans="1:19" x14ac:dyDescent="0.2">
      <c r="A123" s="1" t="s">
        <v>19</v>
      </c>
      <c r="B123" s="2" t="s">
        <v>20</v>
      </c>
      <c r="C123" s="6" t="s">
        <v>129</v>
      </c>
      <c r="D123" s="2" t="s">
        <v>130</v>
      </c>
      <c r="E123" s="6" t="s">
        <v>187</v>
      </c>
      <c r="F123" s="2" t="s">
        <v>188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14922.5</v>
      </c>
      <c r="P123" s="7">
        <v>0</v>
      </c>
      <c r="Q123" s="7">
        <v>0</v>
      </c>
      <c r="R123" s="7">
        <v>0</v>
      </c>
      <c r="S123" s="7">
        <f t="shared" si="1"/>
        <v>14922.5</v>
      </c>
    </row>
    <row r="124" spans="1:19" x14ac:dyDescent="0.2">
      <c r="A124" s="1" t="s">
        <v>19</v>
      </c>
      <c r="B124" s="2" t="s">
        <v>20</v>
      </c>
      <c r="C124" s="6" t="s">
        <v>129</v>
      </c>
      <c r="D124" s="2" t="s">
        <v>130</v>
      </c>
      <c r="E124" s="6" t="s">
        <v>29</v>
      </c>
      <c r="F124" s="2" t="s">
        <v>30</v>
      </c>
      <c r="G124" s="7">
        <v>-3389.63</v>
      </c>
      <c r="H124" s="7">
        <v>-2428.63</v>
      </c>
      <c r="I124" s="7">
        <v>-5869.86</v>
      </c>
      <c r="J124" s="7">
        <v>-2602.6800000000003</v>
      </c>
      <c r="K124" s="7">
        <v>-4864.3899999999994</v>
      </c>
      <c r="L124" s="7">
        <v>-6594.29</v>
      </c>
      <c r="M124" s="7">
        <v>-2827.54</v>
      </c>
      <c r="N124" s="7">
        <v>-2425.67</v>
      </c>
      <c r="O124" s="7">
        <v>-4110.7199999999993</v>
      </c>
      <c r="P124" s="7">
        <v>-2790.35</v>
      </c>
      <c r="Q124" s="7">
        <v>-2647.83</v>
      </c>
      <c r="R124" s="7">
        <v>-7198.7899999999991</v>
      </c>
      <c r="S124" s="7">
        <f t="shared" si="1"/>
        <v>-47750.380000000005</v>
      </c>
    </row>
    <row r="125" spans="1:19" x14ac:dyDescent="0.2">
      <c r="A125" s="1" t="s">
        <v>19</v>
      </c>
      <c r="B125" s="2" t="s">
        <v>20</v>
      </c>
      <c r="C125" s="6" t="s">
        <v>129</v>
      </c>
      <c r="D125" s="2" t="s">
        <v>130</v>
      </c>
      <c r="E125" s="6" t="s">
        <v>31</v>
      </c>
      <c r="F125" s="2" t="s">
        <v>32</v>
      </c>
      <c r="G125" s="7">
        <v>-836.72</v>
      </c>
      <c r="H125" s="7">
        <v>-278.18</v>
      </c>
      <c r="I125" s="7">
        <v>-2340.25</v>
      </c>
      <c r="J125" s="7">
        <v>-316.08999999999997</v>
      </c>
      <c r="K125" s="7">
        <v>-1777.84</v>
      </c>
      <c r="L125" s="7">
        <v>-2794.26</v>
      </c>
      <c r="M125" s="7">
        <v>-290.17</v>
      </c>
      <c r="N125" s="7">
        <v>-270.55</v>
      </c>
      <c r="O125" s="7">
        <v>-895.71</v>
      </c>
      <c r="P125" s="7">
        <v>-273.19</v>
      </c>
      <c r="Q125" s="7">
        <v>-418.78</v>
      </c>
      <c r="R125" s="7">
        <v>-2649.19</v>
      </c>
      <c r="S125" s="7">
        <f t="shared" si="1"/>
        <v>-13140.930000000002</v>
      </c>
    </row>
    <row r="126" spans="1:19" x14ac:dyDescent="0.2">
      <c r="A126" s="1" t="s">
        <v>19</v>
      </c>
      <c r="B126" s="2" t="s">
        <v>20</v>
      </c>
      <c r="C126" s="6" t="s">
        <v>129</v>
      </c>
      <c r="D126" s="2" t="s">
        <v>130</v>
      </c>
      <c r="E126" s="6" t="s">
        <v>33</v>
      </c>
      <c r="F126" s="2" t="s">
        <v>34</v>
      </c>
      <c r="G126" s="7">
        <v>-1681.29</v>
      </c>
      <c r="H126" s="7">
        <v>-558.97</v>
      </c>
      <c r="I126" s="7">
        <v>-4702.42</v>
      </c>
      <c r="J126" s="7">
        <v>-635.15</v>
      </c>
      <c r="K126" s="7">
        <v>-3572.33</v>
      </c>
      <c r="L126" s="7">
        <v>-5614.68</v>
      </c>
      <c r="M126" s="7">
        <v>-605.13</v>
      </c>
      <c r="N126" s="7">
        <v>-564.20000000000005</v>
      </c>
      <c r="O126" s="7">
        <v>-1867.94</v>
      </c>
      <c r="P126" s="7">
        <v>-569.70000000000005</v>
      </c>
      <c r="Q126" s="7">
        <v>-873.32</v>
      </c>
      <c r="R126" s="7">
        <v>-5524.69</v>
      </c>
      <c r="S126" s="7">
        <f t="shared" si="1"/>
        <v>-26769.82</v>
      </c>
    </row>
    <row r="127" spans="1:19" x14ac:dyDescent="0.2">
      <c r="A127" s="1" t="s">
        <v>19</v>
      </c>
      <c r="B127" s="2" t="s">
        <v>20</v>
      </c>
      <c r="C127" s="6" t="s">
        <v>129</v>
      </c>
      <c r="D127" s="2" t="s">
        <v>130</v>
      </c>
      <c r="E127" s="6" t="s">
        <v>35</v>
      </c>
      <c r="F127" s="2" t="s">
        <v>36</v>
      </c>
      <c r="G127" s="7">
        <v>-1818.46</v>
      </c>
      <c r="H127" s="7">
        <v>-604.57000000000005</v>
      </c>
      <c r="I127" s="7">
        <v>-5086.0600000000004</v>
      </c>
      <c r="J127" s="7">
        <v>-686.97</v>
      </c>
      <c r="K127" s="7">
        <v>-3863.78</v>
      </c>
      <c r="L127" s="7">
        <v>-6072.76</v>
      </c>
      <c r="M127" s="7">
        <v>-640.12</v>
      </c>
      <c r="N127" s="7">
        <v>-596.83000000000004</v>
      </c>
      <c r="O127" s="7">
        <v>-1975.96</v>
      </c>
      <c r="P127" s="7">
        <v>-602.66</v>
      </c>
      <c r="Q127" s="7">
        <v>-923.83</v>
      </c>
      <c r="R127" s="7">
        <v>-5844.18</v>
      </c>
      <c r="S127" s="7">
        <f t="shared" si="1"/>
        <v>-28716.18</v>
      </c>
    </row>
    <row r="128" spans="1:19" x14ac:dyDescent="0.2">
      <c r="A128" s="1" t="s">
        <v>19</v>
      </c>
      <c r="B128" s="2" t="s">
        <v>20</v>
      </c>
      <c r="C128" s="6" t="s">
        <v>129</v>
      </c>
      <c r="D128" s="2" t="s">
        <v>130</v>
      </c>
      <c r="E128" s="6" t="s">
        <v>37</v>
      </c>
      <c r="F128" s="2" t="s">
        <v>38</v>
      </c>
      <c r="G128" s="7">
        <v>-17936.5</v>
      </c>
      <c r="H128" s="7">
        <v>-12518.960000000001</v>
      </c>
      <c r="I128" s="7">
        <v>-31982.699999999997</v>
      </c>
      <c r="J128" s="7">
        <v>-13434.710000000001</v>
      </c>
      <c r="K128" s="7">
        <v>-26337.17</v>
      </c>
      <c r="L128" s="7">
        <v>-36100.69</v>
      </c>
      <c r="M128" s="7">
        <v>-15050.210000000001</v>
      </c>
      <c r="N128" s="7">
        <v>-12934.529999999999</v>
      </c>
      <c r="O128" s="7">
        <v>-22392.1</v>
      </c>
      <c r="P128" s="7">
        <v>-14837.99</v>
      </c>
      <c r="Q128" s="7">
        <v>-14252.5</v>
      </c>
      <c r="R128" s="7">
        <v>-40381</v>
      </c>
      <c r="S128" s="7">
        <f t="shared" si="1"/>
        <v>-258159.05999999997</v>
      </c>
    </row>
    <row r="129" spans="1:19" x14ac:dyDescent="0.2">
      <c r="A129" s="1" t="s">
        <v>19</v>
      </c>
      <c r="B129" s="2" t="s">
        <v>20</v>
      </c>
      <c r="C129" s="6" t="s">
        <v>129</v>
      </c>
      <c r="D129" s="2" t="s">
        <v>130</v>
      </c>
      <c r="E129" s="6" t="s">
        <v>39</v>
      </c>
      <c r="F129" s="2" t="s">
        <v>40</v>
      </c>
      <c r="G129" s="7">
        <v>-1281.54</v>
      </c>
      <c r="H129" s="7">
        <v>-426.07</v>
      </c>
      <c r="I129" s="7">
        <v>-3584.36</v>
      </c>
      <c r="J129" s="7">
        <v>-484.13</v>
      </c>
      <c r="K129" s="7">
        <v>-2722.96</v>
      </c>
      <c r="L129" s="7">
        <v>-4279.72</v>
      </c>
      <c r="M129" s="7">
        <v>-475.35</v>
      </c>
      <c r="N129" s="7">
        <v>-443.2</v>
      </c>
      <c r="O129" s="7">
        <v>-1467.34</v>
      </c>
      <c r="P129" s="7">
        <v>-447.53</v>
      </c>
      <c r="Q129" s="7">
        <v>-686.04</v>
      </c>
      <c r="R129" s="7">
        <v>-4339.87</v>
      </c>
      <c r="S129" s="7">
        <f t="shared" si="1"/>
        <v>-20638.110000000004</v>
      </c>
    </row>
    <row r="130" spans="1:19" x14ac:dyDescent="0.2">
      <c r="A130" s="1" t="s">
        <v>19</v>
      </c>
      <c r="B130" s="2" t="s">
        <v>20</v>
      </c>
      <c r="C130" s="6" t="s">
        <v>129</v>
      </c>
      <c r="D130" s="2" t="s">
        <v>130</v>
      </c>
      <c r="E130" s="6" t="s">
        <v>41</v>
      </c>
      <c r="F130" s="2" t="s">
        <v>42</v>
      </c>
      <c r="G130" s="7">
        <v>-8927.76</v>
      </c>
      <c r="H130" s="7">
        <v>-5599.89</v>
      </c>
      <c r="I130" s="7">
        <v>-17670.32</v>
      </c>
      <c r="J130" s="7">
        <v>-6045.77</v>
      </c>
      <c r="K130" s="7">
        <v>-14242.949999999999</v>
      </c>
      <c r="L130" s="7">
        <v>-20260.689999999999</v>
      </c>
      <c r="M130" s="7">
        <v>-6764.72</v>
      </c>
      <c r="N130" s="7">
        <v>-5858.88</v>
      </c>
      <c r="O130" s="7">
        <v>-11053.65</v>
      </c>
      <c r="P130" s="7">
        <v>-6641.86</v>
      </c>
      <c r="Q130" s="7">
        <v>-6713.0599999999995</v>
      </c>
      <c r="R130" s="7">
        <v>-22137.260000000002</v>
      </c>
      <c r="S130" s="7">
        <f t="shared" si="1"/>
        <v>-131916.81</v>
      </c>
    </row>
    <row r="131" spans="1:19" x14ac:dyDescent="0.2">
      <c r="A131" s="1" t="s">
        <v>19</v>
      </c>
      <c r="B131" s="2" t="s">
        <v>20</v>
      </c>
      <c r="C131" s="6" t="s">
        <v>189</v>
      </c>
      <c r="D131" s="2" t="s">
        <v>190</v>
      </c>
      <c r="E131" s="6" t="s">
        <v>131</v>
      </c>
      <c r="F131" s="2" t="s">
        <v>132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99.81</v>
      </c>
      <c r="P131" s="7">
        <v>0</v>
      </c>
      <c r="Q131" s="7">
        <v>0</v>
      </c>
      <c r="R131" s="7">
        <v>0</v>
      </c>
      <c r="S131" s="7">
        <f t="shared" si="1"/>
        <v>99.81</v>
      </c>
    </row>
    <row r="132" spans="1:19" x14ac:dyDescent="0.2">
      <c r="A132" s="1" t="s">
        <v>19</v>
      </c>
      <c r="B132" s="2" t="s">
        <v>20</v>
      </c>
      <c r="C132" s="6" t="s">
        <v>189</v>
      </c>
      <c r="D132" s="2" t="s">
        <v>190</v>
      </c>
      <c r="E132" s="6" t="s">
        <v>133</v>
      </c>
      <c r="F132" s="2" t="s">
        <v>134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13.31</v>
      </c>
      <c r="P132" s="7">
        <v>-13.31</v>
      </c>
      <c r="Q132" s="7">
        <v>0</v>
      </c>
      <c r="R132" s="7">
        <v>0</v>
      </c>
      <c r="S132" s="7">
        <f t="shared" si="1"/>
        <v>0</v>
      </c>
    </row>
    <row r="133" spans="1:19" x14ac:dyDescent="0.2">
      <c r="A133" s="1" t="s">
        <v>19</v>
      </c>
      <c r="B133" s="2" t="s">
        <v>20</v>
      </c>
      <c r="C133" s="6" t="s">
        <v>189</v>
      </c>
      <c r="D133" s="2" t="s">
        <v>190</v>
      </c>
      <c r="E133" s="6" t="s">
        <v>135</v>
      </c>
      <c r="F133" s="2" t="s">
        <v>136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4.49</v>
      </c>
      <c r="P133" s="7">
        <v>-0.53</v>
      </c>
      <c r="Q133" s="7">
        <v>0</v>
      </c>
      <c r="R133" s="7">
        <v>0</v>
      </c>
      <c r="S133" s="7">
        <f t="shared" si="1"/>
        <v>3.96</v>
      </c>
    </row>
    <row r="134" spans="1:19" x14ac:dyDescent="0.2">
      <c r="A134" s="1" t="s">
        <v>19</v>
      </c>
      <c r="B134" s="2" t="s">
        <v>20</v>
      </c>
      <c r="C134" s="6" t="s">
        <v>189</v>
      </c>
      <c r="D134" s="2" t="s">
        <v>190</v>
      </c>
      <c r="E134" s="6" t="s">
        <v>137</v>
      </c>
      <c r="F134" s="2" t="s">
        <v>138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4.97</v>
      </c>
      <c r="P134" s="7">
        <v>-0.57999999999999996</v>
      </c>
      <c r="Q134" s="7">
        <v>0</v>
      </c>
      <c r="R134" s="7">
        <v>0</v>
      </c>
      <c r="S134" s="7">
        <f t="shared" si="1"/>
        <v>4.3899999999999997</v>
      </c>
    </row>
    <row r="135" spans="1:19" x14ac:dyDescent="0.2">
      <c r="A135" s="1" t="s">
        <v>19</v>
      </c>
      <c r="B135" s="2" t="s">
        <v>20</v>
      </c>
      <c r="C135" s="6" t="s">
        <v>189</v>
      </c>
      <c r="D135" s="2" t="s">
        <v>190</v>
      </c>
      <c r="E135" s="6" t="s">
        <v>139</v>
      </c>
      <c r="F135" s="2" t="s">
        <v>140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0.15</v>
      </c>
      <c r="P135" s="7">
        <v>-0.02</v>
      </c>
      <c r="Q135" s="7">
        <v>0</v>
      </c>
      <c r="R135" s="7">
        <v>0</v>
      </c>
      <c r="S135" s="7">
        <f t="shared" si="1"/>
        <v>0.13</v>
      </c>
    </row>
    <row r="136" spans="1:19" x14ac:dyDescent="0.2">
      <c r="A136" s="1" t="s">
        <v>19</v>
      </c>
      <c r="B136" s="2" t="s">
        <v>20</v>
      </c>
      <c r="C136" s="6" t="s">
        <v>189</v>
      </c>
      <c r="D136" s="2" t="s">
        <v>190</v>
      </c>
      <c r="E136" s="6" t="s">
        <v>141</v>
      </c>
      <c r="F136" s="2" t="s">
        <v>142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22.06</v>
      </c>
      <c r="P136" s="7">
        <v>-2.6</v>
      </c>
      <c r="Q136" s="7">
        <v>0</v>
      </c>
      <c r="R136" s="7">
        <v>0</v>
      </c>
      <c r="S136" s="7">
        <f t="shared" ref="S136:S199" si="2">SUM(G136:R136)</f>
        <v>19.459999999999997</v>
      </c>
    </row>
    <row r="137" spans="1:19" x14ac:dyDescent="0.2">
      <c r="A137" s="1" t="s">
        <v>19</v>
      </c>
      <c r="B137" s="2" t="s">
        <v>20</v>
      </c>
      <c r="C137" s="6" t="s">
        <v>189</v>
      </c>
      <c r="D137" s="2" t="s">
        <v>190</v>
      </c>
      <c r="E137" s="6" t="s">
        <v>143</v>
      </c>
      <c r="F137" s="2" t="s">
        <v>144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4.07</v>
      </c>
      <c r="P137" s="7">
        <v>-0.48</v>
      </c>
      <c r="Q137" s="7">
        <v>0</v>
      </c>
      <c r="R137" s="7">
        <v>0</v>
      </c>
      <c r="S137" s="7">
        <f t="shared" si="2"/>
        <v>3.5900000000000003</v>
      </c>
    </row>
    <row r="138" spans="1:19" x14ac:dyDescent="0.2">
      <c r="A138" s="1" t="s">
        <v>19</v>
      </c>
      <c r="B138" s="2" t="s">
        <v>20</v>
      </c>
      <c r="C138" s="6" t="s">
        <v>189</v>
      </c>
      <c r="D138" s="2" t="s">
        <v>190</v>
      </c>
      <c r="E138" s="6" t="s">
        <v>145</v>
      </c>
      <c r="F138" s="2" t="s">
        <v>146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1.58</v>
      </c>
      <c r="P138" s="7">
        <v>-0.19</v>
      </c>
      <c r="Q138" s="7">
        <v>0</v>
      </c>
      <c r="R138" s="7">
        <v>0</v>
      </c>
      <c r="S138" s="7">
        <f t="shared" si="2"/>
        <v>1.3900000000000001</v>
      </c>
    </row>
    <row r="139" spans="1:19" x14ac:dyDescent="0.2">
      <c r="A139" s="1" t="s">
        <v>19</v>
      </c>
      <c r="B139" s="2" t="s">
        <v>20</v>
      </c>
      <c r="C139" s="6" t="s">
        <v>189</v>
      </c>
      <c r="D139" s="2" t="s">
        <v>190</v>
      </c>
      <c r="E139" s="6" t="s">
        <v>147</v>
      </c>
      <c r="F139" s="2" t="s">
        <v>148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0.23</v>
      </c>
      <c r="P139" s="7">
        <v>-0.03</v>
      </c>
      <c r="Q139" s="7">
        <v>0</v>
      </c>
      <c r="R139" s="7">
        <v>0</v>
      </c>
      <c r="S139" s="7">
        <f t="shared" si="2"/>
        <v>0.2</v>
      </c>
    </row>
    <row r="140" spans="1:19" x14ac:dyDescent="0.2">
      <c r="A140" s="1" t="s">
        <v>19</v>
      </c>
      <c r="B140" s="2" t="s">
        <v>20</v>
      </c>
      <c r="C140" s="6" t="s">
        <v>189</v>
      </c>
      <c r="D140" s="2" t="s">
        <v>190</v>
      </c>
      <c r="E140" s="6" t="s">
        <v>149</v>
      </c>
      <c r="F140" s="2" t="s">
        <v>150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0.79</v>
      </c>
      <c r="P140" s="7">
        <v>-0.09</v>
      </c>
      <c r="Q140" s="7">
        <v>0</v>
      </c>
      <c r="R140" s="7">
        <v>0</v>
      </c>
      <c r="S140" s="7">
        <f t="shared" si="2"/>
        <v>0.70000000000000007</v>
      </c>
    </row>
    <row r="141" spans="1:19" x14ac:dyDescent="0.2">
      <c r="A141" s="1" t="s">
        <v>19</v>
      </c>
      <c r="B141" s="2" t="s">
        <v>20</v>
      </c>
      <c r="C141" s="6" t="s">
        <v>189</v>
      </c>
      <c r="D141" s="2" t="s">
        <v>190</v>
      </c>
      <c r="E141" s="6" t="s">
        <v>151</v>
      </c>
      <c r="F141" s="2" t="s">
        <v>152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0.98</v>
      </c>
      <c r="P141" s="7">
        <v>-0.12</v>
      </c>
      <c r="Q141" s="7">
        <v>0</v>
      </c>
      <c r="R141" s="7">
        <v>0</v>
      </c>
      <c r="S141" s="7">
        <f t="shared" si="2"/>
        <v>0.86</v>
      </c>
    </row>
    <row r="142" spans="1:19" x14ac:dyDescent="0.2">
      <c r="A142" s="1" t="s">
        <v>19</v>
      </c>
      <c r="B142" s="2" t="s">
        <v>20</v>
      </c>
      <c r="C142" s="6" t="s">
        <v>189</v>
      </c>
      <c r="D142" s="2" t="s">
        <v>190</v>
      </c>
      <c r="E142" s="6" t="s">
        <v>153</v>
      </c>
      <c r="F142" s="2" t="s">
        <v>154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-0.21</v>
      </c>
      <c r="P142" s="7">
        <v>0.03</v>
      </c>
      <c r="Q142" s="7">
        <v>0</v>
      </c>
      <c r="R142" s="7">
        <v>0</v>
      </c>
      <c r="S142" s="7">
        <f t="shared" si="2"/>
        <v>-0.18</v>
      </c>
    </row>
    <row r="143" spans="1:19" x14ac:dyDescent="0.2">
      <c r="A143" s="1" t="s">
        <v>19</v>
      </c>
      <c r="B143" s="2" t="s">
        <v>20</v>
      </c>
      <c r="C143" s="6" t="s">
        <v>189</v>
      </c>
      <c r="D143" s="2" t="s">
        <v>190</v>
      </c>
      <c r="E143" s="6" t="s">
        <v>191</v>
      </c>
      <c r="F143" s="2" t="s">
        <v>192</v>
      </c>
      <c r="G143" s="7">
        <v>55279.040000000001</v>
      </c>
      <c r="H143" s="7">
        <v>4031.71</v>
      </c>
      <c r="I143" s="7">
        <v>0</v>
      </c>
      <c r="J143" s="7">
        <v>47028.46</v>
      </c>
      <c r="K143" s="7">
        <v>31673.08</v>
      </c>
      <c r="L143" s="7">
        <v>705.2</v>
      </c>
      <c r="M143" s="7">
        <v>3264.88</v>
      </c>
      <c r="N143" s="7">
        <v>845.75</v>
      </c>
      <c r="O143" s="7">
        <v>0</v>
      </c>
      <c r="P143" s="7">
        <v>60844.74</v>
      </c>
      <c r="Q143" s="7">
        <v>0</v>
      </c>
      <c r="R143" s="7">
        <v>18418.04</v>
      </c>
      <c r="S143" s="7">
        <f t="shared" si="2"/>
        <v>222090.9</v>
      </c>
    </row>
    <row r="144" spans="1:19" x14ac:dyDescent="0.2">
      <c r="A144" s="1" t="s">
        <v>19</v>
      </c>
      <c r="B144" s="2" t="s">
        <v>20</v>
      </c>
      <c r="C144" s="6" t="s">
        <v>189</v>
      </c>
      <c r="D144" s="2" t="s">
        <v>190</v>
      </c>
      <c r="E144" s="6" t="s">
        <v>193</v>
      </c>
      <c r="F144" s="2" t="s">
        <v>194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3590</v>
      </c>
      <c r="N144" s="7">
        <v>240</v>
      </c>
      <c r="O144" s="7">
        <v>50</v>
      </c>
      <c r="P144" s="7">
        <v>0</v>
      </c>
      <c r="Q144" s="7">
        <v>0</v>
      </c>
      <c r="R144" s="7">
        <v>0</v>
      </c>
      <c r="S144" s="7">
        <f t="shared" si="2"/>
        <v>3880</v>
      </c>
    </row>
    <row r="145" spans="1:19" x14ac:dyDescent="0.2">
      <c r="A145" s="1" t="s">
        <v>19</v>
      </c>
      <c r="B145" s="2" t="s">
        <v>20</v>
      </c>
      <c r="C145" s="6" t="s">
        <v>189</v>
      </c>
      <c r="D145" s="2" t="s">
        <v>190</v>
      </c>
      <c r="E145" s="6" t="s">
        <v>195</v>
      </c>
      <c r="F145" s="2" t="s">
        <v>196</v>
      </c>
      <c r="G145" s="7">
        <v>0</v>
      </c>
      <c r="H145" s="7">
        <v>0</v>
      </c>
      <c r="I145" s="7">
        <v>0</v>
      </c>
      <c r="J145" s="7">
        <v>0</v>
      </c>
      <c r="K145" s="7">
        <v>548.5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f t="shared" si="2"/>
        <v>548.5</v>
      </c>
    </row>
    <row r="146" spans="1:19" x14ac:dyDescent="0.2">
      <c r="A146" s="1" t="s">
        <v>19</v>
      </c>
      <c r="B146" s="2" t="s">
        <v>20</v>
      </c>
      <c r="C146" s="6" t="s">
        <v>189</v>
      </c>
      <c r="D146" s="2" t="s">
        <v>190</v>
      </c>
      <c r="E146" s="6" t="s">
        <v>161</v>
      </c>
      <c r="F146" s="2" t="s">
        <v>162</v>
      </c>
      <c r="G146" s="7">
        <v>0</v>
      </c>
      <c r="H146" s="7">
        <v>167.72</v>
      </c>
      <c r="I146" s="7">
        <v>160</v>
      </c>
      <c r="J146" s="7">
        <v>0</v>
      </c>
      <c r="K146" s="7">
        <v>0</v>
      </c>
      <c r="L146" s="7">
        <v>73.7</v>
      </c>
      <c r="M146" s="7">
        <v>914.21</v>
      </c>
      <c r="N146" s="7">
        <v>0</v>
      </c>
      <c r="O146" s="7">
        <v>6911.67</v>
      </c>
      <c r="P146" s="7">
        <v>0</v>
      </c>
      <c r="Q146" s="7">
        <v>0</v>
      </c>
      <c r="R146" s="7">
        <v>0</v>
      </c>
      <c r="S146" s="7">
        <f t="shared" si="2"/>
        <v>8227.2999999999993</v>
      </c>
    </row>
    <row r="147" spans="1:19" x14ac:dyDescent="0.2">
      <c r="A147" s="1" t="s">
        <v>19</v>
      </c>
      <c r="B147" s="2" t="s">
        <v>20</v>
      </c>
      <c r="C147" s="6" t="s">
        <v>189</v>
      </c>
      <c r="D147" s="2" t="s">
        <v>190</v>
      </c>
      <c r="E147" s="6" t="s">
        <v>163</v>
      </c>
      <c r="F147" s="2" t="s">
        <v>164</v>
      </c>
      <c r="G147" s="7">
        <v>24.83</v>
      </c>
      <c r="H147" s="7">
        <v>0</v>
      </c>
      <c r="I147" s="7">
        <v>3.2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577.49</v>
      </c>
      <c r="Q147" s="7">
        <v>0</v>
      </c>
      <c r="R147" s="7">
        <v>606.35</v>
      </c>
      <c r="S147" s="7">
        <f t="shared" si="2"/>
        <v>1211.8699999999999</v>
      </c>
    </row>
    <row r="148" spans="1:19" x14ac:dyDescent="0.2">
      <c r="A148" s="1" t="s">
        <v>19</v>
      </c>
      <c r="B148" s="2" t="s">
        <v>20</v>
      </c>
      <c r="C148" s="6" t="s">
        <v>189</v>
      </c>
      <c r="D148" s="2" t="s">
        <v>190</v>
      </c>
      <c r="E148" s="6" t="s">
        <v>165</v>
      </c>
      <c r="F148" s="2" t="s">
        <v>166</v>
      </c>
      <c r="G148" s="7">
        <v>4674.4399999999996</v>
      </c>
      <c r="H148" s="7">
        <v>58.5</v>
      </c>
      <c r="I148" s="7">
        <v>92.36</v>
      </c>
      <c r="J148" s="7">
        <v>33.6</v>
      </c>
      <c r="K148" s="7">
        <v>0</v>
      </c>
      <c r="L148" s="7">
        <v>50.95</v>
      </c>
      <c r="M148" s="7">
        <v>464.19</v>
      </c>
      <c r="N148" s="7">
        <v>0</v>
      </c>
      <c r="O148" s="7">
        <v>210.16</v>
      </c>
      <c r="P148" s="7">
        <v>0</v>
      </c>
      <c r="Q148" s="7">
        <v>0</v>
      </c>
      <c r="R148" s="7">
        <v>0</v>
      </c>
      <c r="S148" s="7">
        <f t="shared" si="2"/>
        <v>5584.1999999999989</v>
      </c>
    </row>
    <row r="149" spans="1:19" x14ac:dyDescent="0.2">
      <c r="A149" s="1" t="s">
        <v>19</v>
      </c>
      <c r="B149" s="2" t="s">
        <v>20</v>
      </c>
      <c r="C149" s="6" t="s">
        <v>189</v>
      </c>
      <c r="D149" s="2" t="s">
        <v>190</v>
      </c>
      <c r="E149" s="6" t="s">
        <v>197</v>
      </c>
      <c r="F149" s="2" t="s">
        <v>198</v>
      </c>
      <c r="G149" s="7">
        <v>1068.81</v>
      </c>
      <c r="H149" s="7">
        <v>0</v>
      </c>
      <c r="I149" s="7">
        <v>883.81</v>
      </c>
      <c r="J149" s="7">
        <v>0</v>
      </c>
      <c r="K149" s="7">
        <v>0</v>
      </c>
      <c r="L149" s="7">
        <v>-932.39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f t="shared" si="2"/>
        <v>1020.2299999999999</v>
      </c>
    </row>
    <row r="150" spans="1:19" x14ac:dyDescent="0.2">
      <c r="A150" s="1" t="s">
        <v>19</v>
      </c>
      <c r="B150" s="2" t="s">
        <v>20</v>
      </c>
      <c r="C150" s="6" t="s">
        <v>189</v>
      </c>
      <c r="D150" s="2" t="s">
        <v>190</v>
      </c>
      <c r="E150" s="6" t="s">
        <v>167</v>
      </c>
      <c r="F150" s="2" t="s">
        <v>168</v>
      </c>
      <c r="G150" s="7">
        <v>4482.6899999999996</v>
      </c>
      <c r="H150" s="7">
        <v>0</v>
      </c>
      <c r="I150" s="7">
        <v>868.81</v>
      </c>
      <c r="J150" s="7">
        <v>0</v>
      </c>
      <c r="K150" s="7">
        <v>0</v>
      </c>
      <c r="L150" s="7">
        <v>-932.39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f t="shared" si="2"/>
        <v>4419.1099999999997</v>
      </c>
    </row>
    <row r="151" spans="1:19" x14ac:dyDescent="0.2">
      <c r="A151" s="1" t="s">
        <v>19</v>
      </c>
      <c r="B151" s="2" t="s">
        <v>20</v>
      </c>
      <c r="C151" s="6" t="s">
        <v>189</v>
      </c>
      <c r="D151" s="2" t="s">
        <v>190</v>
      </c>
      <c r="E151" s="6" t="s">
        <v>169</v>
      </c>
      <c r="F151" s="2" t="s">
        <v>170</v>
      </c>
      <c r="G151" s="7">
        <v>450.97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f t="shared" si="2"/>
        <v>450.97</v>
      </c>
    </row>
    <row r="152" spans="1:19" x14ac:dyDescent="0.2">
      <c r="A152" s="1" t="s">
        <v>19</v>
      </c>
      <c r="B152" s="2" t="s">
        <v>20</v>
      </c>
      <c r="C152" s="6" t="s">
        <v>189</v>
      </c>
      <c r="D152" s="2" t="s">
        <v>190</v>
      </c>
      <c r="E152" s="6" t="s">
        <v>171</v>
      </c>
      <c r="F152" s="2" t="s">
        <v>172</v>
      </c>
      <c r="G152" s="7">
        <v>14896</v>
      </c>
      <c r="H152" s="7">
        <v>554</v>
      </c>
      <c r="I152" s="7">
        <v>1209</v>
      </c>
      <c r="J152" s="7">
        <v>0</v>
      </c>
      <c r="K152" s="7">
        <v>550</v>
      </c>
      <c r="L152" s="7">
        <v>0</v>
      </c>
      <c r="M152" s="7">
        <v>4950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f t="shared" si="2"/>
        <v>22159</v>
      </c>
    </row>
    <row r="153" spans="1:19" x14ac:dyDescent="0.2">
      <c r="A153" s="1" t="s">
        <v>19</v>
      </c>
      <c r="B153" s="2" t="s">
        <v>20</v>
      </c>
      <c r="C153" s="6" t="s">
        <v>189</v>
      </c>
      <c r="D153" s="2" t="s">
        <v>190</v>
      </c>
      <c r="E153" s="6" t="s">
        <v>199</v>
      </c>
      <c r="F153" s="2" t="s">
        <v>200</v>
      </c>
      <c r="G153" s="7">
        <v>1644.22</v>
      </c>
      <c r="H153" s="7">
        <v>786.99</v>
      </c>
      <c r="I153" s="7">
        <v>102.46</v>
      </c>
      <c r="J153" s="7">
        <v>0</v>
      </c>
      <c r="K153" s="7">
        <v>145.46</v>
      </c>
      <c r="L153" s="7">
        <v>5950</v>
      </c>
      <c r="M153" s="7">
        <v>0</v>
      </c>
      <c r="N153" s="7">
        <v>4775.13</v>
      </c>
      <c r="O153" s="7">
        <v>551.23</v>
      </c>
      <c r="P153" s="7">
        <v>283.97000000000003</v>
      </c>
      <c r="Q153" s="7">
        <v>0</v>
      </c>
      <c r="R153" s="7">
        <v>0</v>
      </c>
      <c r="S153" s="7">
        <f t="shared" si="2"/>
        <v>14239.460000000001</v>
      </c>
    </row>
    <row r="154" spans="1:19" x14ac:dyDescent="0.2">
      <c r="A154" s="1" t="s">
        <v>19</v>
      </c>
      <c r="B154" s="2" t="s">
        <v>20</v>
      </c>
      <c r="C154" s="6" t="s">
        <v>189</v>
      </c>
      <c r="D154" s="2" t="s">
        <v>190</v>
      </c>
      <c r="E154" s="6" t="s">
        <v>173</v>
      </c>
      <c r="F154" s="2" t="s">
        <v>174</v>
      </c>
      <c r="G154" s="7">
        <v>1282.82</v>
      </c>
      <c r="H154" s="7">
        <v>3200</v>
      </c>
      <c r="I154" s="7">
        <v>0</v>
      </c>
      <c r="J154" s="7">
        <v>400</v>
      </c>
      <c r="K154" s="7">
        <v>51.23</v>
      </c>
      <c r="L154" s="7">
        <v>51.23</v>
      </c>
      <c r="M154" s="7">
        <v>0</v>
      </c>
      <c r="N154" s="7">
        <v>0</v>
      </c>
      <c r="O154" s="7">
        <v>125</v>
      </c>
      <c r="P154" s="7">
        <v>393</v>
      </c>
      <c r="Q154" s="7">
        <v>1250</v>
      </c>
      <c r="R154" s="7">
        <v>0</v>
      </c>
      <c r="S154" s="7">
        <f t="shared" si="2"/>
        <v>6753.2799999999988</v>
      </c>
    </row>
    <row r="155" spans="1:19" x14ac:dyDescent="0.2">
      <c r="A155" s="1" t="s">
        <v>19</v>
      </c>
      <c r="B155" s="2" t="s">
        <v>20</v>
      </c>
      <c r="C155" s="6" t="s">
        <v>189</v>
      </c>
      <c r="D155" s="2" t="s">
        <v>190</v>
      </c>
      <c r="E155" s="6" t="s">
        <v>175</v>
      </c>
      <c r="F155" s="2" t="s">
        <v>176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2323.88</v>
      </c>
      <c r="N155" s="7">
        <v>10770</v>
      </c>
      <c r="O155" s="7">
        <v>0</v>
      </c>
      <c r="P155" s="7">
        <v>0</v>
      </c>
      <c r="Q155" s="7">
        <v>0</v>
      </c>
      <c r="R155" s="7">
        <v>0</v>
      </c>
      <c r="S155" s="7">
        <f t="shared" si="2"/>
        <v>13093.880000000001</v>
      </c>
    </row>
    <row r="156" spans="1:19" x14ac:dyDescent="0.2">
      <c r="A156" s="1" t="s">
        <v>19</v>
      </c>
      <c r="B156" s="2" t="s">
        <v>20</v>
      </c>
      <c r="C156" s="6" t="s">
        <v>189</v>
      </c>
      <c r="D156" s="2" t="s">
        <v>190</v>
      </c>
      <c r="E156" s="6" t="s">
        <v>177</v>
      </c>
      <c r="F156" s="2" t="s">
        <v>178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680</v>
      </c>
      <c r="S156" s="7">
        <f t="shared" si="2"/>
        <v>680</v>
      </c>
    </row>
    <row r="157" spans="1:19" x14ac:dyDescent="0.2">
      <c r="A157" s="1" t="s">
        <v>19</v>
      </c>
      <c r="B157" s="2" t="s">
        <v>20</v>
      </c>
      <c r="C157" s="6" t="s">
        <v>189</v>
      </c>
      <c r="D157" s="2" t="s">
        <v>190</v>
      </c>
      <c r="E157" s="6" t="s">
        <v>201</v>
      </c>
      <c r="F157" s="2" t="s">
        <v>202</v>
      </c>
      <c r="G157" s="7">
        <v>0</v>
      </c>
      <c r="H157" s="7">
        <v>0</v>
      </c>
      <c r="I157" s="7">
        <v>0</v>
      </c>
      <c r="J157" s="7">
        <v>0</v>
      </c>
      <c r="K157" s="7">
        <v>1772.86</v>
      </c>
      <c r="L157" s="7">
        <v>-8575.44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f t="shared" si="2"/>
        <v>-6802.5800000000008</v>
      </c>
    </row>
    <row r="158" spans="1:19" x14ac:dyDescent="0.2">
      <c r="A158" s="1" t="s">
        <v>19</v>
      </c>
      <c r="B158" s="2" t="s">
        <v>20</v>
      </c>
      <c r="C158" s="6" t="s">
        <v>189</v>
      </c>
      <c r="D158" s="2" t="s">
        <v>190</v>
      </c>
      <c r="E158" s="6" t="s">
        <v>203</v>
      </c>
      <c r="F158" s="2" t="s">
        <v>204</v>
      </c>
      <c r="G158" s="7">
        <v>-3390969.42</v>
      </c>
      <c r="H158" s="7">
        <v>-1975910.34</v>
      </c>
      <c r="I158" s="7">
        <v>4947068.01</v>
      </c>
      <c r="J158" s="7">
        <v>-657590.55000000005</v>
      </c>
      <c r="K158" s="7">
        <v>13043.81</v>
      </c>
      <c r="L158" s="7">
        <v>142285.78</v>
      </c>
      <c r="M158" s="7">
        <v>69391.600000000006</v>
      </c>
      <c r="N158" s="7">
        <v>-760634.51</v>
      </c>
      <c r="O158" s="7">
        <v>571399.55000000005</v>
      </c>
      <c r="P158" s="7">
        <v>182175.09</v>
      </c>
      <c r="Q158" s="7">
        <v>374757.09</v>
      </c>
      <c r="R158" s="7">
        <v>682437.85</v>
      </c>
      <c r="S158" s="7">
        <f t="shared" si="2"/>
        <v>197453.9599999999</v>
      </c>
    </row>
    <row r="159" spans="1:19" x14ac:dyDescent="0.2">
      <c r="A159" s="1" t="s">
        <v>19</v>
      </c>
      <c r="B159" s="2" t="s">
        <v>20</v>
      </c>
      <c r="C159" s="6" t="s">
        <v>189</v>
      </c>
      <c r="D159" s="2" t="s">
        <v>190</v>
      </c>
      <c r="E159" s="6" t="s">
        <v>181</v>
      </c>
      <c r="F159" s="2" t="s">
        <v>182</v>
      </c>
      <c r="G159" s="7">
        <v>0</v>
      </c>
      <c r="H159" s="7">
        <v>0</v>
      </c>
      <c r="I159" s="7">
        <v>254.89</v>
      </c>
      <c r="J159" s="7">
        <v>133.13999999999999</v>
      </c>
      <c r="K159" s="7">
        <v>0</v>
      </c>
      <c r="L159" s="7">
        <v>0</v>
      </c>
      <c r="M159" s="7">
        <v>157.44999999999999</v>
      </c>
      <c r="N159" s="7">
        <v>0</v>
      </c>
      <c r="O159" s="7">
        <v>546.56999999999994</v>
      </c>
      <c r="P159" s="7">
        <v>203.19</v>
      </c>
      <c r="Q159" s="7">
        <v>0</v>
      </c>
      <c r="R159" s="7">
        <v>189.19</v>
      </c>
      <c r="S159" s="7">
        <f t="shared" si="2"/>
        <v>1484.43</v>
      </c>
    </row>
    <row r="160" spans="1:19" x14ac:dyDescent="0.2">
      <c r="A160" s="1" t="s">
        <v>19</v>
      </c>
      <c r="B160" s="2" t="s">
        <v>20</v>
      </c>
      <c r="C160" s="6" t="s">
        <v>189</v>
      </c>
      <c r="D160" s="2" t="s">
        <v>190</v>
      </c>
      <c r="E160" s="6" t="s">
        <v>205</v>
      </c>
      <c r="F160" s="2" t="s">
        <v>112</v>
      </c>
      <c r="G160" s="7">
        <v>0</v>
      </c>
      <c r="H160" s="7">
        <v>0</v>
      </c>
      <c r="I160" s="7">
        <v>53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5</v>
      </c>
      <c r="Q160" s="7">
        <v>0</v>
      </c>
      <c r="R160" s="7">
        <v>5000</v>
      </c>
      <c r="S160" s="7">
        <f t="shared" si="2"/>
        <v>5058</v>
      </c>
    </row>
    <row r="161" spans="1:19" x14ac:dyDescent="0.2">
      <c r="A161" s="1" t="s">
        <v>19</v>
      </c>
      <c r="B161" s="2" t="s">
        <v>20</v>
      </c>
      <c r="C161" s="6" t="s">
        <v>189</v>
      </c>
      <c r="D161" s="2" t="s">
        <v>190</v>
      </c>
      <c r="E161" s="6" t="s">
        <v>206</v>
      </c>
      <c r="F161" s="2" t="s">
        <v>207</v>
      </c>
      <c r="G161" s="7">
        <v>307.36</v>
      </c>
      <c r="H161" s="7">
        <v>174724.56</v>
      </c>
      <c r="I161" s="7">
        <v>0</v>
      </c>
      <c r="J161" s="7">
        <v>0</v>
      </c>
      <c r="K161" s="7">
        <v>0</v>
      </c>
      <c r="L161" s="7">
        <v>146.13999999999999</v>
      </c>
      <c r="M161" s="7">
        <v>708.88</v>
      </c>
      <c r="N161" s="7">
        <v>0</v>
      </c>
      <c r="O161" s="7">
        <v>0</v>
      </c>
      <c r="P161" s="7">
        <v>0</v>
      </c>
      <c r="Q161" s="7">
        <v>0</v>
      </c>
      <c r="R161" s="7">
        <v>1193</v>
      </c>
      <c r="S161" s="7">
        <f t="shared" si="2"/>
        <v>177079.94</v>
      </c>
    </row>
    <row r="162" spans="1:19" x14ac:dyDescent="0.2">
      <c r="A162" s="1" t="s">
        <v>19</v>
      </c>
      <c r="B162" s="2" t="s">
        <v>20</v>
      </c>
      <c r="C162" s="6" t="s">
        <v>189</v>
      </c>
      <c r="D162" s="2" t="s">
        <v>190</v>
      </c>
      <c r="E162" s="6" t="s">
        <v>123</v>
      </c>
      <c r="F162" s="2" t="s">
        <v>124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250</v>
      </c>
      <c r="P162" s="7">
        <v>5000</v>
      </c>
      <c r="Q162" s="7">
        <v>0</v>
      </c>
      <c r="R162" s="7">
        <v>0</v>
      </c>
      <c r="S162" s="7">
        <f t="shared" si="2"/>
        <v>5250</v>
      </c>
    </row>
    <row r="163" spans="1:19" x14ac:dyDescent="0.2">
      <c r="A163" s="1" t="s">
        <v>19</v>
      </c>
      <c r="B163" s="2" t="s">
        <v>20</v>
      </c>
      <c r="C163" s="6" t="s">
        <v>189</v>
      </c>
      <c r="D163" s="2" t="s">
        <v>190</v>
      </c>
      <c r="E163" s="6" t="s">
        <v>187</v>
      </c>
      <c r="F163" s="2" t="s">
        <v>188</v>
      </c>
      <c r="G163" s="7">
        <v>900</v>
      </c>
      <c r="H163" s="7">
        <v>68538.17</v>
      </c>
      <c r="I163" s="7">
        <v>147.5</v>
      </c>
      <c r="J163" s="7">
        <v>327.87</v>
      </c>
      <c r="K163" s="7">
        <v>996.98</v>
      </c>
      <c r="L163" s="7">
        <v>18223.400000000001</v>
      </c>
      <c r="M163" s="7">
        <v>9143.2199999999993</v>
      </c>
      <c r="N163" s="7">
        <v>477.99</v>
      </c>
      <c r="O163" s="7">
        <v>-60571.57</v>
      </c>
      <c r="P163" s="7">
        <v>1117.67</v>
      </c>
      <c r="Q163" s="7">
        <v>382.1</v>
      </c>
      <c r="R163" s="7">
        <v>137.96</v>
      </c>
      <c r="S163" s="7">
        <f t="shared" si="2"/>
        <v>39821.289999999986</v>
      </c>
    </row>
    <row r="164" spans="1:19" x14ac:dyDescent="0.2">
      <c r="A164" s="1" t="s">
        <v>19</v>
      </c>
      <c r="B164" s="2" t="s">
        <v>20</v>
      </c>
      <c r="C164" s="6" t="s">
        <v>189</v>
      </c>
      <c r="D164" s="2" t="s">
        <v>190</v>
      </c>
      <c r="E164" s="6" t="s">
        <v>208</v>
      </c>
      <c r="F164" s="2" t="s">
        <v>209</v>
      </c>
      <c r="G164" s="7">
        <v>98391.67</v>
      </c>
      <c r="H164" s="7">
        <v>52166.67</v>
      </c>
      <c r="I164" s="7">
        <v>51991.67</v>
      </c>
      <c r="J164" s="7">
        <v>51991.67</v>
      </c>
      <c r="K164" s="7">
        <v>51991.67</v>
      </c>
      <c r="L164" s="7">
        <v>51991.67</v>
      </c>
      <c r="M164" s="7">
        <v>21119.919999999998</v>
      </c>
      <c r="N164" s="7">
        <v>52219.92</v>
      </c>
      <c r="O164" s="7">
        <v>52561.919999999998</v>
      </c>
      <c r="P164" s="7">
        <v>30025.439999999999</v>
      </c>
      <c r="Q164" s="7">
        <v>29166.67</v>
      </c>
      <c r="R164" s="7">
        <v>29166.67</v>
      </c>
      <c r="S164" s="7">
        <f t="shared" si="2"/>
        <v>572785.55999999994</v>
      </c>
    </row>
    <row r="165" spans="1:19" x14ac:dyDescent="0.2">
      <c r="A165" s="1" t="s">
        <v>19</v>
      </c>
      <c r="B165" s="2" t="s">
        <v>20</v>
      </c>
      <c r="C165" s="6" t="s">
        <v>189</v>
      </c>
      <c r="D165" s="2" t="s">
        <v>190</v>
      </c>
      <c r="E165" s="6" t="s">
        <v>29</v>
      </c>
      <c r="F165" s="2" t="s">
        <v>30</v>
      </c>
      <c r="G165" s="7">
        <v>-13169.36</v>
      </c>
      <c r="H165" s="7">
        <v>-21328.25</v>
      </c>
      <c r="I165" s="7">
        <v>-3901.8</v>
      </c>
      <c r="J165" s="7">
        <v>-7383.16</v>
      </c>
      <c r="K165" s="7">
        <v>-6357.56</v>
      </c>
      <c r="L165" s="7">
        <v>-5471.67</v>
      </c>
      <c r="M165" s="7">
        <v>-3585.58</v>
      </c>
      <c r="N165" s="7">
        <v>-5033.5</v>
      </c>
      <c r="O165" s="7">
        <v>-377.52</v>
      </c>
      <c r="P165" s="7">
        <v>-7099.65</v>
      </c>
      <c r="Q165" s="7">
        <v>-2143.89</v>
      </c>
      <c r="R165" s="7">
        <v>-3854.55</v>
      </c>
      <c r="S165" s="7">
        <f t="shared" si="2"/>
        <v>-79706.490000000005</v>
      </c>
    </row>
    <row r="166" spans="1:19" x14ac:dyDescent="0.2">
      <c r="A166" s="1" t="s">
        <v>19</v>
      </c>
      <c r="B166" s="2" t="s">
        <v>20</v>
      </c>
      <c r="C166" s="6" t="s">
        <v>189</v>
      </c>
      <c r="D166" s="2" t="s">
        <v>190</v>
      </c>
      <c r="E166" s="6" t="s">
        <v>31</v>
      </c>
      <c r="F166" s="2" t="s">
        <v>32</v>
      </c>
      <c r="G166" s="7">
        <v>-8044.8</v>
      </c>
      <c r="H166" s="7">
        <v>-13028.86</v>
      </c>
      <c r="I166" s="7">
        <v>-2383.5</v>
      </c>
      <c r="J166" s="7">
        <v>-4510.17</v>
      </c>
      <c r="K166" s="7">
        <v>-3883.66</v>
      </c>
      <c r="L166" s="7">
        <v>-3342.49</v>
      </c>
      <c r="M166" s="7">
        <v>-2056.2800000000002</v>
      </c>
      <c r="N166" s="7">
        <v>-2886.65</v>
      </c>
      <c r="O166" s="7">
        <v>-216.5</v>
      </c>
      <c r="P166" s="7">
        <v>-4071.56</v>
      </c>
      <c r="Q166" s="7">
        <v>-1229.5</v>
      </c>
      <c r="R166" s="7">
        <v>-2210.5300000000002</v>
      </c>
      <c r="S166" s="7">
        <f t="shared" si="2"/>
        <v>-47864.5</v>
      </c>
    </row>
    <row r="167" spans="1:19" x14ac:dyDescent="0.2">
      <c r="A167" s="1" t="s">
        <v>19</v>
      </c>
      <c r="B167" s="2" t="s">
        <v>20</v>
      </c>
      <c r="C167" s="6" t="s">
        <v>189</v>
      </c>
      <c r="D167" s="2" t="s">
        <v>190</v>
      </c>
      <c r="E167" s="6" t="s">
        <v>33</v>
      </c>
      <c r="F167" s="2" t="s">
        <v>34</v>
      </c>
      <c r="G167" s="7">
        <v>-16164.97</v>
      </c>
      <c r="H167" s="7">
        <v>-26179.74</v>
      </c>
      <c r="I167" s="7">
        <v>-4789.33</v>
      </c>
      <c r="J167" s="7">
        <v>-9062.59</v>
      </c>
      <c r="K167" s="7">
        <v>-7803.7</v>
      </c>
      <c r="L167" s="7">
        <v>-6716.3</v>
      </c>
      <c r="M167" s="7">
        <v>-4288.2299999999996</v>
      </c>
      <c r="N167" s="7">
        <v>-6019.89</v>
      </c>
      <c r="O167" s="7">
        <v>-451.5</v>
      </c>
      <c r="P167" s="7">
        <v>-8490.94</v>
      </c>
      <c r="Q167" s="7">
        <v>-2564.02</v>
      </c>
      <c r="R167" s="7">
        <v>-4609.91</v>
      </c>
      <c r="S167" s="7">
        <f t="shared" si="2"/>
        <v>-97141.12000000001</v>
      </c>
    </row>
    <row r="168" spans="1:19" x14ac:dyDescent="0.2">
      <c r="A168" s="1" t="s">
        <v>19</v>
      </c>
      <c r="B168" s="2" t="s">
        <v>20</v>
      </c>
      <c r="C168" s="6" t="s">
        <v>189</v>
      </c>
      <c r="D168" s="2" t="s">
        <v>190</v>
      </c>
      <c r="E168" s="6" t="s">
        <v>35</v>
      </c>
      <c r="F168" s="2" t="s">
        <v>36</v>
      </c>
      <c r="G168" s="7">
        <v>-17483.78</v>
      </c>
      <c r="H168" s="7">
        <v>-28315.62</v>
      </c>
      <c r="I168" s="7">
        <v>-5180.07</v>
      </c>
      <c r="J168" s="7">
        <v>-9801.9599999999991</v>
      </c>
      <c r="K168" s="7">
        <v>-8440.36</v>
      </c>
      <c r="L168" s="7">
        <v>-7264.24</v>
      </c>
      <c r="M168" s="7">
        <v>-4536.22</v>
      </c>
      <c r="N168" s="7">
        <v>-6368.04</v>
      </c>
      <c r="O168" s="7">
        <v>-477.62</v>
      </c>
      <c r="P168" s="7">
        <v>-8981.98</v>
      </c>
      <c r="Q168" s="7">
        <v>-2712.3</v>
      </c>
      <c r="R168" s="7">
        <v>-4876.5</v>
      </c>
      <c r="S168" s="7">
        <f t="shared" si="2"/>
        <v>-104438.68999999999</v>
      </c>
    </row>
    <row r="169" spans="1:19" x14ac:dyDescent="0.2">
      <c r="A169" s="1" t="s">
        <v>19</v>
      </c>
      <c r="B169" s="2" t="s">
        <v>20</v>
      </c>
      <c r="C169" s="6" t="s">
        <v>189</v>
      </c>
      <c r="D169" s="2" t="s">
        <v>190</v>
      </c>
      <c r="E169" s="6" t="s">
        <v>37</v>
      </c>
      <c r="F169" s="2" t="s">
        <v>38</v>
      </c>
      <c r="G169" s="7">
        <v>-74645.210000000006</v>
      </c>
      <c r="H169" s="7">
        <v>-120890.59</v>
      </c>
      <c r="I169" s="7">
        <v>-22115.77</v>
      </c>
      <c r="J169" s="7">
        <v>-41848.47</v>
      </c>
      <c r="K169" s="7">
        <v>-36035.269999999997</v>
      </c>
      <c r="L169" s="7">
        <v>-31013.95</v>
      </c>
      <c r="M169" s="7">
        <v>-20908.990000000002</v>
      </c>
      <c r="N169" s="7">
        <v>-29352.400000000001</v>
      </c>
      <c r="O169" s="7">
        <v>-2201.4899999999998</v>
      </c>
      <c r="P169" s="7">
        <v>-41401.01</v>
      </c>
      <c r="Q169" s="7">
        <v>-12501.92</v>
      </c>
      <c r="R169" s="7">
        <v>-22477.47</v>
      </c>
      <c r="S169" s="7">
        <f t="shared" si="2"/>
        <v>-455392.54000000004</v>
      </c>
    </row>
    <row r="170" spans="1:19" x14ac:dyDescent="0.2">
      <c r="A170" s="1" t="s">
        <v>19</v>
      </c>
      <c r="B170" s="2" t="s">
        <v>20</v>
      </c>
      <c r="C170" s="6" t="s">
        <v>189</v>
      </c>
      <c r="D170" s="2" t="s">
        <v>190</v>
      </c>
      <c r="E170" s="6" t="s">
        <v>39</v>
      </c>
      <c r="F170" s="2" t="s">
        <v>40</v>
      </c>
      <c r="G170" s="7">
        <v>-12321.55</v>
      </c>
      <c r="H170" s="7">
        <v>-19955.189999999999</v>
      </c>
      <c r="I170" s="7">
        <v>-3650.61</v>
      </c>
      <c r="J170" s="7">
        <v>-6907.85</v>
      </c>
      <c r="K170" s="7">
        <v>-5948.28</v>
      </c>
      <c r="L170" s="7">
        <v>-5119.42</v>
      </c>
      <c r="M170" s="7">
        <v>-3368.58</v>
      </c>
      <c r="N170" s="7">
        <v>-4728.88</v>
      </c>
      <c r="O170" s="7">
        <v>-354.67</v>
      </c>
      <c r="P170" s="7">
        <v>-6669.99</v>
      </c>
      <c r="Q170" s="7">
        <v>-2014.15</v>
      </c>
      <c r="R170" s="7">
        <v>-3621.28</v>
      </c>
      <c r="S170" s="7">
        <f t="shared" si="2"/>
        <v>-74660.449999999983</v>
      </c>
    </row>
    <row r="171" spans="1:19" x14ac:dyDescent="0.2">
      <c r="A171" s="1" t="s">
        <v>19</v>
      </c>
      <c r="B171" s="2" t="s">
        <v>20</v>
      </c>
      <c r="C171" s="6" t="s">
        <v>189</v>
      </c>
      <c r="D171" s="2" t="s">
        <v>190</v>
      </c>
      <c r="E171" s="6" t="s">
        <v>41</v>
      </c>
      <c r="F171" s="2" t="s">
        <v>42</v>
      </c>
      <c r="G171" s="7">
        <v>-46573.18</v>
      </c>
      <c r="H171" s="7">
        <v>-75426.94</v>
      </c>
      <c r="I171" s="7">
        <v>-13798.63</v>
      </c>
      <c r="J171" s="7">
        <v>-26110.41</v>
      </c>
      <c r="K171" s="7">
        <v>-22483.39</v>
      </c>
      <c r="L171" s="7">
        <v>-19350.45</v>
      </c>
      <c r="M171" s="7">
        <v>-12921.52</v>
      </c>
      <c r="N171" s="7">
        <v>-18139.45</v>
      </c>
      <c r="O171" s="7">
        <v>-1360.49</v>
      </c>
      <c r="P171" s="7">
        <v>-25585.360000000001</v>
      </c>
      <c r="Q171" s="7">
        <v>-7726.04</v>
      </c>
      <c r="R171" s="7">
        <v>-13890.82</v>
      </c>
      <c r="S171" s="7">
        <f t="shared" si="2"/>
        <v>-283366.68</v>
      </c>
    </row>
    <row r="172" spans="1:19" x14ac:dyDescent="0.2">
      <c r="A172" s="1" t="s">
        <v>19</v>
      </c>
      <c r="B172" s="2" t="s">
        <v>20</v>
      </c>
      <c r="C172" s="6" t="s">
        <v>210</v>
      </c>
      <c r="D172" s="2" t="s">
        <v>211</v>
      </c>
      <c r="E172" s="6" t="s">
        <v>212</v>
      </c>
      <c r="F172" s="2" t="s">
        <v>213</v>
      </c>
      <c r="G172" s="7">
        <v>55583.33</v>
      </c>
      <c r="H172" s="7">
        <v>55583.33</v>
      </c>
      <c r="I172" s="7">
        <v>55583.33</v>
      </c>
      <c r="J172" s="7">
        <v>55583.33</v>
      </c>
      <c r="K172" s="7">
        <v>55583.33</v>
      </c>
      <c r="L172" s="7">
        <v>55583.33</v>
      </c>
      <c r="M172" s="7">
        <v>55583.33</v>
      </c>
      <c r="N172" s="7">
        <v>55583.33</v>
      </c>
      <c r="O172" s="7">
        <v>55583.33</v>
      </c>
      <c r="P172" s="7">
        <v>55583.33</v>
      </c>
      <c r="Q172" s="7">
        <v>55583.33</v>
      </c>
      <c r="R172" s="7">
        <v>55583.33</v>
      </c>
      <c r="S172" s="7">
        <f t="shared" si="2"/>
        <v>666999.96</v>
      </c>
    </row>
    <row r="173" spans="1:19" x14ac:dyDescent="0.2">
      <c r="A173" s="1" t="s">
        <v>19</v>
      </c>
      <c r="B173" s="2" t="s">
        <v>20</v>
      </c>
      <c r="C173" s="6" t="s">
        <v>210</v>
      </c>
      <c r="D173" s="2" t="s">
        <v>211</v>
      </c>
      <c r="E173" s="6" t="s">
        <v>214</v>
      </c>
      <c r="F173" s="2" t="s">
        <v>215</v>
      </c>
      <c r="G173" s="7">
        <v>843750</v>
      </c>
      <c r="H173" s="7">
        <v>843750</v>
      </c>
      <c r="I173" s="7">
        <v>843750</v>
      </c>
      <c r="J173" s="7">
        <v>843750</v>
      </c>
      <c r="K173" s="7">
        <v>843750</v>
      </c>
      <c r="L173" s="7">
        <v>843750</v>
      </c>
      <c r="M173" s="7">
        <v>843750</v>
      </c>
      <c r="N173" s="7">
        <v>843750</v>
      </c>
      <c r="O173" s="7">
        <v>843750</v>
      </c>
      <c r="P173" s="7">
        <v>843750</v>
      </c>
      <c r="Q173" s="7">
        <v>843750</v>
      </c>
      <c r="R173" s="7">
        <v>843750</v>
      </c>
      <c r="S173" s="7">
        <f t="shared" si="2"/>
        <v>10125000</v>
      </c>
    </row>
    <row r="174" spans="1:19" x14ac:dyDescent="0.2">
      <c r="A174" s="1" t="s">
        <v>19</v>
      </c>
      <c r="B174" s="2" t="s">
        <v>20</v>
      </c>
      <c r="C174" s="6" t="s">
        <v>210</v>
      </c>
      <c r="D174" s="2" t="s">
        <v>211</v>
      </c>
      <c r="E174" s="6" t="s">
        <v>216</v>
      </c>
      <c r="F174" s="2" t="s">
        <v>217</v>
      </c>
      <c r="G174" s="7">
        <v>991666.67</v>
      </c>
      <c r="H174" s="7">
        <v>991666.67</v>
      </c>
      <c r="I174" s="7">
        <v>991666.67</v>
      </c>
      <c r="J174" s="7">
        <v>991666.67</v>
      </c>
      <c r="K174" s="7">
        <v>991666.67</v>
      </c>
      <c r="L174" s="7">
        <v>991666.67</v>
      </c>
      <c r="M174" s="7">
        <v>991666.67</v>
      </c>
      <c r="N174" s="7">
        <v>991666.67</v>
      </c>
      <c r="O174" s="7">
        <v>991666.67</v>
      </c>
      <c r="P174" s="7">
        <v>991666.67</v>
      </c>
      <c r="Q174" s="7">
        <v>991666.67</v>
      </c>
      <c r="R174" s="7">
        <v>991666.67</v>
      </c>
      <c r="S174" s="7">
        <f t="shared" si="2"/>
        <v>11900000.040000001</v>
      </c>
    </row>
    <row r="175" spans="1:19" x14ac:dyDescent="0.2">
      <c r="A175" s="1" t="s">
        <v>19</v>
      </c>
      <c r="B175" s="2" t="s">
        <v>20</v>
      </c>
      <c r="C175" s="6" t="s">
        <v>210</v>
      </c>
      <c r="D175" s="2" t="s">
        <v>211</v>
      </c>
      <c r="E175" s="6" t="s">
        <v>218</v>
      </c>
      <c r="F175" s="2" t="s">
        <v>219</v>
      </c>
      <c r="G175" s="7">
        <v>454769.76</v>
      </c>
      <c r="H175" s="7">
        <v>454769.76</v>
      </c>
      <c r="I175" s="7">
        <v>454769.76</v>
      </c>
      <c r="J175" s="7">
        <v>454769.76</v>
      </c>
      <c r="K175" s="7">
        <v>454769.76</v>
      </c>
      <c r="L175" s="7">
        <v>454769.76</v>
      </c>
      <c r="M175" s="7">
        <v>490463.78</v>
      </c>
      <c r="N175" s="7">
        <v>490606.35</v>
      </c>
      <c r="O175" s="7">
        <v>490463.78</v>
      </c>
      <c r="P175" s="7">
        <v>490463.78</v>
      </c>
      <c r="Q175" s="7">
        <v>490463.78</v>
      </c>
      <c r="R175" s="7">
        <v>490463.78</v>
      </c>
      <c r="S175" s="7">
        <f t="shared" si="2"/>
        <v>5671543.8100000005</v>
      </c>
    </row>
    <row r="176" spans="1:19" x14ac:dyDescent="0.2">
      <c r="A176" s="1" t="s">
        <v>19</v>
      </c>
      <c r="B176" s="2" t="s">
        <v>20</v>
      </c>
      <c r="C176" s="6" t="s">
        <v>210</v>
      </c>
      <c r="D176" s="2" t="s">
        <v>211</v>
      </c>
      <c r="E176" s="6" t="s">
        <v>220</v>
      </c>
      <c r="F176" s="2" t="s">
        <v>221</v>
      </c>
      <c r="G176" s="7">
        <v>1833333.33</v>
      </c>
      <c r="H176" s="7">
        <v>1833333.33</v>
      </c>
      <c r="I176" s="7">
        <v>1833333.34</v>
      </c>
      <c r="J176" s="7">
        <v>1833333.33</v>
      </c>
      <c r="K176" s="7">
        <v>1833333.33</v>
      </c>
      <c r="L176" s="7">
        <v>1833333.33</v>
      </c>
      <c r="M176" s="7">
        <v>1833333.33</v>
      </c>
      <c r="N176" s="7">
        <v>1833333.33</v>
      </c>
      <c r="O176" s="7">
        <v>1833333.34</v>
      </c>
      <c r="P176" s="7">
        <v>1833333.33</v>
      </c>
      <c r="Q176" s="7">
        <v>1833333.33</v>
      </c>
      <c r="R176" s="7">
        <v>1833333.33</v>
      </c>
      <c r="S176" s="7">
        <f t="shared" si="2"/>
        <v>21999999.979999997</v>
      </c>
    </row>
    <row r="177" spans="1:19" x14ac:dyDescent="0.2">
      <c r="A177" s="1" t="s">
        <v>19</v>
      </c>
      <c r="B177" s="2" t="s">
        <v>20</v>
      </c>
      <c r="C177" s="6" t="s">
        <v>210</v>
      </c>
      <c r="D177" s="2" t="s">
        <v>211</v>
      </c>
      <c r="E177" s="6" t="s">
        <v>222</v>
      </c>
      <c r="F177" s="2" t="s">
        <v>223</v>
      </c>
      <c r="G177" s="7">
        <v>1729166.67</v>
      </c>
      <c r="H177" s="7">
        <v>1729166.67</v>
      </c>
      <c r="I177" s="7">
        <v>1729166.67</v>
      </c>
      <c r="J177" s="7">
        <v>1729166.66</v>
      </c>
      <c r="K177" s="7">
        <v>1729166.67</v>
      </c>
      <c r="L177" s="7">
        <v>1729166.67</v>
      </c>
      <c r="M177" s="7">
        <v>1729166.67</v>
      </c>
      <c r="N177" s="7">
        <v>1729166.67</v>
      </c>
      <c r="O177" s="7">
        <v>1729166.67</v>
      </c>
      <c r="P177" s="7">
        <v>1729166.66</v>
      </c>
      <c r="Q177" s="7">
        <v>1729166.67</v>
      </c>
      <c r="R177" s="7">
        <v>1729166.67</v>
      </c>
      <c r="S177" s="7">
        <f t="shared" si="2"/>
        <v>20750000.020000003</v>
      </c>
    </row>
    <row r="178" spans="1:19" x14ac:dyDescent="0.2">
      <c r="A178" s="1" t="s">
        <v>19</v>
      </c>
      <c r="B178" s="2" t="s">
        <v>20</v>
      </c>
      <c r="C178" s="6" t="s">
        <v>210</v>
      </c>
      <c r="D178" s="2" t="s">
        <v>211</v>
      </c>
      <c r="E178" s="6" t="s">
        <v>224</v>
      </c>
      <c r="F178" s="2" t="s">
        <v>225</v>
      </c>
      <c r="G178" s="7">
        <v>2578125</v>
      </c>
      <c r="H178" s="7">
        <v>2578125</v>
      </c>
      <c r="I178" s="7">
        <v>2578125</v>
      </c>
      <c r="J178" s="7">
        <v>2578125</v>
      </c>
      <c r="K178" s="7">
        <v>2578125</v>
      </c>
      <c r="L178" s="7">
        <v>2578125</v>
      </c>
      <c r="M178" s="7">
        <v>2578125</v>
      </c>
      <c r="N178" s="7">
        <v>2578125</v>
      </c>
      <c r="O178" s="7">
        <v>2578125</v>
      </c>
      <c r="P178" s="7">
        <v>2578125</v>
      </c>
      <c r="Q178" s="7">
        <v>2578125</v>
      </c>
      <c r="R178" s="7">
        <v>2578125</v>
      </c>
      <c r="S178" s="7">
        <f t="shared" si="2"/>
        <v>30937500</v>
      </c>
    </row>
    <row r="179" spans="1:19" x14ac:dyDescent="0.2">
      <c r="A179" s="1" t="s">
        <v>19</v>
      </c>
      <c r="B179" s="2" t="s">
        <v>20</v>
      </c>
      <c r="C179" s="6" t="s">
        <v>210</v>
      </c>
      <c r="D179" s="2" t="s">
        <v>211</v>
      </c>
      <c r="E179" s="6" t="s">
        <v>226</v>
      </c>
      <c r="F179" s="2" t="s">
        <v>227</v>
      </c>
      <c r="G179" s="7">
        <v>1250000</v>
      </c>
      <c r="H179" s="7">
        <v>1250000</v>
      </c>
      <c r="I179" s="7">
        <v>1250000</v>
      </c>
      <c r="J179" s="7">
        <v>1250000</v>
      </c>
      <c r="K179" s="7">
        <v>1250000</v>
      </c>
      <c r="L179" s="7">
        <v>1250000</v>
      </c>
      <c r="M179" s="7">
        <v>1250000</v>
      </c>
      <c r="N179" s="7">
        <v>1250000</v>
      </c>
      <c r="O179" s="7">
        <v>1250000</v>
      </c>
      <c r="P179" s="7">
        <v>1250000</v>
      </c>
      <c r="Q179" s="7">
        <v>1250000</v>
      </c>
      <c r="R179" s="7">
        <v>1250000</v>
      </c>
      <c r="S179" s="7">
        <f t="shared" si="2"/>
        <v>15000000</v>
      </c>
    </row>
    <row r="180" spans="1:19" x14ac:dyDescent="0.2">
      <c r="A180" s="1" t="s">
        <v>19</v>
      </c>
      <c r="B180" s="2" t="s">
        <v>20</v>
      </c>
      <c r="C180" s="6" t="s">
        <v>210</v>
      </c>
      <c r="D180" s="2" t="s">
        <v>211</v>
      </c>
      <c r="E180" s="6" t="s">
        <v>228</v>
      </c>
      <c r="F180" s="2" t="s">
        <v>229</v>
      </c>
      <c r="G180" s="7">
        <v>2150000</v>
      </c>
      <c r="H180" s="7">
        <v>2150000</v>
      </c>
      <c r="I180" s="7">
        <v>2150000</v>
      </c>
      <c r="J180" s="7">
        <v>2150000</v>
      </c>
      <c r="K180" s="7">
        <v>2150000</v>
      </c>
      <c r="L180" s="7">
        <v>2150000</v>
      </c>
      <c r="M180" s="7">
        <v>2150000</v>
      </c>
      <c r="N180" s="7">
        <v>2150000</v>
      </c>
      <c r="O180" s="7">
        <v>2150000</v>
      </c>
      <c r="P180" s="7">
        <v>2150000</v>
      </c>
      <c r="Q180" s="7">
        <v>2150000</v>
      </c>
      <c r="R180" s="7">
        <v>2150000</v>
      </c>
      <c r="S180" s="7">
        <f t="shared" si="2"/>
        <v>25800000</v>
      </c>
    </row>
    <row r="181" spans="1:19" x14ac:dyDescent="0.2">
      <c r="A181" s="1" t="s">
        <v>19</v>
      </c>
      <c r="B181" s="2" t="s">
        <v>20</v>
      </c>
      <c r="C181" s="6" t="s">
        <v>210</v>
      </c>
      <c r="D181" s="2" t="s">
        <v>211</v>
      </c>
      <c r="E181" s="6" t="s">
        <v>230</v>
      </c>
      <c r="F181" s="2" t="s">
        <v>231</v>
      </c>
      <c r="G181" s="7">
        <v>1546875</v>
      </c>
      <c r="H181" s="7">
        <v>1546875</v>
      </c>
      <c r="I181" s="7">
        <v>1546875</v>
      </c>
      <c r="J181" s="7">
        <v>1546875</v>
      </c>
      <c r="K181" s="7">
        <v>1546875</v>
      </c>
      <c r="L181" s="7">
        <v>1546875</v>
      </c>
      <c r="M181" s="7">
        <v>1546875</v>
      </c>
      <c r="N181" s="7">
        <v>1546875</v>
      </c>
      <c r="O181" s="7">
        <v>1546875</v>
      </c>
      <c r="P181" s="7">
        <v>1546875</v>
      </c>
      <c r="Q181" s="7">
        <v>1546875</v>
      </c>
      <c r="R181" s="7">
        <v>1546875</v>
      </c>
      <c r="S181" s="7">
        <f t="shared" si="2"/>
        <v>18562500</v>
      </c>
    </row>
    <row r="182" spans="1:19" x14ac:dyDescent="0.2">
      <c r="A182" s="1" t="s">
        <v>19</v>
      </c>
      <c r="B182" s="2" t="s">
        <v>20</v>
      </c>
      <c r="C182" s="6" t="s">
        <v>210</v>
      </c>
      <c r="D182" s="2" t="s">
        <v>211</v>
      </c>
      <c r="E182" s="6" t="s">
        <v>232</v>
      </c>
      <c r="F182" s="2" t="s">
        <v>233</v>
      </c>
      <c r="G182" s="7">
        <v>656250</v>
      </c>
      <c r="H182" s="7">
        <v>656250</v>
      </c>
      <c r="I182" s="7">
        <v>656250</v>
      </c>
      <c r="J182" s="7">
        <v>656250</v>
      </c>
      <c r="K182" s="7">
        <v>656250</v>
      </c>
      <c r="L182" s="7">
        <v>656250</v>
      </c>
      <c r="M182" s="7">
        <v>656250</v>
      </c>
      <c r="N182" s="7">
        <v>656250</v>
      </c>
      <c r="O182" s="7">
        <v>656250</v>
      </c>
      <c r="P182" s="7">
        <v>656250</v>
      </c>
      <c r="Q182" s="7">
        <v>656250</v>
      </c>
      <c r="R182" s="7">
        <v>656250</v>
      </c>
      <c r="S182" s="7">
        <f t="shared" si="2"/>
        <v>7875000</v>
      </c>
    </row>
    <row r="183" spans="1:19" x14ac:dyDescent="0.2">
      <c r="A183" s="1" t="s">
        <v>19</v>
      </c>
      <c r="B183" s="2" t="s">
        <v>20</v>
      </c>
      <c r="C183" s="6" t="s">
        <v>210</v>
      </c>
      <c r="D183" s="2" t="s">
        <v>211</v>
      </c>
      <c r="E183" s="6" t="s">
        <v>234</v>
      </c>
      <c r="F183" s="2" t="s">
        <v>235</v>
      </c>
      <c r="G183" s="7">
        <v>1406250</v>
      </c>
      <c r="H183" s="7">
        <v>1406250</v>
      </c>
      <c r="I183" s="7">
        <v>1406250</v>
      </c>
      <c r="J183" s="7">
        <v>1406250</v>
      </c>
      <c r="K183" s="7">
        <v>1406250</v>
      </c>
      <c r="L183" s="7">
        <v>1406250</v>
      </c>
      <c r="M183" s="7">
        <v>1406250</v>
      </c>
      <c r="N183" s="7">
        <v>1406250</v>
      </c>
      <c r="O183" s="7">
        <v>1406250</v>
      </c>
      <c r="P183" s="7">
        <v>1406250</v>
      </c>
      <c r="Q183" s="7">
        <v>1406250</v>
      </c>
      <c r="R183" s="7">
        <v>1406250</v>
      </c>
      <c r="S183" s="7">
        <f t="shared" si="2"/>
        <v>16875000</v>
      </c>
    </row>
    <row r="184" spans="1:19" x14ac:dyDescent="0.2">
      <c r="A184" s="1" t="s">
        <v>19</v>
      </c>
      <c r="B184" s="2" t="s">
        <v>20</v>
      </c>
      <c r="C184" s="6" t="s">
        <v>210</v>
      </c>
      <c r="D184" s="2" t="s">
        <v>211</v>
      </c>
      <c r="E184" s="6" t="s">
        <v>236</v>
      </c>
      <c r="F184" s="2" t="s">
        <v>237</v>
      </c>
      <c r="G184" s="7">
        <v>280469.44</v>
      </c>
      <c r="H184" s="7">
        <v>395206.94</v>
      </c>
      <c r="I184" s="7">
        <v>382458.33</v>
      </c>
      <c r="J184" s="7">
        <v>398531.95</v>
      </c>
      <c r="K184" s="7">
        <v>396111.11</v>
      </c>
      <c r="L184" s="7">
        <v>383333.33</v>
      </c>
      <c r="M184" s="7">
        <v>396111.11</v>
      </c>
      <c r="N184" s="7">
        <v>383333.33</v>
      </c>
      <c r="O184" s="7">
        <v>396111.11</v>
      </c>
      <c r="P184" s="7">
        <v>396111.11</v>
      </c>
      <c r="Q184" s="7">
        <v>364722.22</v>
      </c>
      <c r="R184" s="7">
        <v>417638.89</v>
      </c>
      <c r="S184" s="7">
        <f t="shared" si="2"/>
        <v>4590138.8699999992</v>
      </c>
    </row>
    <row r="185" spans="1:19" x14ac:dyDescent="0.2">
      <c r="A185" s="1" t="s">
        <v>19</v>
      </c>
      <c r="B185" s="2" t="s">
        <v>20</v>
      </c>
      <c r="C185" s="6" t="s">
        <v>210</v>
      </c>
      <c r="D185" s="2" t="s">
        <v>211</v>
      </c>
      <c r="E185" s="6" t="s">
        <v>238</v>
      </c>
      <c r="F185" s="2" t="s">
        <v>239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750000</v>
      </c>
      <c r="N185" s="7">
        <v>750000</v>
      </c>
      <c r="O185" s="7">
        <v>750000</v>
      </c>
      <c r="P185" s="7">
        <v>750000</v>
      </c>
      <c r="Q185" s="7">
        <v>750000</v>
      </c>
      <c r="R185" s="7">
        <v>750000</v>
      </c>
      <c r="S185" s="7">
        <f t="shared" si="2"/>
        <v>4500000</v>
      </c>
    </row>
    <row r="186" spans="1:19" x14ac:dyDescent="0.2">
      <c r="A186" s="1" t="s">
        <v>19</v>
      </c>
      <c r="B186" s="2" t="s">
        <v>20</v>
      </c>
      <c r="C186" s="6" t="s">
        <v>210</v>
      </c>
      <c r="D186" s="2" t="s">
        <v>211</v>
      </c>
      <c r="E186" s="6" t="s">
        <v>240</v>
      </c>
      <c r="F186" s="2" t="s">
        <v>241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420138.89</v>
      </c>
      <c r="S186" s="7">
        <f t="shared" si="2"/>
        <v>420138.89</v>
      </c>
    </row>
    <row r="187" spans="1:19" x14ac:dyDescent="0.2">
      <c r="A187" s="1" t="s">
        <v>19</v>
      </c>
      <c r="B187" s="2" t="s">
        <v>20</v>
      </c>
      <c r="C187" s="6" t="s">
        <v>210</v>
      </c>
      <c r="D187" s="2" t="s">
        <v>211</v>
      </c>
      <c r="E187" s="6" t="s">
        <v>242</v>
      </c>
      <c r="F187" s="2" t="s">
        <v>243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397336.5</v>
      </c>
      <c r="S187" s="7">
        <f t="shared" si="2"/>
        <v>397336.5</v>
      </c>
    </row>
    <row r="188" spans="1:19" x14ac:dyDescent="0.2">
      <c r="A188" s="1" t="s">
        <v>19</v>
      </c>
      <c r="B188" s="2" t="s">
        <v>20</v>
      </c>
      <c r="C188" s="6" t="s">
        <v>210</v>
      </c>
      <c r="D188" s="2" t="s">
        <v>211</v>
      </c>
      <c r="E188" s="6" t="s">
        <v>29</v>
      </c>
      <c r="F188" s="2" t="s">
        <v>30</v>
      </c>
      <c r="G188" s="7">
        <v>-1102759.1200000001</v>
      </c>
      <c r="H188" s="7">
        <v>-1110779.28</v>
      </c>
      <c r="I188" s="7">
        <v>-1109888.1399999999</v>
      </c>
      <c r="J188" s="7">
        <v>-1111011.69</v>
      </c>
      <c r="K188" s="7">
        <v>-1110842.47</v>
      </c>
      <c r="L188" s="7">
        <v>-1109949.3</v>
      </c>
      <c r="M188" s="7">
        <v>-1157423.7</v>
      </c>
      <c r="N188" s="7">
        <v>-1156546.81</v>
      </c>
      <c r="O188" s="7">
        <v>-1157423.7</v>
      </c>
      <c r="P188" s="7">
        <v>-1157423.7</v>
      </c>
      <c r="Q188" s="7">
        <v>-1155245.3</v>
      </c>
      <c r="R188" s="7">
        <v>-1215650.52</v>
      </c>
      <c r="S188" s="7">
        <f t="shared" si="2"/>
        <v>-13654943.729999999</v>
      </c>
    </row>
    <row r="189" spans="1:19" x14ac:dyDescent="0.2">
      <c r="A189" s="1" t="s">
        <v>19</v>
      </c>
      <c r="B189" s="2" t="s">
        <v>20</v>
      </c>
      <c r="C189" s="6" t="s">
        <v>210</v>
      </c>
      <c r="D189" s="2" t="s">
        <v>211</v>
      </c>
      <c r="E189" s="6" t="s">
        <v>31</v>
      </c>
      <c r="F189" s="2" t="s">
        <v>32</v>
      </c>
      <c r="G189" s="7">
        <v>-673645.42</v>
      </c>
      <c r="H189" s="7">
        <v>-678544.71</v>
      </c>
      <c r="I189" s="7">
        <v>-678000.34</v>
      </c>
      <c r="J189" s="7">
        <v>-678686.69</v>
      </c>
      <c r="K189" s="7">
        <v>-678583.31</v>
      </c>
      <c r="L189" s="7">
        <v>-678037.7</v>
      </c>
      <c r="M189" s="7">
        <v>-663767.48</v>
      </c>
      <c r="N189" s="7">
        <v>-663264.6</v>
      </c>
      <c r="O189" s="7">
        <v>-663767.48</v>
      </c>
      <c r="P189" s="7">
        <v>-663767.48</v>
      </c>
      <c r="Q189" s="7">
        <v>-662518.19999999995</v>
      </c>
      <c r="R189" s="7">
        <v>-697159.8</v>
      </c>
      <c r="S189" s="7">
        <f t="shared" si="2"/>
        <v>-8079743.2100000009</v>
      </c>
    </row>
    <row r="190" spans="1:19" x14ac:dyDescent="0.2">
      <c r="A190" s="1" t="s">
        <v>19</v>
      </c>
      <c r="B190" s="2" t="s">
        <v>20</v>
      </c>
      <c r="C190" s="6" t="s">
        <v>210</v>
      </c>
      <c r="D190" s="2" t="s">
        <v>211</v>
      </c>
      <c r="E190" s="6" t="s">
        <v>33</v>
      </c>
      <c r="F190" s="2" t="s">
        <v>34</v>
      </c>
      <c r="G190" s="7">
        <v>-1353601.32</v>
      </c>
      <c r="H190" s="7">
        <v>-1363445.8</v>
      </c>
      <c r="I190" s="7">
        <v>-1362351.98</v>
      </c>
      <c r="J190" s="7">
        <v>-1363731.09</v>
      </c>
      <c r="K190" s="7">
        <v>-1363523.38</v>
      </c>
      <c r="L190" s="7">
        <v>-1362427.04</v>
      </c>
      <c r="M190" s="7">
        <v>-1384238.72</v>
      </c>
      <c r="N190" s="7">
        <v>-1383190</v>
      </c>
      <c r="O190" s="7">
        <v>-1384238.72</v>
      </c>
      <c r="P190" s="7">
        <v>-1384238.72</v>
      </c>
      <c r="Q190" s="7">
        <v>-1381633.44</v>
      </c>
      <c r="R190" s="7">
        <v>-1453875.98</v>
      </c>
      <c r="S190" s="7">
        <f t="shared" si="2"/>
        <v>-16540496.190000001</v>
      </c>
    </row>
    <row r="191" spans="1:19" x14ac:dyDescent="0.2">
      <c r="A191" s="1" t="s">
        <v>19</v>
      </c>
      <c r="B191" s="2" t="s">
        <v>20</v>
      </c>
      <c r="C191" s="6" t="s">
        <v>210</v>
      </c>
      <c r="D191" s="2" t="s">
        <v>211</v>
      </c>
      <c r="E191" s="6" t="s">
        <v>35</v>
      </c>
      <c r="F191" s="2" t="s">
        <v>36</v>
      </c>
      <c r="G191" s="7">
        <v>-1464035</v>
      </c>
      <c r="H191" s="7">
        <v>-1474682.63</v>
      </c>
      <c r="I191" s="7">
        <v>-1473499.57</v>
      </c>
      <c r="J191" s="7">
        <v>-1474991.2</v>
      </c>
      <c r="K191" s="7">
        <v>-1474766.54</v>
      </c>
      <c r="L191" s="7">
        <v>-1473580.77</v>
      </c>
      <c r="M191" s="7">
        <v>-1464291.07</v>
      </c>
      <c r="N191" s="7">
        <v>-1463181.71</v>
      </c>
      <c r="O191" s="7">
        <v>-1464291.07</v>
      </c>
      <c r="P191" s="7">
        <v>-1464291.07</v>
      </c>
      <c r="Q191" s="7">
        <v>-1461535.13</v>
      </c>
      <c r="R191" s="7">
        <v>-1537955.55</v>
      </c>
      <c r="S191" s="7">
        <f t="shared" si="2"/>
        <v>-17691101.310000002</v>
      </c>
    </row>
    <row r="192" spans="1:19" x14ac:dyDescent="0.2">
      <c r="A192" s="1" t="s">
        <v>19</v>
      </c>
      <c r="B192" s="2" t="s">
        <v>20</v>
      </c>
      <c r="C192" s="6" t="s">
        <v>210</v>
      </c>
      <c r="D192" s="2" t="s">
        <v>211</v>
      </c>
      <c r="E192" s="6" t="s">
        <v>37</v>
      </c>
      <c r="F192" s="2" t="s">
        <v>38</v>
      </c>
      <c r="G192" s="7">
        <v>-6250545.9699999997</v>
      </c>
      <c r="H192" s="7">
        <v>-6296004.9699999997</v>
      </c>
      <c r="I192" s="7">
        <v>-6290953.9699999997</v>
      </c>
      <c r="J192" s="7">
        <v>-6297322.3300000001</v>
      </c>
      <c r="K192" s="7">
        <v>-6296363.2000000002</v>
      </c>
      <c r="L192" s="7">
        <v>-6291300.6399999997</v>
      </c>
      <c r="M192" s="7">
        <v>-6749414.5599999996</v>
      </c>
      <c r="N192" s="7">
        <v>-6744301.0899999999</v>
      </c>
      <c r="O192" s="7">
        <v>-6749414.5599999996</v>
      </c>
      <c r="P192" s="7">
        <v>-6749414.5499999998</v>
      </c>
      <c r="Q192" s="7">
        <v>-6736711.4699999997</v>
      </c>
      <c r="R192" s="7">
        <v>-7088959.1399999997</v>
      </c>
      <c r="S192" s="7">
        <f t="shared" si="2"/>
        <v>-78540706.450000003</v>
      </c>
    </row>
    <row r="193" spans="1:19" x14ac:dyDescent="0.2">
      <c r="A193" s="1" t="s">
        <v>19</v>
      </c>
      <c r="B193" s="2" t="s">
        <v>20</v>
      </c>
      <c r="C193" s="6" t="s">
        <v>210</v>
      </c>
      <c r="D193" s="2" t="s">
        <v>211</v>
      </c>
      <c r="E193" s="6" t="s">
        <v>39</v>
      </c>
      <c r="F193" s="2" t="s">
        <v>40</v>
      </c>
      <c r="G193" s="7">
        <v>-1031766.04</v>
      </c>
      <c r="H193" s="7">
        <v>-1039269.88</v>
      </c>
      <c r="I193" s="7">
        <v>-1038436.12</v>
      </c>
      <c r="J193" s="7">
        <v>-1039487.33</v>
      </c>
      <c r="K193" s="7">
        <v>-1039329.01</v>
      </c>
      <c r="L193" s="7">
        <v>-1038493.34</v>
      </c>
      <c r="M193" s="7">
        <v>-1087377.8799999999</v>
      </c>
      <c r="N193" s="7">
        <v>-1086554.07</v>
      </c>
      <c r="O193" s="7">
        <v>-1087377.8799999999</v>
      </c>
      <c r="P193" s="7">
        <v>-1087377.8799999999</v>
      </c>
      <c r="Q193" s="7">
        <v>-1085331.33</v>
      </c>
      <c r="R193" s="7">
        <v>-1142080.8899999999</v>
      </c>
      <c r="S193" s="7">
        <f t="shared" si="2"/>
        <v>-12802881.65</v>
      </c>
    </row>
    <row r="194" spans="1:19" x14ac:dyDescent="0.2">
      <c r="A194" s="1" t="s">
        <v>19</v>
      </c>
      <c r="B194" s="2" t="s">
        <v>20</v>
      </c>
      <c r="C194" s="6" t="s">
        <v>210</v>
      </c>
      <c r="D194" s="2" t="s">
        <v>211</v>
      </c>
      <c r="E194" s="6" t="s">
        <v>41</v>
      </c>
      <c r="F194" s="2" t="s">
        <v>42</v>
      </c>
      <c r="G194" s="7">
        <v>-3899886.33</v>
      </c>
      <c r="H194" s="7">
        <v>-3928249.44</v>
      </c>
      <c r="I194" s="7">
        <v>-3925097.99</v>
      </c>
      <c r="J194" s="7">
        <v>-3929071.38</v>
      </c>
      <c r="K194" s="7">
        <v>-3928472.95</v>
      </c>
      <c r="L194" s="7">
        <v>-3925314.28</v>
      </c>
      <c r="M194" s="7">
        <v>-4171061.48</v>
      </c>
      <c r="N194" s="7">
        <v>-4167901.41</v>
      </c>
      <c r="O194" s="7">
        <v>-4171061.48</v>
      </c>
      <c r="P194" s="7">
        <v>-4171061.48</v>
      </c>
      <c r="Q194" s="7">
        <v>-4163211.12</v>
      </c>
      <c r="R194" s="7">
        <v>-4380896.17</v>
      </c>
      <c r="S194" s="7">
        <f t="shared" si="2"/>
        <v>-48761285.509999998</v>
      </c>
    </row>
    <row r="195" spans="1:19" x14ac:dyDescent="0.2">
      <c r="A195" s="1" t="s">
        <v>19</v>
      </c>
      <c r="B195" s="2" t="s">
        <v>20</v>
      </c>
      <c r="C195" s="6" t="s">
        <v>244</v>
      </c>
      <c r="D195" s="2" t="s">
        <v>245</v>
      </c>
      <c r="E195" s="6" t="s">
        <v>246</v>
      </c>
      <c r="F195" s="2" t="s">
        <v>247</v>
      </c>
      <c r="G195" s="7">
        <v>3377.78</v>
      </c>
      <c r="H195" s="7">
        <v>3377.78</v>
      </c>
      <c r="I195" s="7">
        <v>3377.78</v>
      </c>
      <c r="J195" s="7">
        <v>3377.78</v>
      </c>
      <c r="K195" s="7">
        <v>3377.78</v>
      </c>
      <c r="L195" s="7">
        <v>3377.78</v>
      </c>
      <c r="M195" s="7">
        <v>3377.78</v>
      </c>
      <c r="N195" s="7">
        <v>3377.78</v>
      </c>
      <c r="O195" s="7">
        <v>3377.78</v>
      </c>
      <c r="P195" s="7">
        <v>3377.78</v>
      </c>
      <c r="Q195" s="7">
        <v>3377.78</v>
      </c>
      <c r="R195" s="7">
        <v>3377.78</v>
      </c>
      <c r="S195" s="7">
        <f t="shared" si="2"/>
        <v>40533.359999999993</v>
      </c>
    </row>
    <row r="196" spans="1:19" x14ac:dyDescent="0.2">
      <c r="A196" s="1" t="s">
        <v>19</v>
      </c>
      <c r="B196" s="2" t="s">
        <v>20</v>
      </c>
      <c r="C196" s="6" t="s">
        <v>244</v>
      </c>
      <c r="D196" s="2" t="s">
        <v>245</v>
      </c>
      <c r="E196" s="6" t="s">
        <v>248</v>
      </c>
      <c r="F196" s="2" t="s">
        <v>215</v>
      </c>
      <c r="G196" s="7">
        <v>8328.18</v>
      </c>
      <c r="H196" s="7">
        <v>8328.18</v>
      </c>
      <c r="I196" s="7">
        <v>8328.18</v>
      </c>
      <c r="J196" s="7">
        <v>8328.18</v>
      </c>
      <c r="K196" s="7">
        <v>8328.18</v>
      </c>
      <c r="L196" s="7">
        <v>8328.18</v>
      </c>
      <c r="M196" s="7">
        <v>8328.18</v>
      </c>
      <c r="N196" s="7">
        <v>8328.18</v>
      </c>
      <c r="O196" s="7">
        <v>8328.18</v>
      </c>
      <c r="P196" s="7">
        <v>8328.18</v>
      </c>
      <c r="Q196" s="7">
        <v>8328.18</v>
      </c>
      <c r="R196" s="7">
        <v>8328.18</v>
      </c>
      <c r="S196" s="7">
        <f t="shared" si="2"/>
        <v>99938.159999999974</v>
      </c>
    </row>
    <row r="197" spans="1:19" x14ac:dyDescent="0.2">
      <c r="A197" s="1" t="s">
        <v>19</v>
      </c>
      <c r="B197" s="2" t="s">
        <v>20</v>
      </c>
      <c r="C197" s="6" t="s">
        <v>244</v>
      </c>
      <c r="D197" s="2" t="s">
        <v>245</v>
      </c>
      <c r="E197" s="6" t="s">
        <v>249</v>
      </c>
      <c r="F197" s="2" t="s">
        <v>250</v>
      </c>
      <c r="G197" s="7">
        <v>6265.85</v>
      </c>
      <c r="H197" s="7">
        <v>6265.85</v>
      </c>
      <c r="I197" s="7">
        <v>6265.85</v>
      </c>
      <c r="J197" s="7">
        <v>6265.85</v>
      </c>
      <c r="K197" s="7">
        <v>6265.85</v>
      </c>
      <c r="L197" s="7">
        <v>6265.85</v>
      </c>
      <c r="M197" s="7">
        <v>6265.85</v>
      </c>
      <c r="N197" s="7">
        <v>6265.85</v>
      </c>
      <c r="O197" s="7">
        <v>6265.85</v>
      </c>
      <c r="P197" s="7">
        <v>6265.85</v>
      </c>
      <c r="Q197" s="7">
        <v>6265.85</v>
      </c>
      <c r="R197" s="7">
        <v>6265.85</v>
      </c>
      <c r="S197" s="7">
        <f t="shared" si="2"/>
        <v>75190.2</v>
      </c>
    </row>
    <row r="198" spans="1:19" x14ac:dyDescent="0.2">
      <c r="A198" s="1" t="s">
        <v>19</v>
      </c>
      <c r="B198" s="2" t="s">
        <v>20</v>
      </c>
      <c r="C198" s="6" t="s">
        <v>244</v>
      </c>
      <c r="D198" s="2" t="s">
        <v>245</v>
      </c>
      <c r="E198" s="6" t="s">
        <v>251</v>
      </c>
      <c r="F198" s="2" t="s">
        <v>252</v>
      </c>
      <c r="G198" s="7">
        <v>15571.63</v>
      </c>
      <c r="H198" s="7">
        <v>15571.63</v>
      </c>
      <c r="I198" s="7">
        <v>15571.63</v>
      </c>
      <c r="J198" s="7">
        <v>15571.63</v>
      </c>
      <c r="K198" s="7">
        <v>15571.63</v>
      </c>
      <c r="L198" s="7">
        <v>15571.63</v>
      </c>
      <c r="M198" s="7">
        <v>15571.63</v>
      </c>
      <c r="N198" s="7">
        <v>15571.63</v>
      </c>
      <c r="O198" s="7">
        <v>15571.63</v>
      </c>
      <c r="P198" s="7">
        <v>15571.63</v>
      </c>
      <c r="Q198" s="7">
        <v>15571.63</v>
      </c>
      <c r="R198" s="7">
        <v>15571.63</v>
      </c>
      <c r="S198" s="7">
        <f t="shared" si="2"/>
        <v>186859.56000000003</v>
      </c>
    </row>
    <row r="199" spans="1:19" x14ac:dyDescent="0.2">
      <c r="A199" s="1" t="s">
        <v>19</v>
      </c>
      <c r="B199" s="2" t="s">
        <v>20</v>
      </c>
      <c r="C199" s="6" t="s">
        <v>244</v>
      </c>
      <c r="D199" s="2" t="s">
        <v>245</v>
      </c>
      <c r="E199" s="6" t="s">
        <v>253</v>
      </c>
      <c r="F199" s="2" t="s">
        <v>254</v>
      </c>
      <c r="G199" s="7">
        <v>17518.34</v>
      </c>
      <c r="H199" s="7">
        <v>17518.34</v>
      </c>
      <c r="I199" s="7">
        <v>17518.34</v>
      </c>
      <c r="J199" s="7">
        <v>17518.34</v>
      </c>
      <c r="K199" s="7">
        <v>17518.34</v>
      </c>
      <c r="L199" s="7">
        <v>17518.34</v>
      </c>
      <c r="M199" s="7">
        <v>17518.34</v>
      </c>
      <c r="N199" s="7">
        <v>17518.34</v>
      </c>
      <c r="O199" s="7">
        <v>17518.34</v>
      </c>
      <c r="P199" s="7">
        <v>17518.34</v>
      </c>
      <c r="Q199" s="7">
        <v>17518.34</v>
      </c>
      <c r="R199" s="7">
        <v>17518.34</v>
      </c>
      <c r="S199" s="7">
        <f t="shared" si="2"/>
        <v>210220.08</v>
      </c>
    </row>
    <row r="200" spans="1:19" x14ac:dyDescent="0.2">
      <c r="A200" s="1" t="s">
        <v>19</v>
      </c>
      <c r="B200" s="2" t="s">
        <v>20</v>
      </c>
      <c r="C200" s="6" t="s">
        <v>244</v>
      </c>
      <c r="D200" s="2" t="s">
        <v>245</v>
      </c>
      <c r="E200" s="6" t="s">
        <v>255</v>
      </c>
      <c r="F200" s="2" t="s">
        <v>256</v>
      </c>
      <c r="G200" s="7">
        <v>26149.37</v>
      </c>
      <c r="H200" s="7">
        <v>26149.37</v>
      </c>
      <c r="I200" s="7">
        <v>26149.37</v>
      </c>
      <c r="J200" s="7">
        <v>26149.37</v>
      </c>
      <c r="K200" s="7">
        <v>26149.37</v>
      </c>
      <c r="L200" s="7">
        <v>26149.37</v>
      </c>
      <c r="M200" s="7">
        <v>26149.37</v>
      </c>
      <c r="N200" s="7">
        <v>26149.37</v>
      </c>
      <c r="O200" s="7">
        <v>26149.37</v>
      </c>
      <c r="P200" s="7">
        <v>26149.37</v>
      </c>
      <c r="Q200" s="7">
        <v>26149.37</v>
      </c>
      <c r="R200" s="7">
        <v>26149.37</v>
      </c>
      <c r="S200" s="7">
        <f t="shared" ref="S200:S263" si="3">SUM(G200:R200)</f>
        <v>313792.44</v>
      </c>
    </row>
    <row r="201" spans="1:19" x14ac:dyDescent="0.2">
      <c r="A201" s="1" t="s">
        <v>19</v>
      </c>
      <c r="B201" s="2" t="s">
        <v>20</v>
      </c>
      <c r="C201" s="6" t="s">
        <v>244</v>
      </c>
      <c r="D201" s="2" t="s">
        <v>245</v>
      </c>
      <c r="E201" s="6" t="s">
        <v>257</v>
      </c>
      <c r="F201" s="2" t="s">
        <v>258</v>
      </c>
      <c r="G201" s="7">
        <v>46256</v>
      </c>
      <c r="H201" s="7">
        <v>46256</v>
      </c>
      <c r="I201" s="7">
        <v>46256</v>
      </c>
      <c r="J201" s="7">
        <v>46256</v>
      </c>
      <c r="K201" s="7">
        <v>46256</v>
      </c>
      <c r="L201" s="7">
        <v>46256</v>
      </c>
      <c r="M201" s="7">
        <v>46256</v>
      </c>
      <c r="N201" s="7">
        <v>46256</v>
      </c>
      <c r="O201" s="7">
        <v>46256</v>
      </c>
      <c r="P201" s="7">
        <v>46256</v>
      </c>
      <c r="Q201" s="7">
        <v>46256</v>
      </c>
      <c r="R201" s="7">
        <v>46256</v>
      </c>
      <c r="S201" s="7">
        <f t="shared" si="3"/>
        <v>555072</v>
      </c>
    </row>
    <row r="202" spans="1:19" x14ac:dyDescent="0.2">
      <c r="A202" s="1" t="s">
        <v>19</v>
      </c>
      <c r="B202" s="2" t="s">
        <v>20</v>
      </c>
      <c r="C202" s="6" t="s">
        <v>244</v>
      </c>
      <c r="D202" s="2" t="s">
        <v>245</v>
      </c>
      <c r="E202" s="6" t="s">
        <v>259</v>
      </c>
      <c r="F202" s="2" t="s">
        <v>260</v>
      </c>
      <c r="G202" s="7">
        <v>26280.06</v>
      </c>
      <c r="H202" s="7">
        <v>26280.06</v>
      </c>
      <c r="I202" s="7">
        <v>26280.06</v>
      </c>
      <c r="J202" s="7">
        <v>26280.06</v>
      </c>
      <c r="K202" s="7">
        <v>26280.06</v>
      </c>
      <c r="L202" s="7">
        <v>26280.06</v>
      </c>
      <c r="M202" s="7">
        <v>26280.06</v>
      </c>
      <c r="N202" s="7">
        <v>26280.06</v>
      </c>
      <c r="O202" s="7">
        <v>26280.06</v>
      </c>
      <c r="P202" s="7">
        <v>26280.06</v>
      </c>
      <c r="Q202" s="7">
        <v>26280.06</v>
      </c>
      <c r="R202" s="7">
        <v>26280.06</v>
      </c>
      <c r="S202" s="7">
        <f t="shared" si="3"/>
        <v>315360.72000000003</v>
      </c>
    </row>
    <row r="203" spans="1:19" x14ac:dyDescent="0.2">
      <c r="A203" s="1" t="s">
        <v>19</v>
      </c>
      <c r="B203" s="2" t="s">
        <v>20</v>
      </c>
      <c r="C203" s="6" t="s">
        <v>244</v>
      </c>
      <c r="D203" s="2" t="s">
        <v>245</v>
      </c>
      <c r="E203" s="6" t="s">
        <v>261</v>
      </c>
      <c r="F203" s="2" t="s">
        <v>262</v>
      </c>
      <c r="G203" s="7">
        <v>18353.13</v>
      </c>
      <c r="H203" s="7">
        <v>18353.13</v>
      </c>
      <c r="I203" s="7">
        <v>18353.13</v>
      </c>
      <c r="J203" s="7">
        <v>18353.13</v>
      </c>
      <c r="K203" s="7">
        <v>18353.13</v>
      </c>
      <c r="L203" s="7">
        <v>18353.13</v>
      </c>
      <c r="M203" s="7">
        <v>18353.13</v>
      </c>
      <c r="N203" s="7">
        <v>18353.13</v>
      </c>
      <c r="O203" s="7">
        <v>18353.13</v>
      </c>
      <c r="P203" s="7">
        <v>18353.13</v>
      </c>
      <c r="Q203" s="7">
        <v>18353.13</v>
      </c>
      <c r="R203" s="7">
        <v>18353.13</v>
      </c>
      <c r="S203" s="7">
        <f t="shared" si="3"/>
        <v>220237.56000000003</v>
      </c>
    </row>
    <row r="204" spans="1:19" x14ac:dyDescent="0.2">
      <c r="A204" s="1" t="s">
        <v>19</v>
      </c>
      <c r="B204" s="2" t="s">
        <v>20</v>
      </c>
      <c r="C204" s="6" t="s">
        <v>244</v>
      </c>
      <c r="D204" s="2" t="s">
        <v>245</v>
      </c>
      <c r="E204" s="6" t="s">
        <v>263</v>
      </c>
      <c r="F204" s="2" t="s">
        <v>264</v>
      </c>
      <c r="G204" s="7">
        <v>22222.23</v>
      </c>
      <c r="H204" s="7">
        <v>22222.23</v>
      </c>
      <c r="I204" s="7">
        <v>22222.23</v>
      </c>
      <c r="J204" s="7">
        <v>22222.23</v>
      </c>
      <c r="K204" s="7">
        <v>22222.23</v>
      </c>
      <c r="L204" s="7">
        <v>22222.23</v>
      </c>
      <c r="M204" s="7">
        <v>22222.23</v>
      </c>
      <c r="N204" s="7">
        <v>22222.23</v>
      </c>
      <c r="O204" s="7">
        <v>22222.23</v>
      </c>
      <c r="P204" s="7">
        <v>22222.23</v>
      </c>
      <c r="Q204" s="7">
        <v>22222.23</v>
      </c>
      <c r="R204" s="7">
        <v>22222.23</v>
      </c>
      <c r="S204" s="7">
        <f t="shared" si="3"/>
        <v>266666.76000000007</v>
      </c>
    </row>
    <row r="205" spans="1:19" x14ac:dyDescent="0.2">
      <c r="A205" s="1" t="s">
        <v>19</v>
      </c>
      <c r="B205" s="2" t="s">
        <v>20</v>
      </c>
      <c r="C205" s="6" t="s">
        <v>244</v>
      </c>
      <c r="D205" s="2" t="s">
        <v>245</v>
      </c>
      <c r="E205" s="6" t="s">
        <v>265</v>
      </c>
      <c r="F205" s="2" t="s">
        <v>266</v>
      </c>
      <c r="G205" s="7">
        <v>15665.13</v>
      </c>
      <c r="H205" s="7">
        <v>15665.13</v>
      </c>
      <c r="I205" s="7">
        <v>15665.13</v>
      </c>
      <c r="J205" s="7">
        <v>15665.13</v>
      </c>
      <c r="K205" s="7">
        <v>15665.13</v>
      </c>
      <c r="L205" s="7">
        <v>15665.13</v>
      </c>
      <c r="M205" s="7">
        <v>15665.13</v>
      </c>
      <c r="N205" s="7">
        <v>15665.13</v>
      </c>
      <c r="O205" s="7">
        <v>15665.13</v>
      </c>
      <c r="P205" s="7">
        <v>15665.13</v>
      </c>
      <c r="Q205" s="7">
        <v>15665.13</v>
      </c>
      <c r="R205" s="7">
        <v>15665.13</v>
      </c>
      <c r="S205" s="7">
        <f t="shared" si="3"/>
        <v>187981.56000000003</v>
      </c>
    </row>
    <row r="206" spans="1:19" x14ac:dyDescent="0.2">
      <c r="A206" s="1" t="s">
        <v>19</v>
      </c>
      <c r="B206" s="2" t="s">
        <v>20</v>
      </c>
      <c r="C206" s="6" t="s">
        <v>244</v>
      </c>
      <c r="D206" s="2" t="s">
        <v>245</v>
      </c>
      <c r="E206" s="6" t="s">
        <v>267</v>
      </c>
      <c r="F206" s="2" t="s">
        <v>268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123737.22</v>
      </c>
      <c r="O206" s="7">
        <v>62145.02</v>
      </c>
      <c r="P206" s="7">
        <v>61960.75</v>
      </c>
      <c r="Q206" s="7">
        <v>61960.75</v>
      </c>
      <c r="R206" s="7">
        <v>61960.75</v>
      </c>
      <c r="S206" s="7">
        <f t="shared" si="3"/>
        <v>371764.49</v>
      </c>
    </row>
    <row r="207" spans="1:19" x14ac:dyDescent="0.2">
      <c r="A207" s="1" t="s">
        <v>19</v>
      </c>
      <c r="B207" s="2" t="s">
        <v>20</v>
      </c>
      <c r="C207" s="6" t="s">
        <v>244</v>
      </c>
      <c r="D207" s="2" t="s">
        <v>245</v>
      </c>
      <c r="E207" s="6" t="s">
        <v>29</v>
      </c>
      <c r="F207" s="2" t="s">
        <v>30</v>
      </c>
      <c r="G207" s="7">
        <v>-14398.54</v>
      </c>
      <c r="H207" s="7">
        <v>-14398.54</v>
      </c>
      <c r="I207" s="7">
        <v>-14398.54</v>
      </c>
      <c r="J207" s="7">
        <v>-14398.54</v>
      </c>
      <c r="K207" s="7">
        <v>-14398.54</v>
      </c>
      <c r="L207" s="7">
        <v>-14398.54</v>
      </c>
      <c r="M207" s="7">
        <v>-14295.55</v>
      </c>
      <c r="N207" s="7">
        <v>-22882.91</v>
      </c>
      <c r="O207" s="7">
        <v>-18608.41</v>
      </c>
      <c r="P207" s="7">
        <v>-18595.62</v>
      </c>
      <c r="Q207" s="7">
        <v>-18595.62</v>
      </c>
      <c r="R207" s="7">
        <v>-18595.62</v>
      </c>
      <c r="S207" s="7">
        <f t="shared" si="3"/>
        <v>-197964.97</v>
      </c>
    </row>
    <row r="208" spans="1:19" x14ac:dyDescent="0.2">
      <c r="A208" s="1" t="s">
        <v>19</v>
      </c>
      <c r="B208" s="2" t="s">
        <v>20</v>
      </c>
      <c r="C208" s="6" t="s">
        <v>244</v>
      </c>
      <c r="D208" s="2" t="s">
        <v>245</v>
      </c>
      <c r="E208" s="6" t="s">
        <v>31</v>
      </c>
      <c r="F208" s="2" t="s">
        <v>32</v>
      </c>
      <c r="G208" s="7">
        <v>-8795.67</v>
      </c>
      <c r="H208" s="7">
        <v>-8795.67</v>
      </c>
      <c r="I208" s="7">
        <v>-8795.67</v>
      </c>
      <c r="J208" s="7">
        <v>-8795.67</v>
      </c>
      <c r="K208" s="7">
        <v>-8795.67</v>
      </c>
      <c r="L208" s="7">
        <v>-8795.67</v>
      </c>
      <c r="M208" s="7">
        <v>-8198.31</v>
      </c>
      <c r="N208" s="7">
        <v>-13123.05</v>
      </c>
      <c r="O208" s="7">
        <v>-10671.69</v>
      </c>
      <c r="P208" s="7">
        <v>-10664.35</v>
      </c>
      <c r="Q208" s="7">
        <v>-10664.35</v>
      </c>
      <c r="R208" s="7">
        <v>-10664.35</v>
      </c>
      <c r="S208" s="7">
        <f t="shared" si="3"/>
        <v>-116760.12000000001</v>
      </c>
    </row>
    <row r="209" spans="1:19" x14ac:dyDescent="0.2">
      <c r="A209" s="1" t="s">
        <v>19</v>
      </c>
      <c r="B209" s="2" t="s">
        <v>20</v>
      </c>
      <c r="C209" s="6" t="s">
        <v>244</v>
      </c>
      <c r="D209" s="2" t="s">
        <v>245</v>
      </c>
      <c r="E209" s="6" t="s">
        <v>33</v>
      </c>
      <c r="F209" s="2" t="s">
        <v>34</v>
      </c>
      <c r="G209" s="7">
        <v>-17673.75</v>
      </c>
      <c r="H209" s="7">
        <v>-17673.75</v>
      </c>
      <c r="I209" s="7">
        <v>-17673.75</v>
      </c>
      <c r="J209" s="7">
        <v>-17673.75</v>
      </c>
      <c r="K209" s="7">
        <v>-17673.75</v>
      </c>
      <c r="L209" s="7">
        <v>-17673.75</v>
      </c>
      <c r="M209" s="7">
        <v>-17096.98</v>
      </c>
      <c r="N209" s="7">
        <v>-27367.17</v>
      </c>
      <c r="O209" s="7">
        <v>-22255.01</v>
      </c>
      <c r="P209" s="7">
        <v>-22239.73</v>
      </c>
      <c r="Q209" s="7">
        <v>-22239.73</v>
      </c>
      <c r="R209" s="7">
        <v>-22239.73</v>
      </c>
      <c r="S209" s="7">
        <f t="shared" si="3"/>
        <v>-239480.85000000003</v>
      </c>
    </row>
    <row r="210" spans="1:19" x14ac:dyDescent="0.2">
      <c r="A210" s="1" t="s">
        <v>19</v>
      </c>
      <c r="B210" s="2" t="s">
        <v>20</v>
      </c>
      <c r="C210" s="6" t="s">
        <v>244</v>
      </c>
      <c r="D210" s="2" t="s">
        <v>245</v>
      </c>
      <c r="E210" s="6" t="s">
        <v>35</v>
      </c>
      <c r="F210" s="2" t="s">
        <v>36</v>
      </c>
      <c r="G210" s="7">
        <v>-19115.66</v>
      </c>
      <c r="H210" s="7">
        <v>-19115.66</v>
      </c>
      <c r="I210" s="7">
        <v>-19115.66</v>
      </c>
      <c r="J210" s="7">
        <v>-19115.66</v>
      </c>
      <c r="K210" s="7">
        <v>-19115.66</v>
      </c>
      <c r="L210" s="7">
        <v>-19115.66</v>
      </c>
      <c r="M210" s="7">
        <v>-18085.72</v>
      </c>
      <c r="N210" s="7">
        <v>-28949.85</v>
      </c>
      <c r="O210" s="7">
        <v>-23542.05</v>
      </c>
      <c r="P210" s="7">
        <v>-23525.88</v>
      </c>
      <c r="Q210" s="7">
        <v>-23525.88</v>
      </c>
      <c r="R210" s="7">
        <v>-23525.88</v>
      </c>
      <c r="S210" s="7">
        <f t="shared" si="3"/>
        <v>-255849.22</v>
      </c>
    </row>
    <row r="211" spans="1:19" x14ac:dyDescent="0.2">
      <c r="A211" s="1" t="s">
        <v>19</v>
      </c>
      <c r="B211" s="2" t="s">
        <v>20</v>
      </c>
      <c r="C211" s="6" t="s">
        <v>244</v>
      </c>
      <c r="D211" s="2" t="s">
        <v>245</v>
      </c>
      <c r="E211" s="6" t="s">
        <v>37</v>
      </c>
      <c r="F211" s="2" t="s">
        <v>38</v>
      </c>
      <c r="G211" s="7">
        <v>-81612.33</v>
      </c>
      <c r="H211" s="7">
        <v>-81612.33</v>
      </c>
      <c r="I211" s="7">
        <v>-81612.33</v>
      </c>
      <c r="J211" s="7">
        <v>-81612.33</v>
      </c>
      <c r="K211" s="7">
        <v>-81612.33</v>
      </c>
      <c r="L211" s="7">
        <v>-81612.33</v>
      </c>
      <c r="M211" s="7">
        <v>-83363.22</v>
      </c>
      <c r="N211" s="7">
        <v>-133439.67999999999</v>
      </c>
      <c r="O211" s="7">
        <v>-108513.31</v>
      </c>
      <c r="P211" s="7">
        <v>-108438.74</v>
      </c>
      <c r="Q211" s="7">
        <v>-108438.74</v>
      </c>
      <c r="R211" s="7">
        <v>-108438.74</v>
      </c>
      <c r="S211" s="7">
        <f t="shared" si="3"/>
        <v>-1140306.4100000001</v>
      </c>
    </row>
    <row r="212" spans="1:19" x14ac:dyDescent="0.2">
      <c r="A212" s="1" t="s">
        <v>19</v>
      </c>
      <c r="B212" s="2" t="s">
        <v>20</v>
      </c>
      <c r="C212" s="6" t="s">
        <v>244</v>
      </c>
      <c r="D212" s="2" t="s">
        <v>245</v>
      </c>
      <c r="E212" s="6" t="s">
        <v>39</v>
      </c>
      <c r="F212" s="2" t="s">
        <v>40</v>
      </c>
      <c r="G212" s="7">
        <v>-13471.6</v>
      </c>
      <c r="H212" s="7">
        <v>-13471.6</v>
      </c>
      <c r="I212" s="7">
        <v>-13471.6</v>
      </c>
      <c r="J212" s="7">
        <v>-13471.6</v>
      </c>
      <c r="K212" s="7">
        <v>-13471.6</v>
      </c>
      <c r="L212" s="7">
        <v>-13471.6</v>
      </c>
      <c r="M212" s="7">
        <v>-13430.4</v>
      </c>
      <c r="N212" s="7">
        <v>-21498.06</v>
      </c>
      <c r="O212" s="7">
        <v>-17482.25</v>
      </c>
      <c r="P212" s="7">
        <v>-17470.240000000002</v>
      </c>
      <c r="Q212" s="7">
        <v>-17470.240000000002</v>
      </c>
      <c r="R212" s="7">
        <v>-17470.240000000002</v>
      </c>
      <c r="S212" s="7">
        <f t="shared" si="3"/>
        <v>-185651.02999999997</v>
      </c>
    </row>
    <row r="213" spans="1:19" x14ac:dyDescent="0.2">
      <c r="A213" s="1" t="s">
        <v>19</v>
      </c>
      <c r="B213" s="2" t="s">
        <v>20</v>
      </c>
      <c r="C213" s="6" t="s">
        <v>244</v>
      </c>
      <c r="D213" s="2" t="s">
        <v>245</v>
      </c>
      <c r="E213" s="6" t="s">
        <v>41</v>
      </c>
      <c r="F213" s="2" t="s">
        <v>42</v>
      </c>
      <c r="G213" s="7">
        <v>-50920.160000000003</v>
      </c>
      <c r="H213" s="7">
        <v>-50920.160000000003</v>
      </c>
      <c r="I213" s="7">
        <v>-50920.160000000003</v>
      </c>
      <c r="J213" s="7">
        <v>-50920.160000000003</v>
      </c>
      <c r="K213" s="7">
        <v>-50920.160000000003</v>
      </c>
      <c r="L213" s="7">
        <v>-50920.160000000003</v>
      </c>
      <c r="M213" s="7">
        <v>-51517.52</v>
      </c>
      <c r="N213" s="7">
        <v>-82464.2</v>
      </c>
      <c r="O213" s="7">
        <v>-67059.990000000005</v>
      </c>
      <c r="P213" s="7">
        <v>-67013.91</v>
      </c>
      <c r="Q213" s="7">
        <v>-67013.91</v>
      </c>
      <c r="R213" s="7">
        <v>-67013.91</v>
      </c>
      <c r="S213" s="7">
        <f t="shared" si="3"/>
        <v>-707604.40000000014</v>
      </c>
    </row>
    <row r="214" spans="1:19" x14ac:dyDescent="0.2">
      <c r="A214" s="1" t="s">
        <v>19</v>
      </c>
      <c r="B214" s="2" t="s">
        <v>20</v>
      </c>
      <c r="C214" s="6" t="s">
        <v>269</v>
      </c>
      <c r="D214" s="2" t="s">
        <v>270</v>
      </c>
      <c r="E214" s="6" t="s">
        <v>271</v>
      </c>
      <c r="F214" s="2" t="s">
        <v>272</v>
      </c>
      <c r="G214" s="7">
        <v>135786.98000000001</v>
      </c>
      <c r="H214" s="7">
        <v>107655.25</v>
      </c>
      <c r="I214" s="7">
        <v>107655.25</v>
      </c>
      <c r="J214" s="7">
        <v>107655.25</v>
      </c>
      <c r="K214" s="7">
        <v>107655.25</v>
      </c>
      <c r="L214" s="7">
        <v>107655.25</v>
      </c>
      <c r="M214" s="7">
        <v>107655.25</v>
      </c>
      <c r="N214" s="7">
        <v>107655.25</v>
      </c>
      <c r="O214" s="7">
        <v>107655.25</v>
      </c>
      <c r="P214" s="7">
        <v>107655.25</v>
      </c>
      <c r="Q214" s="7">
        <v>107655.25</v>
      </c>
      <c r="R214" s="7">
        <v>107655.25</v>
      </c>
      <c r="S214" s="7">
        <f t="shared" si="3"/>
        <v>1319994.73</v>
      </c>
    </row>
    <row r="215" spans="1:19" x14ac:dyDescent="0.2">
      <c r="A215" s="1" t="s">
        <v>19</v>
      </c>
      <c r="B215" s="2" t="s">
        <v>20</v>
      </c>
      <c r="C215" s="6" t="s">
        <v>269</v>
      </c>
      <c r="D215" s="2" t="s">
        <v>270</v>
      </c>
      <c r="E215" s="6" t="s">
        <v>253</v>
      </c>
      <c r="F215" s="2" t="s">
        <v>254</v>
      </c>
      <c r="G215" s="7">
        <v>13988.35</v>
      </c>
      <c r="H215" s="7">
        <v>13988.35</v>
      </c>
      <c r="I215" s="7">
        <v>13988.35</v>
      </c>
      <c r="J215" s="7">
        <v>13988.35</v>
      </c>
      <c r="K215" s="7">
        <v>13988.35</v>
      </c>
      <c r="L215" s="7">
        <v>13988.35</v>
      </c>
      <c r="M215" s="7">
        <v>13988.35</v>
      </c>
      <c r="N215" s="7">
        <v>13988.35</v>
      </c>
      <c r="O215" s="7">
        <v>13988.35</v>
      </c>
      <c r="P215" s="7">
        <v>13988.35</v>
      </c>
      <c r="Q215" s="7">
        <v>13988.35</v>
      </c>
      <c r="R215" s="7">
        <v>13988.35</v>
      </c>
      <c r="S215" s="7">
        <f t="shared" si="3"/>
        <v>167860.20000000004</v>
      </c>
    </row>
    <row r="216" spans="1:19" x14ac:dyDescent="0.2">
      <c r="A216" s="1" t="s">
        <v>19</v>
      </c>
      <c r="B216" s="2" t="s">
        <v>20</v>
      </c>
      <c r="C216" s="6" t="s">
        <v>269</v>
      </c>
      <c r="D216" s="2" t="s">
        <v>270</v>
      </c>
      <c r="E216" s="6" t="s">
        <v>29</v>
      </c>
      <c r="F216" s="2" t="s">
        <v>30</v>
      </c>
      <c r="G216" s="7">
        <v>-10469.290000000001</v>
      </c>
      <c r="H216" s="7">
        <v>-8502.89</v>
      </c>
      <c r="I216" s="7">
        <v>-8502.89</v>
      </c>
      <c r="J216" s="7">
        <v>-8502.89</v>
      </c>
      <c r="K216" s="7">
        <v>-8502.89</v>
      </c>
      <c r="L216" s="7">
        <v>-8502.89</v>
      </c>
      <c r="M216" s="7">
        <v>-8442.06</v>
      </c>
      <c r="N216" s="7">
        <v>-8442.06</v>
      </c>
      <c r="O216" s="7">
        <v>-8442.06</v>
      </c>
      <c r="P216" s="7">
        <v>-8442.06</v>
      </c>
      <c r="Q216" s="7">
        <v>-8442.06</v>
      </c>
      <c r="R216" s="7">
        <v>-8442.06</v>
      </c>
      <c r="S216" s="7">
        <f t="shared" si="3"/>
        <v>-103636.09999999999</v>
      </c>
    </row>
    <row r="217" spans="1:19" x14ac:dyDescent="0.2">
      <c r="A217" s="1" t="s">
        <v>19</v>
      </c>
      <c r="B217" s="2" t="s">
        <v>20</v>
      </c>
      <c r="C217" s="6" t="s">
        <v>269</v>
      </c>
      <c r="D217" s="2" t="s">
        <v>270</v>
      </c>
      <c r="E217" s="6" t="s">
        <v>31</v>
      </c>
      <c r="F217" s="2" t="s">
        <v>32</v>
      </c>
      <c r="G217" s="7">
        <v>-6395.41</v>
      </c>
      <c r="H217" s="7">
        <v>-5194.1899999999996</v>
      </c>
      <c r="I217" s="7">
        <v>-5194.1899999999996</v>
      </c>
      <c r="J217" s="7">
        <v>-5194.1899999999996</v>
      </c>
      <c r="K217" s="7">
        <v>-5194.1899999999996</v>
      </c>
      <c r="L217" s="7">
        <v>-5194.1899999999996</v>
      </c>
      <c r="M217" s="7">
        <v>-4841.42</v>
      </c>
      <c r="N217" s="7">
        <v>-4841.42</v>
      </c>
      <c r="O217" s="7">
        <v>-4841.42</v>
      </c>
      <c r="P217" s="7">
        <v>-4841.42</v>
      </c>
      <c r="Q217" s="7">
        <v>-4841.42</v>
      </c>
      <c r="R217" s="7">
        <v>-4841.42</v>
      </c>
      <c r="S217" s="7">
        <f t="shared" si="3"/>
        <v>-61414.879999999983</v>
      </c>
    </row>
    <row r="218" spans="1:19" x14ac:dyDescent="0.2">
      <c r="A218" s="1" t="s">
        <v>19</v>
      </c>
      <c r="B218" s="2" t="s">
        <v>20</v>
      </c>
      <c r="C218" s="6" t="s">
        <v>269</v>
      </c>
      <c r="D218" s="2" t="s">
        <v>270</v>
      </c>
      <c r="E218" s="6" t="s">
        <v>33</v>
      </c>
      <c r="F218" s="2" t="s">
        <v>34</v>
      </c>
      <c r="G218" s="7">
        <v>-12850.73</v>
      </c>
      <c r="H218" s="7">
        <v>-10437.02</v>
      </c>
      <c r="I218" s="7">
        <v>-10437.02</v>
      </c>
      <c r="J218" s="7">
        <v>-10437.02</v>
      </c>
      <c r="K218" s="7">
        <v>-10437.02</v>
      </c>
      <c r="L218" s="7">
        <v>-10437.02</v>
      </c>
      <c r="M218" s="7">
        <v>-10096.41</v>
      </c>
      <c r="N218" s="7">
        <v>-10096.41</v>
      </c>
      <c r="O218" s="7">
        <v>-10096.41</v>
      </c>
      <c r="P218" s="7">
        <v>-10096.41</v>
      </c>
      <c r="Q218" s="7">
        <v>-10096.41</v>
      </c>
      <c r="R218" s="7">
        <v>-10096.41</v>
      </c>
      <c r="S218" s="7">
        <f t="shared" si="3"/>
        <v>-125614.29000000004</v>
      </c>
    </row>
    <row r="219" spans="1:19" x14ac:dyDescent="0.2">
      <c r="A219" s="1" t="s">
        <v>19</v>
      </c>
      <c r="B219" s="2" t="s">
        <v>20</v>
      </c>
      <c r="C219" s="6" t="s">
        <v>269</v>
      </c>
      <c r="D219" s="2" t="s">
        <v>270</v>
      </c>
      <c r="E219" s="6" t="s">
        <v>35</v>
      </c>
      <c r="F219" s="2" t="s">
        <v>36</v>
      </c>
      <c r="G219" s="7">
        <v>-13899.16</v>
      </c>
      <c r="H219" s="7">
        <v>-11288.53</v>
      </c>
      <c r="I219" s="7">
        <v>-11288.53</v>
      </c>
      <c r="J219" s="7">
        <v>-11288.53</v>
      </c>
      <c r="K219" s="7">
        <v>-11288.53</v>
      </c>
      <c r="L219" s="7">
        <v>-11288.53</v>
      </c>
      <c r="M219" s="7">
        <v>-10680.3</v>
      </c>
      <c r="N219" s="7">
        <v>-10680.3</v>
      </c>
      <c r="O219" s="7">
        <v>-10680.3</v>
      </c>
      <c r="P219" s="7">
        <v>-10680.3</v>
      </c>
      <c r="Q219" s="7">
        <v>-10680.3</v>
      </c>
      <c r="R219" s="7">
        <v>-10680.3</v>
      </c>
      <c r="S219" s="7">
        <f t="shared" si="3"/>
        <v>-134423.61000000002</v>
      </c>
    </row>
    <row r="220" spans="1:19" x14ac:dyDescent="0.2">
      <c r="A220" s="1" t="s">
        <v>19</v>
      </c>
      <c r="B220" s="2" t="s">
        <v>20</v>
      </c>
      <c r="C220" s="6" t="s">
        <v>269</v>
      </c>
      <c r="D220" s="2" t="s">
        <v>270</v>
      </c>
      <c r="E220" s="6" t="s">
        <v>37</v>
      </c>
      <c r="F220" s="2" t="s">
        <v>38</v>
      </c>
      <c r="G220" s="7">
        <v>-59340.99</v>
      </c>
      <c r="H220" s="7">
        <v>-48195.19</v>
      </c>
      <c r="I220" s="7">
        <v>-48195.19</v>
      </c>
      <c r="J220" s="7">
        <v>-48195.19</v>
      </c>
      <c r="K220" s="7">
        <v>-48195.19</v>
      </c>
      <c r="L220" s="7">
        <v>-48195.19</v>
      </c>
      <c r="M220" s="7">
        <v>-49229.16</v>
      </c>
      <c r="N220" s="7">
        <v>-49229.16</v>
      </c>
      <c r="O220" s="7">
        <v>-49229.16</v>
      </c>
      <c r="P220" s="7">
        <v>-49229.16</v>
      </c>
      <c r="Q220" s="7">
        <v>-49229.16</v>
      </c>
      <c r="R220" s="7">
        <v>-49229.16</v>
      </c>
      <c r="S220" s="7">
        <f t="shared" si="3"/>
        <v>-595691.90000000014</v>
      </c>
    </row>
    <row r="221" spans="1:19" x14ac:dyDescent="0.2">
      <c r="A221" s="1" t="s">
        <v>19</v>
      </c>
      <c r="B221" s="2" t="s">
        <v>20</v>
      </c>
      <c r="C221" s="6" t="s">
        <v>269</v>
      </c>
      <c r="D221" s="2" t="s">
        <v>270</v>
      </c>
      <c r="E221" s="6" t="s">
        <v>39</v>
      </c>
      <c r="F221" s="2" t="s">
        <v>40</v>
      </c>
      <c r="G221" s="7">
        <v>-9795.31</v>
      </c>
      <c r="H221" s="7">
        <v>-7955.49</v>
      </c>
      <c r="I221" s="7">
        <v>-7955.49</v>
      </c>
      <c r="J221" s="7">
        <v>-7955.49</v>
      </c>
      <c r="K221" s="7">
        <v>-7955.49</v>
      </c>
      <c r="L221" s="7">
        <v>-7955.49</v>
      </c>
      <c r="M221" s="7">
        <v>-7931.16</v>
      </c>
      <c r="N221" s="7">
        <v>-7931.16</v>
      </c>
      <c r="O221" s="7">
        <v>-7931.16</v>
      </c>
      <c r="P221" s="7">
        <v>-7931.16</v>
      </c>
      <c r="Q221" s="7">
        <v>-7931.16</v>
      </c>
      <c r="R221" s="7">
        <v>-7931.16</v>
      </c>
      <c r="S221" s="7">
        <f t="shared" si="3"/>
        <v>-97159.720000000016</v>
      </c>
    </row>
    <row r="222" spans="1:19" x14ac:dyDescent="0.2">
      <c r="A222" s="1" t="s">
        <v>19</v>
      </c>
      <c r="B222" s="2" t="s">
        <v>20</v>
      </c>
      <c r="C222" s="6" t="s">
        <v>269</v>
      </c>
      <c r="D222" s="2" t="s">
        <v>270</v>
      </c>
      <c r="E222" s="6" t="s">
        <v>41</v>
      </c>
      <c r="F222" s="2" t="s">
        <v>42</v>
      </c>
      <c r="G222" s="7">
        <v>-37024.46</v>
      </c>
      <c r="H222" s="7">
        <v>-30070.3</v>
      </c>
      <c r="I222" s="7">
        <v>-30070.3</v>
      </c>
      <c r="J222" s="7">
        <v>-30070.3</v>
      </c>
      <c r="K222" s="7">
        <v>-30070.3</v>
      </c>
      <c r="L222" s="7">
        <v>-30070.3</v>
      </c>
      <c r="M222" s="7">
        <v>-30423.06</v>
      </c>
      <c r="N222" s="7">
        <v>-30423.06</v>
      </c>
      <c r="O222" s="7">
        <v>-30423.06</v>
      </c>
      <c r="P222" s="7">
        <v>-30423.06</v>
      </c>
      <c r="Q222" s="7">
        <v>-30423.06</v>
      </c>
      <c r="R222" s="7">
        <v>-30423.06</v>
      </c>
      <c r="S222" s="7">
        <f t="shared" si="3"/>
        <v>-369914.32</v>
      </c>
    </row>
    <row r="223" spans="1:19" x14ac:dyDescent="0.2">
      <c r="A223" s="1" t="s">
        <v>19</v>
      </c>
      <c r="B223" s="2" t="s">
        <v>20</v>
      </c>
      <c r="C223" s="6" t="s">
        <v>273</v>
      </c>
      <c r="D223" s="2" t="s">
        <v>274</v>
      </c>
      <c r="E223" s="6" t="s">
        <v>255</v>
      </c>
      <c r="F223" s="2" t="s">
        <v>256</v>
      </c>
      <c r="G223" s="7">
        <v>-29778.959999999999</v>
      </c>
      <c r="H223" s="7">
        <v>-29778.959999999999</v>
      </c>
      <c r="I223" s="7">
        <v>-29778.959999999999</v>
      </c>
      <c r="J223" s="7">
        <v>-29778.959999999999</v>
      </c>
      <c r="K223" s="7">
        <v>-29778.959999999999</v>
      </c>
      <c r="L223" s="7">
        <v>-29778.959999999999</v>
      </c>
      <c r="M223" s="7">
        <v>-29778.959999999999</v>
      </c>
      <c r="N223" s="7">
        <v>-29778.959999999999</v>
      </c>
      <c r="O223" s="7">
        <v>-29778.959999999999</v>
      </c>
      <c r="P223" s="7">
        <v>-29778.959999999999</v>
      </c>
      <c r="Q223" s="7">
        <v>-29778.959999999999</v>
      </c>
      <c r="R223" s="7">
        <v>-29778.959999999999</v>
      </c>
      <c r="S223" s="7">
        <f t="shared" si="3"/>
        <v>-357347.52</v>
      </c>
    </row>
    <row r="224" spans="1:19" x14ac:dyDescent="0.2">
      <c r="A224" s="1" t="s">
        <v>19</v>
      </c>
      <c r="B224" s="2" t="s">
        <v>20</v>
      </c>
      <c r="C224" s="6" t="s">
        <v>273</v>
      </c>
      <c r="D224" s="2" t="s">
        <v>274</v>
      </c>
      <c r="E224" s="6" t="s">
        <v>29</v>
      </c>
      <c r="F224" s="2" t="s">
        <v>30</v>
      </c>
      <c r="G224" s="7">
        <v>2081.5500000000002</v>
      </c>
      <c r="H224" s="7">
        <v>2081.5500000000002</v>
      </c>
      <c r="I224" s="7">
        <v>2081.5500000000002</v>
      </c>
      <c r="J224" s="7">
        <v>2081.5500000000002</v>
      </c>
      <c r="K224" s="7">
        <v>2081.5500000000002</v>
      </c>
      <c r="L224" s="7">
        <v>2081.5500000000002</v>
      </c>
      <c r="M224" s="7">
        <v>2066.66</v>
      </c>
      <c r="N224" s="7">
        <v>2066.66</v>
      </c>
      <c r="O224" s="7">
        <v>2066.66</v>
      </c>
      <c r="P224" s="7">
        <v>2066.66</v>
      </c>
      <c r="Q224" s="7">
        <v>2066.66</v>
      </c>
      <c r="R224" s="7">
        <v>2066.66</v>
      </c>
      <c r="S224" s="7">
        <f t="shared" si="3"/>
        <v>24889.26</v>
      </c>
    </row>
    <row r="225" spans="1:19" x14ac:dyDescent="0.2">
      <c r="A225" s="1" t="s">
        <v>19</v>
      </c>
      <c r="B225" s="2" t="s">
        <v>20</v>
      </c>
      <c r="C225" s="6" t="s">
        <v>273</v>
      </c>
      <c r="D225" s="2" t="s">
        <v>274</v>
      </c>
      <c r="E225" s="6" t="s">
        <v>31</v>
      </c>
      <c r="F225" s="2" t="s">
        <v>32</v>
      </c>
      <c r="G225" s="7">
        <v>1271.57</v>
      </c>
      <c r="H225" s="7">
        <v>1271.57</v>
      </c>
      <c r="I225" s="7">
        <v>1271.57</v>
      </c>
      <c r="J225" s="7">
        <v>1271.57</v>
      </c>
      <c r="K225" s="7">
        <v>1271.57</v>
      </c>
      <c r="L225" s="7">
        <v>1271.57</v>
      </c>
      <c r="M225" s="7">
        <v>1185.2</v>
      </c>
      <c r="N225" s="7">
        <v>1185.2</v>
      </c>
      <c r="O225" s="7">
        <v>1185.2</v>
      </c>
      <c r="P225" s="7">
        <v>1185.2</v>
      </c>
      <c r="Q225" s="7">
        <v>1185.2</v>
      </c>
      <c r="R225" s="7">
        <v>1185.2</v>
      </c>
      <c r="S225" s="7">
        <f t="shared" si="3"/>
        <v>14740.620000000003</v>
      </c>
    </row>
    <row r="226" spans="1:19" x14ac:dyDescent="0.2">
      <c r="A226" s="1" t="s">
        <v>19</v>
      </c>
      <c r="B226" s="2" t="s">
        <v>20</v>
      </c>
      <c r="C226" s="6" t="s">
        <v>273</v>
      </c>
      <c r="D226" s="2" t="s">
        <v>274</v>
      </c>
      <c r="E226" s="6" t="s">
        <v>33</v>
      </c>
      <c r="F226" s="2" t="s">
        <v>34</v>
      </c>
      <c r="G226" s="7">
        <v>2555.0300000000002</v>
      </c>
      <c r="H226" s="7">
        <v>2555.0300000000002</v>
      </c>
      <c r="I226" s="7">
        <v>2555.0300000000002</v>
      </c>
      <c r="J226" s="7">
        <v>2555.0300000000002</v>
      </c>
      <c r="K226" s="7">
        <v>2555.0300000000002</v>
      </c>
      <c r="L226" s="7">
        <v>2555.0300000000002</v>
      </c>
      <c r="M226" s="7">
        <v>2471.65</v>
      </c>
      <c r="N226" s="7">
        <v>2471.65</v>
      </c>
      <c r="O226" s="7">
        <v>2471.65</v>
      </c>
      <c r="P226" s="7">
        <v>2471.65</v>
      </c>
      <c r="Q226" s="7">
        <v>2471.65</v>
      </c>
      <c r="R226" s="7">
        <v>2471.65</v>
      </c>
      <c r="S226" s="7">
        <f t="shared" si="3"/>
        <v>30160.080000000009</v>
      </c>
    </row>
    <row r="227" spans="1:19" x14ac:dyDescent="0.2">
      <c r="A227" s="1" t="s">
        <v>19</v>
      </c>
      <c r="B227" s="2" t="s">
        <v>20</v>
      </c>
      <c r="C227" s="6" t="s">
        <v>273</v>
      </c>
      <c r="D227" s="2" t="s">
        <v>274</v>
      </c>
      <c r="E227" s="6" t="s">
        <v>35</v>
      </c>
      <c r="F227" s="2" t="s">
        <v>36</v>
      </c>
      <c r="G227" s="7">
        <v>2763.48</v>
      </c>
      <c r="H227" s="7">
        <v>2763.48</v>
      </c>
      <c r="I227" s="7">
        <v>2763.48</v>
      </c>
      <c r="J227" s="7">
        <v>2763.48</v>
      </c>
      <c r="K227" s="7">
        <v>2763.48</v>
      </c>
      <c r="L227" s="7">
        <v>2763.48</v>
      </c>
      <c r="M227" s="7">
        <v>2614.59</v>
      </c>
      <c r="N227" s="7">
        <v>2614.59</v>
      </c>
      <c r="O227" s="7">
        <v>2614.59</v>
      </c>
      <c r="P227" s="7">
        <v>2614.59</v>
      </c>
      <c r="Q227" s="7">
        <v>2614.59</v>
      </c>
      <c r="R227" s="7">
        <v>2614.59</v>
      </c>
      <c r="S227" s="7">
        <f t="shared" si="3"/>
        <v>32268.420000000002</v>
      </c>
    </row>
    <row r="228" spans="1:19" x14ac:dyDescent="0.2">
      <c r="A228" s="1" t="s">
        <v>19</v>
      </c>
      <c r="B228" s="2" t="s">
        <v>20</v>
      </c>
      <c r="C228" s="6" t="s">
        <v>273</v>
      </c>
      <c r="D228" s="2" t="s">
        <v>274</v>
      </c>
      <c r="E228" s="6" t="s">
        <v>37</v>
      </c>
      <c r="F228" s="2" t="s">
        <v>38</v>
      </c>
      <c r="G228" s="7">
        <v>11798.42</v>
      </c>
      <c r="H228" s="7">
        <v>11798.42</v>
      </c>
      <c r="I228" s="7">
        <v>11798.42</v>
      </c>
      <c r="J228" s="7">
        <v>11798.42</v>
      </c>
      <c r="K228" s="7">
        <v>11798.42</v>
      </c>
      <c r="L228" s="7">
        <v>11798.42</v>
      </c>
      <c r="M228" s="7">
        <v>12051.55</v>
      </c>
      <c r="N228" s="7">
        <v>12051.55</v>
      </c>
      <c r="O228" s="7">
        <v>12051.55</v>
      </c>
      <c r="P228" s="7">
        <v>12051.55</v>
      </c>
      <c r="Q228" s="7">
        <v>12051.55</v>
      </c>
      <c r="R228" s="7">
        <v>12051.55</v>
      </c>
      <c r="S228" s="7">
        <f t="shared" si="3"/>
        <v>143099.82</v>
      </c>
    </row>
    <row r="229" spans="1:19" x14ac:dyDescent="0.2">
      <c r="A229" s="1" t="s">
        <v>19</v>
      </c>
      <c r="B229" s="2" t="s">
        <v>20</v>
      </c>
      <c r="C229" s="6" t="s">
        <v>273</v>
      </c>
      <c r="D229" s="2" t="s">
        <v>274</v>
      </c>
      <c r="E229" s="6" t="s">
        <v>39</v>
      </c>
      <c r="F229" s="2" t="s">
        <v>40</v>
      </c>
      <c r="G229" s="7">
        <v>1947.54</v>
      </c>
      <c r="H229" s="7">
        <v>1947.54</v>
      </c>
      <c r="I229" s="7">
        <v>1947.54</v>
      </c>
      <c r="J229" s="7">
        <v>1947.54</v>
      </c>
      <c r="K229" s="7">
        <v>1947.54</v>
      </c>
      <c r="L229" s="7">
        <v>1947.54</v>
      </c>
      <c r="M229" s="7">
        <v>1941.59</v>
      </c>
      <c r="N229" s="7">
        <v>1941.59</v>
      </c>
      <c r="O229" s="7">
        <v>1941.59</v>
      </c>
      <c r="P229" s="7">
        <v>1941.59</v>
      </c>
      <c r="Q229" s="7">
        <v>1941.59</v>
      </c>
      <c r="R229" s="7">
        <v>1941.59</v>
      </c>
      <c r="S229" s="7">
        <f t="shared" si="3"/>
        <v>23334.780000000002</v>
      </c>
    </row>
    <row r="230" spans="1:19" x14ac:dyDescent="0.2">
      <c r="A230" s="1" t="s">
        <v>19</v>
      </c>
      <c r="B230" s="2" t="s">
        <v>20</v>
      </c>
      <c r="C230" s="6" t="s">
        <v>273</v>
      </c>
      <c r="D230" s="2" t="s">
        <v>274</v>
      </c>
      <c r="E230" s="6" t="s">
        <v>41</v>
      </c>
      <c r="F230" s="2" t="s">
        <v>42</v>
      </c>
      <c r="G230" s="7">
        <v>7361.36</v>
      </c>
      <c r="H230" s="7">
        <v>7361.36</v>
      </c>
      <c r="I230" s="7">
        <v>7361.36</v>
      </c>
      <c r="J230" s="7">
        <v>7361.36</v>
      </c>
      <c r="K230" s="7">
        <v>7361.36</v>
      </c>
      <c r="L230" s="7">
        <v>7361.36</v>
      </c>
      <c r="M230" s="7">
        <v>7447.72</v>
      </c>
      <c r="N230" s="7">
        <v>7447.72</v>
      </c>
      <c r="O230" s="7">
        <v>7447.72</v>
      </c>
      <c r="P230" s="7">
        <v>7447.72</v>
      </c>
      <c r="Q230" s="7">
        <v>7447.72</v>
      </c>
      <c r="R230" s="7">
        <v>7447.72</v>
      </c>
      <c r="S230" s="7">
        <f t="shared" si="3"/>
        <v>88854.48</v>
      </c>
    </row>
    <row r="231" spans="1:19" x14ac:dyDescent="0.2">
      <c r="A231" s="1" t="s">
        <v>19</v>
      </c>
      <c r="B231" s="2" t="s">
        <v>20</v>
      </c>
      <c r="C231" s="6" t="s">
        <v>275</v>
      </c>
      <c r="D231" s="2" t="s">
        <v>276</v>
      </c>
      <c r="E231" s="6" t="s">
        <v>277</v>
      </c>
      <c r="F231" s="2" t="s">
        <v>278</v>
      </c>
      <c r="G231" s="7">
        <v>135581.70000000001</v>
      </c>
      <c r="H231" s="7">
        <v>41222.080000000002</v>
      </c>
      <c r="I231" s="7">
        <v>78002.38</v>
      </c>
      <c r="J231" s="7">
        <v>89111.89</v>
      </c>
      <c r="K231" s="7">
        <v>71161</v>
      </c>
      <c r="L231" s="7">
        <v>6828.46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f t="shared" si="3"/>
        <v>421907.51000000007</v>
      </c>
    </row>
    <row r="232" spans="1:19" x14ac:dyDescent="0.2">
      <c r="A232" s="1" t="s">
        <v>19</v>
      </c>
      <c r="B232" s="2" t="s">
        <v>20</v>
      </c>
      <c r="C232" s="6" t="s">
        <v>275</v>
      </c>
      <c r="D232" s="2" t="s">
        <v>276</v>
      </c>
      <c r="E232" s="6" t="s">
        <v>29</v>
      </c>
      <c r="F232" s="2" t="s">
        <v>30</v>
      </c>
      <c r="G232" s="7">
        <v>-9477.16</v>
      </c>
      <c r="H232" s="7">
        <v>-2881.42</v>
      </c>
      <c r="I232" s="7">
        <v>-5452.37</v>
      </c>
      <c r="J232" s="7">
        <v>-6228.92</v>
      </c>
      <c r="K232" s="7">
        <v>-4974.1499999999996</v>
      </c>
      <c r="L232" s="7">
        <v>-477.31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f t="shared" si="3"/>
        <v>-29491.330000000005</v>
      </c>
    </row>
    <row r="233" spans="1:19" x14ac:dyDescent="0.2">
      <c r="A233" s="1" t="s">
        <v>19</v>
      </c>
      <c r="B233" s="2" t="s">
        <v>20</v>
      </c>
      <c r="C233" s="6" t="s">
        <v>275</v>
      </c>
      <c r="D233" s="2" t="s">
        <v>276</v>
      </c>
      <c r="E233" s="6" t="s">
        <v>31</v>
      </c>
      <c r="F233" s="2" t="s">
        <v>32</v>
      </c>
      <c r="G233" s="7">
        <v>-5789.35</v>
      </c>
      <c r="H233" s="7">
        <v>-1760.18</v>
      </c>
      <c r="I233" s="7">
        <v>-3330.71</v>
      </c>
      <c r="J233" s="7">
        <v>-3805.09</v>
      </c>
      <c r="K233" s="7">
        <v>-3038.57</v>
      </c>
      <c r="L233" s="7">
        <v>-291.58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f t="shared" si="3"/>
        <v>-18015.480000000003</v>
      </c>
    </row>
    <row r="234" spans="1:19" x14ac:dyDescent="0.2">
      <c r="A234" s="1" t="s">
        <v>19</v>
      </c>
      <c r="B234" s="2" t="s">
        <v>20</v>
      </c>
      <c r="C234" s="6" t="s">
        <v>275</v>
      </c>
      <c r="D234" s="2" t="s">
        <v>276</v>
      </c>
      <c r="E234" s="6" t="s">
        <v>33</v>
      </c>
      <c r="F234" s="2" t="s">
        <v>34</v>
      </c>
      <c r="G234" s="7">
        <v>-11632.91</v>
      </c>
      <c r="H234" s="7">
        <v>-3536.85</v>
      </c>
      <c r="I234" s="7">
        <v>-6692.61</v>
      </c>
      <c r="J234" s="7">
        <v>-7645.8</v>
      </c>
      <c r="K234" s="7">
        <v>-6105.62</v>
      </c>
      <c r="L234" s="7">
        <v>-585.88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f t="shared" si="3"/>
        <v>-36199.67</v>
      </c>
    </row>
    <row r="235" spans="1:19" x14ac:dyDescent="0.2">
      <c r="A235" s="1" t="s">
        <v>19</v>
      </c>
      <c r="B235" s="2" t="s">
        <v>20</v>
      </c>
      <c r="C235" s="6" t="s">
        <v>275</v>
      </c>
      <c r="D235" s="2" t="s">
        <v>276</v>
      </c>
      <c r="E235" s="6" t="s">
        <v>35</v>
      </c>
      <c r="F235" s="2" t="s">
        <v>36</v>
      </c>
      <c r="G235" s="7">
        <v>-12581.98</v>
      </c>
      <c r="H235" s="7">
        <v>-3825.41</v>
      </c>
      <c r="I235" s="7">
        <v>-7238.61</v>
      </c>
      <c r="J235" s="7">
        <v>-8269.58</v>
      </c>
      <c r="K235" s="7">
        <v>-6603.74</v>
      </c>
      <c r="L235" s="7">
        <v>-633.67999999999995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f t="shared" si="3"/>
        <v>-39153</v>
      </c>
    </row>
    <row r="236" spans="1:19" x14ac:dyDescent="0.2">
      <c r="A236" s="1" t="s">
        <v>19</v>
      </c>
      <c r="B236" s="2" t="s">
        <v>20</v>
      </c>
      <c r="C236" s="6" t="s">
        <v>275</v>
      </c>
      <c r="D236" s="2" t="s">
        <v>276</v>
      </c>
      <c r="E236" s="6" t="s">
        <v>37</v>
      </c>
      <c r="F236" s="2" t="s">
        <v>38</v>
      </c>
      <c r="G236" s="7">
        <v>-53717.47</v>
      </c>
      <c r="H236" s="7">
        <v>-16332.19</v>
      </c>
      <c r="I236" s="7">
        <v>-30904.54</v>
      </c>
      <c r="J236" s="7">
        <v>-35306.129999999997</v>
      </c>
      <c r="K236" s="7">
        <v>-28193.99</v>
      </c>
      <c r="L236" s="7">
        <v>-2705.44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f t="shared" si="3"/>
        <v>-167159.76</v>
      </c>
    </row>
    <row r="237" spans="1:19" x14ac:dyDescent="0.2">
      <c r="A237" s="1" t="s">
        <v>19</v>
      </c>
      <c r="B237" s="2" t="s">
        <v>20</v>
      </c>
      <c r="C237" s="6" t="s">
        <v>275</v>
      </c>
      <c r="D237" s="2" t="s">
        <v>276</v>
      </c>
      <c r="E237" s="6" t="s">
        <v>39</v>
      </c>
      <c r="F237" s="2" t="s">
        <v>40</v>
      </c>
      <c r="G237" s="7">
        <v>-8867.0400000000009</v>
      </c>
      <c r="H237" s="7">
        <v>-2695.92</v>
      </c>
      <c r="I237" s="7">
        <v>-5101.3599999999997</v>
      </c>
      <c r="J237" s="7">
        <v>-5827.92</v>
      </c>
      <c r="K237" s="7">
        <v>-4653.93</v>
      </c>
      <c r="L237" s="7">
        <v>-446.58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f t="shared" si="3"/>
        <v>-27592.75</v>
      </c>
    </row>
    <row r="238" spans="1:19" x14ac:dyDescent="0.2">
      <c r="A238" s="1" t="s">
        <v>19</v>
      </c>
      <c r="B238" s="2" t="s">
        <v>20</v>
      </c>
      <c r="C238" s="6" t="s">
        <v>275</v>
      </c>
      <c r="D238" s="2" t="s">
        <v>276</v>
      </c>
      <c r="E238" s="6" t="s">
        <v>41</v>
      </c>
      <c r="F238" s="2" t="s">
        <v>42</v>
      </c>
      <c r="G238" s="7">
        <v>-33515.800000000003</v>
      </c>
      <c r="H238" s="7">
        <v>-10190.1</v>
      </c>
      <c r="I238" s="7">
        <v>-19282.189999999999</v>
      </c>
      <c r="J238" s="7">
        <v>-22028.46</v>
      </c>
      <c r="K238" s="7">
        <v>-17591</v>
      </c>
      <c r="L238" s="7">
        <v>-1688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f t="shared" si="3"/>
        <v>-104295.54999999999</v>
      </c>
    </row>
    <row r="239" spans="1:19" x14ac:dyDescent="0.2">
      <c r="A239" s="1" t="s">
        <v>19</v>
      </c>
      <c r="B239" s="2" t="s">
        <v>20</v>
      </c>
      <c r="C239" s="6" t="s">
        <v>279</v>
      </c>
      <c r="D239" s="2" t="s">
        <v>280</v>
      </c>
      <c r="E239" s="6" t="s">
        <v>127</v>
      </c>
      <c r="F239" s="2" t="s">
        <v>128</v>
      </c>
      <c r="G239" s="7">
        <v>0</v>
      </c>
      <c r="H239" s="7">
        <v>0</v>
      </c>
      <c r="I239" s="7">
        <v>0</v>
      </c>
      <c r="J239" s="7">
        <v>2264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f t="shared" si="3"/>
        <v>2264</v>
      </c>
    </row>
    <row r="240" spans="1:19" x14ac:dyDescent="0.2">
      <c r="A240" s="1" t="s">
        <v>19</v>
      </c>
      <c r="B240" s="2" t="s">
        <v>20</v>
      </c>
      <c r="C240" s="6" t="s">
        <v>279</v>
      </c>
      <c r="D240" s="2" t="s">
        <v>280</v>
      </c>
      <c r="E240" s="6" t="s">
        <v>281</v>
      </c>
      <c r="F240" s="2" t="s">
        <v>282</v>
      </c>
      <c r="G240" s="7">
        <v>5123.1000000000004</v>
      </c>
      <c r="H240" s="7">
        <v>5293.87</v>
      </c>
      <c r="I240" s="7">
        <v>5123.1000000000004</v>
      </c>
      <c r="J240" s="7">
        <v>5293.87</v>
      </c>
      <c r="K240" s="7">
        <v>5293.87</v>
      </c>
      <c r="L240" s="7">
        <v>5123.1000000000004</v>
      </c>
      <c r="M240" s="7">
        <v>5293.87</v>
      </c>
      <c r="N240" s="7">
        <v>5123.1000000000004</v>
      </c>
      <c r="O240" s="7">
        <v>5293.87</v>
      </c>
      <c r="P240" s="7">
        <v>5308.44</v>
      </c>
      <c r="Q240" s="7">
        <v>4794.72</v>
      </c>
      <c r="R240" s="7">
        <v>5308.44</v>
      </c>
      <c r="S240" s="7">
        <f t="shared" si="3"/>
        <v>62373.350000000013</v>
      </c>
    </row>
    <row r="241" spans="1:19" x14ac:dyDescent="0.2">
      <c r="A241" s="1" t="s">
        <v>19</v>
      </c>
      <c r="B241" s="2" t="s">
        <v>20</v>
      </c>
      <c r="C241" s="6" t="s">
        <v>279</v>
      </c>
      <c r="D241" s="2" t="s">
        <v>280</v>
      </c>
      <c r="E241" s="6" t="s">
        <v>283</v>
      </c>
      <c r="F241" s="2" t="s">
        <v>284</v>
      </c>
      <c r="G241" s="7">
        <v>231083</v>
      </c>
      <c r="H241" s="7">
        <v>234416.33</v>
      </c>
      <c r="I241" s="7">
        <v>231083</v>
      </c>
      <c r="J241" s="7">
        <v>234416.33</v>
      </c>
      <c r="K241" s="7">
        <v>234416.33</v>
      </c>
      <c r="L241" s="7">
        <v>231083</v>
      </c>
      <c r="M241" s="7">
        <v>234416.33</v>
      </c>
      <c r="N241" s="7">
        <v>231083</v>
      </c>
      <c r="O241" s="7">
        <v>234416.33</v>
      </c>
      <c r="P241" s="7">
        <v>234416.33</v>
      </c>
      <c r="Q241" s="7">
        <v>232749.67</v>
      </c>
      <c r="R241" s="7">
        <v>262499.67</v>
      </c>
      <c r="S241" s="7">
        <f t="shared" si="3"/>
        <v>2826079.32</v>
      </c>
    </row>
    <row r="242" spans="1:19" x14ac:dyDescent="0.2">
      <c r="A242" s="1" t="s">
        <v>19</v>
      </c>
      <c r="B242" s="2" t="s">
        <v>20</v>
      </c>
      <c r="C242" s="6" t="s">
        <v>279</v>
      </c>
      <c r="D242" s="2" t="s">
        <v>280</v>
      </c>
      <c r="E242" s="6" t="s">
        <v>285</v>
      </c>
      <c r="F242" s="2" t="s">
        <v>286</v>
      </c>
      <c r="G242" s="7">
        <v>1797.02</v>
      </c>
      <c r="H242" s="7">
        <v>1803.58</v>
      </c>
      <c r="I242" s="7">
        <v>1810.17</v>
      </c>
      <c r="J242" s="7">
        <v>-270.92</v>
      </c>
      <c r="K242" s="7">
        <v>1415.9</v>
      </c>
      <c r="L242" s="7">
        <v>1421.07</v>
      </c>
      <c r="M242" s="7">
        <v>1444.51</v>
      </c>
      <c r="N242" s="7">
        <v>1449.79</v>
      </c>
      <c r="O242" s="7">
        <v>1455.07</v>
      </c>
      <c r="P242" s="7">
        <v>1154.55</v>
      </c>
      <c r="Q242" s="7">
        <v>1157.8399999999999</v>
      </c>
      <c r="R242" s="7">
        <v>820.61</v>
      </c>
      <c r="S242" s="7">
        <f t="shared" si="3"/>
        <v>15459.189999999999</v>
      </c>
    </row>
    <row r="243" spans="1:19" x14ac:dyDescent="0.2">
      <c r="A243" s="1" t="s">
        <v>19</v>
      </c>
      <c r="B243" s="2" t="s">
        <v>20</v>
      </c>
      <c r="C243" s="6" t="s">
        <v>279</v>
      </c>
      <c r="D243" s="2" t="s">
        <v>280</v>
      </c>
      <c r="E243" s="6" t="s">
        <v>287</v>
      </c>
      <c r="F243" s="2" t="s">
        <v>288</v>
      </c>
      <c r="G243" s="7">
        <v>0</v>
      </c>
      <c r="H243" s="7">
        <v>0</v>
      </c>
      <c r="I243" s="7">
        <v>510881.46</v>
      </c>
      <c r="J243" s="7">
        <v>2264</v>
      </c>
      <c r="K243" s="7">
        <v>0</v>
      </c>
      <c r="L243" s="7">
        <v>-1019396.83</v>
      </c>
      <c r="M243" s="7">
        <v>0</v>
      </c>
      <c r="N243" s="7">
        <v>0</v>
      </c>
      <c r="O243" s="7">
        <v>397966.75</v>
      </c>
      <c r="P243" s="7">
        <v>0</v>
      </c>
      <c r="Q243" s="7">
        <v>0</v>
      </c>
      <c r="R243" s="7">
        <v>397966.75</v>
      </c>
      <c r="S243" s="7">
        <f t="shared" si="3"/>
        <v>289682.13000000006</v>
      </c>
    </row>
    <row r="244" spans="1:19" x14ac:dyDescent="0.2">
      <c r="A244" s="1" t="s">
        <v>19</v>
      </c>
      <c r="B244" s="2" t="s">
        <v>20</v>
      </c>
      <c r="C244" s="6" t="s">
        <v>279</v>
      </c>
      <c r="D244" s="2" t="s">
        <v>280</v>
      </c>
      <c r="E244" s="6" t="s">
        <v>289</v>
      </c>
      <c r="F244" s="2" t="s">
        <v>290</v>
      </c>
      <c r="G244" s="7">
        <v>19137.66</v>
      </c>
      <c r="H244" s="7">
        <v>0</v>
      </c>
      <c r="I244" s="7">
        <v>0</v>
      </c>
      <c r="J244" s="7">
        <v>0</v>
      </c>
      <c r="K244" s="7">
        <v>0</v>
      </c>
      <c r="L244" s="7">
        <v>4583.33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f t="shared" si="3"/>
        <v>23720.989999999998</v>
      </c>
    </row>
    <row r="245" spans="1:19" x14ac:dyDescent="0.2">
      <c r="A245" s="1" t="s">
        <v>19</v>
      </c>
      <c r="B245" s="2" t="s">
        <v>20</v>
      </c>
      <c r="C245" s="6" t="s">
        <v>279</v>
      </c>
      <c r="D245" s="2" t="s">
        <v>280</v>
      </c>
      <c r="E245" s="6" t="s">
        <v>291</v>
      </c>
      <c r="F245" s="2" t="s">
        <v>292</v>
      </c>
      <c r="G245" s="7">
        <v>25555.56</v>
      </c>
      <c r="H245" s="7">
        <v>0</v>
      </c>
      <c r="I245" s="7">
        <v>312.5</v>
      </c>
      <c r="J245" s="7">
        <v>0</v>
      </c>
      <c r="K245" s="7">
        <v>0</v>
      </c>
      <c r="L245" s="7">
        <v>3816.66</v>
      </c>
      <c r="M245" s="7">
        <v>0</v>
      </c>
      <c r="N245" s="7">
        <v>0</v>
      </c>
      <c r="O245" s="7">
        <v>0</v>
      </c>
      <c r="P245" s="7">
        <v>0</v>
      </c>
      <c r="Q245" s="7">
        <v>933.33</v>
      </c>
      <c r="R245" s="7">
        <v>2800</v>
      </c>
      <c r="S245" s="7">
        <f t="shared" si="3"/>
        <v>33418.050000000003</v>
      </c>
    </row>
    <row r="246" spans="1:19" x14ac:dyDescent="0.2">
      <c r="A246" s="1" t="s">
        <v>19</v>
      </c>
      <c r="B246" s="2" t="s">
        <v>20</v>
      </c>
      <c r="C246" s="6" t="s">
        <v>279</v>
      </c>
      <c r="D246" s="2" t="s">
        <v>280</v>
      </c>
      <c r="E246" s="6" t="s">
        <v>293</v>
      </c>
      <c r="F246" s="2" t="s">
        <v>294</v>
      </c>
      <c r="G246" s="7">
        <v>13761.11</v>
      </c>
      <c r="H246" s="7">
        <v>0</v>
      </c>
      <c r="I246" s="7">
        <v>0</v>
      </c>
      <c r="J246" s="7">
        <v>0</v>
      </c>
      <c r="K246" s="7">
        <v>875</v>
      </c>
      <c r="L246" s="7">
        <v>5029.17</v>
      </c>
      <c r="M246" s="7">
        <v>0</v>
      </c>
      <c r="N246" s="7">
        <v>0</v>
      </c>
      <c r="O246" s="7">
        <v>0</v>
      </c>
      <c r="P246" s="7">
        <v>0</v>
      </c>
      <c r="Q246" s="7">
        <v>933.33</v>
      </c>
      <c r="R246" s="7">
        <v>2800</v>
      </c>
      <c r="S246" s="7">
        <f t="shared" si="3"/>
        <v>23398.61</v>
      </c>
    </row>
    <row r="247" spans="1:19" x14ac:dyDescent="0.2">
      <c r="A247" s="1" t="s">
        <v>19</v>
      </c>
      <c r="B247" s="2" t="s">
        <v>20</v>
      </c>
      <c r="C247" s="6" t="s">
        <v>279</v>
      </c>
      <c r="D247" s="2" t="s">
        <v>280</v>
      </c>
      <c r="E247" s="6" t="s">
        <v>295</v>
      </c>
      <c r="F247" s="2" t="s">
        <v>296</v>
      </c>
      <c r="G247" s="7">
        <v>38333.33</v>
      </c>
      <c r="H247" s="7">
        <v>0</v>
      </c>
      <c r="I247" s="7">
        <v>0</v>
      </c>
      <c r="J247" s="7">
        <v>0</v>
      </c>
      <c r="K247" s="7">
        <v>0</v>
      </c>
      <c r="L247" s="7">
        <v>3122.22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f t="shared" si="3"/>
        <v>41455.550000000003</v>
      </c>
    </row>
    <row r="248" spans="1:19" x14ac:dyDescent="0.2">
      <c r="A248" s="1" t="s">
        <v>19</v>
      </c>
      <c r="B248" s="2" t="s">
        <v>20</v>
      </c>
      <c r="C248" s="6" t="s">
        <v>279</v>
      </c>
      <c r="D248" s="2" t="s">
        <v>280</v>
      </c>
      <c r="E248" s="6" t="s">
        <v>297</v>
      </c>
      <c r="F248" s="2" t="s">
        <v>298</v>
      </c>
      <c r="G248" s="7">
        <v>0</v>
      </c>
      <c r="H248" s="7">
        <v>9027.77</v>
      </c>
      <c r="I248" s="7">
        <v>9763.9</v>
      </c>
      <c r="J248" s="7">
        <v>6875</v>
      </c>
      <c r="K248" s="7">
        <v>6875</v>
      </c>
      <c r="L248" s="7">
        <v>6875</v>
      </c>
      <c r="M248" s="7">
        <v>6875</v>
      </c>
      <c r="N248" s="7">
        <v>6875</v>
      </c>
      <c r="O248" s="7">
        <v>6875</v>
      </c>
      <c r="P248" s="7">
        <v>6875</v>
      </c>
      <c r="Q248" s="7">
        <v>6875</v>
      </c>
      <c r="R248" s="7">
        <v>6875</v>
      </c>
      <c r="S248" s="7">
        <f t="shared" si="3"/>
        <v>80666.67</v>
      </c>
    </row>
    <row r="249" spans="1:19" x14ac:dyDescent="0.2">
      <c r="A249" s="1" t="s">
        <v>19</v>
      </c>
      <c r="B249" s="2" t="s">
        <v>20</v>
      </c>
      <c r="C249" s="6" t="s">
        <v>279</v>
      </c>
      <c r="D249" s="2" t="s">
        <v>280</v>
      </c>
      <c r="E249" s="6" t="s">
        <v>299</v>
      </c>
      <c r="F249" s="2" t="s">
        <v>300</v>
      </c>
      <c r="G249" s="7">
        <v>62500</v>
      </c>
      <c r="H249" s="7">
        <v>224205.07</v>
      </c>
      <c r="I249" s="7">
        <v>142683.82999999999</v>
      </c>
      <c r="J249" s="7">
        <v>190600.49</v>
      </c>
      <c r="K249" s="7">
        <v>190600.49</v>
      </c>
      <c r="L249" s="7">
        <v>188517.16</v>
      </c>
      <c r="M249" s="7">
        <v>190600.49</v>
      </c>
      <c r="N249" s="7">
        <v>188517.16</v>
      </c>
      <c r="O249" s="7">
        <v>190600.49</v>
      </c>
      <c r="P249" s="7">
        <v>190600.49</v>
      </c>
      <c r="Q249" s="7">
        <v>184350.49</v>
      </c>
      <c r="R249" s="7">
        <v>314263.06</v>
      </c>
      <c r="S249" s="7">
        <f t="shared" si="3"/>
        <v>2258039.2199999997</v>
      </c>
    </row>
    <row r="250" spans="1:19" x14ac:dyDescent="0.2">
      <c r="A250" s="1" t="s">
        <v>19</v>
      </c>
      <c r="B250" s="2" t="s">
        <v>20</v>
      </c>
      <c r="C250" s="6" t="s">
        <v>279</v>
      </c>
      <c r="D250" s="2" t="s">
        <v>280</v>
      </c>
      <c r="E250" s="6" t="s">
        <v>301</v>
      </c>
      <c r="F250" s="2" t="s">
        <v>302</v>
      </c>
      <c r="G250" s="7">
        <v>5208.33</v>
      </c>
      <c r="H250" s="7">
        <v>5381.94</v>
      </c>
      <c r="I250" s="7">
        <v>12673.61</v>
      </c>
      <c r="J250" s="7">
        <v>9817.16</v>
      </c>
      <c r="K250" s="7">
        <v>11027.01</v>
      </c>
      <c r="L250" s="7">
        <v>10872.92</v>
      </c>
      <c r="M250" s="7">
        <v>11027.01</v>
      </c>
      <c r="N250" s="7">
        <v>10872.92</v>
      </c>
      <c r="O250" s="7">
        <v>11027.01</v>
      </c>
      <c r="P250" s="7">
        <v>11027.01</v>
      </c>
      <c r="Q250" s="7">
        <v>10564.72</v>
      </c>
      <c r="R250" s="7">
        <v>11027.01</v>
      </c>
      <c r="S250" s="7">
        <f t="shared" si="3"/>
        <v>120526.64999999998</v>
      </c>
    </row>
    <row r="251" spans="1:19" x14ac:dyDescent="0.2">
      <c r="A251" s="1" t="s">
        <v>19</v>
      </c>
      <c r="B251" s="2" t="s">
        <v>20</v>
      </c>
      <c r="C251" s="6" t="s">
        <v>279</v>
      </c>
      <c r="D251" s="2" t="s">
        <v>280</v>
      </c>
      <c r="E251" s="6" t="s">
        <v>29</v>
      </c>
      <c r="F251" s="2" t="s">
        <v>30</v>
      </c>
      <c r="G251" s="7">
        <v>-28134.69</v>
      </c>
      <c r="H251" s="7">
        <v>-33560.980000000003</v>
      </c>
      <c r="I251" s="7">
        <v>-63911.77</v>
      </c>
      <c r="J251" s="7">
        <v>-31543.07</v>
      </c>
      <c r="K251" s="7">
        <v>-31490.2</v>
      </c>
      <c r="L251" s="7">
        <v>39070.83</v>
      </c>
      <c r="M251" s="7">
        <v>-31206.21</v>
      </c>
      <c r="N251" s="7">
        <v>-30808.12</v>
      </c>
      <c r="O251" s="7">
        <v>-58825.83</v>
      </c>
      <c r="P251" s="7">
        <v>-31187.1</v>
      </c>
      <c r="Q251" s="7">
        <v>-30699.73</v>
      </c>
      <c r="R251" s="7">
        <v>-69702.62</v>
      </c>
      <c r="S251" s="7">
        <f t="shared" si="3"/>
        <v>-401999.48999999993</v>
      </c>
    </row>
    <row r="252" spans="1:19" x14ac:dyDescent="0.2">
      <c r="A252" s="1" t="s">
        <v>19</v>
      </c>
      <c r="B252" s="2" t="s">
        <v>20</v>
      </c>
      <c r="C252" s="6" t="s">
        <v>279</v>
      </c>
      <c r="D252" s="2" t="s">
        <v>280</v>
      </c>
      <c r="E252" s="6" t="s">
        <v>31</v>
      </c>
      <c r="F252" s="2" t="s">
        <v>32</v>
      </c>
      <c r="G252" s="7">
        <v>-17186.72</v>
      </c>
      <c r="H252" s="7">
        <v>-20501.490000000002</v>
      </c>
      <c r="I252" s="7">
        <v>-39041.949999999997</v>
      </c>
      <c r="J252" s="7">
        <v>-19268.8</v>
      </c>
      <c r="K252" s="7">
        <v>-19236.5</v>
      </c>
      <c r="L252" s="7">
        <v>23867.31</v>
      </c>
      <c r="M252" s="7">
        <v>-17896.36</v>
      </c>
      <c r="N252" s="7">
        <v>-17668.060000000001</v>
      </c>
      <c r="O252" s="7">
        <v>-33735.86</v>
      </c>
      <c r="P252" s="7">
        <v>-17885.400000000001</v>
      </c>
      <c r="Q252" s="7">
        <v>-17605.89</v>
      </c>
      <c r="R252" s="7">
        <v>-39973.550000000003</v>
      </c>
      <c r="S252" s="7">
        <f t="shared" si="3"/>
        <v>-236133.26999999996</v>
      </c>
    </row>
    <row r="253" spans="1:19" x14ac:dyDescent="0.2">
      <c r="A253" s="1" t="s">
        <v>19</v>
      </c>
      <c r="B253" s="2" t="s">
        <v>20</v>
      </c>
      <c r="C253" s="6" t="s">
        <v>279</v>
      </c>
      <c r="D253" s="2" t="s">
        <v>280</v>
      </c>
      <c r="E253" s="6" t="s">
        <v>33</v>
      </c>
      <c r="F253" s="2" t="s">
        <v>34</v>
      </c>
      <c r="G253" s="7">
        <v>-34534.42</v>
      </c>
      <c r="H253" s="7">
        <v>-41195.03</v>
      </c>
      <c r="I253" s="7">
        <v>-78449.649999999994</v>
      </c>
      <c r="J253" s="7">
        <v>-38718.1</v>
      </c>
      <c r="K253" s="7">
        <v>-38653.21</v>
      </c>
      <c r="L253" s="7">
        <v>47958.18</v>
      </c>
      <c r="M253" s="7">
        <v>-37321.550000000003</v>
      </c>
      <c r="N253" s="7">
        <v>-36845.440000000002</v>
      </c>
      <c r="O253" s="7">
        <v>-70353.67</v>
      </c>
      <c r="P253" s="7">
        <v>-37298.69</v>
      </c>
      <c r="Q253" s="7">
        <v>-36715.800000000003</v>
      </c>
      <c r="R253" s="7">
        <v>-83361.929999999993</v>
      </c>
      <c r="S253" s="7">
        <f t="shared" si="3"/>
        <v>-485489.30999999994</v>
      </c>
    </row>
    <row r="254" spans="1:19" x14ac:dyDescent="0.2">
      <c r="A254" s="1" t="s">
        <v>19</v>
      </c>
      <c r="B254" s="2" t="s">
        <v>20</v>
      </c>
      <c r="C254" s="6" t="s">
        <v>279</v>
      </c>
      <c r="D254" s="2" t="s">
        <v>280</v>
      </c>
      <c r="E254" s="6" t="s">
        <v>35</v>
      </c>
      <c r="F254" s="2" t="s">
        <v>36</v>
      </c>
      <c r="G254" s="7">
        <v>-37351.919999999998</v>
      </c>
      <c r="H254" s="7">
        <v>-44555.93</v>
      </c>
      <c r="I254" s="7">
        <v>-84849.97</v>
      </c>
      <c r="J254" s="7">
        <v>-41876.92</v>
      </c>
      <c r="K254" s="7">
        <v>-41806.730000000003</v>
      </c>
      <c r="L254" s="7">
        <v>51870.86</v>
      </c>
      <c r="M254" s="7">
        <v>-39479.9</v>
      </c>
      <c r="N254" s="7">
        <v>-38976.26</v>
      </c>
      <c r="O254" s="7">
        <v>-74422.31</v>
      </c>
      <c r="P254" s="7">
        <v>-39455.72</v>
      </c>
      <c r="Q254" s="7">
        <v>-38839.129999999997</v>
      </c>
      <c r="R254" s="7">
        <v>-88182.85</v>
      </c>
      <c r="S254" s="7">
        <f t="shared" si="3"/>
        <v>-517926.77999999991</v>
      </c>
    </row>
    <row r="255" spans="1:19" x14ac:dyDescent="0.2">
      <c r="A255" s="1" t="s">
        <v>19</v>
      </c>
      <c r="B255" s="2" t="s">
        <v>20</v>
      </c>
      <c r="C255" s="6" t="s">
        <v>279</v>
      </c>
      <c r="D255" s="2" t="s">
        <v>280</v>
      </c>
      <c r="E255" s="6" t="s">
        <v>37</v>
      </c>
      <c r="F255" s="2" t="s">
        <v>38</v>
      </c>
      <c r="G255" s="7">
        <v>-159470.15</v>
      </c>
      <c r="H255" s="7">
        <v>-190226.94</v>
      </c>
      <c r="I255" s="7">
        <v>-362258.17</v>
      </c>
      <c r="J255" s="7">
        <v>-178789.18</v>
      </c>
      <c r="K255" s="7">
        <v>-178489.53</v>
      </c>
      <c r="L255" s="7">
        <v>221457.26</v>
      </c>
      <c r="M255" s="7">
        <v>-181976.27</v>
      </c>
      <c r="N255" s="7">
        <v>-179654.82</v>
      </c>
      <c r="O255" s="7">
        <v>-343037.69</v>
      </c>
      <c r="P255" s="7">
        <v>-181864.82</v>
      </c>
      <c r="Q255" s="7">
        <v>-179022.73</v>
      </c>
      <c r="R255" s="7">
        <v>-406464.71</v>
      </c>
      <c r="S255" s="7">
        <f t="shared" si="3"/>
        <v>-2319797.75</v>
      </c>
    </row>
    <row r="256" spans="1:19" x14ac:dyDescent="0.2">
      <c r="A256" s="1" t="s">
        <v>19</v>
      </c>
      <c r="B256" s="2" t="s">
        <v>20</v>
      </c>
      <c r="C256" s="6" t="s">
        <v>279</v>
      </c>
      <c r="D256" s="2" t="s">
        <v>280</v>
      </c>
      <c r="E256" s="6" t="s">
        <v>39</v>
      </c>
      <c r="F256" s="2" t="s">
        <v>40</v>
      </c>
      <c r="G256" s="7">
        <v>-26323.439999999999</v>
      </c>
      <c r="H256" s="7">
        <v>-31400.41</v>
      </c>
      <c r="I256" s="7">
        <v>-59797.279999999999</v>
      </c>
      <c r="J256" s="7">
        <v>-29512.400000000001</v>
      </c>
      <c r="K256" s="7">
        <v>-29462.94</v>
      </c>
      <c r="L256" s="7">
        <v>36555.54</v>
      </c>
      <c r="M256" s="7">
        <v>-29317.65</v>
      </c>
      <c r="N256" s="7">
        <v>-28943.65</v>
      </c>
      <c r="O256" s="7">
        <v>-55265.77</v>
      </c>
      <c r="P256" s="7">
        <v>-29299.69</v>
      </c>
      <c r="Q256" s="7">
        <v>-28841.81</v>
      </c>
      <c r="R256" s="7">
        <v>-65484.31</v>
      </c>
      <c r="S256" s="7">
        <f t="shared" si="3"/>
        <v>-377093.80999999994</v>
      </c>
    </row>
    <row r="257" spans="1:19" x14ac:dyDescent="0.2">
      <c r="A257" s="1" t="s">
        <v>19</v>
      </c>
      <c r="B257" s="2" t="s">
        <v>20</v>
      </c>
      <c r="C257" s="6" t="s">
        <v>279</v>
      </c>
      <c r="D257" s="2" t="s">
        <v>280</v>
      </c>
      <c r="E257" s="6" t="s">
        <v>41</v>
      </c>
      <c r="F257" s="2" t="s">
        <v>42</v>
      </c>
      <c r="G257" s="7">
        <v>-99497.78</v>
      </c>
      <c r="H257" s="7">
        <v>-118687.78</v>
      </c>
      <c r="I257" s="7">
        <v>-226022.76</v>
      </c>
      <c r="J257" s="7">
        <v>-111551.45</v>
      </c>
      <c r="K257" s="7">
        <v>-111364.49</v>
      </c>
      <c r="L257" s="7">
        <v>138173.23000000001</v>
      </c>
      <c r="M257" s="7">
        <v>-112459.27</v>
      </c>
      <c r="N257" s="7">
        <v>-111024.63</v>
      </c>
      <c r="O257" s="7">
        <v>-211993.39</v>
      </c>
      <c r="P257" s="7">
        <v>-112390.39</v>
      </c>
      <c r="Q257" s="7">
        <v>-110634.01</v>
      </c>
      <c r="R257" s="7">
        <v>-251190.57</v>
      </c>
      <c r="S257" s="7">
        <f t="shared" si="3"/>
        <v>-1438643.29</v>
      </c>
    </row>
    <row r="258" spans="1:19" x14ac:dyDescent="0.2">
      <c r="A258" s="1" t="s">
        <v>19</v>
      </c>
      <c r="B258" s="2" t="s">
        <v>20</v>
      </c>
      <c r="C258" s="6" t="s">
        <v>303</v>
      </c>
      <c r="D258" s="2" t="s">
        <v>304</v>
      </c>
      <c r="E258" s="6" t="s">
        <v>99</v>
      </c>
      <c r="F258" s="2" t="s">
        <v>100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-1467.68</v>
      </c>
      <c r="P258" s="7">
        <v>-2916.12</v>
      </c>
      <c r="Q258" s="7">
        <v>-2653.81</v>
      </c>
      <c r="R258" s="7">
        <v>-2876.01</v>
      </c>
      <c r="S258" s="7">
        <f t="shared" si="3"/>
        <v>-9913.6200000000008</v>
      </c>
    </row>
    <row r="259" spans="1:19" x14ac:dyDescent="0.2">
      <c r="A259" s="1" t="s">
        <v>19</v>
      </c>
      <c r="B259" s="2" t="s">
        <v>20</v>
      </c>
      <c r="C259" s="6" t="s">
        <v>303</v>
      </c>
      <c r="D259" s="2" t="s">
        <v>304</v>
      </c>
      <c r="E259" s="6" t="s">
        <v>29</v>
      </c>
      <c r="F259" s="2" t="s">
        <v>30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101.85</v>
      </c>
      <c r="P259" s="7">
        <v>202.38</v>
      </c>
      <c r="Q259" s="7">
        <v>184.18</v>
      </c>
      <c r="R259" s="7">
        <v>199.59</v>
      </c>
      <c r="S259" s="7">
        <f t="shared" si="3"/>
        <v>688</v>
      </c>
    </row>
    <row r="260" spans="1:19" x14ac:dyDescent="0.2">
      <c r="A260" s="1" t="s">
        <v>19</v>
      </c>
      <c r="B260" s="2" t="s">
        <v>20</v>
      </c>
      <c r="C260" s="6" t="s">
        <v>303</v>
      </c>
      <c r="D260" s="2" t="s">
        <v>304</v>
      </c>
      <c r="E260" s="6" t="s">
        <v>31</v>
      </c>
      <c r="F260" s="2" t="s">
        <v>32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58.41</v>
      </c>
      <c r="P260" s="7">
        <v>116.06</v>
      </c>
      <c r="Q260" s="7">
        <v>105.62</v>
      </c>
      <c r="R260" s="7">
        <v>114.47</v>
      </c>
      <c r="S260" s="7">
        <f t="shared" si="3"/>
        <v>394.56000000000006</v>
      </c>
    </row>
    <row r="261" spans="1:19" x14ac:dyDescent="0.2">
      <c r="A261" s="1" t="s">
        <v>19</v>
      </c>
      <c r="B261" s="2" t="s">
        <v>20</v>
      </c>
      <c r="C261" s="6" t="s">
        <v>303</v>
      </c>
      <c r="D261" s="2" t="s">
        <v>304</v>
      </c>
      <c r="E261" s="6" t="s">
        <v>33</v>
      </c>
      <c r="F261" s="2" t="s">
        <v>34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121.82</v>
      </c>
      <c r="P261" s="7">
        <v>242.03</v>
      </c>
      <c r="Q261" s="7">
        <v>220.27</v>
      </c>
      <c r="R261" s="7">
        <v>238.71</v>
      </c>
      <c r="S261" s="7">
        <f t="shared" si="3"/>
        <v>822.83</v>
      </c>
    </row>
    <row r="262" spans="1:19" x14ac:dyDescent="0.2">
      <c r="A262" s="1" t="s">
        <v>19</v>
      </c>
      <c r="B262" s="2" t="s">
        <v>20</v>
      </c>
      <c r="C262" s="6" t="s">
        <v>303</v>
      </c>
      <c r="D262" s="2" t="s">
        <v>304</v>
      </c>
      <c r="E262" s="6" t="s">
        <v>35</v>
      </c>
      <c r="F262" s="2" t="s">
        <v>36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128.87</v>
      </c>
      <c r="P262" s="7">
        <v>256.04000000000002</v>
      </c>
      <c r="Q262" s="7">
        <v>233</v>
      </c>
      <c r="R262" s="7">
        <v>252.52</v>
      </c>
      <c r="S262" s="7">
        <f t="shared" si="3"/>
        <v>870.43000000000006</v>
      </c>
    </row>
    <row r="263" spans="1:19" x14ac:dyDescent="0.2">
      <c r="A263" s="1" t="s">
        <v>19</v>
      </c>
      <c r="B263" s="2" t="s">
        <v>20</v>
      </c>
      <c r="C263" s="6" t="s">
        <v>303</v>
      </c>
      <c r="D263" s="2" t="s">
        <v>304</v>
      </c>
      <c r="E263" s="6" t="s">
        <v>37</v>
      </c>
      <c r="F263" s="2" t="s">
        <v>38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593.97</v>
      </c>
      <c r="P263" s="7">
        <v>1180.1500000000001</v>
      </c>
      <c r="Q263" s="7">
        <v>1074</v>
      </c>
      <c r="R263" s="7">
        <v>1163.92</v>
      </c>
      <c r="S263" s="7">
        <f t="shared" si="3"/>
        <v>4012.04</v>
      </c>
    </row>
    <row r="264" spans="1:19" x14ac:dyDescent="0.2">
      <c r="A264" s="1" t="s">
        <v>19</v>
      </c>
      <c r="B264" s="2" t="s">
        <v>20</v>
      </c>
      <c r="C264" s="6" t="s">
        <v>303</v>
      </c>
      <c r="D264" s="2" t="s">
        <v>304</v>
      </c>
      <c r="E264" s="6" t="s">
        <v>39</v>
      </c>
      <c r="F264" s="2" t="s">
        <v>40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95.69</v>
      </c>
      <c r="P264" s="7">
        <v>190.13</v>
      </c>
      <c r="Q264" s="7">
        <v>173.03</v>
      </c>
      <c r="R264" s="7">
        <v>187.52</v>
      </c>
      <c r="S264" s="7">
        <f t="shared" ref="S264:S327" si="4">SUM(G264:R264)</f>
        <v>646.37</v>
      </c>
    </row>
    <row r="265" spans="1:19" x14ac:dyDescent="0.2">
      <c r="A265" s="1" t="s">
        <v>19</v>
      </c>
      <c r="B265" s="2" t="s">
        <v>20</v>
      </c>
      <c r="C265" s="6" t="s">
        <v>303</v>
      </c>
      <c r="D265" s="2" t="s">
        <v>304</v>
      </c>
      <c r="E265" s="6" t="s">
        <v>41</v>
      </c>
      <c r="F265" s="2" t="s">
        <v>42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367.07</v>
      </c>
      <c r="P265" s="7">
        <v>729.32</v>
      </c>
      <c r="Q265" s="7">
        <v>663.72</v>
      </c>
      <c r="R265" s="7">
        <v>719.29</v>
      </c>
      <c r="S265" s="7">
        <f t="shared" si="4"/>
        <v>2479.4</v>
      </c>
    </row>
    <row r="266" spans="1:19" x14ac:dyDescent="0.2">
      <c r="A266" s="1" t="s">
        <v>19</v>
      </c>
      <c r="B266" s="2" t="s">
        <v>20</v>
      </c>
      <c r="C266" s="6" t="s">
        <v>305</v>
      </c>
      <c r="D266" s="2" t="s">
        <v>306</v>
      </c>
      <c r="E266" s="6" t="s">
        <v>307</v>
      </c>
      <c r="F266" s="2" t="s">
        <v>308</v>
      </c>
      <c r="G266" s="7">
        <v>113</v>
      </c>
      <c r="H266" s="7">
        <v>1440.77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350.75</v>
      </c>
      <c r="P266" s="7">
        <v>0</v>
      </c>
      <c r="Q266" s="7">
        <v>0</v>
      </c>
      <c r="R266" s="7">
        <v>0</v>
      </c>
      <c r="S266" s="7">
        <f t="shared" si="4"/>
        <v>1904.52</v>
      </c>
    </row>
    <row r="267" spans="1:19" x14ac:dyDescent="0.2">
      <c r="A267" s="1" t="s">
        <v>19</v>
      </c>
      <c r="B267" s="2" t="s">
        <v>20</v>
      </c>
      <c r="C267" s="6" t="s">
        <v>305</v>
      </c>
      <c r="D267" s="2" t="s">
        <v>306</v>
      </c>
      <c r="E267" s="6" t="s">
        <v>133</v>
      </c>
      <c r="F267" s="2" t="s">
        <v>134</v>
      </c>
      <c r="G267" s="7">
        <v>-50.85</v>
      </c>
      <c r="H267" s="7">
        <v>-669.54</v>
      </c>
      <c r="I267" s="7">
        <v>720.39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f t="shared" si="4"/>
        <v>0</v>
      </c>
    </row>
    <row r="268" spans="1:19" x14ac:dyDescent="0.2">
      <c r="A268" s="1" t="s">
        <v>19</v>
      </c>
      <c r="B268" s="2" t="s">
        <v>20</v>
      </c>
      <c r="C268" s="6" t="s">
        <v>305</v>
      </c>
      <c r="D268" s="2" t="s">
        <v>306</v>
      </c>
      <c r="E268" s="6" t="s">
        <v>309</v>
      </c>
      <c r="F268" s="2" t="s">
        <v>310</v>
      </c>
      <c r="G268" s="7">
        <v>-113</v>
      </c>
      <c r="H268" s="7">
        <v>-1440.77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-350.75</v>
      </c>
      <c r="P268" s="7">
        <v>0</v>
      </c>
      <c r="Q268" s="7">
        <v>0</v>
      </c>
      <c r="R268" s="7">
        <v>0</v>
      </c>
      <c r="S268" s="7">
        <f t="shared" si="4"/>
        <v>-1904.52</v>
      </c>
    </row>
    <row r="269" spans="1:19" x14ac:dyDescent="0.2">
      <c r="A269" s="1" t="s">
        <v>19</v>
      </c>
      <c r="B269" s="2" t="s">
        <v>20</v>
      </c>
      <c r="C269" s="6" t="s">
        <v>311</v>
      </c>
      <c r="D269" s="2" t="s">
        <v>312</v>
      </c>
      <c r="E269" s="6" t="s">
        <v>131</v>
      </c>
      <c r="F269" s="2" t="s">
        <v>132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1274.54</v>
      </c>
      <c r="P269" s="7">
        <v>0</v>
      </c>
      <c r="Q269" s="7">
        <v>0</v>
      </c>
      <c r="R269" s="7">
        <v>0</v>
      </c>
      <c r="S269" s="7">
        <f t="shared" si="4"/>
        <v>1274.54</v>
      </c>
    </row>
    <row r="270" spans="1:19" x14ac:dyDescent="0.2">
      <c r="A270" s="1" t="s">
        <v>19</v>
      </c>
      <c r="B270" s="2" t="s">
        <v>20</v>
      </c>
      <c r="C270" s="6" t="s">
        <v>311</v>
      </c>
      <c r="D270" s="2" t="s">
        <v>312</v>
      </c>
      <c r="E270" s="6" t="s">
        <v>313</v>
      </c>
      <c r="F270" s="2" t="s">
        <v>314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-78.89</v>
      </c>
      <c r="R270" s="7">
        <v>-103.49</v>
      </c>
      <c r="S270" s="7">
        <f t="shared" si="4"/>
        <v>-182.38</v>
      </c>
    </row>
    <row r="271" spans="1:19" x14ac:dyDescent="0.2">
      <c r="A271" s="1" t="s">
        <v>19</v>
      </c>
      <c r="B271" s="2" t="s">
        <v>20</v>
      </c>
      <c r="C271" s="6" t="s">
        <v>311</v>
      </c>
      <c r="D271" s="2" t="s">
        <v>312</v>
      </c>
      <c r="E271" s="6" t="s">
        <v>133</v>
      </c>
      <c r="F271" s="2" t="s">
        <v>134</v>
      </c>
      <c r="G271" s="7">
        <v>-58.41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169.95</v>
      </c>
      <c r="P271" s="7">
        <v>-169.95</v>
      </c>
      <c r="Q271" s="7">
        <v>0</v>
      </c>
      <c r="R271" s="7">
        <v>0</v>
      </c>
      <c r="S271" s="7">
        <f t="shared" si="4"/>
        <v>-58.41</v>
      </c>
    </row>
    <row r="272" spans="1:19" x14ac:dyDescent="0.2">
      <c r="A272" s="1" t="s">
        <v>19</v>
      </c>
      <c r="B272" s="2" t="s">
        <v>20</v>
      </c>
      <c r="C272" s="6" t="s">
        <v>311</v>
      </c>
      <c r="D272" s="2" t="s">
        <v>312</v>
      </c>
      <c r="E272" s="6" t="s">
        <v>315</v>
      </c>
      <c r="F272" s="2" t="s">
        <v>316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78.89</v>
      </c>
      <c r="R272" s="7">
        <v>103.49</v>
      </c>
      <c r="S272" s="7">
        <f t="shared" si="4"/>
        <v>182.38</v>
      </c>
    </row>
    <row r="273" spans="1:19" x14ac:dyDescent="0.2">
      <c r="A273" s="1" t="s">
        <v>19</v>
      </c>
      <c r="B273" s="2" t="s">
        <v>20</v>
      </c>
      <c r="C273" s="6" t="s">
        <v>311</v>
      </c>
      <c r="D273" s="2" t="s">
        <v>312</v>
      </c>
      <c r="E273" s="6" t="s">
        <v>317</v>
      </c>
      <c r="F273" s="2" t="s">
        <v>318</v>
      </c>
      <c r="G273" s="7">
        <v>0</v>
      </c>
      <c r="H273" s="7">
        <v>0</v>
      </c>
      <c r="I273" s="7">
        <v>0</v>
      </c>
      <c r="J273" s="7">
        <v>0</v>
      </c>
      <c r="K273" s="7">
        <v>832.39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f t="shared" si="4"/>
        <v>832.39</v>
      </c>
    </row>
    <row r="274" spans="1:19" x14ac:dyDescent="0.2">
      <c r="A274" s="1" t="s">
        <v>19</v>
      </c>
      <c r="B274" s="2" t="s">
        <v>20</v>
      </c>
      <c r="C274" s="6" t="s">
        <v>311</v>
      </c>
      <c r="D274" s="2" t="s">
        <v>312</v>
      </c>
      <c r="E274" s="6" t="s">
        <v>195</v>
      </c>
      <c r="F274" s="2" t="s">
        <v>196</v>
      </c>
      <c r="G274" s="7">
        <v>0</v>
      </c>
      <c r="H274" s="7">
        <v>0</v>
      </c>
      <c r="I274" s="7">
        <v>0</v>
      </c>
      <c r="J274" s="7">
        <v>178566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f t="shared" si="4"/>
        <v>178566</v>
      </c>
    </row>
    <row r="275" spans="1:19" x14ac:dyDescent="0.2">
      <c r="A275" s="1" t="s">
        <v>19</v>
      </c>
      <c r="B275" s="2" t="s">
        <v>20</v>
      </c>
      <c r="C275" s="6" t="s">
        <v>311</v>
      </c>
      <c r="D275" s="2" t="s">
        <v>312</v>
      </c>
      <c r="E275" s="6" t="s">
        <v>319</v>
      </c>
      <c r="F275" s="2" t="s">
        <v>320</v>
      </c>
      <c r="G275" s="7">
        <v>176.5</v>
      </c>
      <c r="H275" s="7">
        <v>176.5</v>
      </c>
      <c r="I275" s="7">
        <v>176.5</v>
      </c>
      <c r="J275" s="7">
        <v>176.5</v>
      </c>
      <c r="K275" s="7">
        <v>176.5</v>
      </c>
      <c r="L275" s="7">
        <v>176.5</v>
      </c>
      <c r="M275" s="7">
        <v>176.5</v>
      </c>
      <c r="N275" s="7">
        <v>176.5</v>
      </c>
      <c r="O275" s="7">
        <v>176.5</v>
      </c>
      <c r="P275" s="7">
        <v>176.5</v>
      </c>
      <c r="Q275" s="7">
        <v>176.5</v>
      </c>
      <c r="R275" s="7">
        <v>176.5</v>
      </c>
      <c r="S275" s="7">
        <f t="shared" si="4"/>
        <v>2118</v>
      </c>
    </row>
    <row r="276" spans="1:19" x14ac:dyDescent="0.2">
      <c r="A276" s="1" t="s">
        <v>19</v>
      </c>
      <c r="B276" s="2" t="s">
        <v>20</v>
      </c>
      <c r="C276" s="6" t="s">
        <v>311</v>
      </c>
      <c r="D276" s="2" t="s">
        <v>312</v>
      </c>
      <c r="E276" s="6" t="s">
        <v>165</v>
      </c>
      <c r="F276" s="2" t="s">
        <v>166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15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f t="shared" si="4"/>
        <v>15</v>
      </c>
    </row>
    <row r="277" spans="1:19" x14ac:dyDescent="0.2">
      <c r="A277" s="1" t="s">
        <v>19</v>
      </c>
      <c r="B277" s="2" t="s">
        <v>20</v>
      </c>
      <c r="C277" s="6" t="s">
        <v>311</v>
      </c>
      <c r="D277" s="2" t="s">
        <v>312</v>
      </c>
      <c r="E277" s="6" t="s">
        <v>199</v>
      </c>
      <c r="F277" s="2" t="s">
        <v>200</v>
      </c>
      <c r="G277" s="7">
        <v>0</v>
      </c>
      <c r="H277" s="7">
        <v>13761.68</v>
      </c>
      <c r="I277" s="7">
        <v>0</v>
      </c>
      <c r="J277" s="7">
        <v>0</v>
      </c>
      <c r="K277" s="7">
        <v>252285.85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f t="shared" si="4"/>
        <v>266047.53000000003</v>
      </c>
    </row>
    <row r="278" spans="1:19" x14ac:dyDescent="0.2">
      <c r="A278" s="1" t="s">
        <v>19</v>
      </c>
      <c r="B278" s="2" t="s">
        <v>20</v>
      </c>
      <c r="C278" s="6" t="s">
        <v>311</v>
      </c>
      <c r="D278" s="2" t="s">
        <v>312</v>
      </c>
      <c r="E278" s="6" t="s">
        <v>177</v>
      </c>
      <c r="F278" s="2" t="s">
        <v>178</v>
      </c>
      <c r="G278" s="7">
        <v>0</v>
      </c>
      <c r="H278" s="7">
        <v>0</v>
      </c>
      <c r="I278" s="7">
        <v>0</v>
      </c>
      <c r="J278" s="7">
        <v>605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f t="shared" si="4"/>
        <v>605</v>
      </c>
    </row>
    <row r="279" spans="1:19" x14ac:dyDescent="0.2">
      <c r="A279" s="1" t="s">
        <v>19</v>
      </c>
      <c r="B279" s="2" t="s">
        <v>20</v>
      </c>
      <c r="C279" s="6" t="s">
        <v>311</v>
      </c>
      <c r="D279" s="2" t="s">
        <v>312</v>
      </c>
      <c r="E279" s="6" t="s">
        <v>181</v>
      </c>
      <c r="F279" s="2" t="s">
        <v>182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1493.1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f t="shared" si="4"/>
        <v>1493.1</v>
      </c>
    </row>
    <row r="280" spans="1:19" x14ac:dyDescent="0.2">
      <c r="A280" s="1" t="s">
        <v>19</v>
      </c>
      <c r="B280" s="2" t="s">
        <v>20</v>
      </c>
      <c r="C280" s="6" t="s">
        <v>321</v>
      </c>
      <c r="D280" s="2" t="s">
        <v>322</v>
      </c>
      <c r="E280" s="6" t="s">
        <v>323</v>
      </c>
      <c r="F280" s="2" t="s">
        <v>324</v>
      </c>
      <c r="G280" s="7">
        <v>-2819.6499999999996</v>
      </c>
      <c r="H280" s="7">
        <v>10099.51</v>
      </c>
      <c r="I280" s="7">
        <v>3172.41</v>
      </c>
      <c r="J280" s="7">
        <v>3560.75</v>
      </c>
      <c r="K280" s="7">
        <v>3560.75</v>
      </c>
      <c r="L280" s="7">
        <v>3557</v>
      </c>
      <c r="M280" s="7">
        <v>3557</v>
      </c>
      <c r="N280" s="7">
        <v>3807</v>
      </c>
      <c r="O280" s="7">
        <v>3307</v>
      </c>
      <c r="P280" s="7">
        <v>3557</v>
      </c>
      <c r="Q280" s="7">
        <v>3557</v>
      </c>
      <c r="R280" s="7">
        <v>3557</v>
      </c>
      <c r="S280" s="7">
        <f t="shared" si="4"/>
        <v>42472.770000000004</v>
      </c>
    </row>
    <row r="281" spans="1:19" x14ac:dyDescent="0.2">
      <c r="A281" s="1" t="s">
        <v>19</v>
      </c>
      <c r="B281" s="2" t="s">
        <v>20</v>
      </c>
      <c r="C281" s="6" t="s">
        <v>321</v>
      </c>
      <c r="D281" s="2" t="s">
        <v>322</v>
      </c>
      <c r="E281" s="6" t="s">
        <v>325</v>
      </c>
      <c r="F281" s="2" t="s">
        <v>326</v>
      </c>
      <c r="G281" s="7">
        <v>2788.0299999999997</v>
      </c>
      <c r="H281" s="7">
        <v>2922.27</v>
      </c>
      <c r="I281" s="7">
        <v>2200.87</v>
      </c>
      <c r="J281" s="7">
        <v>2645.67</v>
      </c>
      <c r="K281" s="7">
        <v>988.65</v>
      </c>
      <c r="L281" s="7">
        <v>323.91000000000003</v>
      </c>
      <c r="M281" s="7">
        <v>573.84999999999991</v>
      </c>
      <c r="N281" s="7">
        <v>3204.9599999999996</v>
      </c>
      <c r="O281" s="7">
        <v>662.3900000000001</v>
      </c>
      <c r="P281" s="7">
        <v>2689.8399999999997</v>
      </c>
      <c r="Q281" s="7">
        <v>463.78</v>
      </c>
      <c r="R281" s="7">
        <v>-21887.9</v>
      </c>
      <c r="S281" s="7">
        <f t="shared" si="4"/>
        <v>-2423.6800000000039</v>
      </c>
    </row>
    <row r="282" spans="1:19" x14ac:dyDescent="0.2">
      <c r="A282" s="1" t="s">
        <v>19</v>
      </c>
      <c r="B282" s="2" t="s">
        <v>20</v>
      </c>
      <c r="C282" s="6" t="s">
        <v>321</v>
      </c>
      <c r="D282" s="2" t="s">
        <v>322</v>
      </c>
      <c r="E282" s="6" t="s">
        <v>327</v>
      </c>
      <c r="F282" s="2" t="s">
        <v>328</v>
      </c>
      <c r="G282" s="7">
        <v>0</v>
      </c>
      <c r="H282" s="7">
        <v>42.77</v>
      </c>
      <c r="I282" s="7">
        <v>85.54</v>
      </c>
      <c r="J282" s="7">
        <v>42.77</v>
      </c>
      <c r="K282" s="7">
        <v>0</v>
      </c>
      <c r="L282" s="7">
        <v>0</v>
      </c>
      <c r="M282" s="7">
        <v>42.77</v>
      </c>
      <c r="N282" s="7">
        <v>0</v>
      </c>
      <c r="O282" s="7">
        <v>42.77</v>
      </c>
      <c r="P282" s="7">
        <v>0</v>
      </c>
      <c r="Q282" s="7">
        <v>42.77</v>
      </c>
      <c r="R282" s="7">
        <v>42.77</v>
      </c>
      <c r="S282" s="7">
        <f t="shared" si="4"/>
        <v>342.15999999999997</v>
      </c>
    </row>
    <row r="283" spans="1:19" x14ac:dyDescent="0.2">
      <c r="A283" s="1" t="s">
        <v>19</v>
      </c>
      <c r="B283" s="2" t="s">
        <v>20</v>
      </c>
      <c r="C283" s="6" t="s">
        <v>321</v>
      </c>
      <c r="D283" s="2" t="s">
        <v>322</v>
      </c>
      <c r="E283" s="6" t="s">
        <v>329</v>
      </c>
      <c r="F283" s="2" t="s">
        <v>330</v>
      </c>
      <c r="G283" s="7">
        <v>730.62</v>
      </c>
      <c r="H283" s="7">
        <v>687.85</v>
      </c>
      <c r="I283" s="7">
        <v>645.08000000000004</v>
      </c>
      <c r="J283" s="7">
        <v>687.85</v>
      </c>
      <c r="K283" s="7">
        <v>730.62</v>
      </c>
      <c r="L283" s="7">
        <v>730.62</v>
      </c>
      <c r="M283" s="7">
        <v>687.85</v>
      </c>
      <c r="N283" s="7">
        <v>1735.11</v>
      </c>
      <c r="O283" s="7">
        <v>687.85</v>
      </c>
      <c r="P283" s="7">
        <v>730.62</v>
      </c>
      <c r="Q283" s="7">
        <v>687.85</v>
      </c>
      <c r="R283" s="7">
        <v>687.85</v>
      </c>
      <c r="S283" s="7">
        <f t="shared" si="4"/>
        <v>9429.77</v>
      </c>
    </row>
    <row r="284" spans="1:19" x14ac:dyDescent="0.2">
      <c r="A284" s="1" t="s">
        <v>19</v>
      </c>
      <c r="B284" s="2" t="s">
        <v>20</v>
      </c>
      <c r="C284" s="6" t="s">
        <v>321</v>
      </c>
      <c r="D284" s="2" t="s">
        <v>322</v>
      </c>
      <c r="E284" s="6" t="s">
        <v>331</v>
      </c>
      <c r="F284" s="2" t="s">
        <v>332</v>
      </c>
      <c r="G284" s="7">
        <v>181.44</v>
      </c>
      <c r="H284" s="7">
        <v>797.83</v>
      </c>
      <c r="I284" s="7">
        <v>31.08</v>
      </c>
      <c r="J284" s="7">
        <v>31.08</v>
      </c>
      <c r="K284" s="7">
        <v>31.08</v>
      </c>
      <c r="L284" s="7">
        <v>1018.18</v>
      </c>
      <c r="M284" s="7">
        <v>31.5</v>
      </c>
      <c r="N284" s="7">
        <v>1711.75</v>
      </c>
      <c r="O284" s="7">
        <v>255.16</v>
      </c>
      <c r="P284" s="7">
        <v>741.41</v>
      </c>
      <c r="Q284" s="7">
        <v>36.519999999999996</v>
      </c>
      <c r="R284" s="7">
        <v>153.34</v>
      </c>
      <c r="S284" s="7">
        <f t="shared" si="4"/>
        <v>5020.3700000000008</v>
      </c>
    </row>
    <row r="285" spans="1:19" x14ac:dyDescent="0.2">
      <c r="A285" s="1" t="s">
        <v>19</v>
      </c>
      <c r="B285" s="2" t="s">
        <v>20</v>
      </c>
      <c r="C285" s="6" t="s">
        <v>321</v>
      </c>
      <c r="D285" s="2" t="s">
        <v>322</v>
      </c>
      <c r="E285" s="6" t="s">
        <v>333</v>
      </c>
      <c r="F285" s="2" t="s">
        <v>334</v>
      </c>
      <c r="G285" s="7">
        <v>0</v>
      </c>
      <c r="H285" s="7">
        <v>200</v>
      </c>
      <c r="I285" s="7">
        <v>554.65</v>
      </c>
      <c r="J285" s="7">
        <v>250</v>
      </c>
      <c r="K285" s="7">
        <v>250</v>
      </c>
      <c r="L285" s="7">
        <v>250</v>
      </c>
      <c r="M285" s="7">
        <v>250</v>
      </c>
      <c r="N285" s="7">
        <v>0</v>
      </c>
      <c r="O285" s="7">
        <v>-10180</v>
      </c>
      <c r="P285" s="7">
        <v>150</v>
      </c>
      <c r="Q285" s="7">
        <v>150</v>
      </c>
      <c r="R285" s="7">
        <v>150</v>
      </c>
      <c r="S285" s="7">
        <f t="shared" si="4"/>
        <v>-7975.35</v>
      </c>
    </row>
    <row r="286" spans="1:19" x14ac:dyDescent="0.2">
      <c r="A286" s="1" t="s">
        <v>19</v>
      </c>
      <c r="B286" s="2" t="s">
        <v>20</v>
      </c>
      <c r="C286" s="6" t="s">
        <v>321</v>
      </c>
      <c r="D286" s="2" t="s">
        <v>322</v>
      </c>
      <c r="E286" s="6" t="s">
        <v>335</v>
      </c>
      <c r="F286" s="2" t="s">
        <v>336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f t="shared" si="4"/>
        <v>0</v>
      </c>
    </row>
    <row r="287" spans="1:19" x14ac:dyDescent="0.2">
      <c r="A287" s="1" t="s">
        <v>19</v>
      </c>
      <c r="B287" s="2" t="s">
        <v>20</v>
      </c>
      <c r="C287" s="6" t="s">
        <v>321</v>
      </c>
      <c r="D287" s="2" t="s">
        <v>322</v>
      </c>
      <c r="E287" s="6" t="s">
        <v>337</v>
      </c>
      <c r="F287" s="2" t="s">
        <v>338</v>
      </c>
      <c r="G287" s="7">
        <v>0</v>
      </c>
      <c r="H287" s="7">
        <v>-6823.62</v>
      </c>
      <c r="I287" s="7">
        <v>-308.43</v>
      </c>
      <c r="J287" s="7">
        <v>868.73</v>
      </c>
      <c r="K287" s="7">
        <v>-103.75</v>
      </c>
      <c r="L287" s="7">
        <v>0</v>
      </c>
      <c r="M287" s="7">
        <v>0</v>
      </c>
      <c r="N287" s="7">
        <v>0</v>
      </c>
      <c r="O287" s="7">
        <v>0</v>
      </c>
      <c r="P287" s="7">
        <v>50</v>
      </c>
      <c r="Q287" s="7">
        <v>0</v>
      </c>
      <c r="R287" s="7">
        <v>-16294.5</v>
      </c>
      <c r="S287" s="7">
        <f t="shared" si="4"/>
        <v>-22611.57</v>
      </c>
    </row>
    <row r="288" spans="1:19" x14ac:dyDescent="0.2">
      <c r="A288" s="1" t="s">
        <v>19</v>
      </c>
      <c r="B288" s="2" t="s">
        <v>20</v>
      </c>
      <c r="C288" s="6" t="s">
        <v>321</v>
      </c>
      <c r="D288" s="2" t="s">
        <v>322</v>
      </c>
      <c r="E288" s="6" t="s">
        <v>339</v>
      </c>
      <c r="F288" s="2" t="s">
        <v>340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26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f t="shared" si="4"/>
        <v>26</v>
      </c>
    </row>
    <row r="289" spans="1:19" x14ac:dyDescent="0.2">
      <c r="A289" s="1" t="s">
        <v>19</v>
      </c>
      <c r="B289" s="2" t="s">
        <v>20</v>
      </c>
      <c r="C289" s="6" t="s">
        <v>321</v>
      </c>
      <c r="D289" s="2" t="s">
        <v>322</v>
      </c>
      <c r="E289" s="6" t="s">
        <v>181</v>
      </c>
      <c r="F289" s="2" t="s">
        <v>182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1588.44</v>
      </c>
      <c r="M289" s="7">
        <v>720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f t="shared" si="4"/>
        <v>2308.44</v>
      </c>
    </row>
    <row r="290" spans="1:19" x14ac:dyDescent="0.2">
      <c r="A290" s="1" t="s">
        <v>19</v>
      </c>
      <c r="B290" s="2" t="s">
        <v>20</v>
      </c>
      <c r="C290" s="6" t="s">
        <v>321</v>
      </c>
      <c r="D290" s="2" t="s">
        <v>322</v>
      </c>
      <c r="E290" s="6" t="s">
        <v>206</v>
      </c>
      <c r="F290" s="2" t="s">
        <v>207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4953.5200000000004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f t="shared" si="4"/>
        <v>4953.5200000000004</v>
      </c>
    </row>
    <row r="291" spans="1:19" x14ac:dyDescent="0.2">
      <c r="A291" s="1" t="s">
        <v>19</v>
      </c>
      <c r="B291" s="2" t="s">
        <v>20</v>
      </c>
      <c r="C291" s="6" t="s">
        <v>341</v>
      </c>
      <c r="D291" s="2" t="s">
        <v>342</v>
      </c>
      <c r="E291" s="6" t="s">
        <v>195</v>
      </c>
      <c r="F291" s="2" t="s">
        <v>196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995</v>
      </c>
      <c r="N291" s="7">
        <v>29.34</v>
      </c>
      <c r="O291" s="7">
        <v>0</v>
      </c>
      <c r="P291" s="7">
        <v>0</v>
      </c>
      <c r="Q291" s="7">
        <v>0</v>
      </c>
      <c r="R291" s="7">
        <v>0</v>
      </c>
      <c r="S291" s="7">
        <f t="shared" si="4"/>
        <v>1024.3399999999999</v>
      </c>
    </row>
    <row r="292" spans="1:19" x14ac:dyDescent="0.2">
      <c r="A292" s="1" t="s">
        <v>19</v>
      </c>
      <c r="B292" s="2" t="s">
        <v>20</v>
      </c>
      <c r="C292" s="6" t="s">
        <v>341</v>
      </c>
      <c r="D292" s="2" t="s">
        <v>342</v>
      </c>
      <c r="E292" s="6" t="s">
        <v>177</v>
      </c>
      <c r="F292" s="2" t="s">
        <v>178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9883.1</v>
      </c>
      <c r="S292" s="7">
        <f t="shared" si="4"/>
        <v>9883.1</v>
      </c>
    </row>
    <row r="293" spans="1:19" x14ac:dyDescent="0.2">
      <c r="A293" s="1" t="s">
        <v>19</v>
      </c>
      <c r="B293" s="2" t="s">
        <v>20</v>
      </c>
      <c r="C293" s="6" t="s">
        <v>343</v>
      </c>
      <c r="D293" s="2" t="s">
        <v>344</v>
      </c>
      <c r="E293" s="6" t="s">
        <v>345</v>
      </c>
      <c r="F293" s="2" t="s">
        <v>346</v>
      </c>
      <c r="G293" s="7">
        <v>0</v>
      </c>
      <c r="H293" s="7">
        <v>0</v>
      </c>
      <c r="I293" s="7">
        <v>1681.66</v>
      </c>
      <c r="J293" s="7">
        <v>1681.68</v>
      </c>
      <c r="K293" s="7">
        <v>1681.66</v>
      </c>
      <c r="L293" s="7">
        <v>1681.66</v>
      </c>
      <c r="M293" s="7">
        <v>1681.68</v>
      </c>
      <c r="N293" s="7">
        <v>1681.66</v>
      </c>
      <c r="O293" s="7">
        <v>1681.66</v>
      </c>
      <c r="P293" s="7">
        <v>-15966.66</v>
      </c>
      <c r="Q293" s="7">
        <v>0</v>
      </c>
      <c r="R293" s="7">
        <v>0</v>
      </c>
      <c r="S293" s="7">
        <f t="shared" si="4"/>
        <v>-4195</v>
      </c>
    </row>
    <row r="294" spans="1:19" x14ac:dyDescent="0.2">
      <c r="A294" s="1" t="s">
        <v>19</v>
      </c>
      <c r="B294" s="2" t="s">
        <v>20</v>
      </c>
      <c r="C294" s="6" t="s">
        <v>343</v>
      </c>
      <c r="D294" s="2" t="s">
        <v>344</v>
      </c>
      <c r="E294" s="6" t="s">
        <v>347</v>
      </c>
      <c r="F294" s="2" t="s">
        <v>348</v>
      </c>
      <c r="G294" s="7">
        <v>0</v>
      </c>
      <c r="H294" s="7">
        <v>0</v>
      </c>
      <c r="I294" s="7">
        <v>0</v>
      </c>
      <c r="J294" s="7">
        <v>35.06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35.68</v>
      </c>
      <c r="Q294" s="7">
        <v>0</v>
      </c>
      <c r="R294" s="7">
        <v>0</v>
      </c>
      <c r="S294" s="7">
        <f t="shared" si="4"/>
        <v>70.740000000000009</v>
      </c>
    </row>
    <row r="295" spans="1:19" x14ac:dyDescent="0.2">
      <c r="A295" s="1" t="s">
        <v>19</v>
      </c>
      <c r="B295" s="2" t="s">
        <v>20</v>
      </c>
      <c r="C295" s="6" t="s">
        <v>343</v>
      </c>
      <c r="D295" s="2" t="s">
        <v>344</v>
      </c>
      <c r="E295" s="6" t="s">
        <v>155</v>
      </c>
      <c r="F295" s="2" t="s">
        <v>156</v>
      </c>
      <c r="G295" s="7">
        <v>-3191.38</v>
      </c>
      <c r="H295" s="7">
        <v>4663.34</v>
      </c>
      <c r="I295" s="7">
        <v>0</v>
      </c>
      <c r="J295" s="7">
        <v>0</v>
      </c>
      <c r="K295" s="7">
        <v>0</v>
      </c>
      <c r="L295" s="7">
        <v>-2975.6200000000003</v>
      </c>
      <c r="M295" s="7">
        <v>-843.26</v>
      </c>
      <c r="N295" s="7">
        <v>0</v>
      </c>
      <c r="O295" s="7">
        <v>-1480.52</v>
      </c>
      <c r="P295" s="7">
        <v>-384.25</v>
      </c>
      <c r="Q295" s="7">
        <v>-592.26</v>
      </c>
      <c r="R295" s="7">
        <v>-362.24</v>
      </c>
      <c r="S295" s="7">
        <f t="shared" si="4"/>
        <v>-5166.1900000000005</v>
      </c>
    </row>
    <row r="296" spans="1:19" x14ac:dyDescent="0.2">
      <c r="A296" s="1" t="s">
        <v>19</v>
      </c>
      <c r="B296" s="2" t="s">
        <v>20</v>
      </c>
      <c r="C296" s="6" t="s">
        <v>349</v>
      </c>
      <c r="D296" s="2" t="s">
        <v>350</v>
      </c>
      <c r="E296" s="6" t="s">
        <v>181</v>
      </c>
      <c r="F296" s="2" t="s">
        <v>182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750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f t="shared" si="4"/>
        <v>750</v>
      </c>
    </row>
    <row r="297" spans="1:19" x14ac:dyDescent="0.2">
      <c r="A297" s="1" t="s">
        <v>19</v>
      </c>
      <c r="B297" s="2" t="s">
        <v>20</v>
      </c>
      <c r="C297" s="6" t="s">
        <v>351</v>
      </c>
      <c r="D297" s="2" t="s">
        <v>352</v>
      </c>
      <c r="E297" s="6" t="s">
        <v>131</v>
      </c>
      <c r="F297" s="2" t="s">
        <v>132</v>
      </c>
      <c r="G297" s="7">
        <v>8248.27</v>
      </c>
      <c r="H297" s="7">
        <v>8327.08</v>
      </c>
      <c r="I297" s="7">
        <v>8341.7799999999988</v>
      </c>
      <c r="J297" s="7">
        <v>12504.06</v>
      </c>
      <c r="K297" s="7">
        <v>8386.66</v>
      </c>
      <c r="L297" s="7">
        <v>8316.86</v>
      </c>
      <c r="M297" s="7">
        <v>8451.15</v>
      </c>
      <c r="N297" s="7">
        <v>8724.93</v>
      </c>
      <c r="O297" s="7">
        <v>12822.09</v>
      </c>
      <c r="P297" s="7">
        <v>8658.630000000001</v>
      </c>
      <c r="Q297" s="7">
        <v>7086.87</v>
      </c>
      <c r="R297" s="7">
        <v>5633.04</v>
      </c>
      <c r="S297" s="7">
        <f t="shared" si="4"/>
        <v>105501.41999999998</v>
      </c>
    </row>
    <row r="298" spans="1:19" x14ac:dyDescent="0.2">
      <c r="A298" s="1" t="s">
        <v>19</v>
      </c>
      <c r="B298" s="2" t="s">
        <v>20</v>
      </c>
      <c r="C298" s="6" t="s">
        <v>351</v>
      </c>
      <c r="D298" s="2" t="s">
        <v>352</v>
      </c>
      <c r="E298" s="6" t="s">
        <v>133</v>
      </c>
      <c r="F298" s="2" t="s">
        <v>134</v>
      </c>
      <c r="G298" s="7">
        <v>738.33999999999992</v>
      </c>
      <c r="H298" s="7">
        <v>451.80999999999995</v>
      </c>
      <c r="I298" s="7">
        <v>841.53</v>
      </c>
      <c r="J298" s="7">
        <v>-2921.06</v>
      </c>
      <c r="K298" s="7">
        <v>431.98</v>
      </c>
      <c r="L298" s="7">
        <v>810.76</v>
      </c>
      <c r="M298" s="7">
        <v>898.82999999999993</v>
      </c>
      <c r="N298" s="7">
        <v>573.13</v>
      </c>
      <c r="O298" s="7">
        <v>-3089.1</v>
      </c>
      <c r="P298" s="7">
        <v>455.04999999999995</v>
      </c>
      <c r="Q298" s="7">
        <v>-392.94</v>
      </c>
      <c r="R298" s="7">
        <v>481.50000000000006</v>
      </c>
      <c r="S298" s="7">
        <f t="shared" si="4"/>
        <v>-720.1700000000003</v>
      </c>
    </row>
    <row r="299" spans="1:19" x14ac:dyDescent="0.2">
      <c r="A299" s="1" t="s">
        <v>19</v>
      </c>
      <c r="B299" s="2" t="s">
        <v>20</v>
      </c>
      <c r="C299" s="6" t="s">
        <v>351</v>
      </c>
      <c r="D299" s="2" t="s">
        <v>352</v>
      </c>
      <c r="E299" s="6" t="s">
        <v>353</v>
      </c>
      <c r="F299" s="2" t="s">
        <v>354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600.69000000000005</v>
      </c>
      <c r="N299" s="7">
        <v>382.38</v>
      </c>
      <c r="O299" s="7">
        <v>319.83</v>
      </c>
      <c r="P299" s="7">
        <v>465.43</v>
      </c>
      <c r="Q299" s="7">
        <v>689.75</v>
      </c>
      <c r="R299" s="7">
        <v>604.86</v>
      </c>
      <c r="S299" s="7">
        <f t="shared" si="4"/>
        <v>3062.94</v>
      </c>
    </row>
    <row r="300" spans="1:19" x14ac:dyDescent="0.2">
      <c r="A300" s="1" t="s">
        <v>19</v>
      </c>
      <c r="B300" s="2" t="s">
        <v>20</v>
      </c>
      <c r="C300" s="6" t="s">
        <v>351</v>
      </c>
      <c r="D300" s="2" t="s">
        <v>352</v>
      </c>
      <c r="E300" s="6" t="s">
        <v>165</v>
      </c>
      <c r="F300" s="2" t="s">
        <v>166</v>
      </c>
      <c r="G300" s="7">
        <v>0</v>
      </c>
      <c r="H300" s="7">
        <v>0</v>
      </c>
      <c r="I300" s="7">
        <v>18.27</v>
      </c>
      <c r="J300" s="7">
        <v>15.52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15.01</v>
      </c>
      <c r="S300" s="7">
        <f t="shared" si="4"/>
        <v>48.8</v>
      </c>
    </row>
    <row r="301" spans="1:19" x14ac:dyDescent="0.2">
      <c r="A301" s="1" t="s">
        <v>19</v>
      </c>
      <c r="B301" s="2" t="s">
        <v>20</v>
      </c>
      <c r="C301" s="6" t="s">
        <v>351</v>
      </c>
      <c r="D301" s="2" t="s">
        <v>352</v>
      </c>
      <c r="E301" s="6" t="s">
        <v>355</v>
      </c>
      <c r="F301" s="2" t="s">
        <v>356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-177.75</v>
      </c>
      <c r="S301" s="7">
        <f t="shared" si="4"/>
        <v>-177.75</v>
      </c>
    </row>
    <row r="302" spans="1:19" x14ac:dyDescent="0.2">
      <c r="A302" s="1" t="s">
        <v>19</v>
      </c>
      <c r="B302" s="2" t="s">
        <v>20</v>
      </c>
      <c r="C302" s="6" t="s">
        <v>351</v>
      </c>
      <c r="D302" s="2" t="s">
        <v>352</v>
      </c>
      <c r="E302" s="6" t="s">
        <v>181</v>
      </c>
      <c r="F302" s="2" t="s">
        <v>182</v>
      </c>
      <c r="G302" s="7">
        <v>0</v>
      </c>
      <c r="H302" s="7">
        <v>0</v>
      </c>
      <c r="I302" s="7">
        <v>0</v>
      </c>
      <c r="J302" s="7">
        <v>15</v>
      </c>
      <c r="K302" s="7">
        <v>0</v>
      </c>
      <c r="L302" s="7">
        <v>34.119999999999997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f t="shared" si="4"/>
        <v>49.12</v>
      </c>
    </row>
    <row r="303" spans="1:19" x14ac:dyDescent="0.2">
      <c r="A303" s="1" t="s">
        <v>19</v>
      </c>
      <c r="B303" s="2" t="s">
        <v>20</v>
      </c>
      <c r="C303" s="6" t="s">
        <v>357</v>
      </c>
      <c r="D303" s="2" t="s">
        <v>358</v>
      </c>
      <c r="E303" s="6" t="s">
        <v>161</v>
      </c>
      <c r="F303" s="2" t="s">
        <v>162</v>
      </c>
      <c r="G303" s="7">
        <v>898.7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f t="shared" si="4"/>
        <v>898.7</v>
      </c>
    </row>
    <row r="304" spans="1:19" x14ac:dyDescent="0.2">
      <c r="A304" s="1" t="s">
        <v>19</v>
      </c>
      <c r="B304" s="2" t="s">
        <v>20</v>
      </c>
      <c r="C304" s="6" t="s">
        <v>359</v>
      </c>
      <c r="D304" s="2" t="s">
        <v>360</v>
      </c>
      <c r="E304" s="6" t="s">
        <v>361</v>
      </c>
      <c r="F304" s="2" t="s">
        <v>362</v>
      </c>
      <c r="G304" s="7">
        <v>0</v>
      </c>
      <c r="H304" s="7">
        <v>0</v>
      </c>
      <c r="I304" s="7">
        <v>0</v>
      </c>
      <c r="J304" s="7">
        <v>0</v>
      </c>
      <c r="K304" s="7">
        <v>225.1</v>
      </c>
      <c r="L304" s="7">
        <v>1347.23</v>
      </c>
      <c r="M304" s="7">
        <v>0</v>
      </c>
      <c r="N304" s="7">
        <v>4039.01</v>
      </c>
      <c r="O304" s="7">
        <v>119.11</v>
      </c>
      <c r="P304" s="7">
        <v>0</v>
      </c>
      <c r="Q304" s="7">
        <v>0</v>
      </c>
      <c r="R304" s="7">
        <v>0</v>
      </c>
      <c r="S304" s="7">
        <f t="shared" si="4"/>
        <v>5730.45</v>
      </c>
    </row>
    <row r="305" spans="1:19" x14ac:dyDescent="0.2">
      <c r="A305" s="1" t="s">
        <v>19</v>
      </c>
      <c r="B305" s="2" t="s">
        <v>20</v>
      </c>
      <c r="C305" s="6" t="s">
        <v>359</v>
      </c>
      <c r="D305" s="2" t="s">
        <v>360</v>
      </c>
      <c r="E305" s="6" t="s">
        <v>363</v>
      </c>
      <c r="F305" s="2" t="s">
        <v>364</v>
      </c>
      <c r="G305" s="7">
        <v>9825.7900000000009</v>
      </c>
      <c r="H305" s="7">
        <v>9867.66</v>
      </c>
      <c r="I305" s="7">
        <v>1544.23</v>
      </c>
      <c r="J305" s="7">
        <v>16659.849999999999</v>
      </c>
      <c r="K305" s="7">
        <v>9883.1</v>
      </c>
      <c r="L305" s="7">
        <v>9221.5499999999993</v>
      </c>
      <c r="M305" s="7">
        <v>9867.66</v>
      </c>
      <c r="N305" s="7">
        <v>8323.43</v>
      </c>
      <c r="O305" s="7">
        <v>20500.650000000001</v>
      </c>
      <c r="P305" s="7">
        <v>10106.09</v>
      </c>
      <c r="Q305" s="7">
        <v>10099.299999999999</v>
      </c>
      <c r="R305" s="7">
        <v>9867.66</v>
      </c>
      <c r="S305" s="7">
        <f t="shared" si="4"/>
        <v>125766.96999999999</v>
      </c>
    </row>
    <row r="306" spans="1:19" x14ac:dyDescent="0.2">
      <c r="A306" s="1" t="s">
        <v>19</v>
      </c>
      <c r="B306" s="2" t="s">
        <v>20</v>
      </c>
      <c r="C306" s="6" t="s">
        <v>359</v>
      </c>
      <c r="D306" s="2" t="s">
        <v>360</v>
      </c>
      <c r="E306" s="6" t="s">
        <v>365</v>
      </c>
      <c r="F306" s="2" t="s">
        <v>366</v>
      </c>
      <c r="G306" s="7">
        <v>777.41</v>
      </c>
      <c r="H306" s="7">
        <v>463.27</v>
      </c>
      <c r="I306" s="7">
        <v>257.37</v>
      </c>
      <c r="J306" s="7">
        <v>0</v>
      </c>
      <c r="K306" s="7">
        <v>0</v>
      </c>
      <c r="L306" s="7">
        <v>1297.1600000000001</v>
      </c>
      <c r="M306" s="7">
        <v>0</v>
      </c>
      <c r="N306" s="7">
        <v>500</v>
      </c>
      <c r="O306" s="7">
        <v>14.74</v>
      </c>
      <c r="P306" s="7">
        <v>0</v>
      </c>
      <c r="Q306" s="7">
        <v>180.16</v>
      </c>
      <c r="R306" s="7">
        <v>0</v>
      </c>
      <c r="S306" s="7">
        <f t="shared" si="4"/>
        <v>3490.1099999999997</v>
      </c>
    </row>
    <row r="307" spans="1:19" x14ac:dyDescent="0.2">
      <c r="A307" s="1" t="s">
        <v>19</v>
      </c>
      <c r="B307" s="2" t="s">
        <v>20</v>
      </c>
      <c r="C307" s="6" t="s">
        <v>359</v>
      </c>
      <c r="D307" s="2" t="s">
        <v>360</v>
      </c>
      <c r="E307" s="6" t="s">
        <v>367</v>
      </c>
      <c r="F307" s="2" t="s">
        <v>368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3174.12</v>
      </c>
      <c r="M307" s="7">
        <v>6857.59</v>
      </c>
      <c r="N307" s="7">
        <v>160.72</v>
      </c>
      <c r="O307" s="7">
        <v>0</v>
      </c>
      <c r="P307" s="7">
        <v>0</v>
      </c>
      <c r="Q307" s="7">
        <v>0</v>
      </c>
      <c r="R307" s="7">
        <v>0</v>
      </c>
      <c r="S307" s="7">
        <f t="shared" si="4"/>
        <v>10192.429999999998</v>
      </c>
    </row>
    <row r="308" spans="1:19" x14ac:dyDescent="0.2">
      <c r="A308" s="1" t="s">
        <v>19</v>
      </c>
      <c r="B308" s="2" t="s">
        <v>20</v>
      </c>
      <c r="C308" s="6" t="s">
        <v>359</v>
      </c>
      <c r="D308" s="2" t="s">
        <v>360</v>
      </c>
      <c r="E308" s="6" t="s">
        <v>195</v>
      </c>
      <c r="F308" s="2" t="s">
        <v>196</v>
      </c>
      <c r="G308" s="7">
        <v>0</v>
      </c>
      <c r="H308" s="7">
        <v>617.69000000000005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f t="shared" si="4"/>
        <v>617.69000000000005</v>
      </c>
    </row>
    <row r="309" spans="1:19" x14ac:dyDescent="0.2">
      <c r="A309" s="1" t="s">
        <v>19</v>
      </c>
      <c r="B309" s="2" t="s">
        <v>20</v>
      </c>
      <c r="C309" s="6" t="s">
        <v>359</v>
      </c>
      <c r="D309" s="2" t="s">
        <v>360</v>
      </c>
      <c r="E309" s="6" t="s">
        <v>161</v>
      </c>
      <c r="F309" s="2" t="s">
        <v>162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f t="shared" si="4"/>
        <v>0</v>
      </c>
    </row>
    <row r="310" spans="1:19" x14ac:dyDescent="0.2">
      <c r="A310" s="1" t="s">
        <v>19</v>
      </c>
      <c r="B310" s="2" t="s">
        <v>20</v>
      </c>
      <c r="C310" s="6" t="s">
        <v>369</v>
      </c>
      <c r="D310" s="2" t="s">
        <v>370</v>
      </c>
      <c r="E310" s="6" t="s">
        <v>131</v>
      </c>
      <c r="F310" s="2" t="s">
        <v>132</v>
      </c>
      <c r="G310" s="7">
        <v>3829386.0399999986</v>
      </c>
      <c r="H310" s="7">
        <v>3787597.2</v>
      </c>
      <c r="I310" s="7">
        <v>3791698.3299999987</v>
      </c>
      <c r="J310" s="7">
        <v>5769129.5199999986</v>
      </c>
      <c r="K310" s="7">
        <v>3851236.3600000008</v>
      </c>
      <c r="L310" s="7">
        <v>3797186.39</v>
      </c>
      <c r="M310" s="7">
        <v>3954576.2</v>
      </c>
      <c r="N310" s="7">
        <v>3929499.68</v>
      </c>
      <c r="O310" s="7">
        <v>6187679.6799999997</v>
      </c>
      <c r="P310" s="7">
        <v>3845495.4500000007</v>
      </c>
      <c r="Q310" s="7">
        <v>3800454.2300000009</v>
      </c>
      <c r="R310" s="7">
        <v>3809724.4700000011</v>
      </c>
      <c r="S310" s="7">
        <f t="shared" si="4"/>
        <v>50353663.549999997</v>
      </c>
    </row>
    <row r="311" spans="1:19" x14ac:dyDescent="0.2">
      <c r="A311" s="1" t="s">
        <v>19</v>
      </c>
      <c r="B311" s="2" t="s">
        <v>20</v>
      </c>
      <c r="C311" s="6" t="s">
        <v>369</v>
      </c>
      <c r="D311" s="2" t="s">
        <v>370</v>
      </c>
      <c r="E311" s="6" t="s">
        <v>371</v>
      </c>
      <c r="F311" s="2" t="s">
        <v>372</v>
      </c>
      <c r="G311" s="7">
        <v>82343.040000000008</v>
      </c>
      <c r="H311" s="7">
        <v>80662.960000000006</v>
      </c>
      <c r="I311" s="7">
        <v>92130.53</v>
      </c>
      <c r="J311" s="7">
        <v>197361.88999999998</v>
      </c>
      <c r="K311" s="7">
        <v>107383.98</v>
      </c>
      <c r="L311" s="7">
        <v>141342.90999999997</v>
      </c>
      <c r="M311" s="7">
        <v>112276.99000000002</v>
      </c>
      <c r="N311" s="7">
        <v>72300.56</v>
      </c>
      <c r="O311" s="7">
        <v>100341.66</v>
      </c>
      <c r="P311" s="7">
        <v>45481.52</v>
      </c>
      <c r="Q311" s="7">
        <v>81405.98</v>
      </c>
      <c r="R311" s="7">
        <v>84774.3</v>
      </c>
      <c r="S311" s="7">
        <f t="shared" si="4"/>
        <v>1197806.3200000003</v>
      </c>
    </row>
    <row r="312" spans="1:19" x14ac:dyDescent="0.2">
      <c r="A312" s="1" t="s">
        <v>19</v>
      </c>
      <c r="B312" s="2" t="s">
        <v>20</v>
      </c>
      <c r="C312" s="6" t="s">
        <v>369</v>
      </c>
      <c r="D312" s="2" t="s">
        <v>370</v>
      </c>
      <c r="E312" s="6" t="s">
        <v>313</v>
      </c>
      <c r="F312" s="2" t="s">
        <v>314</v>
      </c>
      <c r="G312" s="7">
        <v>-95308.17</v>
      </c>
      <c r="H312" s="7">
        <v>-91521.08</v>
      </c>
      <c r="I312" s="7">
        <v>-91591.91</v>
      </c>
      <c r="J312" s="7">
        <v>-236453.12</v>
      </c>
      <c r="K312" s="7">
        <v>-116800.98999999999</v>
      </c>
      <c r="L312" s="7">
        <v>-129144.54</v>
      </c>
      <c r="M312" s="7">
        <v>-103622.76000000001</v>
      </c>
      <c r="N312" s="7">
        <v>-65360.450000000004</v>
      </c>
      <c r="O312" s="7">
        <v>-101955.73000000001</v>
      </c>
      <c r="P312" s="7">
        <v>-42340.83</v>
      </c>
      <c r="Q312" s="7">
        <v>-76447.040000000008</v>
      </c>
      <c r="R312" s="7">
        <v>-84387.55</v>
      </c>
      <c r="S312" s="7">
        <f t="shared" si="4"/>
        <v>-1234934.1700000002</v>
      </c>
    </row>
    <row r="313" spans="1:19" x14ac:dyDescent="0.2">
      <c r="A313" s="1" t="s">
        <v>19</v>
      </c>
      <c r="B313" s="2" t="s">
        <v>20</v>
      </c>
      <c r="C313" s="6" t="s">
        <v>369</v>
      </c>
      <c r="D313" s="2" t="s">
        <v>370</v>
      </c>
      <c r="E313" s="6" t="s">
        <v>307</v>
      </c>
      <c r="F313" s="2" t="s">
        <v>308</v>
      </c>
      <c r="G313" s="7">
        <v>0</v>
      </c>
      <c r="H313" s="7">
        <v>0</v>
      </c>
      <c r="I313" s="7">
        <v>49.8</v>
      </c>
      <c r="J313" s="7">
        <v>174.3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f t="shared" si="4"/>
        <v>224.10000000000002</v>
      </c>
    </row>
    <row r="314" spans="1:19" x14ac:dyDescent="0.2">
      <c r="A314" s="1" t="s">
        <v>19</v>
      </c>
      <c r="B314" s="2" t="s">
        <v>20</v>
      </c>
      <c r="C314" s="6" t="s">
        <v>369</v>
      </c>
      <c r="D314" s="2" t="s">
        <v>370</v>
      </c>
      <c r="E314" s="6" t="s">
        <v>133</v>
      </c>
      <c r="F314" s="2" t="s">
        <v>134</v>
      </c>
      <c r="G314" s="7">
        <v>389199.37999999995</v>
      </c>
      <c r="H314" s="7">
        <v>170574.97</v>
      </c>
      <c r="I314" s="7">
        <v>381190.42999999988</v>
      </c>
      <c r="J314" s="7">
        <v>-1321829.8500000003</v>
      </c>
      <c r="K314" s="7">
        <v>202211.65</v>
      </c>
      <c r="L314" s="7">
        <v>345503.62999999995</v>
      </c>
      <c r="M314" s="7">
        <v>476413.65000000008</v>
      </c>
      <c r="N314" s="7">
        <v>167436.62000000002</v>
      </c>
      <c r="O314" s="7">
        <v>-1343034.1899999995</v>
      </c>
      <c r="P314" s="7">
        <v>159683.29999999996</v>
      </c>
      <c r="Q314" s="7">
        <v>-11260.29</v>
      </c>
      <c r="R314" s="7">
        <v>573776.13999999978</v>
      </c>
      <c r="S314" s="7">
        <f t="shared" si="4"/>
        <v>189865.43999999977</v>
      </c>
    </row>
    <row r="315" spans="1:19" x14ac:dyDescent="0.2">
      <c r="A315" s="1" t="s">
        <v>19</v>
      </c>
      <c r="B315" s="2" t="s">
        <v>20</v>
      </c>
      <c r="C315" s="6" t="s">
        <v>369</v>
      </c>
      <c r="D315" s="2" t="s">
        <v>370</v>
      </c>
      <c r="E315" s="6" t="s">
        <v>373</v>
      </c>
      <c r="F315" s="2" t="s">
        <v>374</v>
      </c>
      <c r="G315" s="7">
        <v>0</v>
      </c>
      <c r="H315" s="7">
        <v>0</v>
      </c>
      <c r="I315" s="7">
        <v>101874.83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143972.32</v>
      </c>
      <c r="Q315" s="7">
        <v>0</v>
      </c>
      <c r="R315" s="7">
        <v>0</v>
      </c>
      <c r="S315" s="7">
        <f t="shared" si="4"/>
        <v>245847.15000000002</v>
      </c>
    </row>
    <row r="316" spans="1:19" x14ac:dyDescent="0.2">
      <c r="A316" s="1" t="s">
        <v>19</v>
      </c>
      <c r="B316" s="2" t="s">
        <v>20</v>
      </c>
      <c r="C316" s="6" t="s">
        <v>369</v>
      </c>
      <c r="D316" s="2" t="s">
        <v>370</v>
      </c>
      <c r="E316" s="6" t="s">
        <v>315</v>
      </c>
      <c r="F316" s="2" t="s">
        <v>316</v>
      </c>
      <c r="G316" s="7">
        <v>33874.79</v>
      </c>
      <c r="H316" s="7">
        <v>51630.14</v>
      </c>
      <c r="I316" s="7">
        <v>40978.980000000003</v>
      </c>
      <c r="J316" s="7">
        <v>120503.15</v>
      </c>
      <c r="K316" s="7">
        <v>66796.14</v>
      </c>
      <c r="L316" s="7">
        <v>57809.45</v>
      </c>
      <c r="M316" s="7">
        <v>72534.98</v>
      </c>
      <c r="N316" s="7">
        <v>28937.31</v>
      </c>
      <c r="O316" s="7">
        <v>50926.53</v>
      </c>
      <c r="P316" s="7">
        <v>15257.99</v>
      </c>
      <c r="Q316" s="7">
        <v>26743.559999999998</v>
      </c>
      <c r="R316" s="7">
        <v>31954.84</v>
      </c>
      <c r="S316" s="7">
        <f t="shared" si="4"/>
        <v>597947.86</v>
      </c>
    </row>
    <row r="317" spans="1:19" x14ac:dyDescent="0.2">
      <c r="A317" s="1" t="s">
        <v>19</v>
      </c>
      <c r="B317" s="2" t="s">
        <v>20</v>
      </c>
      <c r="C317" s="6" t="s">
        <v>369</v>
      </c>
      <c r="D317" s="2" t="s">
        <v>370</v>
      </c>
      <c r="E317" s="6" t="s">
        <v>375</v>
      </c>
      <c r="F317" s="2" t="s">
        <v>376</v>
      </c>
      <c r="G317" s="7">
        <v>-20909.66</v>
      </c>
      <c r="H317" s="7">
        <v>-40772.020000000004</v>
      </c>
      <c r="I317" s="7">
        <v>-41517.600000000006</v>
      </c>
      <c r="J317" s="7">
        <v>-81411.920000000013</v>
      </c>
      <c r="K317" s="7">
        <v>-57379.130000000005</v>
      </c>
      <c r="L317" s="7">
        <v>-70007.820000000007</v>
      </c>
      <c r="M317" s="7">
        <v>-81189.210000000006</v>
      </c>
      <c r="N317" s="7">
        <v>-35877.42</v>
      </c>
      <c r="O317" s="7">
        <v>-49312.46</v>
      </c>
      <c r="P317" s="7">
        <v>-18398.68</v>
      </c>
      <c r="Q317" s="7">
        <v>-31702.5</v>
      </c>
      <c r="R317" s="7">
        <v>-32341.59</v>
      </c>
      <c r="S317" s="7">
        <f t="shared" si="4"/>
        <v>-560820.01</v>
      </c>
    </row>
    <row r="318" spans="1:19" x14ac:dyDescent="0.2">
      <c r="A318" s="1" t="s">
        <v>19</v>
      </c>
      <c r="B318" s="2" t="s">
        <v>20</v>
      </c>
      <c r="C318" s="6" t="s">
        <v>369</v>
      </c>
      <c r="D318" s="2" t="s">
        <v>370</v>
      </c>
      <c r="E318" s="6" t="s">
        <v>309</v>
      </c>
      <c r="F318" s="2" t="s">
        <v>310</v>
      </c>
      <c r="G318" s="7">
        <v>0</v>
      </c>
      <c r="H318" s="7">
        <v>0</v>
      </c>
      <c r="I318" s="7">
        <v>-49.8</v>
      </c>
      <c r="J318" s="7">
        <v>-174.3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7">
        <f t="shared" si="4"/>
        <v>-224.10000000000002</v>
      </c>
    </row>
    <row r="319" spans="1:19" x14ac:dyDescent="0.2">
      <c r="A319" s="1" t="s">
        <v>19</v>
      </c>
      <c r="B319" s="2" t="s">
        <v>20</v>
      </c>
      <c r="C319" s="6" t="s">
        <v>369</v>
      </c>
      <c r="D319" s="2" t="s">
        <v>370</v>
      </c>
      <c r="E319" s="6" t="s">
        <v>377</v>
      </c>
      <c r="F319" s="2" t="s">
        <v>378</v>
      </c>
      <c r="G319" s="7">
        <v>-7028797.7000000002</v>
      </c>
      <c r="H319" s="7">
        <v>-6274624.6900000004</v>
      </c>
      <c r="I319" s="7">
        <v>-5802210.6900000004</v>
      </c>
      <c r="J319" s="7">
        <v>-14521411.5</v>
      </c>
      <c r="K319" s="7">
        <v>-7991983.5800000001</v>
      </c>
      <c r="L319" s="7">
        <v>-8028774.1600000001</v>
      </c>
      <c r="M319" s="7">
        <v>-5106120.68</v>
      </c>
      <c r="N319" s="7">
        <v>-7367497.4400000004</v>
      </c>
      <c r="O319" s="7">
        <v>-6237278.9299999997</v>
      </c>
      <c r="P319" s="7">
        <v>-7100789.04</v>
      </c>
      <c r="Q319" s="7">
        <v>-7004257.1100000003</v>
      </c>
      <c r="R319" s="7">
        <v>-6622011.6699999999</v>
      </c>
      <c r="S319" s="7">
        <f t="shared" si="4"/>
        <v>-89085757.189999998</v>
      </c>
    </row>
    <row r="320" spans="1:19" x14ac:dyDescent="0.2">
      <c r="A320" s="1" t="s">
        <v>19</v>
      </c>
      <c r="B320" s="2" t="s">
        <v>20</v>
      </c>
      <c r="C320" s="6" t="s">
        <v>369</v>
      </c>
      <c r="D320" s="2" t="s">
        <v>370</v>
      </c>
      <c r="E320" s="6" t="s">
        <v>161</v>
      </c>
      <c r="F320" s="2" t="s">
        <v>162</v>
      </c>
      <c r="G320" s="7">
        <v>54626.179999999993</v>
      </c>
      <c r="H320" s="7">
        <v>23968.63</v>
      </c>
      <c r="I320" s="7">
        <v>1965.44</v>
      </c>
      <c r="J320" s="7">
        <v>3657.56</v>
      </c>
      <c r="K320" s="7">
        <v>0</v>
      </c>
      <c r="L320" s="7">
        <v>-68087.399999999994</v>
      </c>
      <c r="M320" s="7">
        <v>624.09</v>
      </c>
      <c r="N320" s="7">
        <v>0</v>
      </c>
      <c r="O320" s="7">
        <v>-20.71</v>
      </c>
      <c r="P320" s="7">
        <v>0</v>
      </c>
      <c r="Q320" s="7">
        <v>0</v>
      </c>
      <c r="R320" s="7">
        <v>0</v>
      </c>
      <c r="S320" s="7">
        <f t="shared" si="4"/>
        <v>16733.790000000005</v>
      </c>
    </row>
    <row r="321" spans="1:19" x14ac:dyDescent="0.2">
      <c r="A321" s="1" t="s">
        <v>19</v>
      </c>
      <c r="B321" s="2" t="s">
        <v>20</v>
      </c>
      <c r="C321" s="6" t="s">
        <v>369</v>
      </c>
      <c r="D321" s="2" t="s">
        <v>370</v>
      </c>
      <c r="E321" s="6" t="s">
        <v>165</v>
      </c>
      <c r="F321" s="2" t="s">
        <v>166</v>
      </c>
      <c r="G321" s="7">
        <v>-14.02</v>
      </c>
      <c r="H321" s="7">
        <v>5</v>
      </c>
      <c r="I321" s="7">
        <v>-24.07</v>
      </c>
      <c r="J321" s="7">
        <v>-53.09</v>
      </c>
      <c r="K321" s="7">
        <v>63.97</v>
      </c>
      <c r="L321" s="7">
        <v>8.24</v>
      </c>
      <c r="M321" s="7">
        <v>5.74</v>
      </c>
      <c r="N321" s="7">
        <v>2.5499999999999998</v>
      </c>
      <c r="O321" s="7">
        <v>8.8800000000000008</v>
      </c>
      <c r="P321" s="7">
        <v>-3.23</v>
      </c>
      <c r="Q321" s="7">
        <v>3.85</v>
      </c>
      <c r="R321" s="7">
        <v>0.03</v>
      </c>
      <c r="S321" s="7">
        <f t="shared" si="4"/>
        <v>3.849999999999993</v>
      </c>
    </row>
    <row r="322" spans="1:19" x14ac:dyDescent="0.2">
      <c r="A322" s="1" t="s">
        <v>19</v>
      </c>
      <c r="B322" s="2" t="s">
        <v>20</v>
      </c>
      <c r="C322" s="6" t="s">
        <v>369</v>
      </c>
      <c r="D322" s="2" t="s">
        <v>370</v>
      </c>
      <c r="E322" s="6" t="s">
        <v>199</v>
      </c>
      <c r="F322" s="2" t="s">
        <v>200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23884.17</v>
      </c>
      <c r="O322" s="7">
        <v>0</v>
      </c>
      <c r="P322" s="7">
        <v>0</v>
      </c>
      <c r="Q322" s="7">
        <v>0</v>
      </c>
      <c r="R322" s="7">
        <v>0</v>
      </c>
      <c r="S322" s="7">
        <f t="shared" si="4"/>
        <v>23884.17</v>
      </c>
    </row>
    <row r="323" spans="1:19" x14ac:dyDescent="0.2">
      <c r="A323" s="1" t="s">
        <v>19</v>
      </c>
      <c r="B323" s="2" t="s">
        <v>20</v>
      </c>
      <c r="C323" s="6" t="s">
        <v>369</v>
      </c>
      <c r="D323" s="2" t="s">
        <v>370</v>
      </c>
      <c r="E323" s="6" t="s">
        <v>177</v>
      </c>
      <c r="F323" s="2" t="s">
        <v>178</v>
      </c>
      <c r="G323" s="7">
        <v>21453.16</v>
      </c>
      <c r="H323" s="7">
        <v>20000.72</v>
      </c>
      <c r="I323" s="7">
        <v>30442.02</v>
      </c>
      <c r="J323" s="7">
        <v>17325</v>
      </c>
      <c r="K323" s="7">
        <v>510.91</v>
      </c>
      <c r="L323" s="7">
        <v>31017.17</v>
      </c>
      <c r="M323" s="7">
        <v>0</v>
      </c>
      <c r="N323" s="7">
        <v>13938.199999999999</v>
      </c>
      <c r="O323" s="7">
        <v>18727.52</v>
      </c>
      <c r="P323" s="7">
        <v>18407.28</v>
      </c>
      <c r="Q323" s="7">
        <v>25609.46</v>
      </c>
      <c r="R323" s="7">
        <v>13763.39</v>
      </c>
      <c r="S323" s="7">
        <f t="shared" si="4"/>
        <v>211194.83000000002</v>
      </c>
    </row>
    <row r="324" spans="1:19" x14ac:dyDescent="0.2">
      <c r="A324" s="1" t="s">
        <v>19</v>
      </c>
      <c r="B324" s="2" t="s">
        <v>20</v>
      </c>
      <c r="C324" s="6" t="s">
        <v>369</v>
      </c>
      <c r="D324" s="2" t="s">
        <v>370</v>
      </c>
      <c r="E324" s="6" t="s">
        <v>206</v>
      </c>
      <c r="F324" s="2" t="s">
        <v>207</v>
      </c>
      <c r="G324" s="7">
        <v>0</v>
      </c>
      <c r="H324" s="7">
        <v>0</v>
      </c>
      <c r="I324" s="7">
        <v>0</v>
      </c>
      <c r="J324" s="7">
        <v>0</v>
      </c>
      <c r="K324" s="7">
        <v>4797</v>
      </c>
      <c r="L324" s="7">
        <v>141.46</v>
      </c>
      <c r="M324" s="7">
        <v>0</v>
      </c>
      <c r="N324" s="7">
        <v>0</v>
      </c>
      <c r="O324" s="7">
        <v>0</v>
      </c>
      <c r="P324" s="7">
        <v>0</v>
      </c>
      <c r="Q324" s="7">
        <v>0</v>
      </c>
      <c r="R324" s="7">
        <v>-10.11</v>
      </c>
      <c r="S324" s="7">
        <f t="shared" si="4"/>
        <v>4928.3500000000004</v>
      </c>
    </row>
    <row r="325" spans="1:19" x14ac:dyDescent="0.2">
      <c r="A325" s="1" t="s">
        <v>19</v>
      </c>
      <c r="B325" s="2" t="s">
        <v>20</v>
      </c>
      <c r="C325" s="6" t="s">
        <v>379</v>
      </c>
      <c r="D325" s="2" t="s">
        <v>380</v>
      </c>
      <c r="E325" s="6" t="s">
        <v>381</v>
      </c>
      <c r="F325" s="2" t="s">
        <v>382</v>
      </c>
      <c r="G325" s="7">
        <v>9638.1</v>
      </c>
      <c r="H325" s="7">
        <v>2789.36</v>
      </c>
      <c r="I325" s="7">
        <v>0</v>
      </c>
      <c r="J325" s="7">
        <v>197.25</v>
      </c>
      <c r="K325" s="7">
        <v>0</v>
      </c>
      <c r="L325" s="7">
        <v>0</v>
      </c>
      <c r="M325" s="7">
        <v>-1298</v>
      </c>
      <c r="N325" s="7">
        <v>21630.6</v>
      </c>
      <c r="O325" s="7">
        <v>1168.08</v>
      </c>
      <c r="P325" s="7">
        <v>693.37</v>
      </c>
      <c r="Q325" s="7">
        <v>0</v>
      </c>
      <c r="R325" s="7">
        <v>8884.64</v>
      </c>
      <c r="S325" s="7">
        <f t="shared" si="4"/>
        <v>43703.4</v>
      </c>
    </row>
    <row r="326" spans="1:19" x14ac:dyDescent="0.2">
      <c r="A326" s="1" t="s">
        <v>19</v>
      </c>
      <c r="B326" s="2" t="s">
        <v>20</v>
      </c>
      <c r="C326" s="6" t="s">
        <v>379</v>
      </c>
      <c r="D326" s="2" t="s">
        <v>380</v>
      </c>
      <c r="E326" s="6" t="s">
        <v>383</v>
      </c>
      <c r="F326" s="2" t="s">
        <v>384</v>
      </c>
      <c r="G326" s="7">
        <v>30674.77</v>
      </c>
      <c r="H326" s="7">
        <v>16405.29</v>
      </c>
      <c r="I326" s="7">
        <v>5285.01</v>
      </c>
      <c r="J326" s="7">
        <v>15471.28</v>
      </c>
      <c r="K326" s="7">
        <v>12774.880000000001</v>
      </c>
      <c r="L326" s="7">
        <v>3916.31</v>
      </c>
      <c r="M326" s="7">
        <v>40589.61</v>
      </c>
      <c r="N326" s="7">
        <v>47226.159999999996</v>
      </c>
      <c r="O326" s="7">
        <v>17553.670000000002</v>
      </c>
      <c r="P326" s="7">
        <v>61218.5</v>
      </c>
      <c r="Q326" s="7">
        <v>58859.24</v>
      </c>
      <c r="R326" s="7">
        <v>130682.09</v>
      </c>
      <c r="S326" s="7">
        <f t="shared" si="4"/>
        <v>440656.81000000006</v>
      </c>
    </row>
    <row r="327" spans="1:19" x14ac:dyDescent="0.2">
      <c r="A327" s="1" t="s">
        <v>19</v>
      </c>
      <c r="B327" s="2" t="s">
        <v>20</v>
      </c>
      <c r="C327" s="6" t="s">
        <v>379</v>
      </c>
      <c r="D327" s="2" t="s">
        <v>380</v>
      </c>
      <c r="E327" s="6" t="s">
        <v>385</v>
      </c>
      <c r="F327" s="2" t="s">
        <v>386</v>
      </c>
      <c r="G327" s="7">
        <v>0</v>
      </c>
      <c r="H327" s="7">
        <v>-401.08</v>
      </c>
      <c r="I327" s="7">
        <v>-133.07</v>
      </c>
      <c r="J327" s="7">
        <v>0</v>
      </c>
      <c r="K327" s="7">
        <v>14.06</v>
      </c>
      <c r="L327" s="7">
        <v>128.97999999999999</v>
      </c>
      <c r="M327" s="7">
        <v>-570.79999999999995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f t="shared" si="4"/>
        <v>-961.91</v>
      </c>
    </row>
    <row r="328" spans="1:19" x14ac:dyDescent="0.2">
      <c r="A328" s="1" t="s">
        <v>19</v>
      </c>
      <c r="B328" s="2" t="s">
        <v>20</v>
      </c>
      <c r="C328" s="6" t="s">
        <v>379</v>
      </c>
      <c r="D328" s="2" t="s">
        <v>380</v>
      </c>
      <c r="E328" s="6" t="s">
        <v>325</v>
      </c>
      <c r="F328" s="2" t="s">
        <v>326</v>
      </c>
      <c r="G328" s="7">
        <v>0</v>
      </c>
      <c r="H328" s="7">
        <v>0</v>
      </c>
      <c r="I328" s="7">
        <v>0</v>
      </c>
      <c r="J328" s="7">
        <v>0</v>
      </c>
      <c r="K328" s="7">
        <v>23.99</v>
      </c>
      <c r="L328" s="7">
        <v>0</v>
      </c>
      <c r="M328" s="7">
        <v>258.16000000000003</v>
      </c>
      <c r="N328" s="7">
        <v>23.99</v>
      </c>
      <c r="O328" s="7">
        <v>85.25</v>
      </c>
      <c r="P328" s="7">
        <v>0</v>
      </c>
      <c r="Q328" s="7">
        <v>0</v>
      </c>
      <c r="R328" s="7">
        <v>41.86</v>
      </c>
      <c r="S328" s="7">
        <f t="shared" ref="S328:S391" si="5">SUM(G328:R328)</f>
        <v>433.25000000000006</v>
      </c>
    </row>
    <row r="329" spans="1:19" x14ac:dyDescent="0.2">
      <c r="A329" s="1" t="s">
        <v>19</v>
      </c>
      <c r="B329" s="2" t="s">
        <v>20</v>
      </c>
      <c r="C329" s="6" t="s">
        <v>379</v>
      </c>
      <c r="D329" s="2" t="s">
        <v>380</v>
      </c>
      <c r="E329" s="6" t="s">
        <v>361</v>
      </c>
      <c r="F329" s="2" t="s">
        <v>362</v>
      </c>
      <c r="G329" s="7">
        <v>0</v>
      </c>
      <c r="H329" s="7">
        <v>0</v>
      </c>
      <c r="I329" s="7">
        <v>0</v>
      </c>
      <c r="J329" s="7">
        <v>0</v>
      </c>
      <c r="K329" s="7">
        <v>2068.35</v>
      </c>
      <c r="L329" s="7">
        <v>0</v>
      </c>
      <c r="M329" s="7">
        <v>0</v>
      </c>
      <c r="N329" s="7">
        <v>258.79000000000002</v>
      </c>
      <c r="O329" s="7">
        <v>1647.18</v>
      </c>
      <c r="P329" s="7">
        <v>0</v>
      </c>
      <c r="Q329" s="7">
        <v>0</v>
      </c>
      <c r="R329" s="7">
        <v>0</v>
      </c>
      <c r="S329" s="7">
        <f t="shared" si="5"/>
        <v>3974.3199999999997</v>
      </c>
    </row>
    <row r="330" spans="1:19" x14ac:dyDescent="0.2">
      <c r="A330" s="1" t="s">
        <v>19</v>
      </c>
      <c r="B330" s="2" t="s">
        <v>20</v>
      </c>
      <c r="C330" s="6" t="s">
        <v>379</v>
      </c>
      <c r="D330" s="2" t="s">
        <v>380</v>
      </c>
      <c r="E330" s="6" t="s">
        <v>387</v>
      </c>
      <c r="F330" s="2" t="s">
        <v>388</v>
      </c>
      <c r="G330" s="7">
        <v>-2562.8000000000002</v>
      </c>
      <c r="H330" s="7">
        <v>0</v>
      </c>
      <c r="I330" s="7">
        <v>2562.8000000000002</v>
      </c>
      <c r="J330" s="7">
        <v>0</v>
      </c>
      <c r="K330" s="7">
        <v>0</v>
      </c>
      <c r="L330" s="7">
        <v>6535.72</v>
      </c>
      <c r="M330" s="7">
        <v>15634.03</v>
      </c>
      <c r="N330" s="7">
        <v>0</v>
      </c>
      <c r="O330" s="7">
        <v>24.42</v>
      </c>
      <c r="P330" s="7">
        <v>0</v>
      </c>
      <c r="Q330" s="7">
        <v>0</v>
      </c>
      <c r="R330" s="7">
        <v>0</v>
      </c>
      <c r="S330" s="7">
        <f t="shared" si="5"/>
        <v>22194.17</v>
      </c>
    </row>
    <row r="331" spans="1:19" x14ac:dyDescent="0.2">
      <c r="A331" s="1" t="s">
        <v>19</v>
      </c>
      <c r="B331" s="2" t="s">
        <v>20</v>
      </c>
      <c r="C331" s="6" t="s">
        <v>379</v>
      </c>
      <c r="D331" s="2" t="s">
        <v>380</v>
      </c>
      <c r="E331" s="6" t="s">
        <v>363</v>
      </c>
      <c r="F331" s="2" t="s">
        <v>364</v>
      </c>
      <c r="G331" s="7">
        <v>0</v>
      </c>
      <c r="H331" s="7">
        <v>0</v>
      </c>
      <c r="I331" s="7">
        <v>1544.23</v>
      </c>
      <c r="J331" s="7">
        <v>0</v>
      </c>
      <c r="K331" s="7">
        <v>0</v>
      </c>
      <c r="L331" s="7">
        <v>0</v>
      </c>
      <c r="M331" s="7">
        <v>0</v>
      </c>
      <c r="N331" s="7">
        <v>1544.23</v>
      </c>
      <c r="O331" s="7">
        <v>124.49</v>
      </c>
      <c r="P331" s="7">
        <v>0</v>
      </c>
      <c r="Q331" s="7">
        <v>0</v>
      </c>
      <c r="R331" s="7">
        <v>0</v>
      </c>
      <c r="S331" s="7">
        <f t="shared" si="5"/>
        <v>3212.95</v>
      </c>
    </row>
    <row r="332" spans="1:19" x14ac:dyDescent="0.2">
      <c r="A332" s="1" t="s">
        <v>19</v>
      </c>
      <c r="B332" s="2" t="s">
        <v>20</v>
      </c>
      <c r="C332" s="6" t="s">
        <v>379</v>
      </c>
      <c r="D332" s="2" t="s">
        <v>380</v>
      </c>
      <c r="E332" s="6" t="s">
        <v>365</v>
      </c>
      <c r="F332" s="2" t="s">
        <v>366</v>
      </c>
      <c r="G332" s="7">
        <v>0</v>
      </c>
      <c r="H332" s="7">
        <v>129.22999999999999</v>
      </c>
      <c r="I332" s="7">
        <v>0</v>
      </c>
      <c r="J332" s="7">
        <v>0</v>
      </c>
      <c r="K332" s="7">
        <v>0</v>
      </c>
      <c r="L332" s="7">
        <v>64.95</v>
      </c>
      <c r="M332" s="7">
        <v>0</v>
      </c>
      <c r="N332" s="7">
        <v>0</v>
      </c>
      <c r="O332" s="7">
        <v>0</v>
      </c>
      <c r="P332" s="7">
        <v>231.64</v>
      </c>
      <c r="Q332" s="7">
        <v>0</v>
      </c>
      <c r="R332" s="7">
        <v>0</v>
      </c>
      <c r="S332" s="7">
        <f t="shared" si="5"/>
        <v>425.82</v>
      </c>
    </row>
    <row r="333" spans="1:19" x14ac:dyDescent="0.2">
      <c r="A333" s="1" t="s">
        <v>19</v>
      </c>
      <c r="B333" s="2" t="s">
        <v>20</v>
      </c>
      <c r="C333" s="6" t="s">
        <v>379</v>
      </c>
      <c r="D333" s="2" t="s">
        <v>380</v>
      </c>
      <c r="E333" s="6" t="s">
        <v>389</v>
      </c>
      <c r="F333" s="2" t="s">
        <v>390</v>
      </c>
      <c r="G333" s="7">
        <v>0</v>
      </c>
      <c r="H333" s="7">
        <v>0</v>
      </c>
      <c r="I333" s="7">
        <v>0</v>
      </c>
      <c r="J333" s="7">
        <v>51.47</v>
      </c>
      <c r="K333" s="7">
        <v>71</v>
      </c>
      <c r="L333" s="7">
        <v>2.09</v>
      </c>
      <c r="M333" s="7">
        <v>-51.47</v>
      </c>
      <c r="N333" s="7">
        <v>0</v>
      </c>
      <c r="O333" s="7">
        <v>0</v>
      </c>
      <c r="P333" s="7">
        <v>0</v>
      </c>
      <c r="Q333" s="7">
        <v>0</v>
      </c>
      <c r="R333" s="7">
        <v>0</v>
      </c>
      <c r="S333" s="7">
        <f t="shared" si="5"/>
        <v>73.09</v>
      </c>
    </row>
    <row r="334" spans="1:19" x14ac:dyDescent="0.2">
      <c r="A334" s="1" t="s">
        <v>19</v>
      </c>
      <c r="B334" s="2" t="s">
        <v>20</v>
      </c>
      <c r="C334" s="6" t="s">
        <v>379</v>
      </c>
      <c r="D334" s="2" t="s">
        <v>380</v>
      </c>
      <c r="E334" s="6" t="s">
        <v>391</v>
      </c>
      <c r="F334" s="2" t="s">
        <v>392</v>
      </c>
      <c r="G334" s="7">
        <v>13046.66</v>
      </c>
      <c r="H334" s="7">
        <v>13313.88</v>
      </c>
      <c r="I334" s="7">
        <v>13223.8</v>
      </c>
      <c r="J334" s="7">
        <v>12637.09</v>
      </c>
      <c r="K334" s="7">
        <v>10025.85</v>
      </c>
      <c r="L334" s="7">
        <v>12586.27</v>
      </c>
      <c r="M334" s="7">
        <v>9542.09</v>
      </c>
      <c r="N334" s="7">
        <v>3095</v>
      </c>
      <c r="O334" s="7">
        <v>13830.95</v>
      </c>
      <c r="P334" s="7">
        <v>20371.23</v>
      </c>
      <c r="Q334" s="7">
        <v>13505.34</v>
      </c>
      <c r="R334" s="7">
        <v>19625.830000000002</v>
      </c>
      <c r="S334" s="7">
        <f t="shared" si="5"/>
        <v>154803.99</v>
      </c>
    </row>
    <row r="335" spans="1:19" x14ac:dyDescent="0.2">
      <c r="A335" s="1" t="s">
        <v>19</v>
      </c>
      <c r="B335" s="2" t="s">
        <v>20</v>
      </c>
      <c r="C335" s="6" t="s">
        <v>379</v>
      </c>
      <c r="D335" s="2" t="s">
        <v>380</v>
      </c>
      <c r="E335" s="6" t="s">
        <v>367</v>
      </c>
      <c r="F335" s="2" t="s">
        <v>368</v>
      </c>
      <c r="G335" s="7">
        <v>0</v>
      </c>
      <c r="H335" s="7">
        <v>0</v>
      </c>
      <c r="I335" s="7">
        <v>0</v>
      </c>
      <c r="J335" s="7">
        <v>110466.29</v>
      </c>
      <c r="K335" s="7">
        <v>17708.71</v>
      </c>
      <c r="L335" s="7">
        <v>61518.46</v>
      </c>
      <c r="M335" s="7">
        <v>1459.71</v>
      </c>
      <c r="N335" s="7">
        <v>0</v>
      </c>
      <c r="O335" s="7">
        <v>0</v>
      </c>
      <c r="P335" s="7">
        <v>1925.15</v>
      </c>
      <c r="Q335" s="7">
        <v>0</v>
      </c>
      <c r="R335" s="7">
        <v>2300.31</v>
      </c>
      <c r="S335" s="7">
        <f t="shared" si="5"/>
        <v>195378.62999999998</v>
      </c>
    </row>
    <row r="336" spans="1:19" x14ac:dyDescent="0.2">
      <c r="A336" s="1" t="s">
        <v>19</v>
      </c>
      <c r="B336" s="2" t="s">
        <v>20</v>
      </c>
      <c r="C336" s="6" t="s">
        <v>379</v>
      </c>
      <c r="D336" s="2" t="s">
        <v>380</v>
      </c>
      <c r="E336" s="6" t="s">
        <v>393</v>
      </c>
      <c r="F336" s="2" t="s">
        <v>394</v>
      </c>
      <c r="G336" s="7">
        <v>0</v>
      </c>
      <c r="H336" s="7">
        <v>24784.5</v>
      </c>
      <c r="I336" s="7">
        <v>730.89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68.2</v>
      </c>
      <c r="P336" s="7">
        <v>0</v>
      </c>
      <c r="Q336" s="7">
        <v>0</v>
      </c>
      <c r="R336" s="7">
        <v>0</v>
      </c>
      <c r="S336" s="7">
        <f t="shared" si="5"/>
        <v>25583.59</v>
      </c>
    </row>
    <row r="337" spans="1:19" x14ac:dyDescent="0.2">
      <c r="A337" s="1" t="s">
        <v>19</v>
      </c>
      <c r="B337" s="2" t="s">
        <v>20</v>
      </c>
      <c r="C337" s="6" t="s">
        <v>379</v>
      </c>
      <c r="D337" s="2" t="s">
        <v>380</v>
      </c>
      <c r="E337" s="6" t="s">
        <v>395</v>
      </c>
      <c r="F337" s="2" t="s">
        <v>396</v>
      </c>
      <c r="G337" s="7">
        <v>0</v>
      </c>
      <c r="H337" s="7">
        <v>0</v>
      </c>
      <c r="I337" s="7">
        <v>10.41</v>
      </c>
      <c r="J337" s="7">
        <v>15.62</v>
      </c>
      <c r="K337" s="7">
        <v>0</v>
      </c>
      <c r="L337" s="7">
        <v>26</v>
      </c>
      <c r="M337" s="7">
        <v>256.02999999999997</v>
      </c>
      <c r="N337" s="7">
        <v>0</v>
      </c>
      <c r="O337" s="7">
        <v>0</v>
      </c>
      <c r="P337" s="7">
        <v>0</v>
      </c>
      <c r="Q337" s="7">
        <v>0</v>
      </c>
      <c r="R337" s="7">
        <v>0</v>
      </c>
      <c r="S337" s="7">
        <f t="shared" si="5"/>
        <v>308.05999999999995</v>
      </c>
    </row>
    <row r="338" spans="1:19" x14ac:dyDescent="0.2">
      <c r="A338" s="1" t="s">
        <v>19</v>
      </c>
      <c r="B338" s="2" t="s">
        <v>20</v>
      </c>
      <c r="C338" s="6" t="s">
        <v>379</v>
      </c>
      <c r="D338" s="2" t="s">
        <v>380</v>
      </c>
      <c r="E338" s="6" t="s">
        <v>397</v>
      </c>
      <c r="F338" s="2" t="s">
        <v>398</v>
      </c>
      <c r="G338" s="7">
        <v>95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0</v>
      </c>
      <c r="S338" s="7">
        <f t="shared" si="5"/>
        <v>95</v>
      </c>
    </row>
    <row r="339" spans="1:19" x14ac:dyDescent="0.2">
      <c r="A339" s="1" t="s">
        <v>19</v>
      </c>
      <c r="B339" s="2" t="s">
        <v>20</v>
      </c>
      <c r="C339" s="6" t="s">
        <v>379</v>
      </c>
      <c r="D339" s="2" t="s">
        <v>380</v>
      </c>
      <c r="E339" s="6" t="s">
        <v>195</v>
      </c>
      <c r="F339" s="2" t="s">
        <v>196</v>
      </c>
      <c r="G339" s="7">
        <v>1726788.6300000001</v>
      </c>
      <c r="H339" s="7">
        <v>1645423.55</v>
      </c>
      <c r="I339" s="7">
        <v>1599880.0699999998</v>
      </c>
      <c r="J339" s="7">
        <v>1661511.3699999999</v>
      </c>
      <c r="K339" s="7">
        <v>1695385.2800000005</v>
      </c>
      <c r="L339" s="7">
        <v>1797751.2799999998</v>
      </c>
      <c r="M339" s="7">
        <v>1801840.77</v>
      </c>
      <c r="N339" s="7">
        <v>1672558.51</v>
      </c>
      <c r="O339" s="7">
        <v>1725695.4700000002</v>
      </c>
      <c r="P339" s="7">
        <v>1666946.6600000001</v>
      </c>
      <c r="Q339" s="7">
        <v>1675086.03</v>
      </c>
      <c r="R339" s="7">
        <v>1691510.32</v>
      </c>
      <c r="S339" s="7">
        <f t="shared" si="5"/>
        <v>20360377.940000001</v>
      </c>
    </row>
    <row r="340" spans="1:19" x14ac:dyDescent="0.2">
      <c r="A340" s="1" t="s">
        <v>19</v>
      </c>
      <c r="B340" s="2" t="s">
        <v>20</v>
      </c>
      <c r="C340" s="6" t="s">
        <v>379</v>
      </c>
      <c r="D340" s="2" t="s">
        <v>380</v>
      </c>
      <c r="E340" s="6" t="s">
        <v>399</v>
      </c>
      <c r="F340" s="2" t="s">
        <v>400</v>
      </c>
      <c r="G340" s="7">
        <v>311151.26999999996</v>
      </c>
      <c r="H340" s="7">
        <v>317833</v>
      </c>
      <c r="I340" s="7">
        <v>314482.12</v>
      </c>
      <c r="J340" s="7">
        <v>314529.97000000003</v>
      </c>
      <c r="K340" s="7">
        <v>314818.8</v>
      </c>
      <c r="L340" s="7">
        <v>323281.70999999996</v>
      </c>
      <c r="M340" s="7">
        <v>372189.83</v>
      </c>
      <c r="N340" s="7">
        <v>399691.49</v>
      </c>
      <c r="O340" s="7">
        <v>385848.18</v>
      </c>
      <c r="P340" s="7">
        <v>389733.39</v>
      </c>
      <c r="Q340" s="7">
        <v>384230.90000000008</v>
      </c>
      <c r="R340" s="7">
        <v>385950.69</v>
      </c>
      <c r="S340" s="7">
        <f t="shared" si="5"/>
        <v>4213741.3500000006</v>
      </c>
    </row>
    <row r="341" spans="1:19" x14ac:dyDescent="0.2">
      <c r="A341" s="1" t="s">
        <v>19</v>
      </c>
      <c r="B341" s="2" t="s">
        <v>20</v>
      </c>
      <c r="C341" s="6" t="s">
        <v>379</v>
      </c>
      <c r="D341" s="2" t="s">
        <v>380</v>
      </c>
      <c r="E341" s="6" t="s">
        <v>331</v>
      </c>
      <c r="F341" s="2" t="s">
        <v>332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5392.68</v>
      </c>
      <c r="N341" s="7">
        <v>0</v>
      </c>
      <c r="O341" s="7">
        <v>0</v>
      </c>
      <c r="P341" s="7">
        <v>2979.56</v>
      </c>
      <c r="Q341" s="7">
        <v>0</v>
      </c>
      <c r="R341" s="7">
        <v>0</v>
      </c>
      <c r="S341" s="7">
        <f t="shared" si="5"/>
        <v>8372.24</v>
      </c>
    </row>
    <row r="342" spans="1:19" x14ac:dyDescent="0.2">
      <c r="A342" s="1" t="s">
        <v>19</v>
      </c>
      <c r="B342" s="2" t="s">
        <v>20</v>
      </c>
      <c r="C342" s="6" t="s">
        <v>379</v>
      </c>
      <c r="D342" s="2" t="s">
        <v>380</v>
      </c>
      <c r="E342" s="6" t="s">
        <v>401</v>
      </c>
      <c r="F342" s="2" t="s">
        <v>402</v>
      </c>
      <c r="G342" s="7">
        <v>44036.69</v>
      </c>
      <c r="H342" s="7">
        <v>0</v>
      </c>
      <c r="I342" s="7">
        <v>0</v>
      </c>
      <c r="J342" s="7">
        <v>0</v>
      </c>
      <c r="K342" s="7">
        <v>1087.75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7">
        <f t="shared" si="5"/>
        <v>45124.44</v>
      </c>
    </row>
    <row r="343" spans="1:19" x14ac:dyDescent="0.2">
      <c r="A343" s="1" t="s">
        <v>19</v>
      </c>
      <c r="B343" s="2" t="s">
        <v>20</v>
      </c>
      <c r="C343" s="6" t="s">
        <v>379</v>
      </c>
      <c r="D343" s="2" t="s">
        <v>380</v>
      </c>
      <c r="E343" s="6" t="s">
        <v>159</v>
      </c>
      <c r="F343" s="2" t="s">
        <v>160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-5.13</v>
      </c>
      <c r="S343" s="7">
        <f t="shared" si="5"/>
        <v>-5.13</v>
      </c>
    </row>
    <row r="344" spans="1:19" x14ac:dyDescent="0.2">
      <c r="A344" s="1" t="s">
        <v>19</v>
      </c>
      <c r="B344" s="2" t="s">
        <v>20</v>
      </c>
      <c r="C344" s="6" t="s">
        <v>379</v>
      </c>
      <c r="D344" s="2" t="s">
        <v>380</v>
      </c>
      <c r="E344" s="6" t="s">
        <v>403</v>
      </c>
      <c r="F344" s="2" t="s">
        <v>404</v>
      </c>
      <c r="G344" s="7">
        <v>17485.87</v>
      </c>
      <c r="H344" s="7">
        <v>42257.96</v>
      </c>
      <c r="I344" s="7">
        <v>23483.89</v>
      </c>
      <c r="J344" s="7">
        <v>24798.16</v>
      </c>
      <c r="K344" s="7">
        <v>27185.66</v>
      </c>
      <c r="L344" s="7">
        <v>124339.08</v>
      </c>
      <c r="M344" s="7">
        <v>41082.909999999996</v>
      </c>
      <c r="N344" s="7">
        <v>39480.25</v>
      </c>
      <c r="O344" s="7">
        <v>42626.33</v>
      </c>
      <c r="P344" s="7">
        <v>28773.66</v>
      </c>
      <c r="Q344" s="7">
        <v>20234.509999999995</v>
      </c>
      <c r="R344" s="7">
        <v>36192.61</v>
      </c>
      <c r="S344" s="7">
        <f t="shared" si="5"/>
        <v>467940.88999999996</v>
      </c>
    </row>
    <row r="345" spans="1:19" x14ac:dyDescent="0.2">
      <c r="A345" s="1" t="s">
        <v>19</v>
      </c>
      <c r="B345" s="2" t="s">
        <v>20</v>
      </c>
      <c r="C345" s="6" t="s">
        <v>379</v>
      </c>
      <c r="D345" s="2" t="s">
        <v>380</v>
      </c>
      <c r="E345" s="6" t="s">
        <v>405</v>
      </c>
      <c r="F345" s="2" t="s">
        <v>406</v>
      </c>
      <c r="G345" s="7">
        <v>4188.92</v>
      </c>
      <c r="H345" s="7">
        <v>3201.5</v>
      </c>
      <c r="I345" s="7">
        <v>2128.0899999999997</v>
      </c>
      <c r="J345" s="7">
        <v>2009.9499999999998</v>
      </c>
      <c r="K345" s="7">
        <v>2354.1</v>
      </c>
      <c r="L345" s="7">
        <v>1794.37</v>
      </c>
      <c r="M345" s="7">
        <v>3871.5199999999995</v>
      </c>
      <c r="N345" s="7">
        <v>4806.62</v>
      </c>
      <c r="O345" s="7">
        <v>1778.03</v>
      </c>
      <c r="P345" s="7">
        <v>1723.5500000000002</v>
      </c>
      <c r="Q345" s="7">
        <v>7015.2</v>
      </c>
      <c r="R345" s="7">
        <v>3312.22</v>
      </c>
      <c r="S345" s="7">
        <f t="shared" si="5"/>
        <v>38184.07</v>
      </c>
    </row>
    <row r="346" spans="1:19" x14ac:dyDescent="0.2">
      <c r="A346" s="1" t="s">
        <v>19</v>
      </c>
      <c r="B346" s="2" t="s">
        <v>20</v>
      </c>
      <c r="C346" s="6" t="s">
        <v>379</v>
      </c>
      <c r="D346" s="2" t="s">
        <v>380</v>
      </c>
      <c r="E346" s="6" t="s">
        <v>161</v>
      </c>
      <c r="F346" s="2" t="s">
        <v>162</v>
      </c>
      <c r="G346" s="7">
        <v>-9862.3799999999956</v>
      </c>
      <c r="H346" s="7">
        <v>16110.010000000002</v>
      </c>
      <c r="I346" s="7">
        <v>11932.919999999996</v>
      </c>
      <c r="J346" s="7">
        <v>14801.649999999998</v>
      </c>
      <c r="K346" s="7">
        <v>11061.620000000003</v>
      </c>
      <c r="L346" s="7">
        <v>-953.07000000000107</v>
      </c>
      <c r="M346" s="7">
        <v>5820.42</v>
      </c>
      <c r="N346" s="7">
        <v>7702.1900000000005</v>
      </c>
      <c r="O346" s="7">
        <v>8009.5400000000009</v>
      </c>
      <c r="P346" s="7">
        <v>12203.429999999997</v>
      </c>
      <c r="Q346" s="7">
        <v>7006.2699999999995</v>
      </c>
      <c r="R346" s="7">
        <v>11886.72</v>
      </c>
      <c r="S346" s="7">
        <f t="shared" si="5"/>
        <v>95719.32</v>
      </c>
    </row>
    <row r="347" spans="1:19" x14ac:dyDescent="0.2">
      <c r="A347" s="1" t="s">
        <v>19</v>
      </c>
      <c r="B347" s="2" t="s">
        <v>20</v>
      </c>
      <c r="C347" s="6" t="s">
        <v>379</v>
      </c>
      <c r="D347" s="2" t="s">
        <v>380</v>
      </c>
      <c r="E347" s="6" t="s">
        <v>163</v>
      </c>
      <c r="F347" s="2" t="s">
        <v>164</v>
      </c>
      <c r="G347" s="7">
        <v>24321.1</v>
      </c>
      <c r="H347" s="7">
        <v>11566.419999999998</v>
      </c>
      <c r="I347" s="7">
        <v>14255.350000000002</v>
      </c>
      <c r="J347" s="7">
        <v>22636.71999999999</v>
      </c>
      <c r="K347" s="7">
        <v>17291.949999999997</v>
      </c>
      <c r="L347" s="7">
        <v>16943.7</v>
      </c>
      <c r="M347" s="7">
        <v>20050.249999999996</v>
      </c>
      <c r="N347" s="7">
        <v>16781.989999999998</v>
      </c>
      <c r="O347" s="7">
        <v>17281.759999999998</v>
      </c>
      <c r="P347" s="7">
        <v>23474.32</v>
      </c>
      <c r="Q347" s="7">
        <v>21282.959999999999</v>
      </c>
      <c r="R347" s="7">
        <v>20603.170000000002</v>
      </c>
      <c r="S347" s="7">
        <f t="shared" si="5"/>
        <v>226489.69</v>
      </c>
    </row>
    <row r="348" spans="1:19" x14ac:dyDescent="0.2">
      <c r="A348" s="1" t="s">
        <v>19</v>
      </c>
      <c r="B348" s="2" t="s">
        <v>20</v>
      </c>
      <c r="C348" s="6" t="s">
        <v>379</v>
      </c>
      <c r="D348" s="2" t="s">
        <v>380</v>
      </c>
      <c r="E348" s="6" t="s">
        <v>407</v>
      </c>
      <c r="F348" s="2" t="s">
        <v>408</v>
      </c>
      <c r="G348" s="7">
        <v>-29284.77</v>
      </c>
      <c r="H348" s="7">
        <v>14755.59</v>
      </c>
      <c r="I348" s="7">
        <v>1215.73</v>
      </c>
      <c r="J348" s="7">
        <v>34.83</v>
      </c>
      <c r="K348" s="7">
        <v>45262.01</v>
      </c>
      <c r="L348" s="7">
        <v>14755.25</v>
      </c>
      <c r="M348" s="7">
        <v>15911.55</v>
      </c>
      <c r="N348" s="7">
        <v>14755.65</v>
      </c>
      <c r="O348" s="7">
        <v>14755.58</v>
      </c>
      <c r="P348" s="7">
        <v>13561.91</v>
      </c>
      <c r="Q348" s="7">
        <v>14720.53</v>
      </c>
      <c r="R348" s="7">
        <v>14080.53</v>
      </c>
      <c r="S348" s="7">
        <f t="shared" si="5"/>
        <v>134524.39000000001</v>
      </c>
    </row>
    <row r="349" spans="1:19" x14ac:dyDescent="0.2">
      <c r="A349" s="1" t="s">
        <v>19</v>
      </c>
      <c r="B349" s="2" t="s">
        <v>20</v>
      </c>
      <c r="C349" s="6" t="s">
        <v>379</v>
      </c>
      <c r="D349" s="2" t="s">
        <v>380</v>
      </c>
      <c r="E349" s="6" t="s">
        <v>409</v>
      </c>
      <c r="F349" s="2" t="s">
        <v>410</v>
      </c>
      <c r="G349" s="7">
        <v>13125.56</v>
      </c>
      <c r="H349" s="7">
        <v>14113.78</v>
      </c>
      <c r="I349" s="7">
        <v>11472.970000000001</v>
      </c>
      <c r="J349" s="7">
        <v>13599.77</v>
      </c>
      <c r="K349" s="7">
        <v>14567.17</v>
      </c>
      <c r="L349" s="7">
        <v>14901.17</v>
      </c>
      <c r="M349" s="7">
        <v>13525.44</v>
      </c>
      <c r="N349" s="7">
        <v>15198.999999999998</v>
      </c>
      <c r="O349" s="7">
        <v>15070.38</v>
      </c>
      <c r="P349" s="7">
        <v>15136.18</v>
      </c>
      <c r="Q349" s="7">
        <v>15328.380000000001</v>
      </c>
      <c r="R349" s="7">
        <v>16692.27</v>
      </c>
      <c r="S349" s="7">
        <f t="shared" si="5"/>
        <v>172732.07</v>
      </c>
    </row>
    <row r="350" spans="1:19" x14ac:dyDescent="0.2">
      <c r="A350" s="1" t="s">
        <v>19</v>
      </c>
      <c r="B350" s="2" t="s">
        <v>20</v>
      </c>
      <c r="C350" s="6" t="s">
        <v>379</v>
      </c>
      <c r="D350" s="2" t="s">
        <v>380</v>
      </c>
      <c r="E350" s="6" t="s">
        <v>411</v>
      </c>
      <c r="F350" s="2" t="s">
        <v>412</v>
      </c>
      <c r="G350" s="7">
        <v>2350.39</v>
      </c>
      <c r="H350" s="7">
        <v>2254.4100000000003</v>
      </c>
      <c r="I350" s="7">
        <v>2017.26</v>
      </c>
      <c r="J350" s="7">
        <v>2217.36</v>
      </c>
      <c r="K350" s="7">
        <v>2480.0300000000002</v>
      </c>
      <c r="L350" s="7">
        <v>2969.89</v>
      </c>
      <c r="M350" s="7">
        <v>2616.6</v>
      </c>
      <c r="N350" s="7">
        <v>2087.7000000000003</v>
      </c>
      <c r="O350" s="7">
        <v>1745.54</v>
      </c>
      <c r="P350" s="7">
        <v>1771.73</v>
      </c>
      <c r="Q350" s="7">
        <v>1801.06</v>
      </c>
      <c r="R350" s="7">
        <v>1687.69</v>
      </c>
      <c r="S350" s="7">
        <f t="shared" si="5"/>
        <v>25999.66</v>
      </c>
    </row>
    <row r="351" spans="1:19" x14ac:dyDescent="0.2">
      <c r="A351" s="1" t="s">
        <v>19</v>
      </c>
      <c r="B351" s="2" t="s">
        <v>20</v>
      </c>
      <c r="C351" s="6" t="s">
        <v>379</v>
      </c>
      <c r="D351" s="2" t="s">
        <v>380</v>
      </c>
      <c r="E351" s="6" t="s">
        <v>413</v>
      </c>
      <c r="F351" s="2" t="s">
        <v>414</v>
      </c>
      <c r="G351" s="7">
        <v>1959.76</v>
      </c>
      <c r="H351" s="7">
        <v>1852.21</v>
      </c>
      <c r="I351" s="7">
        <v>1856.44</v>
      </c>
      <c r="J351" s="7">
        <v>1847.81</v>
      </c>
      <c r="K351" s="7">
        <v>1808.7300000000002</v>
      </c>
      <c r="L351" s="7">
        <v>1852.9199999999998</v>
      </c>
      <c r="M351" s="7">
        <v>1857.17</v>
      </c>
      <c r="N351" s="7">
        <v>1837.3999999999999</v>
      </c>
      <c r="O351" s="7">
        <v>1822.96</v>
      </c>
      <c r="P351" s="7">
        <v>1764.09</v>
      </c>
      <c r="Q351" s="7">
        <v>1855.74</v>
      </c>
      <c r="R351" s="7">
        <v>2041.76</v>
      </c>
      <c r="S351" s="7">
        <f t="shared" si="5"/>
        <v>22356.989999999998</v>
      </c>
    </row>
    <row r="352" spans="1:19" x14ac:dyDescent="0.2">
      <c r="A352" s="1" t="s">
        <v>19</v>
      </c>
      <c r="B352" s="2" t="s">
        <v>20</v>
      </c>
      <c r="C352" s="6" t="s">
        <v>379</v>
      </c>
      <c r="D352" s="2" t="s">
        <v>380</v>
      </c>
      <c r="E352" s="6" t="s">
        <v>415</v>
      </c>
      <c r="F352" s="2" t="s">
        <v>416</v>
      </c>
      <c r="G352" s="7">
        <v>22218.989999999998</v>
      </c>
      <c r="H352" s="7">
        <v>14895.75</v>
      </c>
      <c r="I352" s="7">
        <v>15032.98</v>
      </c>
      <c r="J352" s="7">
        <v>15061.71</v>
      </c>
      <c r="K352" s="7">
        <v>16655.02</v>
      </c>
      <c r="L352" s="7">
        <v>19270.149999999998</v>
      </c>
      <c r="M352" s="7">
        <v>18788.41</v>
      </c>
      <c r="N352" s="7">
        <v>20220.759999999998</v>
      </c>
      <c r="O352" s="7">
        <v>12252.119999999999</v>
      </c>
      <c r="P352" s="7">
        <v>31371.100000000002</v>
      </c>
      <c r="Q352" s="7">
        <v>20568.240000000002</v>
      </c>
      <c r="R352" s="7">
        <v>20764.169999999998</v>
      </c>
      <c r="S352" s="7">
        <f t="shared" si="5"/>
        <v>227099.39999999997</v>
      </c>
    </row>
    <row r="353" spans="1:19" x14ac:dyDescent="0.2">
      <c r="A353" s="1" t="s">
        <v>19</v>
      </c>
      <c r="B353" s="2" t="s">
        <v>20</v>
      </c>
      <c r="C353" s="6" t="s">
        <v>379</v>
      </c>
      <c r="D353" s="2" t="s">
        <v>380</v>
      </c>
      <c r="E353" s="6" t="s">
        <v>319</v>
      </c>
      <c r="F353" s="2" t="s">
        <v>320</v>
      </c>
      <c r="G353" s="7">
        <v>31790.1</v>
      </c>
      <c r="H353" s="7">
        <v>34173.78</v>
      </c>
      <c r="I353" s="7">
        <v>39512.259999999995</v>
      </c>
      <c r="J353" s="7">
        <v>32618.880000000001</v>
      </c>
      <c r="K353" s="7">
        <v>32604.3</v>
      </c>
      <c r="L353" s="7">
        <v>39789.53</v>
      </c>
      <c r="M353" s="7">
        <v>32669.21</v>
      </c>
      <c r="N353" s="7">
        <v>21521.82</v>
      </c>
      <c r="O353" s="7">
        <v>71122.67</v>
      </c>
      <c r="P353" s="7">
        <v>4781.3900000000003</v>
      </c>
      <c r="Q353" s="7">
        <v>34610.18</v>
      </c>
      <c r="R353" s="7">
        <v>41782.29</v>
      </c>
      <c r="S353" s="7">
        <f t="shared" si="5"/>
        <v>416976.40999999992</v>
      </c>
    </row>
    <row r="354" spans="1:19" x14ac:dyDescent="0.2">
      <c r="A354" s="1" t="s">
        <v>19</v>
      </c>
      <c r="B354" s="2" t="s">
        <v>20</v>
      </c>
      <c r="C354" s="6" t="s">
        <v>379</v>
      </c>
      <c r="D354" s="2" t="s">
        <v>380</v>
      </c>
      <c r="E354" s="6" t="s">
        <v>417</v>
      </c>
      <c r="F354" s="2" t="s">
        <v>418</v>
      </c>
      <c r="G354" s="7">
        <v>23199.45</v>
      </c>
      <c r="H354" s="7">
        <v>21228.11</v>
      </c>
      <c r="I354" s="7">
        <v>11350.339999999998</v>
      </c>
      <c r="J354" s="7">
        <v>20914.479999999992</v>
      </c>
      <c r="K354" s="7">
        <v>21023.61</v>
      </c>
      <c r="L354" s="7">
        <v>20372.909999999996</v>
      </c>
      <c r="M354" s="7">
        <v>21381.62</v>
      </c>
      <c r="N354" s="7">
        <v>21076.759999999991</v>
      </c>
      <c r="O354" s="7">
        <v>20826.699999999997</v>
      </c>
      <c r="P354" s="7">
        <v>24072.02</v>
      </c>
      <c r="Q354" s="7">
        <v>21729.85999999999</v>
      </c>
      <c r="R354" s="7">
        <v>21246.550000000007</v>
      </c>
      <c r="S354" s="7">
        <f t="shared" si="5"/>
        <v>248422.40999999997</v>
      </c>
    </row>
    <row r="355" spans="1:19" x14ac:dyDescent="0.2">
      <c r="A355" s="1" t="s">
        <v>19</v>
      </c>
      <c r="B355" s="2" t="s">
        <v>20</v>
      </c>
      <c r="C355" s="6" t="s">
        <v>379</v>
      </c>
      <c r="D355" s="2" t="s">
        <v>380</v>
      </c>
      <c r="E355" s="6" t="s">
        <v>419</v>
      </c>
      <c r="F355" s="2" t="s">
        <v>420</v>
      </c>
      <c r="G355" s="7">
        <v>3190.9700000000003</v>
      </c>
      <c r="H355" s="7">
        <v>2806.2399999999993</v>
      </c>
      <c r="I355" s="7">
        <v>3420.1</v>
      </c>
      <c r="J355" s="7">
        <v>3318.6600000000003</v>
      </c>
      <c r="K355" s="7">
        <v>3691.51</v>
      </c>
      <c r="L355" s="7">
        <v>2955.5</v>
      </c>
      <c r="M355" s="7">
        <v>3011.8900000000003</v>
      </c>
      <c r="N355" s="7">
        <v>2940.37</v>
      </c>
      <c r="O355" s="7">
        <v>3034.3900000000003</v>
      </c>
      <c r="P355" s="7">
        <v>2889.0699999999997</v>
      </c>
      <c r="Q355" s="7">
        <v>3034.3500000000004</v>
      </c>
      <c r="R355" s="7">
        <v>3071.5</v>
      </c>
      <c r="S355" s="7">
        <f t="shared" si="5"/>
        <v>37364.549999999996</v>
      </c>
    </row>
    <row r="356" spans="1:19" x14ac:dyDescent="0.2">
      <c r="A356" s="1" t="s">
        <v>19</v>
      </c>
      <c r="B356" s="2" t="s">
        <v>20</v>
      </c>
      <c r="C356" s="6" t="s">
        <v>379</v>
      </c>
      <c r="D356" s="2" t="s">
        <v>380</v>
      </c>
      <c r="E356" s="6" t="s">
        <v>421</v>
      </c>
      <c r="F356" s="2" t="s">
        <v>422</v>
      </c>
      <c r="G356" s="7">
        <v>4446.47</v>
      </c>
      <c r="H356" s="7">
        <v>1622.56</v>
      </c>
      <c r="I356" s="7">
        <v>8767.01</v>
      </c>
      <c r="J356" s="7">
        <v>3844.76</v>
      </c>
      <c r="K356" s="7">
        <v>3356.1699999999992</v>
      </c>
      <c r="L356" s="7">
        <v>3113.94</v>
      </c>
      <c r="M356" s="7">
        <v>591.70000000000005</v>
      </c>
      <c r="N356" s="7">
        <v>3232.55</v>
      </c>
      <c r="O356" s="7">
        <v>1979.32</v>
      </c>
      <c r="P356" s="7">
        <v>379.61</v>
      </c>
      <c r="Q356" s="7">
        <v>1607.9000000000005</v>
      </c>
      <c r="R356" s="7">
        <v>4743.08</v>
      </c>
      <c r="S356" s="7">
        <f t="shared" si="5"/>
        <v>37685.07</v>
      </c>
    </row>
    <row r="357" spans="1:19" x14ac:dyDescent="0.2">
      <c r="A357" s="1" t="s">
        <v>19</v>
      </c>
      <c r="B357" s="2" t="s">
        <v>20</v>
      </c>
      <c r="C357" s="6" t="s">
        <v>379</v>
      </c>
      <c r="D357" s="2" t="s">
        <v>380</v>
      </c>
      <c r="E357" s="6" t="s">
        <v>423</v>
      </c>
      <c r="F357" s="2" t="s">
        <v>424</v>
      </c>
      <c r="G357" s="7">
        <v>335.74</v>
      </c>
      <c r="H357" s="7">
        <v>22986.58</v>
      </c>
      <c r="I357" s="7">
        <v>6237.45</v>
      </c>
      <c r="J357" s="7">
        <v>1395.76</v>
      </c>
      <c r="K357" s="7">
        <v>4380.03</v>
      </c>
      <c r="L357" s="7">
        <v>1361.88</v>
      </c>
      <c r="M357" s="7">
        <v>1228.53</v>
      </c>
      <c r="N357" s="7">
        <v>4005.09</v>
      </c>
      <c r="O357" s="7">
        <v>898.65</v>
      </c>
      <c r="P357" s="7">
        <v>741.26</v>
      </c>
      <c r="Q357" s="7">
        <v>3766.08</v>
      </c>
      <c r="R357" s="7">
        <v>839.04</v>
      </c>
      <c r="S357" s="7">
        <f t="shared" si="5"/>
        <v>48176.090000000004</v>
      </c>
    </row>
    <row r="358" spans="1:19" x14ac:dyDescent="0.2">
      <c r="A358" s="1" t="s">
        <v>19</v>
      </c>
      <c r="B358" s="2" t="s">
        <v>20</v>
      </c>
      <c r="C358" s="6" t="s">
        <v>379</v>
      </c>
      <c r="D358" s="2" t="s">
        <v>380</v>
      </c>
      <c r="E358" s="6" t="s">
        <v>165</v>
      </c>
      <c r="F358" s="2" t="s">
        <v>166</v>
      </c>
      <c r="G358" s="7">
        <v>20293.250000000004</v>
      </c>
      <c r="H358" s="7">
        <v>4641.72</v>
      </c>
      <c r="I358" s="7">
        <v>3224.7799999999997</v>
      </c>
      <c r="J358" s="7">
        <v>4848.75</v>
      </c>
      <c r="K358" s="7">
        <v>2349.69</v>
      </c>
      <c r="L358" s="7">
        <v>8991.17</v>
      </c>
      <c r="M358" s="7">
        <v>1582.6999999999996</v>
      </c>
      <c r="N358" s="7">
        <v>2272.8599999999997</v>
      </c>
      <c r="O358" s="7">
        <v>1667.56</v>
      </c>
      <c r="P358" s="7">
        <v>1651.0400000000002</v>
      </c>
      <c r="Q358" s="7">
        <v>2235.5199999999995</v>
      </c>
      <c r="R358" s="7">
        <v>459.88000000000005</v>
      </c>
      <c r="S358" s="7">
        <f t="shared" si="5"/>
        <v>54218.919999999991</v>
      </c>
    </row>
    <row r="359" spans="1:19" x14ac:dyDescent="0.2">
      <c r="A359" s="1" t="s">
        <v>19</v>
      </c>
      <c r="B359" s="2" t="s">
        <v>20</v>
      </c>
      <c r="C359" s="6" t="s">
        <v>379</v>
      </c>
      <c r="D359" s="2" t="s">
        <v>380</v>
      </c>
      <c r="E359" s="6" t="s">
        <v>197</v>
      </c>
      <c r="F359" s="2" t="s">
        <v>198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173.15</v>
      </c>
      <c r="P359" s="7">
        <v>99.39</v>
      </c>
      <c r="Q359" s="7">
        <v>0</v>
      </c>
      <c r="R359" s="7">
        <v>0</v>
      </c>
      <c r="S359" s="7">
        <f t="shared" si="5"/>
        <v>272.54000000000002</v>
      </c>
    </row>
    <row r="360" spans="1:19" x14ac:dyDescent="0.2">
      <c r="A360" s="1" t="s">
        <v>19</v>
      </c>
      <c r="B360" s="2" t="s">
        <v>20</v>
      </c>
      <c r="C360" s="6" t="s">
        <v>379</v>
      </c>
      <c r="D360" s="2" t="s">
        <v>380</v>
      </c>
      <c r="E360" s="6" t="s">
        <v>167</v>
      </c>
      <c r="F360" s="2" t="s">
        <v>168</v>
      </c>
      <c r="G360" s="7">
        <v>12360.52</v>
      </c>
      <c r="H360" s="7">
        <v>171.98</v>
      </c>
      <c r="I360" s="7">
        <v>576.59</v>
      </c>
      <c r="J360" s="7">
        <v>1096.47</v>
      </c>
      <c r="K360" s="7">
        <v>3224.62</v>
      </c>
      <c r="L360" s="7">
        <v>4949.1900000000005</v>
      </c>
      <c r="M360" s="7">
        <v>2762.53</v>
      </c>
      <c r="N360" s="7">
        <v>1515.31</v>
      </c>
      <c r="O360" s="7">
        <v>1006.1800000000001</v>
      </c>
      <c r="P360" s="7">
        <v>1057.92</v>
      </c>
      <c r="Q360" s="7">
        <v>31.36</v>
      </c>
      <c r="R360" s="7">
        <v>850.71</v>
      </c>
      <c r="S360" s="7">
        <f t="shared" si="5"/>
        <v>29603.380000000005</v>
      </c>
    </row>
    <row r="361" spans="1:19" x14ac:dyDescent="0.2">
      <c r="A361" s="1" t="s">
        <v>19</v>
      </c>
      <c r="B361" s="2" t="s">
        <v>20</v>
      </c>
      <c r="C361" s="6" t="s">
        <v>379</v>
      </c>
      <c r="D361" s="2" t="s">
        <v>380</v>
      </c>
      <c r="E361" s="6" t="s">
        <v>169</v>
      </c>
      <c r="F361" s="2" t="s">
        <v>170</v>
      </c>
      <c r="G361" s="7">
        <v>4480.75</v>
      </c>
      <c r="H361" s="7">
        <v>0</v>
      </c>
      <c r="I361" s="7">
        <v>0</v>
      </c>
      <c r="J361" s="7">
        <v>739.06</v>
      </c>
      <c r="K361" s="7">
        <v>0</v>
      </c>
      <c r="L361" s="7">
        <v>3643.15</v>
      </c>
      <c r="M361" s="7">
        <v>864.98</v>
      </c>
      <c r="N361" s="7">
        <v>0</v>
      </c>
      <c r="O361" s="7">
        <v>0</v>
      </c>
      <c r="P361" s="7">
        <v>0</v>
      </c>
      <c r="Q361" s="7">
        <v>0</v>
      </c>
      <c r="R361" s="7">
        <v>961.26</v>
      </c>
      <c r="S361" s="7">
        <f t="shared" si="5"/>
        <v>10689.199999999999</v>
      </c>
    </row>
    <row r="362" spans="1:19" x14ac:dyDescent="0.2">
      <c r="A362" s="1" t="s">
        <v>19</v>
      </c>
      <c r="B362" s="2" t="s">
        <v>20</v>
      </c>
      <c r="C362" s="6" t="s">
        <v>379</v>
      </c>
      <c r="D362" s="2" t="s">
        <v>380</v>
      </c>
      <c r="E362" s="6" t="s">
        <v>171</v>
      </c>
      <c r="F362" s="2" t="s">
        <v>172</v>
      </c>
      <c r="G362" s="7">
        <v>38474.519999999997</v>
      </c>
      <c r="H362" s="7">
        <v>2787.05</v>
      </c>
      <c r="I362" s="7">
        <v>5359.0300000000007</v>
      </c>
      <c r="J362" s="7">
        <v>33398.61</v>
      </c>
      <c r="K362" s="7">
        <v>5065.8500000000004</v>
      </c>
      <c r="L362" s="7">
        <v>75387.400000000009</v>
      </c>
      <c r="M362" s="7">
        <v>59802.709999999992</v>
      </c>
      <c r="N362" s="7">
        <v>9960.59</v>
      </c>
      <c r="O362" s="7">
        <v>45110.920000000006</v>
      </c>
      <c r="P362" s="7">
        <v>43231.689999999995</v>
      </c>
      <c r="Q362" s="7">
        <v>879.75</v>
      </c>
      <c r="R362" s="7">
        <v>9425.11</v>
      </c>
      <c r="S362" s="7">
        <f t="shared" si="5"/>
        <v>328883.23</v>
      </c>
    </row>
    <row r="363" spans="1:19" x14ac:dyDescent="0.2">
      <c r="A363" s="1" t="s">
        <v>19</v>
      </c>
      <c r="B363" s="2" t="s">
        <v>20</v>
      </c>
      <c r="C363" s="6" t="s">
        <v>379</v>
      </c>
      <c r="D363" s="2" t="s">
        <v>380</v>
      </c>
      <c r="E363" s="6" t="s">
        <v>425</v>
      </c>
      <c r="F363" s="2" t="s">
        <v>426</v>
      </c>
      <c r="G363" s="7">
        <v>21.27</v>
      </c>
      <c r="H363" s="7">
        <v>21.27</v>
      </c>
      <c r="I363" s="7">
        <v>21.27</v>
      </c>
      <c r="J363" s="7">
        <v>21.27</v>
      </c>
      <c r="K363" s="7">
        <v>21.27</v>
      </c>
      <c r="L363" s="7">
        <v>0</v>
      </c>
      <c r="M363" s="7">
        <v>69.989999999999995</v>
      </c>
      <c r="N363" s="7">
        <v>39.049999999999997</v>
      </c>
      <c r="O363" s="7">
        <v>0</v>
      </c>
      <c r="P363" s="7">
        <v>19739.990000000002</v>
      </c>
      <c r="Q363" s="7">
        <v>0</v>
      </c>
      <c r="R363" s="7">
        <v>10.81</v>
      </c>
      <c r="S363" s="7">
        <f t="shared" si="5"/>
        <v>19966.190000000002</v>
      </c>
    </row>
    <row r="364" spans="1:19" x14ac:dyDescent="0.2">
      <c r="A364" s="1" t="s">
        <v>19</v>
      </c>
      <c r="B364" s="2" t="s">
        <v>20</v>
      </c>
      <c r="C364" s="6" t="s">
        <v>379</v>
      </c>
      <c r="D364" s="2" t="s">
        <v>380</v>
      </c>
      <c r="E364" s="6" t="s">
        <v>199</v>
      </c>
      <c r="F364" s="2" t="s">
        <v>200</v>
      </c>
      <c r="G364" s="7">
        <v>0</v>
      </c>
      <c r="H364" s="7">
        <v>0.03</v>
      </c>
      <c r="I364" s="7">
        <v>0</v>
      </c>
      <c r="J364" s="7">
        <v>0</v>
      </c>
      <c r="K364" s="7">
        <v>0</v>
      </c>
      <c r="L364" s="7">
        <v>4359.45</v>
      </c>
      <c r="M364" s="7">
        <v>0</v>
      </c>
      <c r="N364" s="7">
        <v>590</v>
      </c>
      <c r="O364" s="7">
        <v>0</v>
      </c>
      <c r="P364" s="7">
        <v>74.819999999999993</v>
      </c>
      <c r="Q364" s="7">
        <v>5473</v>
      </c>
      <c r="R364" s="7">
        <v>2375</v>
      </c>
      <c r="S364" s="7">
        <f t="shared" si="5"/>
        <v>12872.3</v>
      </c>
    </row>
    <row r="365" spans="1:19" x14ac:dyDescent="0.2">
      <c r="A365" s="1" t="s">
        <v>19</v>
      </c>
      <c r="B365" s="2" t="s">
        <v>20</v>
      </c>
      <c r="C365" s="6" t="s">
        <v>379</v>
      </c>
      <c r="D365" s="2" t="s">
        <v>380</v>
      </c>
      <c r="E365" s="6" t="s">
        <v>173</v>
      </c>
      <c r="F365" s="2" t="s">
        <v>174</v>
      </c>
      <c r="G365" s="7">
        <v>167152.08000000002</v>
      </c>
      <c r="H365" s="7">
        <v>8063.87</v>
      </c>
      <c r="I365" s="7">
        <v>3837.12</v>
      </c>
      <c r="J365" s="7">
        <v>12211.85</v>
      </c>
      <c r="K365" s="7">
        <v>3762.8500000000004</v>
      </c>
      <c r="L365" s="7">
        <v>4608.43</v>
      </c>
      <c r="M365" s="7">
        <v>6051</v>
      </c>
      <c r="N365" s="7">
        <v>9087.59</v>
      </c>
      <c r="O365" s="7">
        <v>1268.3699999999999</v>
      </c>
      <c r="P365" s="7">
        <v>2125.96</v>
      </c>
      <c r="Q365" s="7">
        <v>873.5</v>
      </c>
      <c r="R365" s="7">
        <v>874</v>
      </c>
      <c r="S365" s="7">
        <f t="shared" si="5"/>
        <v>219916.62</v>
      </c>
    </row>
    <row r="366" spans="1:19" x14ac:dyDescent="0.2">
      <c r="A366" s="1" t="s">
        <v>19</v>
      </c>
      <c r="B366" s="2" t="s">
        <v>20</v>
      </c>
      <c r="C366" s="6" t="s">
        <v>379</v>
      </c>
      <c r="D366" s="2" t="s">
        <v>380</v>
      </c>
      <c r="E366" s="6" t="s">
        <v>339</v>
      </c>
      <c r="F366" s="2" t="s">
        <v>340</v>
      </c>
      <c r="G366" s="7">
        <v>1880.45</v>
      </c>
      <c r="H366" s="7">
        <v>1525.01</v>
      </c>
      <c r="I366" s="7">
        <v>14156.09</v>
      </c>
      <c r="J366" s="7">
        <v>688.44</v>
      </c>
      <c r="K366" s="7">
        <v>11534.17</v>
      </c>
      <c r="L366" s="7">
        <v>15679.899999999998</v>
      </c>
      <c r="M366" s="7">
        <v>932</v>
      </c>
      <c r="N366" s="7">
        <v>8195.65</v>
      </c>
      <c r="O366" s="7">
        <v>12686</v>
      </c>
      <c r="P366" s="7">
        <v>335.83</v>
      </c>
      <c r="Q366" s="7">
        <v>4798.88</v>
      </c>
      <c r="R366" s="7">
        <v>2502.1999999999998</v>
      </c>
      <c r="S366" s="7">
        <f t="shared" si="5"/>
        <v>74914.62</v>
      </c>
    </row>
    <row r="367" spans="1:19" x14ac:dyDescent="0.2">
      <c r="A367" s="1" t="s">
        <v>19</v>
      </c>
      <c r="B367" s="2" t="s">
        <v>20</v>
      </c>
      <c r="C367" s="6" t="s">
        <v>379</v>
      </c>
      <c r="D367" s="2" t="s">
        <v>380</v>
      </c>
      <c r="E367" s="6" t="s">
        <v>175</v>
      </c>
      <c r="F367" s="2" t="s">
        <v>176</v>
      </c>
      <c r="G367" s="7">
        <v>956.06000000000006</v>
      </c>
      <c r="H367" s="7">
        <v>631.61</v>
      </c>
      <c r="I367" s="7">
        <v>177313.25</v>
      </c>
      <c r="J367" s="7">
        <v>1003.47</v>
      </c>
      <c r="K367" s="7">
        <v>6163.21</v>
      </c>
      <c r="L367" s="7">
        <v>2132.37</v>
      </c>
      <c r="M367" s="7">
        <v>4392.84</v>
      </c>
      <c r="N367" s="7">
        <v>1729.69</v>
      </c>
      <c r="O367" s="7">
        <v>3711.5299999999997</v>
      </c>
      <c r="P367" s="7">
        <v>5969.77</v>
      </c>
      <c r="Q367" s="7">
        <v>2497.34</v>
      </c>
      <c r="R367" s="7">
        <v>11554.74</v>
      </c>
      <c r="S367" s="7">
        <f t="shared" si="5"/>
        <v>218055.87999999998</v>
      </c>
    </row>
    <row r="368" spans="1:19" x14ac:dyDescent="0.2">
      <c r="A368" s="1" t="s">
        <v>19</v>
      </c>
      <c r="B368" s="2" t="s">
        <v>20</v>
      </c>
      <c r="C368" s="6" t="s">
        <v>379</v>
      </c>
      <c r="D368" s="2" t="s">
        <v>380</v>
      </c>
      <c r="E368" s="6" t="s">
        <v>427</v>
      </c>
      <c r="F368" s="2" t="s">
        <v>428</v>
      </c>
      <c r="G368" s="7">
        <v>0</v>
      </c>
      <c r="H368" s="7">
        <v>0</v>
      </c>
      <c r="I368" s="7">
        <v>0</v>
      </c>
      <c r="J368" s="7">
        <v>0</v>
      </c>
      <c r="K368" s="7">
        <v>1056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f t="shared" si="5"/>
        <v>1056</v>
      </c>
    </row>
    <row r="369" spans="1:19" x14ac:dyDescent="0.2">
      <c r="A369" s="1" t="s">
        <v>19</v>
      </c>
      <c r="B369" s="2" t="s">
        <v>20</v>
      </c>
      <c r="C369" s="6" t="s">
        <v>379</v>
      </c>
      <c r="D369" s="2" t="s">
        <v>380</v>
      </c>
      <c r="E369" s="6" t="s">
        <v>429</v>
      </c>
      <c r="F369" s="2" t="s">
        <v>430</v>
      </c>
      <c r="G369" s="7">
        <v>7799.87</v>
      </c>
      <c r="H369" s="7">
        <v>6151.49</v>
      </c>
      <c r="I369" s="7">
        <v>26132.3</v>
      </c>
      <c r="J369" s="7">
        <v>6088.23</v>
      </c>
      <c r="K369" s="7">
        <v>5630.04</v>
      </c>
      <c r="L369" s="7">
        <v>5975.25</v>
      </c>
      <c r="M369" s="7">
        <v>4890.08</v>
      </c>
      <c r="N369" s="7">
        <v>6799.43</v>
      </c>
      <c r="O369" s="7">
        <v>5398.64</v>
      </c>
      <c r="P369" s="7">
        <v>5664.51</v>
      </c>
      <c r="Q369" s="7">
        <v>10463.030000000001</v>
      </c>
      <c r="R369" s="7">
        <v>19419.05</v>
      </c>
      <c r="S369" s="7">
        <f t="shared" si="5"/>
        <v>110411.92</v>
      </c>
    </row>
    <row r="370" spans="1:19" x14ac:dyDescent="0.2">
      <c r="A370" s="1" t="s">
        <v>19</v>
      </c>
      <c r="B370" s="2" t="s">
        <v>20</v>
      </c>
      <c r="C370" s="6" t="s">
        <v>379</v>
      </c>
      <c r="D370" s="2" t="s">
        <v>380</v>
      </c>
      <c r="E370" s="6" t="s">
        <v>431</v>
      </c>
      <c r="F370" s="2" t="s">
        <v>432</v>
      </c>
      <c r="G370" s="7">
        <v>289</v>
      </c>
      <c r="H370" s="7">
        <v>0</v>
      </c>
      <c r="I370" s="7">
        <v>175.65</v>
      </c>
      <c r="J370" s="7">
        <v>149</v>
      </c>
      <c r="K370" s="7">
        <v>895</v>
      </c>
      <c r="L370" s="7">
        <v>2532</v>
      </c>
      <c r="M370" s="7">
        <v>40.090000000000003</v>
      </c>
      <c r="N370" s="7">
        <v>648.05999999999995</v>
      </c>
      <c r="O370" s="7">
        <v>0</v>
      </c>
      <c r="P370" s="7">
        <v>0</v>
      </c>
      <c r="Q370" s="7">
        <v>703.74</v>
      </c>
      <c r="R370" s="7">
        <v>4117.96</v>
      </c>
      <c r="S370" s="7">
        <f t="shared" si="5"/>
        <v>9550.5</v>
      </c>
    </row>
    <row r="371" spans="1:19" x14ac:dyDescent="0.2">
      <c r="A371" s="1" t="s">
        <v>19</v>
      </c>
      <c r="B371" s="2" t="s">
        <v>20</v>
      </c>
      <c r="C371" s="6" t="s">
        <v>379</v>
      </c>
      <c r="D371" s="2" t="s">
        <v>380</v>
      </c>
      <c r="E371" s="6" t="s">
        <v>433</v>
      </c>
      <c r="F371" s="2" t="s">
        <v>434</v>
      </c>
      <c r="G371" s="7">
        <v>0</v>
      </c>
      <c r="H371" s="7">
        <v>99</v>
      </c>
      <c r="I371" s="7">
        <v>0</v>
      </c>
      <c r="J371" s="7">
        <v>0</v>
      </c>
      <c r="K371" s="7">
        <v>2950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f t="shared" si="5"/>
        <v>3049</v>
      </c>
    </row>
    <row r="372" spans="1:19" x14ac:dyDescent="0.2">
      <c r="A372" s="1" t="s">
        <v>19</v>
      </c>
      <c r="B372" s="2" t="s">
        <v>20</v>
      </c>
      <c r="C372" s="6" t="s">
        <v>379</v>
      </c>
      <c r="D372" s="2" t="s">
        <v>380</v>
      </c>
      <c r="E372" s="6" t="s">
        <v>435</v>
      </c>
      <c r="F372" s="2" t="s">
        <v>436</v>
      </c>
      <c r="G372" s="7">
        <v>0</v>
      </c>
      <c r="H372" s="7">
        <v>0</v>
      </c>
      <c r="I372" s="7">
        <v>-5495.93</v>
      </c>
      <c r="J372" s="7">
        <v>0</v>
      </c>
      <c r="K372" s="7">
        <v>49268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f t="shared" si="5"/>
        <v>43772.07</v>
      </c>
    </row>
    <row r="373" spans="1:19" x14ac:dyDescent="0.2">
      <c r="A373" s="1" t="s">
        <v>19</v>
      </c>
      <c r="B373" s="2" t="s">
        <v>20</v>
      </c>
      <c r="C373" s="6" t="s">
        <v>379</v>
      </c>
      <c r="D373" s="2" t="s">
        <v>380</v>
      </c>
      <c r="E373" s="6" t="s">
        <v>177</v>
      </c>
      <c r="F373" s="2" t="s">
        <v>178</v>
      </c>
      <c r="G373" s="7">
        <v>713963.04999999993</v>
      </c>
      <c r="H373" s="7">
        <v>312055.34000000003</v>
      </c>
      <c r="I373" s="7">
        <v>138126.86999999997</v>
      </c>
      <c r="J373" s="7">
        <v>21771.860000000022</v>
      </c>
      <c r="K373" s="7">
        <v>105136.13</v>
      </c>
      <c r="L373" s="7">
        <v>651863.5</v>
      </c>
      <c r="M373" s="7">
        <v>124244.28000000001</v>
      </c>
      <c r="N373" s="7">
        <v>142864.07</v>
      </c>
      <c r="O373" s="7">
        <v>165553.26</v>
      </c>
      <c r="P373" s="7">
        <v>-10433.339999999986</v>
      </c>
      <c r="Q373" s="7">
        <v>168305.91</v>
      </c>
      <c r="R373" s="7">
        <v>192837.96</v>
      </c>
      <c r="S373" s="7">
        <f t="shared" si="5"/>
        <v>2726288.8900000006</v>
      </c>
    </row>
    <row r="374" spans="1:19" x14ac:dyDescent="0.2">
      <c r="A374" s="1" t="s">
        <v>19</v>
      </c>
      <c r="B374" s="2" t="s">
        <v>20</v>
      </c>
      <c r="C374" s="6" t="s">
        <v>379</v>
      </c>
      <c r="D374" s="2" t="s">
        <v>380</v>
      </c>
      <c r="E374" s="6" t="s">
        <v>437</v>
      </c>
      <c r="F374" s="2" t="s">
        <v>438</v>
      </c>
      <c r="G374" s="7">
        <v>0</v>
      </c>
      <c r="H374" s="7">
        <v>0</v>
      </c>
      <c r="I374" s="7">
        <v>0</v>
      </c>
      <c r="J374" s="7">
        <v>0</v>
      </c>
      <c r="K374" s="7">
        <v>1700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f t="shared" si="5"/>
        <v>1700</v>
      </c>
    </row>
    <row r="375" spans="1:19" x14ac:dyDescent="0.2">
      <c r="A375" s="1" t="s">
        <v>19</v>
      </c>
      <c r="B375" s="2" t="s">
        <v>20</v>
      </c>
      <c r="C375" s="6" t="s">
        <v>379</v>
      </c>
      <c r="D375" s="2" t="s">
        <v>380</v>
      </c>
      <c r="E375" s="6" t="s">
        <v>439</v>
      </c>
      <c r="F375" s="2" t="s">
        <v>440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2725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  <c r="R375" s="7">
        <v>0</v>
      </c>
      <c r="S375" s="7">
        <f t="shared" si="5"/>
        <v>2725</v>
      </c>
    </row>
    <row r="376" spans="1:19" x14ac:dyDescent="0.2">
      <c r="A376" s="1" t="s">
        <v>19</v>
      </c>
      <c r="B376" s="2" t="s">
        <v>20</v>
      </c>
      <c r="C376" s="6" t="s">
        <v>379</v>
      </c>
      <c r="D376" s="2" t="s">
        <v>380</v>
      </c>
      <c r="E376" s="6" t="s">
        <v>441</v>
      </c>
      <c r="F376" s="2" t="s">
        <v>442</v>
      </c>
      <c r="G376" s="7">
        <v>150</v>
      </c>
      <c r="H376" s="7">
        <v>0</v>
      </c>
      <c r="I376" s="7">
        <v>0</v>
      </c>
      <c r="J376" s="7">
        <v>0</v>
      </c>
      <c r="K376" s="7">
        <v>500.66</v>
      </c>
      <c r="L376" s="7">
        <v>940.25</v>
      </c>
      <c r="M376" s="7">
        <v>0</v>
      </c>
      <c r="N376" s="7">
        <v>155.19999999999999</v>
      </c>
      <c r="O376" s="7">
        <v>0</v>
      </c>
      <c r="P376" s="7">
        <v>0</v>
      </c>
      <c r="Q376" s="7">
        <v>0</v>
      </c>
      <c r="R376" s="7">
        <v>0</v>
      </c>
      <c r="S376" s="7">
        <f t="shared" si="5"/>
        <v>1746.1100000000001</v>
      </c>
    </row>
    <row r="377" spans="1:19" x14ac:dyDescent="0.2">
      <c r="A377" s="1" t="s">
        <v>19</v>
      </c>
      <c r="B377" s="2" t="s">
        <v>20</v>
      </c>
      <c r="C377" s="6" t="s">
        <v>379</v>
      </c>
      <c r="D377" s="2" t="s">
        <v>380</v>
      </c>
      <c r="E377" s="6" t="s">
        <v>443</v>
      </c>
      <c r="F377" s="2" t="s">
        <v>444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86.02</v>
      </c>
      <c r="N377" s="7">
        <v>3.17</v>
      </c>
      <c r="O377" s="7">
        <v>0</v>
      </c>
      <c r="P377" s="7">
        <v>44.5</v>
      </c>
      <c r="Q377" s="7">
        <v>0</v>
      </c>
      <c r="R377" s="7">
        <v>0</v>
      </c>
      <c r="S377" s="7">
        <f t="shared" si="5"/>
        <v>133.69</v>
      </c>
    </row>
    <row r="378" spans="1:19" x14ac:dyDescent="0.2">
      <c r="A378" s="1" t="s">
        <v>19</v>
      </c>
      <c r="B378" s="2" t="s">
        <v>20</v>
      </c>
      <c r="C378" s="6" t="s">
        <v>379</v>
      </c>
      <c r="D378" s="2" t="s">
        <v>380</v>
      </c>
      <c r="E378" s="6" t="s">
        <v>179</v>
      </c>
      <c r="F378" s="2" t="s">
        <v>180</v>
      </c>
      <c r="G378" s="7">
        <v>15153.04</v>
      </c>
      <c r="H378" s="7">
        <v>13689.42</v>
      </c>
      <c r="I378" s="7">
        <v>12220.04</v>
      </c>
      <c r="J378" s="7">
        <v>6602.24</v>
      </c>
      <c r="K378" s="7">
        <v>7718.47</v>
      </c>
      <c r="L378" s="7">
        <v>4837.79</v>
      </c>
      <c r="M378" s="7">
        <v>6559.45</v>
      </c>
      <c r="N378" s="7">
        <v>6941.3</v>
      </c>
      <c r="O378" s="7">
        <v>5995.51</v>
      </c>
      <c r="P378" s="7">
        <v>7219.29</v>
      </c>
      <c r="Q378" s="7">
        <v>6812.02</v>
      </c>
      <c r="R378" s="7">
        <v>1636.89</v>
      </c>
      <c r="S378" s="7">
        <f t="shared" si="5"/>
        <v>95385.459999999992</v>
      </c>
    </row>
    <row r="379" spans="1:19" x14ac:dyDescent="0.2">
      <c r="A379" s="1" t="s">
        <v>19</v>
      </c>
      <c r="B379" s="2" t="s">
        <v>20</v>
      </c>
      <c r="C379" s="6" t="s">
        <v>379</v>
      </c>
      <c r="D379" s="2" t="s">
        <v>380</v>
      </c>
      <c r="E379" s="6" t="s">
        <v>181</v>
      </c>
      <c r="F379" s="2" t="s">
        <v>182</v>
      </c>
      <c r="G379" s="7">
        <v>5272.15</v>
      </c>
      <c r="H379" s="7">
        <v>3968.32</v>
      </c>
      <c r="I379" s="7">
        <v>3510.9999999999995</v>
      </c>
      <c r="J379" s="7">
        <v>2515.16</v>
      </c>
      <c r="K379" s="7">
        <v>2522.9900000000002</v>
      </c>
      <c r="L379" s="7">
        <v>30303.929999999997</v>
      </c>
      <c r="M379" s="7">
        <v>10562.589999999998</v>
      </c>
      <c r="N379" s="7">
        <v>2520.6299999999997</v>
      </c>
      <c r="O379" s="7">
        <v>12657.47</v>
      </c>
      <c r="P379" s="7">
        <v>4046.4399999999996</v>
      </c>
      <c r="Q379" s="7">
        <v>2882.2100000000005</v>
      </c>
      <c r="R379" s="7">
        <v>4184.2199999999993</v>
      </c>
      <c r="S379" s="7">
        <f t="shared" si="5"/>
        <v>84947.11</v>
      </c>
    </row>
    <row r="380" spans="1:19" x14ac:dyDescent="0.2">
      <c r="A380" s="1" t="s">
        <v>19</v>
      </c>
      <c r="B380" s="2" t="s">
        <v>20</v>
      </c>
      <c r="C380" s="6" t="s">
        <v>379</v>
      </c>
      <c r="D380" s="2" t="s">
        <v>380</v>
      </c>
      <c r="E380" s="6" t="s">
        <v>183</v>
      </c>
      <c r="F380" s="2" t="s">
        <v>184</v>
      </c>
      <c r="G380" s="7">
        <v>300</v>
      </c>
      <c r="H380" s="7">
        <v>38106.67</v>
      </c>
      <c r="I380" s="7">
        <v>8570.33</v>
      </c>
      <c r="J380" s="7">
        <v>8145.33</v>
      </c>
      <c r="K380" s="7">
        <v>7624.33</v>
      </c>
      <c r="L380" s="7">
        <v>7818.33</v>
      </c>
      <c r="M380" s="7">
        <v>8313.33</v>
      </c>
      <c r="N380" s="7">
        <v>21135.7</v>
      </c>
      <c r="O380" s="7">
        <v>7733.33</v>
      </c>
      <c r="P380" s="7">
        <v>1159</v>
      </c>
      <c r="Q380" s="7">
        <v>47757</v>
      </c>
      <c r="R380" s="7">
        <v>7533.33</v>
      </c>
      <c r="S380" s="7">
        <f t="shared" si="5"/>
        <v>164196.68</v>
      </c>
    </row>
    <row r="381" spans="1:19" x14ac:dyDescent="0.2">
      <c r="A381" s="1" t="s">
        <v>19</v>
      </c>
      <c r="B381" s="2" t="s">
        <v>20</v>
      </c>
      <c r="C381" s="6" t="s">
        <v>379</v>
      </c>
      <c r="D381" s="2" t="s">
        <v>380</v>
      </c>
      <c r="E381" s="6" t="s">
        <v>206</v>
      </c>
      <c r="F381" s="2" t="s">
        <v>207</v>
      </c>
      <c r="G381" s="7">
        <v>0</v>
      </c>
      <c r="H381" s="7">
        <v>214.99</v>
      </c>
      <c r="I381" s="7">
        <v>0</v>
      </c>
      <c r="J381" s="7">
        <v>-15852.7</v>
      </c>
      <c r="K381" s="7">
        <v>128.09</v>
      </c>
      <c r="L381" s="7">
        <v>-132.5</v>
      </c>
      <c r="M381" s="7">
        <v>486.43</v>
      </c>
      <c r="N381" s="7">
        <v>425.92</v>
      </c>
      <c r="O381" s="7">
        <v>73.600000000000009</v>
      </c>
      <c r="P381" s="7">
        <v>0</v>
      </c>
      <c r="Q381" s="7">
        <v>0</v>
      </c>
      <c r="R381" s="7">
        <v>-65376.52</v>
      </c>
      <c r="S381" s="7">
        <f t="shared" si="5"/>
        <v>-80032.69</v>
      </c>
    </row>
    <row r="382" spans="1:19" x14ac:dyDescent="0.2">
      <c r="A382" s="1" t="s">
        <v>19</v>
      </c>
      <c r="B382" s="2" t="s">
        <v>20</v>
      </c>
      <c r="C382" s="6" t="s">
        <v>445</v>
      </c>
      <c r="D382" s="2" t="s">
        <v>446</v>
      </c>
      <c r="E382" s="6" t="s">
        <v>29</v>
      </c>
      <c r="F382" s="2" t="s">
        <v>30</v>
      </c>
      <c r="G382" s="7">
        <v>-623405.62999999989</v>
      </c>
      <c r="H382" s="7">
        <v>-1095486.0999999999</v>
      </c>
      <c r="I382" s="7">
        <v>-262787.05999999994</v>
      </c>
      <c r="J382" s="7">
        <v>-1020234.18</v>
      </c>
      <c r="K382" s="7">
        <v>-686602.93000000052</v>
      </c>
      <c r="L382" s="7">
        <v>-443050.39999999991</v>
      </c>
      <c r="M382" s="7">
        <v>-797119.36999999976</v>
      </c>
      <c r="N382" s="7">
        <v>-496794.75999999989</v>
      </c>
      <c r="O382" s="7">
        <v>-701083.75000000035</v>
      </c>
      <c r="P382" s="7">
        <v>-672598.39999999991</v>
      </c>
      <c r="Q382" s="7">
        <v>-599013.26</v>
      </c>
      <c r="R382" s="7">
        <v>-951016.4700000002</v>
      </c>
      <c r="S382" s="7">
        <f t="shared" si="5"/>
        <v>-8349192.3100000005</v>
      </c>
    </row>
    <row r="383" spans="1:19" x14ac:dyDescent="0.2">
      <c r="A383" s="1" t="s">
        <v>19</v>
      </c>
      <c r="B383" s="2" t="s">
        <v>20</v>
      </c>
      <c r="C383" s="6" t="s">
        <v>445</v>
      </c>
      <c r="D383" s="2" t="s">
        <v>446</v>
      </c>
      <c r="E383" s="6" t="s">
        <v>31</v>
      </c>
      <c r="F383" s="2" t="s">
        <v>32</v>
      </c>
      <c r="G383" s="7">
        <v>-500067.58999999979</v>
      </c>
      <c r="H383" s="7">
        <v>-880831.8400000002</v>
      </c>
      <c r="I383" s="7">
        <v>-212662.22999999986</v>
      </c>
      <c r="J383" s="7">
        <v>-808798.67000000051</v>
      </c>
      <c r="K383" s="7">
        <v>-550356.67000000016</v>
      </c>
      <c r="L383" s="7">
        <v>-352238.76000000007</v>
      </c>
      <c r="M383" s="7">
        <v>-633568.64999999979</v>
      </c>
      <c r="N383" s="7">
        <v>-394335.33999999991</v>
      </c>
      <c r="O383" s="7">
        <v>-557793.99</v>
      </c>
      <c r="P383" s="7">
        <v>-533920.78</v>
      </c>
      <c r="Q383" s="7">
        <v>-475336.2699999999</v>
      </c>
      <c r="R383" s="7">
        <v>-756544.89000000013</v>
      </c>
      <c r="S383" s="7">
        <f t="shared" si="5"/>
        <v>-6656455.6799999997</v>
      </c>
    </row>
    <row r="384" spans="1:19" x14ac:dyDescent="0.2">
      <c r="A384" s="1" t="s">
        <v>19</v>
      </c>
      <c r="B384" s="2" t="s">
        <v>20</v>
      </c>
      <c r="C384" s="6" t="s">
        <v>445</v>
      </c>
      <c r="D384" s="2" t="s">
        <v>446</v>
      </c>
      <c r="E384" s="6" t="s">
        <v>33</v>
      </c>
      <c r="F384" s="2" t="s">
        <v>34</v>
      </c>
      <c r="G384" s="7">
        <v>-697641.95999999973</v>
      </c>
      <c r="H384" s="7">
        <v>-1226250.6399999999</v>
      </c>
      <c r="I384" s="7">
        <v>-304608.91999999993</v>
      </c>
      <c r="J384" s="7">
        <v>-1126114.9600000002</v>
      </c>
      <c r="K384" s="7">
        <v>-764991.59000000008</v>
      </c>
      <c r="L384" s="7">
        <v>-488811.7200000002</v>
      </c>
      <c r="M384" s="7">
        <v>-922810.77999999968</v>
      </c>
      <c r="N384" s="7">
        <v>-591605.01000000013</v>
      </c>
      <c r="O384" s="7">
        <v>-817229.72999999986</v>
      </c>
      <c r="P384" s="7">
        <v>-785071.52999999968</v>
      </c>
      <c r="Q384" s="7">
        <v>-701596.23000000033</v>
      </c>
      <c r="R384" s="7">
        <v>-1100244.7099999995</v>
      </c>
      <c r="S384" s="7">
        <f t="shared" si="5"/>
        <v>-9526977.7799999956</v>
      </c>
    </row>
    <row r="385" spans="1:19" x14ac:dyDescent="0.2">
      <c r="A385" s="1" t="s">
        <v>19</v>
      </c>
      <c r="B385" s="2" t="s">
        <v>20</v>
      </c>
      <c r="C385" s="6" t="s">
        <v>445</v>
      </c>
      <c r="D385" s="2" t="s">
        <v>446</v>
      </c>
      <c r="E385" s="6" t="s">
        <v>35</v>
      </c>
      <c r="F385" s="2" t="s">
        <v>36</v>
      </c>
      <c r="G385" s="7">
        <v>-779326.33999999962</v>
      </c>
      <c r="H385" s="7">
        <v>-1362486.3399999999</v>
      </c>
      <c r="I385" s="7">
        <v>-327077.83999999991</v>
      </c>
      <c r="J385" s="7">
        <v>-1272072.4200000002</v>
      </c>
      <c r="K385" s="7">
        <v>-853682.50999999966</v>
      </c>
      <c r="L385" s="7">
        <v>-550951.69000000018</v>
      </c>
      <c r="M385" s="7">
        <v>-975206.14999999991</v>
      </c>
      <c r="N385" s="7">
        <v>-606577.02000000025</v>
      </c>
      <c r="O385" s="7">
        <v>-857645.78</v>
      </c>
      <c r="P385" s="7">
        <v>-822398.58999999973</v>
      </c>
      <c r="Q385" s="7">
        <v>-733435.61000000034</v>
      </c>
      <c r="R385" s="7">
        <v>-1164969.9100000001</v>
      </c>
      <c r="S385" s="7">
        <f t="shared" si="5"/>
        <v>-10305830.199999999</v>
      </c>
    </row>
    <row r="386" spans="1:19" x14ac:dyDescent="0.2">
      <c r="A386" s="1" t="s">
        <v>19</v>
      </c>
      <c r="B386" s="2" t="s">
        <v>20</v>
      </c>
      <c r="C386" s="6" t="s">
        <v>445</v>
      </c>
      <c r="D386" s="2" t="s">
        <v>446</v>
      </c>
      <c r="E386" s="6" t="s">
        <v>37</v>
      </c>
      <c r="F386" s="2" t="s">
        <v>38</v>
      </c>
      <c r="G386" s="7">
        <v>-2987727.9199999995</v>
      </c>
      <c r="H386" s="7">
        <v>-5389392.6300000018</v>
      </c>
      <c r="I386" s="7">
        <v>-1218367.6899999985</v>
      </c>
      <c r="J386" s="7">
        <v>-5003475.5599999968</v>
      </c>
      <c r="K386" s="7">
        <v>-3356500.8599999989</v>
      </c>
      <c r="L386" s="7">
        <v>-2074971.9300000004</v>
      </c>
      <c r="M386" s="7">
        <v>-4127945.95</v>
      </c>
      <c r="N386" s="7">
        <v>-2547146.2199999988</v>
      </c>
      <c r="O386" s="7">
        <v>-3588195.6299999985</v>
      </c>
      <c r="P386" s="7">
        <v>-3462895.12</v>
      </c>
      <c r="Q386" s="7">
        <v>-3084342.9600000014</v>
      </c>
      <c r="R386" s="7">
        <v>-4910969.0000000019</v>
      </c>
      <c r="S386" s="7">
        <f t="shared" si="5"/>
        <v>-41751931.469999991</v>
      </c>
    </row>
    <row r="387" spans="1:19" x14ac:dyDescent="0.2">
      <c r="A387" s="1" t="s">
        <v>19</v>
      </c>
      <c r="B387" s="2" t="s">
        <v>20</v>
      </c>
      <c r="C387" s="6" t="s">
        <v>445</v>
      </c>
      <c r="D387" s="2" t="s">
        <v>446</v>
      </c>
      <c r="E387" s="6" t="s">
        <v>39</v>
      </c>
      <c r="F387" s="2" t="s">
        <v>40</v>
      </c>
      <c r="G387" s="7">
        <v>-556658.80000000016</v>
      </c>
      <c r="H387" s="7">
        <v>-970407.35000000009</v>
      </c>
      <c r="I387" s="7">
        <v>-242339.02999999997</v>
      </c>
      <c r="J387" s="7">
        <v>-904278.70999999985</v>
      </c>
      <c r="K387" s="7">
        <v>-612538.0399999998</v>
      </c>
      <c r="L387" s="7">
        <v>-395019.11999999988</v>
      </c>
      <c r="M387" s="7">
        <v>-711674.78000000014</v>
      </c>
      <c r="N387" s="7">
        <v>-450480.41</v>
      </c>
      <c r="O387" s="7">
        <v>-628579.24</v>
      </c>
      <c r="P387" s="7">
        <v>-603555.87000000011</v>
      </c>
      <c r="Q387" s="7">
        <v>-538630.82000000007</v>
      </c>
      <c r="R387" s="7">
        <v>-848554.88999999966</v>
      </c>
      <c r="S387" s="7">
        <f t="shared" si="5"/>
        <v>-7462717.0600000005</v>
      </c>
    </row>
    <row r="388" spans="1:19" x14ac:dyDescent="0.2">
      <c r="A388" s="1" t="s">
        <v>19</v>
      </c>
      <c r="B388" s="2" t="s">
        <v>20</v>
      </c>
      <c r="C388" s="6" t="s">
        <v>445</v>
      </c>
      <c r="D388" s="2" t="s">
        <v>446</v>
      </c>
      <c r="E388" s="6" t="s">
        <v>41</v>
      </c>
      <c r="F388" s="2" t="s">
        <v>42</v>
      </c>
      <c r="G388" s="7">
        <v>-1230679.7200000004</v>
      </c>
      <c r="H388" s="7">
        <v>-2214556.8000000003</v>
      </c>
      <c r="I388" s="7">
        <v>-478104.02000000008</v>
      </c>
      <c r="J388" s="7">
        <v>-2159239.6700000004</v>
      </c>
      <c r="K388" s="7">
        <v>-1398139.57</v>
      </c>
      <c r="L388" s="7">
        <v>-877285.00000000023</v>
      </c>
      <c r="M388" s="7">
        <v>-1745814.0799999996</v>
      </c>
      <c r="N388" s="7">
        <v>-1116520.1699999997</v>
      </c>
      <c r="O388" s="7">
        <v>-1524963.5200000009</v>
      </c>
      <c r="P388" s="7">
        <v>-1501514.4299999997</v>
      </c>
      <c r="Q388" s="7">
        <v>-1351777.5399999998</v>
      </c>
      <c r="R388" s="7">
        <v>-2091922.3</v>
      </c>
      <c r="S388" s="7">
        <f t="shared" si="5"/>
        <v>-17690516.82</v>
      </c>
    </row>
    <row r="389" spans="1:19" x14ac:dyDescent="0.2">
      <c r="A389" s="1" t="s">
        <v>19</v>
      </c>
      <c r="B389" s="2" t="s">
        <v>20</v>
      </c>
      <c r="C389" s="6" t="s">
        <v>445</v>
      </c>
      <c r="D389" s="2" t="s">
        <v>446</v>
      </c>
      <c r="E389" s="6" t="s">
        <v>63</v>
      </c>
      <c r="F389" s="2" t="s">
        <v>64</v>
      </c>
      <c r="G389" s="7">
        <v>-16380.220000000007</v>
      </c>
      <c r="H389" s="7">
        <v>-28898.249999999996</v>
      </c>
      <c r="I389" s="7">
        <v>-11969.299999999997</v>
      </c>
      <c r="J389" s="7">
        <v>-26832.68</v>
      </c>
      <c r="K389" s="7">
        <v>-16353.790000000005</v>
      </c>
      <c r="L389" s="7">
        <v>-8924.7799999999988</v>
      </c>
      <c r="M389" s="7">
        <v>-15411.049999999996</v>
      </c>
      <c r="N389" s="7">
        <v>-14445.449999999997</v>
      </c>
      <c r="O389" s="7">
        <v>-14892.32</v>
      </c>
      <c r="P389" s="7">
        <v>-14144.879999999997</v>
      </c>
      <c r="Q389" s="7">
        <v>-13037.589999999998</v>
      </c>
      <c r="R389" s="7">
        <v>-18827.409999999996</v>
      </c>
      <c r="S389" s="7">
        <f t="shared" si="5"/>
        <v>-200117.72000000003</v>
      </c>
    </row>
    <row r="390" spans="1:19" x14ac:dyDescent="0.2">
      <c r="A390" s="1" t="s">
        <v>19</v>
      </c>
      <c r="B390" s="2" t="s">
        <v>20</v>
      </c>
      <c r="C390" s="6" t="s">
        <v>445</v>
      </c>
      <c r="D390" s="2" t="s">
        <v>446</v>
      </c>
      <c r="E390" s="6" t="s">
        <v>65</v>
      </c>
      <c r="F390" s="2" t="s">
        <v>66</v>
      </c>
      <c r="G390" s="7">
        <v>-3988.4700000000012</v>
      </c>
      <c r="H390" s="7">
        <v>-7970.41</v>
      </c>
      <c r="I390" s="7">
        <v>-923.68000000000029</v>
      </c>
      <c r="J390" s="7">
        <v>-8282.7099999999955</v>
      </c>
      <c r="K390" s="7">
        <v>-4837.5099999999993</v>
      </c>
      <c r="L390" s="7">
        <v>-2668.389999999999</v>
      </c>
      <c r="M390" s="7">
        <v>-1780.09</v>
      </c>
      <c r="N390" s="7">
        <v>-75.200000000000358</v>
      </c>
      <c r="O390" s="7">
        <v>-1168.6299999999999</v>
      </c>
      <c r="P390" s="7">
        <v>-1022.1200000000006</v>
      </c>
      <c r="Q390" s="7">
        <v>-720.53</v>
      </c>
      <c r="R390" s="7">
        <v>-2397.8700000000003</v>
      </c>
      <c r="S390" s="7">
        <f t="shared" si="5"/>
        <v>-35835.61</v>
      </c>
    </row>
    <row r="391" spans="1:19" x14ac:dyDescent="0.2">
      <c r="A391" s="1" t="s">
        <v>19</v>
      </c>
      <c r="B391" s="2" t="s">
        <v>20</v>
      </c>
      <c r="C391" s="6" t="s">
        <v>445</v>
      </c>
      <c r="D391" s="2" t="s">
        <v>446</v>
      </c>
      <c r="E391" s="6" t="s">
        <v>67</v>
      </c>
      <c r="F391" s="2" t="s">
        <v>68</v>
      </c>
      <c r="G391" s="7">
        <v>-1963.9299999999998</v>
      </c>
      <c r="H391" s="7">
        <v>-4342.3500000000004</v>
      </c>
      <c r="I391" s="7">
        <v>-279.64999999999981</v>
      </c>
      <c r="J391" s="7">
        <v>-4025.02</v>
      </c>
      <c r="K391" s="7">
        <v>-2384.5200000000009</v>
      </c>
      <c r="L391" s="7">
        <v>-1161.7600000000004</v>
      </c>
      <c r="M391" s="7">
        <v>-3603.9399999999987</v>
      </c>
      <c r="N391" s="7">
        <v>-2285.4500000000012</v>
      </c>
      <c r="O391" s="7">
        <v>-3039.82</v>
      </c>
      <c r="P391" s="7">
        <v>-3152.35</v>
      </c>
      <c r="Q391" s="7">
        <v>-2821.8</v>
      </c>
      <c r="R391" s="7">
        <v>-4384.4800000000005</v>
      </c>
      <c r="S391" s="7">
        <f t="shared" si="5"/>
        <v>-33445.07</v>
      </c>
    </row>
    <row r="392" spans="1:19" x14ac:dyDescent="0.2">
      <c r="A392" s="1" t="s">
        <v>19</v>
      </c>
      <c r="B392" s="2" t="s">
        <v>20</v>
      </c>
      <c r="C392" s="6" t="s">
        <v>445</v>
      </c>
      <c r="D392" s="2" t="s">
        <v>446</v>
      </c>
      <c r="E392" s="6" t="s">
        <v>69</v>
      </c>
      <c r="F392" s="2" t="s">
        <v>70</v>
      </c>
      <c r="G392" s="7">
        <v>-20318.090000000015</v>
      </c>
      <c r="H392" s="7">
        <v>-34262.55999999999</v>
      </c>
      <c r="I392" s="7">
        <v>-11129.63</v>
      </c>
      <c r="J392" s="7">
        <v>-36420.71</v>
      </c>
      <c r="K392" s="7">
        <v>-21939.099999999995</v>
      </c>
      <c r="L392" s="7">
        <v>-13865.370000000006</v>
      </c>
      <c r="M392" s="7">
        <v>-18032.419999999995</v>
      </c>
      <c r="N392" s="7">
        <v>-13193.1</v>
      </c>
      <c r="O392" s="7">
        <v>-16242.249999999993</v>
      </c>
      <c r="P392" s="7">
        <v>-15918.500000000002</v>
      </c>
      <c r="Q392" s="7">
        <v>-14229.340000000004</v>
      </c>
      <c r="R392" s="7">
        <v>-22149.3</v>
      </c>
      <c r="S392" s="7">
        <f t="shared" ref="S392:S455" si="6">SUM(G392:R392)</f>
        <v>-237700.37</v>
      </c>
    </row>
    <row r="393" spans="1:19" x14ac:dyDescent="0.2">
      <c r="A393" s="1" t="s">
        <v>19</v>
      </c>
      <c r="B393" s="2" t="s">
        <v>20</v>
      </c>
      <c r="C393" s="6" t="s">
        <v>445</v>
      </c>
      <c r="D393" s="2" t="s">
        <v>446</v>
      </c>
      <c r="E393" s="6" t="s">
        <v>447</v>
      </c>
      <c r="F393" s="2" t="s">
        <v>448</v>
      </c>
      <c r="G393" s="7">
        <v>-67.25</v>
      </c>
      <c r="H393" s="7">
        <v>-113.87</v>
      </c>
      <c r="I393" s="7">
        <v>-64.849999999999994</v>
      </c>
      <c r="J393" s="7">
        <v>-94.75</v>
      </c>
      <c r="K393" s="7">
        <v>-59.82</v>
      </c>
      <c r="L393" s="7">
        <v>-31.22</v>
      </c>
      <c r="M393" s="7">
        <v>-64.17</v>
      </c>
      <c r="N393" s="7">
        <v>-74.06</v>
      </c>
      <c r="O393" s="7">
        <v>-67.3</v>
      </c>
      <c r="P393" s="7">
        <v>-62.29</v>
      </c>
      <c r="Q393" s="7">
        <v>-58.85</v>
      </c>
      <c r="R393" s="7">
        <v>-77.7</v>
      </c>
      <c r="S393" s="7">
        <f t="shared" si="6"/>
        <v>-836.13</v>
      </c>
    </row>
    <row r="394" spans="1:19" x14ac:dyDescent="0.2">
      <c r="A394" s="1" t="s">
        <v>19</v>
      </c>
      <c r="B394" s="2" t="s">
        <v>20</v>
      </c>
      <c r="C394" s="6" t="s">
        <v>449</v>
      </c>
      <c r="D394" s="2" t="s">
        <v>450</v>
      </c>
      <c r="E394" s="6" t="s">
        <v>381</v>
      </c>
      <c r="F394" s="2" t="s">
        <v>382</v>
      </c>
      <c r="G394" s="7">
        <v>86771.03</v>
      </c>
      <c r="H394" s="7">
        <v>6600</v>
      </c>
      <c r="I394" s="7">
        <v>24642.52</v>
      </c>
      <c r="J394" s="7">
        <v>12619.88</v>
      </c>
      <c r="K394" s="7">
        <v>10994.19</v>
      </c>
      <c r="L394" s="7">
        <v>11368.82</v>
      </c>
      <c r="M394" s="7">
        <v>19672.900000000001</v>
      </c>
      <c r="N394" s="7">
        <v>-242.68</v>
      </c>
      <c r="O394" s="7">
        <v>6581.22</v>
      </c>
      <c r="P394" s="7">
        <v>131.88999999999999</v>
      </c>
      <c r="Q394" s="7">
        <v>322.94</v>
      </c>
      <c r="R394" s="7">
        <v>7.47</v>
      </c>
      <c r="S394" s="7">
        <f t="shared" si="6"/>
        <v>179470.18000000002</v>
      </c>
    </row>
    <row r="395" spans="1:19" x14ac:dyDescent="0.2">
      <c r="A395" s="1" t="s">
        <v>19</v>
      </c>
      <c r="B395" s="2" t="s">
        <v>20</v>
      </c>
      <c r="C395" s="6" t="s">
        <v>449</v>
      </c>
      <c r="D395" s="2" t="s">
        <v>450</v>
      </c>
      <c r="E395" s="6" t="s">
        <v>195</v>
      </c>
      <c r="F395" s="2" t="s">
        <v>196</v>
      </c>
      <c r="G395" s="7">
        <v>-40.19</v>
      </c>
      <c r="H395" s="7">
        <v>2573.7199999999998</v>
      </c>
      <c r="I395" s="7">
        <v>0</v>
      </c>
      <c r="J395" s="7">
        <v>24630</v>
      </c>
      <c r="K395" s="7">
        <v>726.34</v>
      </c>
      <c r="L395" s="7">
        <v>2747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f t="shared" si="6"/>
        <v>30636.87</v>
      </c>
    </row>
    <row r="396" spans="1:19" x14ac:dyDescent="0.2">
      <c r="A396" s="1" t="s">
        <v>19</v>
      </c>
      <c r="B396" s="2" t="s">
        <v>20</v>
      </c>
      <c r="C396" s="6" t="s">
        <v>449</v>
      </c>
      <c r="D396" s="2" t="s">
        <v>450</v>
      </c>
      <c r="E396" s="6" t="s">
        <v>161</v>
      </c>
      <c r="F396" s="2" t="s">
        <v>162</v>
      </c>
      <c r="G396" s="7">
        <v>998.38</v>
      </c>
      <c r="H396" s="7">
        <v>649.9799999999999</v>
      </c>
      <c r="I396" s="7">
        <v>200.5</v>
      </c>
      <c r="J396" s="7">
        <v>357.15</v>
      </c>
      <c r="K396" s="7">
        <v>2101.85</v>
      </c>
      <c r="L396" s="7">
        <v>2265.62</v>
      </c>
      <c r="M396" s="7">
        <v>1654.39</v>
      </c>
      <c r="N396" s="7">
        <v>2099.8200000000002</v>
      </c>
      <c r="O396" s="7">
        <v>546.21</v>
      </c>
      <c r="P396" s="7">
        <v>178.56</v>
      </c>
      <c r="Q396" s="7">
        <v>262.33999999999997</v>
      </c>
      <c r="R396" s="7">
        <v>632.41</v>
      </c>
      <c r="S396" s="7">
        <f t="shared" si="6"/>
        <v>11947.209999999997</v>
      </c>
    </row>
    <row r="397" spans="1:19" x14ac:dyDescent="0.2">
      <c r="A397" s="1" t="s">
        <v>19</v>
      </c>
      <c r="B397" s="2" t="s">
        <v>20</v>
      </c>
      <c r="C397" s="6" t="s">
        <v>449</v>
      </c>
      <c r="D397" s="2" t="s">
        <v>450</v>
      </c>
      <c r="E397" s="6" t="s">
        <v>163</v>
      </c>
      <c r="F397" s="2" t="s">
        <v>164</v>
      </c>
      <c r="G397" s="7">
        <v>16.5</v>
      </c>
      <c r="H397" s="7">
        <v>452.65</v>
      </c>
      <c r="I397" s="7">
        <v>180.15</v>
      </c>
      <c r="J397" s="7">
        <v>20</v>
      </c>
      <c r="K397" s="7">
        <v>76.33</v>
      </c>
      <c r="L397" s="7">
        <v>53.72</v>
      </c>
      <c r="M397" s="7">
        <v>42.54</v>
      </c>
      <c r="N397" s="7">
        <v>55.32</v>
      </c>
      <c r="O397" s="7">
        <v>1001.18</v>
      </c>
      <c r="P397" s="7">
        <v>23.37</v>
      </c>
      <c r="Q397" s="7">
        <v>98.7</v>
      </c>
      <c r="R397" s="7">
        <v>289.49</v>
      </c>
      <c r="S397" s="7">
        <f t="shared" si="6"/>
        <v>2309.9499999999998</v>
      </c>
    </row>
    <row r="398" spans="1:19" x14ac:dyDescent="0.2">
      <c r="A398" s="1" t="s">
        <v>19</v>
      </c>
      <c r="B398" s="2" t="s">
        <v>20</v>
      </c>
      <c r="C398" s="6" t="s">
        <v>449</v>
      </c>
      <c r="D398" s="2" t="s">
        <v>450</v>
      </c>
      <c r="E398" s="6" t="s">
        <v>417</v>
      </c>
      <c r="F398" s="2" t="s">
        <v>418</v>
      </c>
      <c r="G398" s="7">
        <v>53.69</v>
      </c>
      <c r="H398" s="7">
        <v>51.47</v>
      </c>
      <c r="I398" s="7">
        <v>30.06</v>
      </c>
      <c r="J398" s="7">
        <v>48.46</v>
      </c>
      <c r="K398" s="7">
        <v>48.72</v>
      </c>
      <c r="L398" s="7">
        <v>48.1</v>
      </c>
      <c r="M398" s="7">
        <v>48.82</v>
      </c>
      <c r="N398" s="7">
        <v>48.01</v>
      </c>
      <c r="O398" s="7">
        <v>48.51</v>
      </c>
      <c r="P398" s="7">
        <v>48.19</v>
      </c>
      <c r="Q398" s="7">
        <v>49.55</v>
      </c>
      <c r="R398" s="7">
        <v>48.79</v>
      </c>
      <c r="S398" s="7">
        <f t="shared" si="6"/>
        <v>572.36999999999989</v>
      </c>
    </row>
    <row r="399" spans="1:19" x14ac:dyDescent="0.2">
      <c r="A399" s="1" t="s">
        <v>19</v>
      </c>
      <c r="B399" s="2" t="s">
        <v>20</v>
      </c>
      <c r="C399" s="6" t="s">
        <v>449</v>
      </c>
      <c r="D399" s="2" t="s">
        <v>450</v>
      </c>
      <c r="E399" s="6" t="s">
        <v>451</v>
      </c>
      <c r="F399" s="2" t="s">
        <v>452</v>
      </c>
      <c r="G399" s="7">
        <v>0</v>
      </c>
      <c r="H399" s="7">
        <v>0</v>
      </c>
      <c r="I399" s="7">
        <v>0</v>
      </c>
      <c r="J399" s="7">
        <v>720642.97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49415.519999999997</v>
      </c>
      <c r="Q399" s="7">
        <v>0</v>
      </c>
      <c r="R399" s="7">
        <v>0</v>
      </c>
      <c r="S399" s="7">
        <f t="shared" si="6"/>
        <v>770058.49</v>
      </c>
    </row>
    <row r="400" spans="1:19" x14ac:dyDescent="0.2">
      <c r="A400" s="1" t="s">
        <v>19</v>
      </c>
      <c r="B400" s="2" t="s">
        <v>20</v>
      </c>
      <c r="C400" s="6" t="s">
        <v>449</v>
      </c>
      <c r="D400" s="2" t="s">
        <v>450</v>
      </c>
      <c r="E400" s="6" t="s">
        <v>199</v>
      </c>
      <c r="F400" s="2" t="s">
        <v>200</v>
      </c>
      <c r="G400" s="7">
        <v>1165.21</v>
      </c>
      <c r="H400" s="7">
        <v>1774.7800000000002</v>
      </c>
      <c r="I400" s="7">
        <v>574.20000000000005</v>
      </c>
      <c r="J400" s="7">
        <v>333.88</v>
      </c>
      <c r="K400" s="7">
        <v>0</v>
      </c>
      <c r="L400" s="7">
        <v>0</v>
      </c>
      <c r="M400" s="7">
        <v>38.79</v>
      </c>
      <c r="N400" s="7">
        <v>158.6</v>
      </c>
      <c r="O400" s="7">
        <v>144.33000000000001</v>
      </c>
      <c r="P400" s="7">
        <v>0</v>
      </c>
      <c r="Q400" s="7">
        <v>0</v>
      </c>
      <c r="R400" s="7">
        <v>9223.34</v>
      </c>
      <c r="S400" s="7">
        <f t="shared" si="6"/>
        <v>13413.130000000001</v>
      </c>
    </row>
    <row r="401" spans="1:19" x14ac:dyDescent="0.2">
      <c r="A401" s="1" t="s">
        <v>19</v>
      </c>
      <c r="B401" s="2" t="s">
        <v>20</v>
      </c>
      <c r="C401" s="6" t="s">
        <v>449</v>
      </c>
      <c r="D401" s="2" t="s">
        <v>450</v>
      </c>
      <c r="E401" s="6" t="s">
        <v>173</v>
      </c>
      <c r="F401" s="2" t="s">
        <v>174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1298.1300000000001</v>
      </c>
      <c r="M401" s="7">
        <v>0</v>
      </c>
      <c r="N401" s="7">
        <v>0</v>
      </c>
      <c r="O401" s="7">
        <v>0</v>
      </c>
      <c r="P401" s="7">
        <v>0</v>
      </c>
      <c r="Q401" s="7">
        <v>844.35</v>
      </c>
      <c r="R401" s="7">
        <v>0</v>
      </c>
      <c r="S401" s="7">
        <f t="shared" si="6"/>
        <v>2142.48</v>
      </c>
    </row>
    <row r="402" spans="1:19" x14ac:dyDescent="0.2">
      <c r="A402" s="1" t="s">
        <v>19</v>
      </c>
      <c r="B402" s="2" t="s">
        <v>20</v>
      </c>
      <c r="C402" s="6" t="s">
        <v>449</v>
      </c>
      <c r="D402" s="2" t="s">
        <v>450</v>
      </c>
      <c r="E402" s="6" t="s">
        <v>339</v>
      </c>
      <c r="F402" s="2" t="s">
        <v>340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-899</v>
      </c>
      <c r="R402" s="7">
        <v>0</v>
      </c>
      <c r="S402" s="7">
        <f t="shared" si="6"/>
        <v>-899</v>
      </c>
    </row>
    <row r="403" spans="1:19" x14ac:dyDescent="0.2">
      <c r="A403" s="1" t="s">
        <v>19</v>
      </c>
      <c r="B403" s="2" t="s">
        <v>20</v>
      </c>
      <c r="C403" s="6" t="s">
        <v>449</v>
      </c>
      <c r="D403" s="2" t="s">
        <v>450</v>
      </c>
      <c r="E403" s="6" t="s">
        <v>177</v>
      </c>
      <c r="F403" s="2" t="s">
        <v>178</v>
      </c>
      <c r="G403" s="7">
        <v>895002.19</v>
      </c>
      <c r="H403" s="7">
        <v>811652.73</v>
      </c>
      <c r="I403" s="7">
        <v>770210.20000000007</v>
      </c>
      <c r="J403" s="7">
        <v>1066396.1900000002</v>
      </c>
      <c r="K403" s="7">
        <v>758834.38000000012</v>
      </c>
      <c r="L403" s="7">
        <v>1355112.5899999999</v>
      </c>
      <c r="M403" s="7">
        <v>813100.91</v>
      </c>
      <c r="N403" s="7">
        <v>675641.87000000011</v>
      </c>
      <c r="O403" s="7">
        <v>682733.8</v>
      </c>
      <c r="P403" s="7">
        <v>682315.85</v>
      </c>
      <c r="Q403" s="7">
        <v>987766.77000000014</v>
      </c>
      <c r="R403" s="7">
        <v>949191.34999999986</v>
      </c>
      <c r="S403" s="7">
        <f t="shared" si="6"/>
        <v>10447958.83</v>
      </c>
    </row>
    <row r="404" spans="1:19" x14ac:dyDescent="0.2">
      <c r="A404" s="1" t="s">
        <v>19</v>
      </c>
      <c r="B404" s="2" t="s">
        <v>20</v>
      </c>
      <c r="C404" s="6" t="s">
        <v>449</v>
      </c>
      <c r="D404" s="2" t="s">
        <v>450</v>
      </c>
      <c r="E404" s="6" t="s">
        <v>437</v>
      </c>
      <c r="F404" s="2" t="s">
        <v>438</v>
      </c>
      <c r="G404" s="7">
        <v>-959201.04</v>
      </c>
      <c r="H404" s="7">
        <v>214933.57</v>
      </c>
      <c r="I404" s="7">
        <v>249075.93</v>
      </c>
      <c r="J404" s="7">
        <v>190509.66999999998</v>
      </c>
      <c r="K404" s="7">
        <v>77871.239999999991</v>
      </c>
      <c r="L404" s="7">
        <v>45556.42</v>
      </c>
      <c r="M404" s="7">
        <v>41629.03</v>
      </c>
      <c r="N404" s="7">
        <v>139610.76</v>
      </c>
      <c r="O404" s="7">
        <v>127027.07</v>
      </c>
      <c r="P404" s="7">
        <v>63350.9</v>
      </c>
      <c r="Q404" s="7">
        <v>98980.78</v>
      </c>
      <c r="R404" s="7">
        <v>88047.23</v>
      </c>
      <c r="S404" s="7">
        <f t="shared" si="6"/>
        <v>377391.55999999994</v>
      </c>
    </row>
    <row r="405" spans="1:19" x14ac:dyDescent="0.2">
      <c r="A405" s="1" t="s">
        <v>19</v>
      </c>
      <c r="B405" s="2" t="s">
        <v>20</v>
      </c>
      <c r="C405" s="6" t="s">
        <v>449</v>
      </c>
      <c r="D405" s="2" t="s">
        <v>450</v>
      </c>
      <c r="E405" s="6" t="s">
        <v>453</v>
      </c>
      <c r="F405" s="2" t="s">
        <v>454</v>
      </c>
      <c r="G405" s="7">
        <v>18996.010000000002</v>
      </c>
      <c r="H405" s="7">
        <v>35094.79</v>
      </c>
      <c r="I405" s="7">
        <v>17205.13</v>
      </c>
      <c r="J405" s="7">
        <v>12464.2</v>
      </c>
      <c r="K405" s="7">
        <v>12054.65</v>
      </c>
      <c r="L405" s="7">
        <v>31883.32</v>
      </c>
      <c r="M405" s="7">
        <v>12048.619999999999</v>
      </c>
      <c r="N405" s="7">
        <v>23231.34</v>
      </c>
      <c r="O405" s="7">
        <v>8244.94</v>
      </c>
      <c r="P405" s="7">
        <v>6290.93</v>
      </c>
      <c r="Q405" s="7">
        <v>13279.06</v>
      </c>
      <c r="R405" s="7">
        <v>8951.51</v>
      </c>
      <c r="S405" s="7">
        <f t="shared" si="6"/>
        <v>199744.5</v>
      </c>
    </row>
    <row r="406" spans="1:19" x14ac:dyDescent="0.2">
      <c r="A406" s="1" t="s">
        <v>19</v>
      </c>
      <c r="B406" s="2" t="s">
        <v>20</v>
      </c>
      <c r="C406" s="6" t="s">
        <v>449</v>
      </c>
      <c r="D406" s="2" t="s">
        <v>450</v>
      </c>
      <c r="E406" s="6" t="s">
        <v>455</v>
      </c>
      <c r="F406" s="2" t="s">
        <v>456</v>
      </c>
      <c r="G406" s="7">
        <v>30036.6</v>
      </c>
      <c r="H406" s="7">
        <v>21198.92</v>
      </c>
      <c r="I406" s="7">
        <v>18027.09</v>
      </c>
      <c r="J406" s="7">
        <v>16605.810000000001</v>
      </c>
      <c r="K406" s="7">
        <v>16267.27</v>
      </c>
      <c r="L406" s="7">
        <v>35258.28</v>
      </c>
      <c r="M406" s="7">
        <v>5533.51</v>
      </c>
      <c r="N406" s="7">
        <v>13674.64</v>
      </c>
      <c r="O406" s="7">
        <v>272.5</v>
      </c>
      <c r="P406" s="7">
        <v>45496.95</v>
      </c>
      <c r="Q406" s="7">
        <v>75489.279999999999</v>
      </c>
      <c r="R406" s="7">
        <v>5319.44</v>
      </c>
      <c r="S406" s="7">
        <f t="shared" si="6"/>
        <v>283180.28999999998</v>
      </c>
    </row>
    <row r="407" spans="1:19" x14ac:dyDescent="0.2">
      <c r="A407" s="1" t="s">
        <v>19</v>
      </c>
      <c r="B407" s="2" t="s">
        <v>20</v>
      </c>
      <c r="C407" s="6" t="s">
        <v>449</v>
      </c>
      <c r="D407" s="2" t="s">
        <v>450</v>
      </c>
      <c r="E407" s="6" t="s">
        <v>206</v>
      </c>
      <c r="F407" s="2" t="s">
        <v>207</v>
      </c>
      <c r="G407" s="7">
        <v>12592.03</v>
      </c>
      <c r="H407" s="7">
        <v>2787.1800000000003</v>
      </c>
      <c r="I407" s="7">
        <v>1495.9</v>
      </c>
      <c r="J407" s="7">
        <v>389.28000000000003</v>
      </c>
      <c r="K407" s="7">
        <v>7234.05</v>
      </c>
      <c r="L407" s="7">
        <v>17555.89</v>
      </c>
      <c r="M407" s="7">
        <v>253.85</v>
      </c>
      <c r="N407" s="7">
        <v>668.79</v>
      </c>
      <c r="O407" s="7">
        <v>24.98</v>
      </c>
      <c r="P407" s="7">
        <v>0</v>
      </c>
      <c r="Q407" s="7">
        <v>0</v>
      </c>
      <c r="R407" s="7">
        <v>389.55</v>
      </c>
      <c r="S407" s="7">
        <f t="shared" si="6"/>
        <v>43391.500000000007</v>
      </c>
    </row>
    <row r="408" spans="1:19" x14ac:dyDescent="0.2">
      <c r="A408" s="1" t="s">
        <v>19</v>
      </c>
      <c r="B408" s="2" t="s">
        <v>20</v>
      </c>
      <c r="C408" s="6" t="s">
        <v>449</v>
      </c>
      <c r="D408" s="2" t="s">
        <v>450</v>
      </c>
      <c r="E408" s="6" t="s">
        <v>457</v>
      </c>
      <c r="F408" s="2" t="s">
        <v>458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7">
        <v>0</v>
      </c>
      <c r="R408" s="7">
        <v>0</v>
      </c>
      <c r="S408" s="7">
        <f t="shared" si="6"/>
        <v>0</v>
      </c>
    </row>
    <row r="409" spans="1:19" x14ac:dyDescent="0.2">
      <c r="A409" s="1" t="s">
        <v>19</v>
      </c>
      <c r="B409" s="2" t="s">
        <v>20</v>
      </c>
      <c r="C409" s="6" t="s">
        <v>459</v>
      </c>
      <c r="D409" s="2" t="s">
        <v>460</v>
      </c>
      <c r="E409" s="6" t="s">
        <v>461</v>
      </c>
      <c r="F409" s="2" t="s">
        <v>462</v>
      </c>
      <c r="G409" s="7">
        <v>9023.86</v>
      </c>
      <c r="H409" s="7">
        <v>9023.86</v>
      </c>
      <c r="I409" s="7">
        <v>9023.86</v>
      </c>
      <c r="J409" s="7">
        <v>9023.86</v>
      </c>
      <c r="K409" s="7">
        <v>9023.86</v>
      </c>
      <c r="L409" s="7">
        <v>9023.86</v>
      </c>
      <c r="M409" s="7">
        <v>9023.86</v>
      </c>
      <c r="N409" s="7">
        <v>9023.86</v>
      </c>
      <c r="O409" s="7">
        <v>9032.4599999999991</v>
      </c>
      <c r="P409" s="7">
        <v>9023.86</v>
      </c>
      <c r="Q409" s="7">
        <v>9023.86</v>
      </c>
      <c r="R409" s="7">
        <v>9717.19</v>
      </c>
      <c r="S409" s="7">
        <f t="shared" si="6"/>
        <v>108988.25</v>
      </c>
    </row>
    <row r="410" spans="1:19" x14ac:dyDescent="0.2">
      <c r="A410" s="1" t="s">
        <v>19</v>
      </c>
      <c r="B410" s="2" t="s">
        <v>20</v>
      </c>
      <c r="C410" s="6" t="s">
        <v>463</v>
      </c>
      <c r="D410" s="2" t="s">
        <v>464</v>
      </c>
      <c r="E410" s="6" t="s">
        <v>465</v>
      </c>
      <c r="F410" s="2" t="s">
        <v>466</v>
      </c>
      <c r="G410" s="7">
        <v>3633.61</v>
      </c>
      <c r="H410" s="7">
        <v>4170.8599999999997</v>
      </c>
      <c r="I410" s="7">
        <v>-7164.16</v>
      </c>
      <c r="J410" s="7">
        <v>3433.42</v>
      </c>
      <c r="K410" s="7">
        <v>11.79</v>
      </c>
      <c r="L410" s="7">
        <v>-11359.28</v>
      </c>
      <c r="M410" s="7">
        <v>-3456.4</v>
      </c>
      <c r="N410" s="7">
        <v>6929.59</v>
      </c>
      <c r="O410" s="7">
        <v>-19064.919999999998</v>
      </c>
      <c r="P410" s="7">
        <v>5330.75</v>
      </c>
      <c r="Q410" s="7">
        <v>1839.95</v>
      </c>
      <c r="R410" s="7">
        <v>-8671.06</v>
      </c>
      <c r="S410" s="7">
        <f t="shared" si="6"/>
        <v>-24365.85</v>
      </c>
    </row>
    <row r="411" spans="1:19" x14ac:dyDescent="0.2">
      <c r="A411" s="1" t="s">
        <v>19</v>
      </c>
      <c r="B411" s="2" t="s">
        <v>20</v>
      </c>
      <c r="C411" s="6" t="s">
        <v>463</v>
      </c>
      <c r="D411" s="2" t="s">
        <v>464</v>
      </c>
      <c r="E411" s="6" t="s">
        <v>139</v>
      </c>
      <c r="F411" s="2" t="s">
        <v>140</v>
      </c>
      <c r="G411" s="7">
        <v>6593.76</v>
      </c>
      <c r="H411" s="7">
        <v>6053.36</v>
      </c>
      <c r="I411" s="7">
        <v>6486.39</v>
      </c>
      <c r="J411" s="7">
        <v>6687.78</v>
      </c>
      <c r="K411" s="7">
        <v>6178.32</v>
      </c>
      <c r="L411" s="7">
        <v>6417.63</v>
      </c>
      <c r="M411" s="7">
        <v>9031.2999999999993</v>
      </c>
      <c r="N411" s="7">
        <v>8403.98</v>
      </c>
      <c r="O411" s="7">
        <v>9544.67</v>
      </c>
      <c r="P411" s="7">
        <v>8430.8700000000008</v>
      </c>
      <c r="Q411" s="7">
        <v>7986.27</v>
      </c>
      <c r="R411" s="7">
        <v>9184.9599999999991</v>
      </c>
      <c r="S411" s="7">
        <f t="shared" si="6"/>
        <v>90999.289999999979</v>
      </c>
    </row>
    <row r="412" spans="1:19" x14ac:dyDescent="0.2">
      <c r="A412" s="1" t="s">
        <v>19</v>
      </c>
      <c r="B412" s="2" t="s">
        <v>20</v>
      </c>
      <c r="C412" s="6" t="s">
        <v>463</v>
      </c>
      <c r="D412" s="2" t="s">
        <v>464</v>
      </c>
      <c r="E412" s="6" t="s">
        <v>389</v>
      </c>
      <c r="F412" s="2" t="s">
        <v>390</v>
      </c>
      <c r="G412" s="7">
        <v>8234.93</v>
      </c>
      <c r="H412" s="7">
        <v>8231.69</v>
      </c>
      <c r="I412" s="7">
        <v>8200.16</v>
      </c>
      <c r="J412" s="7">
        <v>8432.17</v>
      </c>
      <c r="K412" s="7">
        <v>8432.17</v>
      </c>
      <c r="L412" s="7">
        <v>8432.17</v>
      </c>
      <c r="M412" s="7">
        <v>8432.17</v>
      </c>
      <c r="N412" s="7">
        <v>26806.17</v>
      </c>
      <c r="O412" s="7">
        <v>8432.17</v>
      </c>
      <c r="P412" s="7">
        <v>8505.56</v>
      </c>
      <c r="Q412" s="7">
        <v>8432.17</v>
      </c>
      <c r="R412" s="7">
        <v>8432.17</v>
      </c>
      <c r="S412" s="7">
        <f t="shared" si="6"/>
        <v>119003.7</v>
      </c>
    </row>
    <row r="413" spans="1:19" x14ac:dyDescent="0.2">
      <c r="A413" s="1" t="s">
        <v>19</v>
      </c>
      <c r="B413" s="2" t="s">
        <v>20</v>
      </c>
      <c r="C413" s="6" t="s">
        <v>463</v>
      </c>
      <c r="D413" s="2" t="s">
        <v>464</v>
      </c>
      <c r="E413" s="6" t="s">
        <v>467</v>
      </c>
      <c r="F413" s="2" t="s">
        <v>468</v>
      </c>
      <c r="G413" s="7">
        <v>-1500000</v>
      </c>
      <c r="H413" s="7">
        <v>0</v>
      </c>
      <c r="I413" s="7">
        <v>0</v>
      </c>
      <c r="J413" s="7">
        <v>-1000000</v>
      </c>
      <c r="K413" s="7">
        <v>1500000</v>
      </c>
      <c r="L413" s="7">
        <v>750000</v>
      </c>
      <c r="M413" s="7">
        <v>0</v>
      </c>
      <c r="N413" s="7">
        <v>-500000</v>
      </c>
      <c r="O413" s="7">
        <v>0</v>
      </c>
      <c r="P413" s="7">
        <v>0</v>
      </c>
      <c r="Q413" s="7">
        <v>0</v>
      </c>
      <c r="R413" s="7">
        <v>-2400000</v>
      </c>
      <c r="S413" s="7">
        <f t="shared" si="6"/>
        <v>-3150000</v>
      </c>
    </row>
    <row r="414" spans="1:19" x14ac:dyDescent="0.2">
      <c r="A414" s="1" t="s">
        <v>19</v>
      </c>
      <c r="B414" s="2" t="s">
        <v>20</v>
      </c>
      <c r="C414" s="6" t="s">
        <v>463</v>
      </c>
      <c r="D414" s="2" t="s">
        <v>464</v>
      </c>
      <c r="E414" s="6" t="s">
        <v>469</v>
      </c>
      <c r="F414" s="2" t="s">
        <v>470</v>
      </c>
      <c r="G414" s="7">
        <v>177075.41</v>
      </c>
      <c r="H414" s="7">
        <v>177075.41</v>
      </c>
      <c r="I414" s="7">
        <v>177075.41</v>
      </c>
      <c r="J414" s="7">
        <v>216241.64</v>
      </c>
      <c r="K414" s="7">
        <v>216226.64</v>
      </c>
      <c r="L414" s="7">
        <v>216234.14</v>
      </c>
      <c r="M414" s="7">
        <v>216234.14</v>
      </c>
      <c r="N414" s="7">
        <v>216234.14</v>
      </c>
      <c r="O414" s="7">
        <v>216234.14</v>
      </c>
      <c r="P414" s="7">
        <v>216234.14</v>
      </c>
      <c r="Q414" s="7">
        <v>216234.14</v>
      </c>
      <c r="R414" s="7">
        <v>216234.14</v>
      </c>
      <c r="S414" s="7">
        <f t="shared" si="6"/>
        <v>2477333.4900000007</v>
      </c>
    </row>
    <row r="415" spans="1:19" x14ac:dyDescent="0.2">
      <c r="A415" s="1" t="s">
        <v>19</v>
      </c>
      <c r="B415" s="2" t="s">
        <v>20</v>
      </c>
      <c r="C415" s="6" t="s">
        <v>463</v>
      </c>
      <c r="D415" s="2" t="s">
        <v>464</v>
      </c>
      <c r="E415" s="6" t="s">
        <v>471</v>
      </c>
      <c r="F415" s="2" t="s">
        <v>472</v>
      </c>
      <c r="G415" s="7">
        <v>1861300.62</v>
      </c>
      <c r="H415" s="7">
        <v>2115653.62</v>
      </c>
      <c r="I415" s="7">
        <v>2288569.9700000002</v>
      </c>
      <c r="J415" s="7">
        <v>2115653.62</v>
      </c>
      <c r="K415" s="7">
        <v>2000859.62</v>
      </c>
      <c r="L415" s="7">
        <v>2115653.61</v>
      </c>
      <c r="M415" s="7">
        <v>2526357.0099999998</v>
      </c>
      <c r="N415" s="7">
        <v>2535817.0299999998</v>
      </c>
      <c r="O415" s="7">
        <v>2532496.9500000002</v>
      </c>
      <c r="P415" s="7">
        <v>2532496.9500000002</v>
      </c>
      <c r="Q415" s="7">
        <v>2532496.9500000002</v>
      </c>
      <c r="R415" s="7">
        <v>2277956.9500000002</v>
      </c>
      <c r="S415" s="7">
        <f t="shared" si="6"/>
        <v>27435312.899999999</v>
      </c>
    </row>
    <row r="416" spans="1:19" x14ac:dyDescent="0.2">
      <c r="A416" s="1" t="s">
        <v>19</v>
      </c>
      <c r="B416" s="2" t="s">
        <v>20</v>
      </c>
      <c r="C416" s="6" t="s">
        <v>473</v>
      </c>
      <c r="D416" s="2" t="s">
        <v>474</v>
      </c>
      <c r="E416" s="6" t="s">
        <v>135</v>
      </c>
      <c r="F416" s="2" t="s">
        <v>136</v>
      </c>
      <c r="G416" s="7">
        <v>161066.34999999995</v>
      </c>
      <c r="H416" s="7">
        <v>151115.27000000005</v>
      </c>
      <c r="I416" s="7">
        <v>159364.41999999998</v>
      </c>
      <c r="J416" s="7">
        <v>167902.23999999996</v>
      </c>
      <c r="K416" s="7">
        <v>154772.34999999992</v>
      </c>
      <c r="L416" s="7">
        <v>156469.75</v>
      </c>
      <c r="M416" s="7">
        <v>176281.46999999991</v>
      </c>
      <c r="N416" s="7">
        <v>161826.48000000001</v>
      </c>
      <c r="O416" s="7">
        <v>185828.67999999996</v>
      </c>
      <c r="P416" s="7">
        <v>159360.65999999997</v>
      </c>
      <c r="Q416" s="7">
        <v>150696.74000000005</v>
      </c>
      <c r="R416" s="7">
        <v>174267.72999999995</v>
      </c>
      <c r="S416" s="7">
        <f t="shared" si="6"/>
        <v>1958952.1399999997</v>
      </c>
    </row>
    <row r="417" spans="1:19" x14ac:dyDescent="0.2">
      <c r="A417" s="1" t="s">
        <v>19</v>
      </c>
      <c r="B417" s="2" t="s">
        <v>20</v>
      </c>
      <c r="C417" s="6" t="s">
        <v>473</v>
      </c>
      <c r="D417" s="2" t="s">
        <v>474</v>
      </c>
      <c r="E417" s="6" t="s">
        <v>137</v>
      </c>
      <c r="F417" s="2" t="s">
        <v>138</v>
      </c>
      <c r="G417" s="7">
        <v>131896.84000000003</v>
      </c>
      <c r="H417" s="7">
        <v>123748.00000000003</v>
      </c>
      <c r="I417" s="7">
        <v>130503.14</v>
      </c>
      <c r="J417" s="7">
        <v>137494.76</v>
      </c>
      <c r="K417" s="7">
        <v>126742.76000000004</v>
      </c>
      <c r="L417" s="7">
        <v>128132.71999999997</v>
      </c>
      <c r="M417" s="7">
        <v>194930.97000000009</v>
      </c>
      <c r="N417" s="7">
        <v>178946.70999999993</v>
      </c>
      <c r="O417" s="7">
        <v>205488.11999999997</v>
      </c>
      <c r="P417" s="7">
        <v>176219.97999999995</v>
      </c>
      <c r="Q417" s="7">
        <v>166639.44</v>
      </c>
      <c r="R417" s="7">
        <v>192704.09</v>
      </c>
      <c r="S417" s="7">
        <f t="shared" si="6"/>
        <v>1893447.53</v>
      </c>
    </row>
    <row r="418" spans="1:19" x14ac:dyDescent="0.2">
      <c r="A418" s="1" t="s">
        <v>19</v>
      </c>
      <c r="B418" s="2" t="s">
        <v>20</v>
      </c>
      <c r="C418" s="6" t="s">
        <v>473</v>
      </c>
      <c r="D418" s="2" t="s">
        <v>474</v>
      </c>
      <c r="E418" s="6" t="s">
        <v>475</v>
      </c>
      <c r="F418" s="2" t="s">
        <v>476</v>
      </c>
      <c r="G418" s="7">
        <v>21495.16</v>
      </c>
      <c r="H418" s="7">
        <v>43090.559999999998</v>
      </c>
      <c r="I418" s="7">
        <v>24911.72</v>
      </c>
      <c r="J418" s="7">
        <v>9792.93</v>
      </c>
      <c r="K418" s="7">
        <v>30995.599999999999</v>
      </c>
      <c r="L418" s="7">
        <v>20509.41</v>
      </c>
      <c r="M418" s="7">
        <v>-28911.98</v>
      </c>
      <c r="N418" s="7">
        <v>12053.41</v>
      </c>
      <c r="O418" s="7">
        <v>-25043.24</v>
      </c>
      <c r="P418" s="7">
        <v>11119.11</v>
      </c>
      <c r="Q418" s="7">
        <v>23528.83</v>
      </c>
      <c r="R418" s="7">
        <v>-13367.65</v>
      </c>
      <c r="S418" s="7">
        <f t="shared" si="6"/>
        <v>130173.86000000002</v>
      </c>
    </row>
    <row r="419" spans="1:19" x14ac:dyDescent="0.2">
      <c r="A419" s="1" t="s">
        <v>19</v>
      </c>
      <c r="B419" s="2" t="s">
        <v>20</v>
      </c>
      <c r="C419" s="6" t="s">
        <v>473</v>
      </c>
      <c r="D419" s="2" t="s">
        <v>474</v>
      </c>
      <c r="E419" s="6" t="s">
        <v>477</v>
      </c>
      <c r="F419" s="2" t="s">
        <v>478</v>
      </c>
      <c r="G419" s="7">
        <v>32216.17</v>
      </c>
      <c r="H419" s="7">
        <v>50027.519999999997</v>
      </c>
      <c r="I419" s="7">
        <v>35126.050000000003</v>
      </c>
      <c r="J419" s="7">
        <v>22473.439999999999</v>
      </c>
      <c r="K419" s="7">
        <v>39900.230000000003</v>
      </c>
      <c r="L419" s="7">
        <v>31332.04</v>
      </c>
      <c r="M419" s="7">
        <v>-7237.54</v>
      </c>
      <c r="N419" s="7">
        <v>39424.11</v>
      </c>
      <c r="O419" s="7">
        <v>-1439.27</v>
      </c>
      <c r="P419" s="7">
        <v>38648.720000000001</v>
      </c>
      <c r="Q419" s="7">
        <v>52127.38</v>
      </c>
      <c r="R419" s="7">
        <v>11433.18</v>
      </c>
      <c r="S419" s="7">
        <f t="shared" si="6"/>
        <v>344032.03</v>
      </c>
    </row>
    <row r="420" spans="1:19" x14ac:dyDescent="0.2">
      <c r="A420" s="1" t="s">
        <v>19</v>
      </c>
      <c r="B420" s="2" t="s">
        <v>20</v>
      </c>
      <c r="C420" s="6" t="s">
        <v>473</v>
      </c>
      <c r="D420" s="2" t="s">
        <v>474</v>
      </c>
      <c r="E420" s="6" t="s">
        <v>141</v>
      </c>
      <c r="F420" s="2" t="s">
        <v>142</v>
      </c>
      <c r="G420" s="7">
        <v>866629.87999999966</v>
      </c>
      <c r="H420" s="7">
        <v>813087.67000000016</v>
      </c>
      <c r="I420" s="7">
        <v>857472.45000000019</v>
      </c>
      <c r="J420" s="7">
        <v>903410.96999999986</v>
      </c>
      <c r="K420" s="7">
        <v>832764.65999999992</v>
      </c>
      <c r="L420" s="7">
        <v>841897.68000000017</v>
      </c>
      <c r="M420" s="7">
        <v>865866.27999999968</v>
      </c>
      <c r="N420" s="7">
        <v>794865.64999999979</v>
      </c>
      <c r="O420" s="7">
        <v>912760.53999999992</v>
      </c>
      <c r="P420" s="7">
        <v>782753.90000000014</v>
      </c>
      <c r="Q420" s="7">
        <v>740198.12999999966</v>
      </c>
      <c r="R420" s="7">
        <v>855974.96000000008</v>
      </c>
      <c r="S420" s="7">
        <f t="shared" si="6"/>
        <v>10067682.77</v>
      </c>
    </row>
    <row r="421" spans="1:19" x14ac:dyDescent="0.2">
      <c r="A421" s="1" t="s">
        <v>19</v>
      </c>
      <c r="B421" s="2" t="s">
        <v>20</v>
      </c>
      <c r="C421" s="6" t="s">
        <v>473</v>
      </c>
      <c r="D421" s="2" t="s">
        <v>474</v>
      </c>
      <c r="E421" s="6" t="s">
        <v>479</v>
      </c>
      <c r="F421" s="2" t="s">
        <v>480</v>
      </c>
      <c r="G421" s="7">
        <v>-560157.46</v>
      </c>
      <c r="H421" s="7">
        <v>-120719.13</v>
      </c>
      <c r="I421" s="7">
        <v>-9926.94</v>
      </c>
      <c r="J421" s="7">
        <v>-579466.4</v>
      </c>
      <c r="K421" s="7">
        <v>-209896.38</v>
      </c>
      <c r="L421" s="7">
        <v>-446837.55</v>
      </c>
      <c r="M421" s="7">
        <v>-270361.74</v>
      </c>
      <c r="N421" s="7">
        <v>-227973.51</v>
      </c>
      <c r="O421" s="7">
        <v>-137723.88</v>
      </c>
      <c r="P421" s="7">
        <v>70458.429999999993</v>
      </c>
      <c r="Q421" s="7">
        <v>-450549.58</v>
      </c>
      <c r="R421" s="7">
        <v>-484193.69000000006</v>
      </c>
      <c r="S421" s="7">
        <f t="shared" si="6"/>
        <v>-3427347.83</v>
      </c>
    </row>
    <row r="422" spans="1:19" x14ac:dyDescent="0.2">
      <c r="A422" s="1" t="s">
        <v>19</v>
      </c>
      <c r="B422" s="2" t="s">
        <v>20</v>
      </c>
      <c r="C422" s="6" t="s">
        <v>473</v>
      </c>
      <c r="D422" s="2" t="s">
        <v>474</v>
      </c>
      <c r="E422" s="6" t="s">
        <v>143</v>
      </c>
      <c r="F422" s="2" t="s">
        <v>144</v>
      </c>
      <c r="G422" s="7">
        <v>147961.20999999996</v>
      </c>
      <c r="H422" s="7">
        <v>138819.84000000003</v>
      </c>
      <c r="I422" s="7">
        <v>146397.75999999998</v>
      </c>
      <c r="J422" s="7">
        <v>154240.95999999996</v>
      </c>
      <c r="K422" s="7">
        <v>142179.33000000002</v>
      </c>
      <c r="L422" s="7">
        <v>143738.65000000002</v>
      </c>
      <c r="M422" s="7">
        <v>159852.19999999995</v>
      </c>
      <c r="N422" s="7">
        <v>146744.43999999997</v>
      </c>
      <c r="O422" s="7">
        <v>168509.66999999998</v>
      </c>
      <c r="P422" s="7">
        <v>144508.43000000005</v>
      </c>
      <c r="Q422" s="7">
        <v>136651.93999999997</v>
      </c>
      <c r="R422" s="7">
        <v>158026.12000000002</v>
      </c>
      <c r="S422" s="7">
        <f t="shared" si="6"/>
        <v>1787630.5499999998</v>
      </c>
    </row>
    <row r="423" spans="1:19" x14ac:dyDescent="0.2">
      <c r="A423" s="1" t="s">
        <v>19</v>
      </c>
      <c r="B423" s="2" t="s">
        <v>20</v>
      </c>
      <c r="C423" s="6" t="s">
        <v>473</v>
      </c>
      <c r="D423" s="2" t="s">
        <v>474</v>
      </c>
      <c r="E423" s="6" t="s">
        <v>481</v>
      </c>
      <c r="F423" s="2" t="s">
        <v>482</v>
      </c>
      <c r="G423" s="7">
        <v>-787.65</v>
      </c>
      <c r="H423" s="7">
        <v>-1186.79</v>
      </c>
      <c r="I423" s="7">
        <v>-937.68</v>
      </c>
      <c r="J423" s="7">
        <v>5545.51</v>
      </c>
      <c r="K423" s="7">
        <v>3913.93</v>
      </c>
      <c r="L423" s="7">
        <v>1790.25</v>
      </c>
      <c r="M423" s="7">
        <v>-10576.13</v>
      </c>
      <c r="N423" s="7">
        <v>-5429.91</v>
      </c>
      <c r="O423" s="7">
        <v>-4281.1000000000004</v>
      </c>
      <c r="P423" s="7">
        <v>37255.629999999997</v>
      </c>
      <c r="Q423" s="7">
        <v>-3351.2</v>
      </c>
      <c r="R423" s="7">
        <v>13521.51</v>
      </c>
      <c r="S423" s="7">
        <f t="shared" si="6"/>
        <v>35476.369999999995</v>
      </c>
    </row>
    <row r="424" spans="1:19" x14ac:dyDescent="0.2">
      <c r="A424" s="1" t="s">
        <v>19</v>
      </c>
      <c r="B424" s="2" t="s">
        <v>20</v>
      </c>
      <c r="C424" s="6" t="s">
        <v>473</v>
      </c>
      <c r="D424" s="2" t="s">
        <v>474</v>
      </c>
      <c r="E424" s="6" t="s">
        <v>483</v>
      </c>
      <c r="F424" s="2" t="s">
        <v>484</v>
      </c>
      <c r="G424" s="7">
        <v>64403.51</v>
      </c>
      <c r="H424" s="7">
        <v>14984.13</v>
      </c>
      <c r="I424" s="7">
        <v>24577.72</v>
      </c>
      <c r="J424" s="7">
        <v>4175.63</v>
      </c>
      <c r="K424" s="7">
        <v>4241.2299999999996</v>
      </c>
      <c r="L424" s="7">
        <v>4284.8500000000004</v>
      </c>
      <c r="M424" s="7">
        <v>4249.6499999999996</v>
      </c>
      <c r="N424" s="7">
        <v>4475.3</v>
      </c>
      <c r="O424" s="7">
        <v>19565.23</v>
      </c>
      <c r="P424" s="7">
        <v>4522.8900000000003</v>
      </c>
      <c r="Q424" s="7">
        <v>3465.82</v>
      </c>
      <c r="R424" s="7">
        <v>3412.84</v>
      </c>
      <c r="S424" s="7">
        <f t="shared" si="6"/>
        <v>156358.80000000002</v>
      </c>
    </row>
    <row r="425" spans="1:19" x14ac:dyDescent="0.2">
      <c r="A425" s="1" t="s">
        <v>19</v>
      </c>
      <c r="B425" s="2" t="s">
        <v>20</v>
      </c>
      <c r="C425" s="6" t="s">
        <v>473</v>
      </c>
      <c r="D425" s="2" t="s">
        <v>474</v>
      </c>
      <c r="E425" s="6" t="s">
        <v>145</v>
      </c>
      <c r="F425" s="2" t="s">
        <v>146</v>
      </c>
      <c r="G425" s="7">
        <v>54957.019999999975</v>
      </c>
      <c r="H425" s="7">
        <v>51561.669999999984</v>
      </c>
      <c r="I425" s="7">
        <v>54376.250000000015</v>
      </c>
      <c r="J425" s="7">
        <v>57289.450000000004</v>
      </c>
      <c r="K425" s="7">
        <v>52809.499999999985</v>
      </c>
      <c r="L425" s="7">
        <v>53388.659999999967</v>
      </c>
      <c r="M425" s="7">
        <v>62164.729999999989</v>
      </c>
      <c r="N425" s="7">
        <v>57067.26</v>
      </c>
      <c r="O425" s="7">
        <v>65531.509999999987</v>
      </c>
      <c r="P425" s="7">
        <v>56197.679999999993</v>
      </c>
      <c r="Q425" s="7">
        <v>53142.460000000006</v>
      </c>
      <c r="R425" s="7">
        <v>61454.620000000024</v>
      </c>
      <c r="S425" s="7">
        <f t="shared" si="6"/>
        <v>679940.80999999994</v>
      </c>
    </row>
    <row r="426" spans="1:19" x14ac:dyDescent="0.2">
      <c r="A426" s="1" t="s">
        <v>19</v>
      </c>
      <c r="B426" s="2" t="s">
        <v>20</v>
      </c>
      <c r="C426" s="6" t="s">
        <v>473</v>
      </c>
      <c r="D426" s="2" t="s">
        <v>474</v>
      </c>
      <c r="E426" s="6" t="s">
        <v>485</v>
      </c>
      <c r="F426" s="2" t="s">
        <v>486</v>
      </c>
      <c r="G426" s="7">
        <v>7866.04</v>
      </c>
      <c r="H426" s="7">
        <v>14450.94</v>
      </c>
      <c r="I426" s="7">
        <v>11156.01</v>
      </c>
      <c r="J426" s="7">
        <v>62258.02</v>
      </c>
      <c r="K426" s="7">
        <v>17950.400000000001</v>
      </c>
      <c r="L426" s="7">
        <v>13715.17</v>
      </c>
      <c r="M426" s="7">
        <v>331.65</v>
      </c>
      <c r="N426" s="7">
        <v>15123.23</v>
      </c>
      <c r="O426" s="7">
        <v>60825.33</v>
      </c>
      <c r="P426" s="7">
        <v>25042.37</v>
      </c>
      <c r="Q426" s="7">
        <v>24888.38</v>
      </c>
      <c r="R426" s="7">
        <v>10578.4</v>
      </c>
      <c r="S426" s="7">
        <f t="shared" si="6"/>
        <v>264185.94</v>
      </c>
    </row>
    <row r="427" spans="1:19" x14ac:dyDescent="0.2">
      <c r="A427" s="1" t="s">
        <v>19</v>
      </c>
      <c r="B427" s="2" t="s">
        <v>20</v>
      </c>
      <c r="C427" s="6" t="s">
        <v>473</v>
      </c>
      <c r="D427" s="2" t="s">
        <v>474</v>
      </c>
      <c r="E427" s="6" t="s">
        <v>147</v>
      </c>
      <c r="F427" s="2" t="s">
        <v>148</v>
      </c>
      <c r="G427" s="7">
        <v>8454.9100000000017</v>
      </c>
      <c r="H427" s="7">
        <v>7932.5599999999995</v>
      </c>
      <c r="I427" s="7">
        <v>8365.58</v>
      </c>
      <c r="J427" s="7">
        <v>8813.77</v>
      </c>
      <c r="K427" s="7">
        <v>8124.5400000000027</v>
      </c>
      <c r="L427" s="7">
        <v>8213.6299999999992</v>
      </c>
      <c r="M427" s="7">
        <v>8880.6899999999987</v>
      </c>
      <c r="N427" s="7">
        <v>8152.4500000000007</v>
      </c>
      <c r="O427" s="7">
        <v>9361.6600000000017</v>
      </c>
      <c r="P427" s="7">
        <v>8028.2300000000005</v>
      </c>
      <c r="Q427" s="7">
        <v>7591.7700000000023</v>
      </c>
      <c r="R427" s="7">
        <v>8779.2599999999984</v>
      </c>
      <c r="S427" s="7">
        <f t="shared" si="6"/>
        <v>100699.05</v>
      </c>
    </row>
    <row r="428" spans="1:19" x14ac:dyDescent="0.2">
      <c r="A428" s="1" t="s">
        <v>19</v>
      </c>
      <c r="B428" s="2" t="s">
        <v>20</v>
      </c>
      <c r="C428" s="6" t="s">
        <v>473</v>
      </c>
      <c r="D428" s="2" t="s">
        <v>474</v>
      </c>
      <c r="E428" s="6" t="s">
        <v>487</v>
      </c>
      <c r="F428" s="2" t="s">
        <v>488</v>
      </c>
      <c r="G428" s="7">
        <v>-3290.48</v>
      </c>
      <c r="H428" s="7">
        <v>-2177.77</v>
      </c>
      <c r="I428" s="7">
        <v>26657.37</v>
      </c>
      <c r="J428" s="7">
        <v>-4013.34</v>
      </c>
      <c r="K428" s="7">
        <v>-2857.72</v>
      </c>
      <c r="L428" s="7">
        <v>26094.7</v>
      </c>
      <c r="M428" s="7">
        <v>-1002.08</v>
      </c>
      <c r="N428" s="7">
        <v>1086.78</v>
      </c>
      <c r="O428" s="7">
        <v>21385.54</v>
      </c>
      <c r="P428" s="7">
        <v>1186.6199999999999</v>
      </c>
      <c r="Q428" s="7">
        <v>1708.37</v>
      </c>
      <c r="R428" s="7">
        <v>24901.5</v>
      </c>
      <c r="S428" s="7">
        <f t="shared" si="6"/>
        <v>89679.49</v>
      </c>
    </row>
    <row r="429" spans="1:19" x14ac:dyDescent="0.2">
      <c r="A429" s="1" t="s">
        <v>19</v>
      </c>
      <c r="B429" s="2" t="s">
        <v>20</v>
      </c>
      <c r="C429" s="6" t="s">
        <v>473</v>
      </c>
      <c r="D429" s="2" t="s">
        <v>474</v>
      </c>
      <c r="E429" s="6" t="s">
        <v>149</v>
      </c>
      <c r="F429" s="2" t="s">
        <v>150</v>
      </c>
      <c r="G429" s="7">
        <v>21137.360000000008</v>
      </c>
      <c r="H429" s="7">
        <v>19831.429999999997</v>
      </c>
      <c r="I429" s="7">
        <v>20913.920000000002</v>
      </c>
      <c r="J429" s="7">
        <v>22034.400000000001</v>
      </c>
      <c r="K429" s="7">
        <v>20311.329999999998</v>
      </c>
      <c r="L429" s="7">
        <v>20534.080000000005</v>
      </c>
      <c r="M429" s="7">
        <v>31082.379999999997</v>
      </c>
      <c r="N429" s="7">
        <v>28533.660000000014</v>
      </c>
      <c r="O429" s="7">
        <v>32765.769999999993</v>
      </c>
      <c r="P429" s="7">
        <v>28098.889999999996</v>
      </c>
      <c r="Q429" s="7">
        <v>26571.239999999998</v>
      </c>
      <c r="R429" s="7">
        <v>30727.310000000009</v>
      </c>
      <c r="S429" s="7">
        <f t="shared" si="6"/>
        <v>302541.77</v>
      </c>
    </row>
    <row r="430" spans="1:19" x14ac:dyDescent="0.2">
      <c r="A430" s="1" t="s">
        <v>19</v>
      </c>
      <c r="B430" s="2" t="s">
        <v>20</v>
      </c>
      <c r="C430" s="6" t="s">
        <v>473</v>
      </c>
      <c r="D430" s="2" t="s">
        <v>474</v>
      </c>
      <c r="E430" s="6" t="s">
        <v>489</v>
      </c>
      <c r="F430" s="2" t="s">
        <v>490</v>
      </c>
      <c r="G430" s="7">
        <v>861.11</v>
      </c>
      <c r="H430" s="7">
        <v>3694.6</v>
      </c>
      <c r="I430" s="7">
        <v>-862.54</v>
      </c>
      <c r="J430" s="7">
        <v>-653.16</v>
      </c>
      <c r="K430" s="7">
        <v>2125.85</v>
      </c>
      <c r="L430" s="7">
        <v>-1873.92</v>
      </c>
      <c r="M430" s="7">
        <v>-6379.98</v>
      </c>
      <c r="N430" s="7">
        <v>772.49</v>
      </c>
      <c r="O430" s="7">
        <v>-34175.86</v>
      </c>
      <c r="P430" s="7">
        <v>412.18</v>
      </c>
      <c r="Q430" s="7">
        <v>2739.76</v>
      </c>
      <c r="R430" s="7">
        <v>-20691.95</v>
      </c>
      <c r="S430" s="7">
        <f t="shared" si="6"/>
        <v>-54031.42</v>
      </c>
    </row>
    <row r="431" spans="1:19" x14ac:dyDescent="0.2">
      <c r="A431" s="1" t="s">
        <v>19</v>
      </c>
      <c r="B431" s="2" t="s">
        <v>20</v>
      </c>
      <c r="C431" s="6" t="s">
        <v>473</v>
      </c>
      <c r="D431" s="2" t="s">
        <v>474</v>
      </c>
      <c r="E431" s="6" t="s">
        <v>151</v>
      </c>
      <c r="F431" s="2" t="s">
        <v>152</v>
      </c>
      <c r="G431" s="7">
        <v>21560.030000000002</v>
      </c>
      <c r="H431" s="7">
        <v>20227.98</v>
      </c>
      <c r="I431" s="7">
        <v>21332.18</v>
      </c>
      <c r="J431" s="7">
        <v>22475.089999999997</v>
      </c>
      <c r="K431" s="7">
        <v>20717.580000000002</v>
      </c>
      <c r="L431" s="7">
        <v>20944.750000000007</v>
      </c>
      <c r="M431" s="7">
        <v>38630.989999999991</v>
      </c>
      <c r="N431" s="7">
        <v>35463.229999999996</v>
      </c>
      <c r="O431" s="7">
        <v>40723.179999999993</v>
      </c>
      <c r="P431" s="7">
        <v>34922.820000000007</v>
      </c>
      <c r="Q431" s="7">
        <v>33024.189999999995</v>
      </c>
      <c r="R431" s="7">
        <v>38189.610000000008</v>
      </c>
      <c r="S431" s="7">
        <f t="shared" si="6"/>
        <v>348211.63</v>
      </c>
    </row>
    <row r="432" spans="1:19" x14ac:dyDescent="0.2">
      <c r="A432" s="1" t="s">
        <v>19</v>
      </c>
      <c r="B432" s="2" t="s">
        <v>20</v>
      </c>
      <c r="C432" s="6" t="s">
        <v>473</v>
      </c>
      <c r="D432" s="2" t="s">
        <v>474</v>
      </c>
      <c r="E432" s="6" t="s">
        <v>491</v>
      </c>
      <c r="F432" s="2" t="s">
        <v>492</v>
      </c>
      <c r="G432" s="7">
        <v>13261.3</v>
      </c>
      <c r="H432" s="7">
        <v>16466.400000000001</v>
      </c>
      <c r="I432" s="7">
        <v>13855.1</v>
      </c>
      <c r="J432" s="7">
        <v>11637.98</v>
      </c>
      <c r="K432" s="7">
        <v>14525.11</v>
      </c>
      <c r="L432" s="7">
        <v>13134.98</v>
      </c>
      <c r="M432" s="7">
        <v>-1521.82</v>
      </c>
      <c r="N432" s="7">
        <v>7720.7</v>
      </c>
      <c r="O432" s="7">
        <v>-381.16</v>
      </c>
      <c r="P432" s="7">
        <v>7566.13</v>
      </c>
      <c r="Q432" s="7">
        <v>10238.129999999999</v>
      </c>
      <c r="R432" s="7">
        <v>2173.12</v>
      </c>
      <c r="S432" s="7">
        <f t="shared" si="6"/>
        <v>108675.96999999999</v>
      </c>
    </row>
    <row r="433" spans="1:19" x14ac:dyDescent="0.2">
      <c r="A433" s="1" t="s">
        <v>19</v>
      </c>
      <c r="B433" s="2" t="s">
        <v>20</v>
      </c>
      <c r="C433" s="6" t="s">
        <v>473</v>
      </c>
      <c r="D433" s="2" t="s">
        <v>474</v>
      </c>
      <c r="E433" s="6" t="s">
        <v>493</v>
      </c>
      <c r="F433" s="2" t="s">
        <v>494</v>
      </c>
      <c r="G433" s="7">
        <v>0.57999999999999996</v>
      </c>
      <c r="H433" s="7">
        <v>7.35</v>
      </c>
      <c r="I433" s="7">
        <v>0.25</v>
      </c>
      <c r="J433" s="7">
        <v>0.89</v>
      </c>
      <c r="K433" s="7">
        <v>0</v>
      </c>
      <c r="L433" s="7">
        <v>0</v>
      </c>
      <c r="M433" s="7">
        <v>0</v>
      </c>
      <c r="N433" s="7">
        <v>0</v>
      </c>
      <c r="O433" s="7">
        <v>3.05</v>
      </c>
      <c r="P433" s="7">
        <v>0</v>
      </c>
      <c r="Q433" s="7">
        <v>0</v>
      </c>
      <c r="R433" s="7">
        <v>0</v>
      </c>
      <c r="S433" s="7">
        <f t="shared" si="6"/>
        <v>12.120000000000001</v>
      </c>
    </row>
    <row r="434" spans="1:19" x14ac:dyDescent="0.2">
      <c r="A434" s="1" t="s">
        <v>19</v>
      </c>
      <c r="B434" s="2" t="s">
        <v>20</v>
      </c>
      <c r="C434" s="6" t="s">
        <v>473</v>
      </c>
      <c r="D434" s="2" t="s">
        <v>474</v>
      </c>
      <c r="E434" s="6" t="s">
        <v>153</v>
      </c>
      <c r="F434" s="2" t="s">
        <v>154</v>
      </c>
      <c r="G434" s="7">
        <v>-29592.260000000002</v>
      </c>
      <c r="H434" s="7">
        <v>-27763.950000000012</v>
      </c>
      <c r="I434" s="7">
        <v>-29279.55</v>
      </c>
      <c r="J434" s="7">
        <v>-30848.200000000004</v>
      </c>
      <c r="K434" s="7">
        <v>-28435.849999999995</v>
      </c>
      <c r="L434" s="7">
        <v>-28747.770000000008</v>
      </c>
      <c r="M434" s="7">
        <v>-8436.6300000000028</v>
      </c>
      <c r="N434" s="7">
        <v>-7744.8500000000049</v>
      </c>
      <c r="O434" s="7">
        <v>-8893.5599999999977</v>
      </c>
      <c r="P434" s="7">
        <v>-7626.7999999999975</v>
      </c>
      <c r="Q434" s="7">
        <v>-7212.1800000000021</v>
      </c>
      <c r="R434" s="7">
        <v>-8340.24</v>
      </c>
      <c r="S434" s="7">
        <f t="shared" si="6"/>
        <v>-222921.84000000003</v>
      </c>
    </row>
    <row r="435" spans="1:19" x14ac:dyDescent="0.2">
      <c r="A435" s="1" t="s">
        <v>19</v>
      </c>
      <c r="B435" s="2" t="s">
        <v>20</v>
      </c>
      <c r="C435" s="6" t="s">
        <v>473</v>
      </c>
      <c r="D435" s="2" t="s">
        <v>474</v>
      </c>
      <c r="E435" s="6" t="s">
        <v>495</v>
      </c>
      <c r="F435" s="2" t="s">
        <v>496</v>
      </c>
      <c r="G435" s="7">
        <v>42219.69</v>
      </c>
      <c r="H435" s="7">
        <v>38382.35</v>
      </c>
      <c r="I435" s="7">
        <v>41554.85</v>
      </c>
      <c r="J435" s="7">
        <v>43482.16</v>
      </c>
      <c r="K435" s="7">
        <v>39786.14</v>
      </c>
      <c r="L435" s="7">
        <v>41771.910000000003</v>
      </c>
      <c r="M435" s="7">
        <v>-26120.93</v>
      </c>
      <c r="N435" s="7">
        <v>-29596.54</v>
      </c>
      <c r="O435" s="7">
        <v>-27995.98</v>
      </c>
      <c r="P435" s="7">
        <v>-29838.52</v>
      </c>
      <c r="Q435" s="7">
        <v>-30161.040000000001</v>
      </c>
      <c r="R435" s="7">
        <v>-28512.82</v>
      </c>
      <c r="S435" s="7">
        <f t="shared" si="6"/>
        <v>74971.26999999999</v>
      </c>
    </row>
    <row r="436" spans="1:19" x14ac:dyDescent="0.2">
      <c r="A436" s="1" t="s">
        <v>19</v>
      </c>
      <c r="B436" s="2" t="s">
        <v>20</v>
      </c>
      <c r="C436" s="6" t="s">
        <v>473</v>
      </c>
      <c r="D436" s="2" t="s">
        <v>474</v>
      </c>
      <c r="E436" s="6" t="s">
        <v>497</v>
      </c>
      <c r="F436" s="2" t="s">
        <v>498</v>
      </c>
      <c r="G436" s="7">
        <v>-0.79</v>
      </c>
      <c r="H436" s="7">
        <v>-10.09</v>
      </c>
      <c r="I436" s="7">
        <v>-0.35</v>
      </c>
      <c r="J436" s="7">
        <v>-1.22</v>
      </c>
      <c r="K436" s="7">
        <v>0</v>
      </c>
      <c r="L436" s="7">
        <v>0</v>
      </c>
      <c r="M436" s="7">
        <v>0</v>
      </c>
      <c r="N436" s="7">
        <v>0</v>
      </c>
      <c r="O436" s="7">
        <v>-0.67</v>
      </c>
      <c r="P436" s="7">
        <v>0</v>
      </c>
      <c r="Q436" s="7">
        <v>0</v>
      </c>
      <c r="R436" s="7">
        <v>0</v>
      </c>
      <c r="S436" s="7">
        <f t="shared" si="6"/>
        <v>-13.12</v>
      </c>
    </row>
    <row r="437" spans="1:19" x14ac:dyDescent="0.2">
      <c r="A437" s="1" t="s">
        <v>19</v>
      </c>
      <c r="B437" s="2" t="s">
        <v>20</v>
      </c>
      <c r="C437" s="6" t="s">
        <v>473</v>
      </c>
      <c r="D437" s="2" t="s">
        <v>474</v>
      </c>
      <c r="E437" s="6" t="s">
        <v>499</v>
      </c>
      <c r="F437" s="2" t="s">
        <v>500</v>
      </c>
      <c r="G437" s="7">
        <v>1106.94</v>
      </c>
      <c r="H437" s="7">
        <v>0</v>
      </c>
      <c r="I437" s="7">
        <v>7092.05</v>
      </c>
      <c r="J437" s="7">
        <v>12805.43</v>
      </c>
      <c r="K437" s="7">
        <v>5815.12</v>
      </c>
      <c r="L437" s="7">
        <v>6574.88</v>
      </c>
      <c r="M437" s="7">
        <v>5203.08</v>
      </c>
      <c r="N437" s="7">
        <v>3489.09</v>
      </c>
      <c r="O437" s="7">
        <v>1363.63</v>
      </c>
      <c r="P437" s="7">
        <v>7254.45</v>
      </c>
      <c r="Q437" s="7">
        <v>4542.18</v>
      </c>
      <c r="R437" s="7">
        <v>1704.44</v>
      </c>
      <c r="S437" s="7">
        <f t="shared" si="6"/>
        <v>56951.289999999994</v>
      </c>
    </row>
    <row r="438" spans="1:19" x14ac:dyDescent="0.2">
      <c r="A438" s="1" t="s">
        <v>19</v>
      </c>
      <c r="B438" s="2" t="s">
        <v>20</v>
      </c>
      <c r="C438" s="6" t="s">
        <v>473</v>
      </c>
      <c r="D438" s="2" t="s">
        <v>474</v>
      </c>
      <c r="E438" s="6" t="s">
        <v>501</v>
      </c>
      <c r="F438" s="2" t="s">
        <v>502</v>
      </c>
      <c r="G438" s="7">
        <v>8751.5300000000007</v>
      </c>
      <c r="H438" s="7">
        <v>90001.7</v>
      </c>
      <c r="I438" s="7">
        <v>31474.3</v>
      </c>
      <c r="J438" s="7">
        <v>34357.33</v>
      </c>
      <c r="K438" s="7">
        <v>46660.639999999999</v>
      </c>
      <c r="L438" s="7">
        <v>16497.21</v>
      </c>
      <c r="M438" s="7">
        <v>17163.11</v>
      </c>
      <c r="N438" s="7">
        <v>17235.91</v>
      </c>
      <c r="O438" s="7">
        <v>109315.12</v>
      </c>
      <c r="P438" s="7">
        <v>13114.05</v>
      </c>
      <c r="Q438" s="7">
        <v>5073</v>
      </c>
      <c r="R438" s="7">
        <v>31493.48</v>
      </c>
      <c r="S438" s="7">
        <f t="shared" si="6"/>
        <v>421137.37999999995</v>
      </c>
    </row>
    <row r="439" spans="1:19" x14ac:dyDescent="0.2">
      <c r="A439" s="1" t="s">
        <v>19</v>
      </c>
      <c r="B439" s="2" t="s">
        <v>20</v>
      </c>
      <c r="C439" s="6" t="s">
        <v>473</v>
      </c>
      <c r="D439" s="2" t="s">
        <v>474</v>
      </c>
      <c r="E439" s="6" t="s">
        <v>503</v>
      </c>
      <c r="F439" s="2" t="s">
        <v>504</v>
      </c>
      <c r="G439" s="7">
        <v>1042000</v>
      </c>
      <c r="H439" s="7">
        <v>938000</v>
      </c>
      <c r="I439" s="7">
        <v>938000</v>
      </c>
      <c r="J439" s="7">
        <v>2481450</v>
      </c>
      <c r="K439" s="7">
        <v>3347918.84</v>
      </c>
      <c r="L439" s="7">
        <v>1479000</v>
      </c>
      <c r="M439" s="7">
        <v>463528.12000000011</v>
      </c>
      <c r="N439" s="7">
        <v>-521341.46</v>
      </c>
      <c r="O439" s="7">
        <v>1374000</v>
      </c>
      <c r="P439" s="7">
        <v>1419000</v>
      </c>
      <c r="Q439" s="7">
        <v>1282000</v>
      </c>
      <c r="R439" s="7">
        <v>3147696.17</v>
      </c>
      <c r="S439" s="7">
        <f t="shared" si="6"/>
        <v>17391251.670000002</v>
      </c>
    </row>
    <row r="440" spans="1:19" x14ac:dyDescent="0.2">
      <c r="A440" s="1" t="s">
        <v>19</v>
      </c>
      <c r="B440" s="2" t="s">
        <v>20</v>
      </c>
      <c r="C440" s="6" t="s">
        <v>473</v>
      </c>
      <c r="D440" s="2" t="s">
        <v>474</v>
      </c>
      <c r="E440" s="6" t="s">
        <v>505</v>
      </c>
      <c r="F440" s="2" t="s">
        <v>506</v>
      </c>
      <c r="G440" s="7">
        <v>46.49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7">
        <v>0</v>
      </c>
      <c r="Q440" s="7">
        <v>0</v>
      </c>
      <c r="R440" s="7">
        <v>0</v>
      </c>
      <c r="S440" s="7">
        <f t="shared" si="6"/>
        <v>46.49</v>
      </c>
    </row>
    <row r="441" spans="1:19" x14ac:dyDescent="0.2">
      <c r="A441" s="1" t="s">
        <v>19</v>
      </c>
      <c r="B441" s="2" t="s">
        <v>20</v>
      </c>
      <c r="C441" s="6" t="s">
        <v>473</v>
      </c>
      <c r="D441" s="2" t="s">
        <v>474</v>
      </c>
      <c r="E441" s="6" t="s">
        <v>507</v>
      </c>
      <c r="F441" s="2" t="s">
        <v>508</v>
      </c>
      <c r="G441" s="7">
        <v>0</v>
      </c>
      <c r="H441" s="7">
        <v>0</v>
      </c>
      <c r="I441" s="7">
        <v>0</v>
      </c>
      <c r="J441" s="7">
        <v>0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7">
        <v>0</v>
      </c>
      <c r="Q441" s="7">
        <v>0</v>
      </c>
      <c r="R441" s="7">
        <v>0</v>
      </c>
      <c r="S441" s="7">
        <f t="shared" si="6"/>
        <v>0</v>
      </c>
    </row>
    <row r="442" spans="1:19" x14ac:dyDescent="0.2">
      <c r="A442" s="1" t="s">
        <v>19</v>
      </c>
      <c r="B442" s="2" t="s">
        <v>20</v>
      </c>
      <c r="C442" s="6" t="s">
        <v>473</v>
      </c>
      <c r="D442" s="2" t="s">
        <v>474</v>
      </c>
      <c r="E442" s="6" t="s">
        <v>201</v>
      </c>
      <c r="F442" s="2" t="s">
        <v>202</v>
      </c>
      <c r="G442" s="7">
        <v>182132.58000000005</v>
      </c>
      <c r="H442" s="7">
        <v>1469727.4000000001</v>
      </c>
      <c r="I442" s="7">
        <v>446877.64999999985</v>
      </c>
      <c r="J442" s="7">
        <v>1908755.6999999995</v>
      </c>
      <c r="K442" s="7">
        <v>600509.4700000002</v>
      </c>
      <c r="L442" s="7">
        <v>-1225424.0599999996</v>
      </c>
      <c r="M442" s="7">
        <v>180846.1400000001</v>
      </c>
      <c r="N442" s="7">
        <v>1008206.5099999998</v>
      </c>
      <c r="O442" s="7">
        <v>-109123.96</v>
      </c>
      <c r="P442" s="7">
        <v>253950.34999999989</v>
      </c>
      <c r="Q442" s="7">
        <v>230053.48</v>
      </c>
      <c r="R442" s="7">
        <v>579326.99</v>
      </c>
      <c r="S442" s="7">
        <f t="shared" si="6"/>
        <v>5525838.2499999991</v>
      </c>
    </row>
    <row r="443" spans="1:19" x14ac:dyDescent="0.2">
      <c r="A443" s="1" t="s">
        <v>19</v>
      </c>
      <c r="B443" s="2" t="s">
        <v>20</v>
      </c>
      <c r="C443" s="6" t="s">
        <v>473</v>
      </c>
      <c r="D443" s="2" t="s">
        <v>474</v>
      </c>
      <c r="E443" s="6" t="s">
        <v>509</v>
      </c>
      <c r="F443" s="2" t="s">
        <v>510</v>
      </c>
      <c r="G443" s="7">
        <v>33299.720000000016</v>
      </c>
      <c r="H443" s="7">
        <v>3443684.1900000013</v>
      </c>
      <c r="I443" s="7">
        <v>201418.62</v>
      </c>
      <c r="J443" s="7">
        <v>526067.41</v>
      </c>
      <c r="K443" s="7">
        <v>0</v>
      </c>
      <c r="L443" s="7">
        <v>0</v>
      </c>
      <c r="M443" s="7">
        <v>160967.44000000006</v>
      </c>
      <c r="N443" s="7">
        <v>155878.57</v>
      </c>
      <c r="O443" s="7">
        <v>129765.40999999999</v>
      </c>
      <c r="P443" s="7">
        <v>157304.50000000003</v>
      </c>
      <c r="Q443" s="7">
        <v>142900.67999999996</v>
      </c>
      <c r="R443" s="7">
        <v>25107.100000000006</v>
      </c>
      <c r="S443" s="7">
        <f t="shared" si="6"/>
        <v>4976393.6400000015</v>
      </c>
    </row>
    <row r="444" spans="1:19" x14ac:dyDescent="0.2">
      <c r="A444" s="1" t="s">
        <v>19</v>
      </c>
      <c r="B444" s="2" t="s">
        <v>20</v>
      </c>
      <c r="C444" s="6" t="s">
        <v>473</v>
      </c>
      <c r="D444" s="2" t="s">
        <v>474</v>
      </c>
      <c r="E444" s="6" t="s">
        <v>511</v>
      </c>
      <c r="F444" s="2" t="s">
        <v>512</v>
      </c>
      <c r="G444" s="7">
        <v>6013.7199999999993</v>
      </c>
      <c r="H444" s="7">
        <v>6214.1499999999987</v>
      </c>
      <c r="I444" s="7">
        <v>6013.73</v>
      </c>
      <c r="J444" s="7">
        <v>18442.03</v>
      </c>
      <c r="K444" s="7">
        <v>0</v>
      </c>
      <c r="L444" s="7">
        <v>0</v>
      </c>
      <c r="M444" s="7">
        <v>5872.1299999999992</v>
      </c>
      <c r="N444" s="7">
        <v>171733.20000000004</v>
      </c>
      <c r="O444" s="7">
        <v>5819.87</v>
      </c>
      <c r="P444" s="7">
        <v>5819.8300000000008</v>
      </c>
      <c r="Q444" s="7">
        <v>5256.67</v>
      </c>
      <c r="R444" s="7">
        <v>5819.829999999999</v>
      </c>
      <c r="S444" s="7">
        <f t="shared" si="6"/>
        <v>237005.16</v>
      </c>
    </row>
    <row r="445" spans="1:19" x14ac:dyDescent="0.2">
      <c r="A445" s="1" t="s">
        <v>19</v>
      </c>
      <c r="B445" s="2" t="s">
        <v>20</v>
      </c>
      <c r="C445" s="6" t="s">
        <v>473</v>
      </c>
      <c r="D445" s="2" t="s">
        <v>474</v>
      </c>
      <c r="E445" s="6" t="s">
        <v>513</v>
      </c>
      <c r="F445" s="2" t="s">
        <v>514</v>
      </c>
      <c r="G445" s="7">
        <v>-22987.17</v>
      </c>
      <c r="H445" s="7">
        <v>-17026.599999999999</v>
      </c>
      <c r="I445" s="7">
        <v>-5365033.4400000004</v>
      </c>
      <c r="J445" s="7">
        <v>-27687.19</v>
      </c>
      <c r="K445" s="7">
        <v>-39351.06</v>
      </c>
      <c r="L445" s="7">
        <v>-84514.14</v>
      </c>
      <c r="M445" s="7">
        <v>-2660.46</v>
      </c>
      <c r="N445" s="7">
        <v>-2656.88</v>
      </c>
      <c r="O445" s="7">
        <v>-792400.56</v>
      </c>
      <c r="P445" s="7">
        <v>-499.96</v>
      </c>
      <c r="Q445" s="7">
        <v>-18000.75</v>
      </c>
      <c r="R445" s="7">
        <v>-135203.79999999999</v>
      </c>
      <c r="S445" s="7">
        <f t="shared" si="6"/>
        <v>-6508022.0099999998</v>
      </c>
    </row>
    <row r="446" spans="1:19" x14ac:dyDescent="0.2">
      <c r="A446" s="1" t="s">
        <v>19</v>
      </c>
      <c r="B446" s="2" t="s">
        <v>20</v>
      </c>
      <c r="C446" s="6" t="s">
        <v>473</v>
      </c>
      <c r="D446" s="2" t="s">
        <v>474</v>
      </c>
      <c r="E446" s="6" t="s">
        <v>515</v>
      </c>
      <c r="F446" s="2" t="s">
        <v>516</v>
      </c>
      <c r="G446" s="7">
        <v>-112844.45</v>
      </c>
      <c r="H446" s="7">
        <v>-5015.43</v>
      </c>
      <c r="I446" s="7">
        <v>-5055.1499999999996</v>
      </c>
      <c r="J446" s="7">
        <v>-140076.75</v>
      </c>
      <c r="K446" s="7">
        <v>-4792.1099999999997</v>
      </c>
      <c r="L446" s="7">
        <v>-4878.59</v>
      </c>
      <c r="M446" s="7">
        <v>-31594.26</v>
      </c>
      <c r="N446" s="7">
        <v>-4847.8</v>
      </c>
      <c r="O446" s="7">
        <v>-4934.46</v>
      </c>
      <c r="P446" s="7">
        <v>-5021.4399999999996</v>
      </c>
      <c r="Q446" s="7">
        <v>-5108.59</v>
      </c>
      <c r="R446" s="7">
        <v>-5196.18</v>
      </c>
      <c r="S446" s="7">
        <f t="shared" si="6"/>
        <v>-329365.21000000008</v>
      </c>
    </row>
    <row r="447" spans="1:19" x14ac:dyDescent="0.2">
      <c r="A447" s="1" t="s">
        <v>19</v>
      </c>
      <c r="B447" s="2" t="s">
        <v>20</v>
      </c>
      <c r="C447" s="6" t="s">
        <v>473</v>
      </c>
      <c r="D447" s="2" t="s">
        <v>474</v>
      </c>
      <c r="E447" s="6" t="s">
        <v>517</v>
      </c>
      <c r="F447" s="2" t="s">
        <v>518</v>
      </c>
      <c r="G447" s="7">
        <v>71992.67</v>
      </c>
      <c r="H447" s="7">
        <v>71992.67</v>
      </c>
      <c r="I447" s="7">
        <v>73410.14</v>
      </c>
      <c r="J447" s="7">
        <v>73410.14</v>
      </c>
      <c r="K447" s="7">
        <v>73410.14</v>
      </c>
      <c r="L447" s="7">
        <v>73410.080000000002</v>
      </c>
      <c r="M447" s="7">
        <v>73701.259999999995</v>
      </c>
      <c r="N447" s="7">
        <v>73701.259999999995</v>
      </c>
      <c r="O447" s="7">
        <v>73701.259999999995</v>
      </c>
      <c r="P447" s="7">
        <v>73701.259999999995</v>
      </c>
      <c r="Q447" s="7">
        <v>73701.259999999995</v>
      </c>
      <c r="R447" s="7">
        <v>73701.240000000005</v>
      </c>
      <c r="S447" s="7">
        <f t="shared" si="6"/>
        <v>879833.38</v>
      </c>
    </row>
    <row r="448" spans="1:19" x14ac:dyDescent="0.2">
      <c r="A448" s="1" t="s">
        <v>19</v>
      </c>
      <c r="B448" s="2" t="s">
        <v>20</v>
      </c>
      <c r="C448" s="6" t="s">
        <v>473</v>
      </c>
      <c r="D448" s="2" t="s">
        <v>474</v>
      </c>
      <c r="E448" s="6" t="s">
        <v>519</v>
      </c>
      <c r="F448" s="2" t="s">
        <v>520</v>
      </c>
      <c r="G448" s="7">
        <v>76842.42</v>
      </c>
      <c r="H448" s="7">
        <v>79621.919999999998</v>
      </c>
      <c r="I448" s="7">
        <v>79621.919999999998</v>
      </c>
      <c r="J448" s="7">
        <v>79621.919999999998</v>
      </c>
      <c r="K448" s="7">
        <v>89246.720000000001</v>
      </c>
      <c r="L448" s="7">
        <v>81826.080000000002</v>
      </c>
      <c r="M448" s="7">
        <v>81920.58</v>
      </c>
      <c r="N448" s="7">
        <v>81920.58</v>
      </c>
      <c r="O448" s="7">
        <v>81920.58</v>
      </c>
      <c r="P448" s="7">
        <v>81920.58</v>
      </c>
      <c r="Q448" s="7">
        <v>81920.58</v>
      </c>
      <c r="R448" s="7">
        <v>81920.58</v>
      </c>
      <c r="S448" s="7">
        <f t="shared" si="6"/>
        <v>978304.45999999985</v>
      </c>
    </row>
    <row r="449" spans="1:19" x14ac:dyDescent="0.2">
      <c r="A449" s="1" t="s">
        <v>19</v>
      </c>
      <c r="B449" s="2" t="s">
        <v>20</v>
      </c>
      <c r="C449" s="6" t="s">
        <v>473</v>
      </c>
      <c r="D449" s="2" t="s">
        <v>474</v>
      </c>
      <c r="E449" s="6" t="s">
        <v>521</v>
      </c>
      <c r="F449" s="2" t="s">
        <v>522</v>
      </c>
      <c r="G449" s="7">
        <v>627249.67000000004</v>
      </c>
      <c r="H449" s="7">
        <v>627249.67000000004</v>
      </c>
      <c r="I449" s="7">
        <v>627249.67000000004</v>
      </c>
      <c r="J449" s="7">
        <v>9807244.6699999999</v>
      </c>
      <c r="K449" s="7">
        <v>526411.17000000004</v>
      </c>
      <c r="L449" s="7">
        <v>556295.11</v>
      </c>
      <c r="M449" s="7">
        <v>535606.42000000004</v>
      </c>
      <c r="N449" s="7">
        <v>535606.42000000004</v>
      </c>
      <c r="O449" s="7">
        <v>535606.42000000004</v>
      </c>
      <c r="P449" s="7">
        <v>535606.42000000004</v>
      </c>
      <c r="Q449" s="7">
        <v>535606.42000000004</v>
      </c>
      <c r="R449" s="7">
        <v>535606.42000000004</v>
      </c>
      <c r="S449" s="7">
        <f t="shared" si="6"/>
        <v>15985338.479999999</v>
      </c>
    </row>
    <row r="450" spans="1:19" x14ac:dyDescent="0.2">
      <c r="A450" s="1" t="s">
        <v>19</v>
      </c>
      <c r="B450" s="2" t="s">
        <v>20</v>
      </c>
      <c r="C450" s="6" t="s">
        <v>473</v>
      </c>
      <c r="D450" s="2" t="s">
        <v>474</v>
      </c>
      <c r="E450" s="6" t="s">
        <v>181</v>
      </c>
      <c r="F450" s="2" t="s">
        <v>182</v>
      </c>
      <c r="G450" s="7">
        <v>4251</v>
      </c>
      <c r="H450" s="7">
        <v>0</v>
      </c>
      <c r="I450" s="7">
        <v>0</v>
      </c>
      <c r="J450" s="7">
        <v>0</v>
      </c>
      <c r="K450" s="7">
        <v>2968</v>
      </c>
      <c r="L450" s="7">
        <v>0</v>
      </c>
      <c r="M450" s="7">
        <v>0</v>
      </c>
      <c r="N450" s="7">
        <v>4539</v>
      </c>
      <c r="O450" s="7">
        <v>0</v>
      </c>
      <c r="P450" s="7">
        <v>0</v>
      </c>
      <c r="Q450" s="7">
        <v>0</v>
      </c>
      <c r="R450" s="7">
        <v>0</v>
      </c>
      <c r="S450" s="7">
        <f t="shared" si="6"/>
        <v>11758</v>
      </c>
    </row>
    <row r="451" spans="1:19" x14ac:dyDescent="0.2">
      <c r="A451" s="1" t="s">
        <v>19</v>
      </c>
      <c r="B451" s="2" t="s">
        <v>20</v>
      </c>
      <c r="C451" s="6" t="s">
        <v>473</v>
      </c>
      <c r="D451" s="2" t="s">
        <v>474</v>
      </c>
      <c r="E451" s="6" t="s">
        <v>206</v>
      </c>
      <c r="F451" s="2" t="s">
        <v>207</v>
      </c>
      <c r="G451" s="7">
        <v>0</v>
      </c>
      <c r="H451" s="7">
        <v>0</v>
      </c>
      <c r="I451" s="7">
        <v>0.13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7">
        <v>0</v>
      </c>
      <c r="Q451" s="7">
        <v>0</v>
      </c>
      <c r="R451" s="7">
        <v>0</v>
      </c>
      <c r="S451" s="7">
        <f t="shared" si="6"/>
        <v>0.13</v>
      </c>
    </row>
    <row r="452" spans="1:19" x14ac:dyDescent="0.2">
      <c r="A452" s="1" t="s">
        <v>19</v>
      </c>
      <c r="B452" s="2" t="s">
        <v>20</v>
      </c>
      <c r="C452" s="6" t="s">
        <v>523</v>
      </c>
      <c r="D452" s="2" t="s">
        <v>524</v>
      </c>
      <c r="E452" s="6" t="s">
        <v>525</v>
      </c>
      <c r="F452" s="2" t="s">
        <v>526</v>
      </c>
      <c r="G452" s="7">
        <v>277766.31</v>
      </c>
      <c r="H452" s="7">
        <v>17158.16</v>
      </c>
      <c r="I452" s="7">
        <v>0</v>
      </c>
      <c r="J452" s="7">
        <v>304712.53999999998</v>
      </c>
      <c r="K452" s="7">
        <v>0</v>
      </c>
      <c r="L452" s="7">
        <v>331.03</v>
      </c>
      <c r="M452" s="7">
        <v>417927.94</v>
      </c>
      <c r="N452" s="7">
        <v>0</v>
      </c>
      <c r="O452" s="7">
        <v>-48257.34</v>
      </c>
      <c r="P452" s="7">
        <v>359358.18</v>
      </c>
      <c r="Q452" s="7">
        <v>123006.74</v>
      </c>
      <c r="R452" s="7">
        <v>0</v>
      </c>
      <c r="S452" s="7">
        <f t="shared" si="6"/>
        <v>1452003.56</v>
      </c>
    </row>
    <row r="453" spans="1:19" x14ac:dyDescent="0.2">
      <c r="A453" s="1" t="s">
        <v>19</v>
      </c>
      <c r="B453" s="2" t="s">
        <v>20</v>
      </c>
      <c r="C453" s="6" t="s">
        <v>523</v>
      </c>
      <c r="D453" s="2" t="s">
        <v>524</v>
      </c>
      <c r="E453" s="6" t="s">
        <v>191</v>
      </c>
      <c r="F453" s="2" t="s">
        <v>192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v>61769.4</v>
      </c>
      <c r="P453" s="7">
        <v>-61769.4</v>
      </c>
      <c r="Q453" s="7">
        <v>0</v>
      </c>
      <c r="R453" s="7">
        <v>0</v>
      </c>
      <c r="S453" s="7">
        <f t="shared" si="6"/>
        <v>0</v>
      </c>
    </row>
    <row r="454" spans="1:19" x14ac:dyDescent="0.2">
      <c r="A454" s="1" t="s">
        <v>19</v>
      </c>
      <c r="B454" s="2" t="s">
        <v>20</v>
      </c>
      <c r="C454" s="6" t="s">
        <v>523</v>
      </c>
      <c r="D454" s="2" t="s">
        <v>524</v>
      </c>
      <c r="E454" s="6" t="s">
        <v>527</v>
      </c>
      <c r="F454" s="2" t="s">
        <v>528</v>
      </c>
      <c r="G454" s="7">
        <v>0</v>
      </c>
      <c r="H454" s="7">
        <v>0</v>
      </c>
      <c r="I454" s="7">
        <v>329505.07</v>
      </c>
      <c r="J454" s="7">
        <v>0</v>
      </c>
      <c r="K454" s="7">
        <v>0</v>
      </c>
      <c r="L454" s="7">
        <v>231703.72</v>
      </c>
      <c r="M454" s="7">
        <v>0</v>
      </c>
      <c r="N454" s="7">
        <v>0</v>
      </c>
      <c r="O454" s="7">
        <v>250648.03</v>
      </c>
      <c r="P454" s="7">
        <v>0</v>
      </c>
      <c r="Q454" s="7">
        <v>0</v>
      </c>
      <c r="R454" s="7">
        <v>2210820.44</v>
      </c>
      <c r="S454" s="7">
        <f t="shared" si="6"/>
        <v>3022677.26</v>
      </c>
    </row>
    <row r="455" spans="1:19" x14ac:dyDescent="0.2">
      <c r="A455" s="1" t="s">
        <v>19</v>
      </c>
      <c r="B455" s="2" t="s">
        <v>20</v>
      </c>
      <c r="C455" s="6" t="s">
        <v>523</v>
      </c>
      <c r="D455" s="2" t="s">
        <v>524</v>
      </c>
      <c r="E455" s="6" t="s">
        <v>529</v>
      </c>
      <c r="F455" s="2" t="s">
        <v>530</v>
      </c>
      <c r="G455" s="7">
        <v>412.1</v>
      </c>
      <c r="H455" s="7">
        <v>2721.97</v>
      </c>
      <c r="I455" s="7">
        <v>0</v>
      </c>
      <c r="J455" s="7">
        <v>413.85</v>
      </c>
      <c r="K455" s="7">
        <v>3100.82</v>
      </c>
      <c r="L455" s="7">
        <v>0</v>
      </c>
      <c r="M455" s="7">
        <v>413.85</v>
      </c>
      <c r="N455" s="7">
        <v>3006.11</v>
      </c>
      <c r="O455" s="7">
        <v>1002.72</v>
      </c>
      <c r="P455" s="7">
        <v>582.28</v>
      </c>
      <c r="Q455" s="7">
        <v>2348.08</v>
      </c>
      <c r="R455" s="7">
        <v>0</v>
      </c>
      <c r="S455" s="7">
        <f t="shared" si="6"/>
        <v>14001.78</v>
      </c>
    </row>
    <row r="456" spans="1:19" x14ac:dyDescent="0.2">
      <c r="A456" s="1" t="s">
        <v>19</v>
      </c>
      <c r="B456" s="2" t="s">
        <v>20</v>
      </c>
      <c r="C456" s="6" t="s">
        <v>523</v>
      </c>
      <c r="D456" s="2" t="s">
        <v>524</v>
      </c>
      <c r="E456" s="6" t="s">
        <v>193</v>
      </c>
      <c r="F456" s="2" t="s">
        <v>194</v>
      </c>
      <c r="G456" s="7">
        <v>5380.08</v>
      </c>
      <c r="H456" s="7">
        <v>158.36000000000001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8003.15</v>
      </c>
      <c r="O456" s="7">
        <v>27098.36</v>
      </c>
      <c r="P456" s="7">
        <v>235693.39</v>
      </c>
      <c r="Q456" s="7">
        <v>11215.85</v>
      </c>
      <c r="R456" s="7">
        <v>31924.18</v>
      </c>
      <c r="S456" s="7">
        <f t="shared" ref="S456:S519" si="7">SUM(G456:R456)</f>
        <v>319473.37</v>
      </c>
    </row>
    <row r="457" spans="1:19" x14ac:dyDescent="0.2">
      <c r="A457" s="1" t="s">
        <v>19</v>
      </c>
      <c r="B457" s="2" t="s">
        <v>20</v>
      </c>
      <c r="C457" s="6" t="s">
        <v>523</v>
      </c>
      <c r="D457" s="2" t="s">
        <v>524</v>
      </c>
      <c r="E457" s="6" t="s">
        <v>531</v>
      </c>
      <c r="F457" s="2" t="s">
        <v>532</v>
      </c>
      <c r="G457" s="7">
        <v>12717.08</v>
      </c>
      <c r="H457" s="7">
        <v>0</v>
      </c>
      <c r="I457" s="7">
        <v>9403.1</v>
      </c>
      <c r="J457" s="7">
        <v>0</v>
      </c>
      <c r="K457" s="7">
        <v>48.07</v>
      </c>
      <c r="L457" s="7">
        <v>0</v>
      </c>
      <c r="M457" s="7">
        <v>0</v>
      </c>
      <c r="N457" s="7">
        <v>-6477.35</v>
      </c>
      <c r="O457" s="7">
        <v>0</v>
      </c>
      <c r="P457" s="7">
        <v>0</v>
      </c>
      <c r="Q457" s="7">
        <v>0</v>
      </c>
      <c r="R457" s="7">
        <v>0</v>
      </c>
      <c r="S457" s="7">
        <f t="shared" si="7"/>
        <v>15690.9</v>
      </c>
    </row>
    <row r="458" spans="1:19" x14ac:dyDescent="0.2">
      <c r="A458" s="1" t="s">
        <v>19</v>
      </c>
      <c r="B458" s="2" t="s">
        <v>20</v>
      </c>
      <c r="C458" s="6" t="s">
        <v>523</v>
      </c>
      <c r="D458" s="2" t="s">
        <v>524</v>
      </c>
      <c r="E458" s="6" t="s">
        <v>533</v>
      </c>
      <c r="F458" s="2" t="s">
        <v>534</v>
      </c>
      <c r="G458" s="7">
        <v>34131.75</v>
      </c>
      <c r="H458" s="7">
        <v>46485.63</v>
      </c>
      <c r="I458" s="7">
        <v>87122.09</v>
      </c>
      <c r="J458" s="7">
        <v>64222.71</v>
      </c>
      <c r="K458" s="7">
        <v>60898.49</v>
      </c>
      <c r="L458" s="7">
        <v>40874.910000000003</v>
      </c>
      <c r="M458" s="7">
        <v>92381.17</v>
      </c>
      <c r="N458" s="7">
        <v>65997.94</v>
      </c>
      <c r="O458" s="7">
        <v>34340.080000000002</v>
      </c>
      <c r="P458" s="7">
        <v>70976.59</v>
      </c>
      <c r="Q458" s="7">
        <v>35850.14</v>
      </c>
      <c r="R458" s="7">
        <v>35564.839999999997</v>
      </c>
      <c r="S458" s="7">
        <f t="shared" si="7"/>
        <v>668846.33999999985</v>
      </c>
    </row>
    <row r="459" spans="1:19" x14ac:dyDescent="0.2">
      <c r="A459" s="1" t="s">
        <v>19</v>
      </c>
      <c r="B459" s="2" t="s">
        <v>20</v>
      </c>
      <c r="C459" s="6" t="s">
        <v>523</v>
      </c>
      <c r="D459" s="2" t="s">
        <v>524</v>
      </c>
      <c r="E459" s="6" t="s">
        <v>535</v>
      </c>
      <c r="F459" s="2" t="s">
        <v>536</v>
      </c>
      <c r="G459" s="7">
        <v>87.66</v>
      </c>
      <c r="H459" s="7">
        <v>2.59</v>
      </c>
      <c r="I459" s="7">
        <v>0</v>
      </c>
      <c r="J459" s="7">
        <v>259.27</v>
      </c>
      <c r="K459" s="7">
        <v>4.97</v>
      </c>
      <c r="L459" s="7">
        <v>2.68</v>
      </c>
      <c r="M459" s="7">
        <v>12695.24</v>
      </c>
      <c r="N459" s="7">
        <v>0</v>
      </c>
      <c r="O459" s="7">
        <v>374.39</v>
      </c>
      <c r="P459" s="7">
        <v>97.26</v>
      </c>
      <c r="Q459" s="7">
        <v>197728.58</v>
      </c>
      <c r="R459" s="7">
        <v>-180067.84</v>
      </c>
      <c r="S459" s="7">
        <f t="shared" si="7"/>
        <v>31184.799999999988</v>
      </c>
    </row>
    <row r="460" spans="1:19" x14ac:dyDescent="0.2">
      <c r="A460" s="1" t="s">
        <v>19</v>
      </c>
      <c r="B460" s="2" t="s">
        <v>20</v>
      </c>
      <c r="C460" s="6" t="s">
        <v>523</v>
      </c>
      <c r="D460" s="2" t="s">
        <v>524</v>
      </c>
      <c r="E460" s="6" t="s">
        <v>537</v>
      </c>
      <c r="F460" s="2" t="s">
        <v>538</v>
      </c>
      <c r="G460" s="7">
        <v>0</v>
      </c>
      <c r="H460" s="7">
        <v>0</v>
      </c>
      <c r="I460" s="7">
        <v>-45033.34</v>
      </c>
      <c r="J460" s="7">
        <v>0</v>
      </c>
      <c r="K460" s="7">
        <v>0</v>
      </c>
      <c r="L460" s="7">
        <v>0</v>
      </c>
      <c r="M460" s="7">
        <v>0</v>
      </c>
      <c r="N460" s="7">
        <v>257.39</v>
      </c>
      <c r="O460" s="7">
        <v>7.59</v>
      </c>
      <c r="P460" s="7">
        <v>0</v>
      </c>
      <c r="Q460" s="7">
        <v>0</v>
      </c>
      <c r="R460" s="7">
        <v>0</v>
      </c>
      <c r="S460" s="7">
        <f t="shared" si="7"/>
        <v>-44768.36</v>
      </c>
    </row>
    <row r="461" spans="1:19" x14ac:dyDescent="0.2">
      <c r="A461" s="1" t="s">
        <v>19</v>
      </c>
      <c r="B461" s="2" t="s">
        <v>20</v>
      </c>
      <c r="C461" s="6" t="s">
        <v>523</v>
      </c>
      <c r="D461" s="2" t="s">
        <v>524</v>
      </c>
      <c r="E461" s="6" t="s">
        <v>539</v>
      </c>
      <c r="F461" s="2" t="s">
        <v>540</v>
      </c>
      <c r="G461" s="7">
        <v>3043.35</v>
      </c>
      <c r="H461" s="7">
        <v>40516.44</v>
      </c>
      <c r="I461" s="7">
        <v>1719.99</v>
      </c>
      <c r="J461" s="7">
        <v>10639.39</v>
      </c>
      <c r="K461" s="7">
        <v>3274.74</v>
      </c>
      <c r="L461" s="7">
        <v>1994.04</v>
      </c>
      <c r="M461" s="7">
        <v>10746.29</v>
      </c>
      <c r="N461" s="7">
        <v>3179.74</v>
      </c>
      <c r="O461" s="7">
        <v>2308.96</v>
      </c>
      <c r="P461" s="7">
        <v>13661.02</v>
      </c>
      <c r="Q461" s="7">
        <v>91.57</v>
      </c>
      <c r="R461" s="7">
        <v>2118.4499999999998</v>
      </c>
      <c r="S461" s="7">
        <f t="shared" si="7"/>
        <v>93293.98000000001</v>
      </c>
    </row>
    <row r="462" spans="1:19" x14ac:dyDescent="0.2">
      <c r="A462" s="1" t="s">
        <v>19</v>
      </c>
      <c r="B462" s="2" t="s">
        <v>20</v>
      </c>
      <c r="C462" s="6" t="s">
        <v>523</v>
      </c>
      <c r="D462" s="2" t="s">
        <v>524</v>
      </c>
      <c r="E462" s="6" t="s">
        <v>395</v>
      </c>
      <c r="F462" s="2" t="s">
        <v>396</v>
      </c>
      <c r="G462" s="7">
        <v>0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7">
        <v>1472.17</v>
      </c>
      <c r="N462" s="7">
        <v>0</v>
      </c>
      <c r="O462" s="7">
        <v>22092.85</v>
      </c>
      <c r="P462" s="7">
        <v>13177.47</v>
      </c>
      <c r="Q462" s="7">
        <v>66523.58</v>
      </c>
      <c r="R462" s="7">
        <v>0</v>
      </c>
      <c r="S462" s="7">
        <f t="shared" si="7"/>
        <v>103266.07</v>
      </c>
    </row>
    <row r="463" spans="1:19" x14ac:dyDescent="0.2">
      <c r="A463" s="1" t="s">
        <v>19</v>
      </c>
      <c r="B463" s="2" t="s">
        <v>20</v>
      </c>
      <c r="C463" s="6" t="s">
        <v>523</v>
      </c>
      <c r="D463" s="2" t="s">
        <v>524</v>
      </c>
      <c r="E463" s="6" t="s">
        <v>195</v>
      </c>
      <c r="F463" s="2" t="s">
        <v>196</v>
      </c>
      <c r="G463" s="7">
        <v>12600.12</v>
      </c>
      <c r="H463" s="7">
        <v>5906</v>
      </c>
      <c r="I463" s="7">
        <v>248.85000000000002</v>
      </c>
      <c r="J463" s="7">
        <v>17111.510000000002</v>
      </c>
      <c r="K463" s="7">
        <v>3229.1</v>
      </c>
      <c r="L463" s="7">
        <v>2807.42</v>
      </c>
      <c r="M463" s="7">
        <v>0</v>
      </c>
      <c r="N463" s="7">
        <v>5534.42</v>
      </c>
      <c r="O463" s="7">
        <v>2887.84</v>
      </c>
      <c r="P463" s="7">
        <v>38125.57</v>
      </c>
      <c r="Q463" s="7">
        <v>49261.229999999996</v>
      </c>
      <c r="R463" s="7">
        <v>38205.989999999991</v>
      </c>
      <c r="S463" s="7">
        <f t="shared" si="7"/>
        <v>175918.05</v>
      </c>
    </row>
    <row r="464" spans="1:19" x14ac:dyDescent="0.2">
      <c r="A464" s="1" t="s">
        <v>19</v>
      </c>
      <c r="B464" s="2" t="s">
        <v>20</v>
      </c>
      <c r="C464" s="6" t="s">
        <v>523</v>
      </c>
      <c r="D464" s="2" t="s">
        <v>524</v>
      </c>
      <c r="E464" s="6" t="s">
        <v>399</v>
      </c>
      <c r="F464" s="2" t="s">
        <v>400</v>
      </c>
      <c r="G464" s="7">
        <v>4797</v>
      </c>
      <c r="H464" s="7">
        <v>141.46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7">
        <v>0</v>
      </c>
      <c r="Q464" s="7">
        <v>0</v>
      </c>
      <c r="R464" s="7">
        <v>0</v>
      </c>
      <c r="S464" s="7">
        <f t="shared" si="7"/>
        <v>4938.46</v>
      </c>
    </row>
    <row r="465" spans="1:19" x14ac:dyDescent="0.2">
      <c r="A465" s="1" t="s">
        <v>19</v>
      </c>
      <c r="B465" s="2" t="s">
        <v>20</v>
      </c>
      <c r="C465" s="6" t="s">
        <v>523</v>
      </c>
      <c r="D465" s="2" t="s">
        <v>524</v>
      </c>
      <c r="E465" s="6" t="s">
        <v>161</v>
      </c>
      <c r="F465" s="2" t="s">
        <v>162</v>
      </c>
      <c r="G465" s="7">
        <v>0</v>
      </c>
      <c r="H465" s="7">
        <v>0</v>
      </c>
      <c r="I465" s="7">
        <v>0</v>
      </c>
      <c r="J465" s="7">
        <v>0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7">
        <v>0</v>
      </c>
      <c r="Q465" s="7">
        <v>189.78</v>
      </c>
      <c r="R465" s="7">
        <v>0</v>
      </c>
      <c r="S465" s="7">
        <f t="shared" si="7"/>
        <v>189.78</v>
      </c>
    </row>
    <row r="466" spans="1:19" x14ac:dyDescent="0.2">
      <c r="A466" s="1" t="s">
        <v>19</v>
      </c>
      <c r="B466" s="2" t="s">
        <v>20</v>
      </c>
      <c r="C466" s="6" t="s">
        <v>523</v>
      </c>
      <c r="D466" s="2" t="s">
        <v>524</v>
      </c>
      <c r="E466" s="6" t="s">
        <v>339</v>
      </c>
      <c r="F466" s="2" t="s">
        <v>340</v>
      </c>
      <c r="G466" s="7">
        <v>0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  <c r="M466" s="7">
        <v>0</v>
      </c>
      <c r="N466" s="7">
        <v>925.23</v>
      </c>
      <c r="O466" s="7">
        <v>0</v>
      </c>
      <c r="P466" s="7">
        <v>0</v>
      </c>
      <c r="Q466" s="7">
        <v>0</v>
      </c>
      <c r="R466" s="7">
        <v>0</v>
      </c>
      <c r="S466" s="7">
        <f t="shared" si="7"/>
        <v>925.23</v>
      </c>
    </row>
    <row r="467" spans="1:19" x14ac:dyDescent="0.2">
      <c r="A467" s="1" t="s">
        <v>19</v>
      </c>
      <c r="B467" s="2" t="s">
        <v>20</v>
      </c>
      <c r="C467" s="6" t="s">
        <v>523</v>
      </c>
      <c r="D467" s="2" t="s">
        <v>524</v>
      </c>
      <c r="E467" s="6" t="s">
        <v>431</v>
      </c>
      <c r="F467" s="2" t="s">
        <v>432</v>
      </c>
      <c r="G467" s="7">
        <v>0</v>
      </c>
      <c r="H467" s="7">
        <v>460.7</v>
      </c>
      <c r="I467" s="7">
        <v>0</v>
      </c>
      <c r="J467" s="7">
        <v>0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7">
        <v>0</v>
      </c>
      <c r="Q467" s="7">
        <v>0</v>
      </c>
      <c r="R467" s="7">
        <v>0</v>
      </c>
      <c r="S467" s="7">
        <f t="shared" si="7"/>
        <v>460.7</v>
      </c>
    </row>
    <row r="468" spans="1:19" x14ac:dyDescent="0.2">
      <c r="A468" s="1" t="s">
        <v>19</v>
      </c>
      <c r="B468" s="2" t="s">
        <v>20</v>
      </c>
      <c r="C468" s="6" t="s">
        <v>523</v>
      </c>
      <c r="D468" s="2" t="s">
        <v>524</v>
      </c>
      <c r="E468" s="6" t="s">
        <v>433</v>
      </c>
      <c r="F468" s="2" t="s">
        <v>434</v>
      </c>
      <c r="G468" s="7">
        <v>0</v>
      </c>
      <c r="H468" s="7">
        <v>0</v>
      </c>
      <c r="I468" s="7">
        <v>0</v>
      </c>
      <c r="J468" s="7">
        <v>0</v>
      </c>
      <c r="K468" s="7">
        <v>0</v>
      </c>
      <c r="L468" s="7">
        <v>0</v>
      </c>
      <c r="M468" s="7">
        <v>0</v>
      </c>
      <c r="N468" s="7">
        <v>823.59</v>
      </c>
      <c r="O468" s="7">
        <v>0</v>
      </c>
      <c r="P468" s="7">
        <v>0</v>
      </c>
      <c r="Q468" s="7">
        <v>0</v>
      </c>
      <c r="R468" s="7">
        <v>0</v>
      </c>
      <c r="S468" s="7">
        <f t="shared" si="7"/>
        <v>823.59</v>
      </c>
    </row>
    <row r="469" spans="1:19" x14ac:dyDescent="0.2">
      <c r="A469" s="1" t="s">
        <v>19</v>
      </c>
      <c r="B469" s="2" t="s">
        <v>20</v>
      </c>
      <c r="C469" s="6" t="s">
        <v>523</v>
      </c>
      <c r="D469" s="2" t="s">
        <v>524</v>
      </c>
      <c r="E469" s="6" t="s">
        <v>177</v>
      </c>
      <c r="F469" s="2" t="s">
        <v>178</v>
      </c>
      <c r="G469" s="7">
        <v>1588475.02</v>
      </c>
      <c r="H469" s="7">
        <v>695158.58</v>
      </c>
      <c r="I469" s="7">
        <v>518822.67000000004</v>
      </c>
      <c r="J469" s="7">
        <v>14877.83</v>
      </c>
      <c r="K469" s="7">
        <v>954378.03999999992</v>
      </c>
      <c r="L469" s="7">
        <v>12857.48</v>
      </c>
      <c r="M469" s="7">
        <v>10273.82</v>
      </c>
      <c r="N469" s="7">
        <v>27215.74</v>
      </c>
      <c r="O469" s="7">
        <v>189318.09</v>
      </c>
      <c r="P469" s="7">
        <v>6150.49</v>
      </c>
      <c r="Q469" s="7">
        <v>6305.76</v>
      </c>
      <c r="R469" s="7">
        <v>2821.53</v>
      </c>
      <c r="S469" s="7">
        <f t="shared" si="7"/>
        <v>4026655.05</v>
      </c>
    </row>
    <row r="470" spans="1:19" x14ac:dyDescent="0.2">
      <c r="A470" s="1" t="s">
        <v>19</v>
      </c>
      <c r="B470" s="2" t="s">
        <v>20</v>
      </c>
      <c r="C470" s="6" t="s">
        <v>523</v>
      </c>
      <c r="D470" s="2" t="s">
        <v>524</v>
      </c>
      <c r="E470" s="6" t="s">
        <v>437</v>
      </c>
      <c r="F470" s="2" t="s">
        <v>438</v>
      </c>
      <c r="G470" s="7">
        <v>1482.47</v>
      </c>
      <c r="H470" s="7">
        <v>0</v>
      </c>
      <c r="I470" s="7">
        <v>0</v>
      </c>
      <c r="J470" s="7">
        <v>0</v>
      </c>
      <c r="K470" s="7">
        <v>0</v>
      </c>
      <c r="L470" s="7">
        <v>0</v>
      </c>
      <c r="M470" s="7">
        <v>-50.88</v>
      </c>
      <c r="N470" s="7">
        <v>-22.15</v>
      </c>
      <c r="O470" s="7">
        <v>-10.18</v>
      </c>
      <c r="P470" s="7">
        <v>7883.43</v>
      </c>
      <c r="Q470" s="7">
        <v>11989.17</v>
      </c>
      <c r="R470" s="7">
        <v>0</v>
      </c>
      <c r="S470" s="7">
        <f t="shared" si="7"/>
        <v>21271.86</v>
      </c>
    </row>
    <row r="471" spans="1:19" x14ac:dyDescent="0.2">
      <c r="A471" s="1" t="s">
        <v>19</v>
      </c>
      <c r="B471" s="2" t="s">
        <v>20</v>
      </c>
      <c r="C471" s="6" t="s">
        <v>523</v>
      </c>
      <c r="D471" s="2" t="s">
        <v>524</v>
      </c>
      <c r="E471" s="6" t="s">
        <v>183</v>
      </c>
      <c r="F471" s="2" t="s">
        <v>184</v>
      </c>
      <c r="G471" s="7">
        <v>3866.67</v>
      </c>
      <c r="H471" s="7">
        <v>7733.34</v>
      </c>
      <c r="I471" s="7">
        <v>3866.67</v>
      </c>
      <c r="J471" s="7">
        <v>3866.67</v>
      </c>
      <c r="K471" s="7">
        <v>3866.67</v>
      </c>
      <c r="L471" s="7">
        <v>3866.67</v>
      </c>
      <c r="M471" s="7">
        <v>3866.67</v>
      </c>
      <c r="N471" s="7">
        <v>3866.67</v>
      </c>
      <c r="O471" s="7">
        <v>3866.67</v>
      </c>
      <c r="P471" s="7">
        <v>3866.67</v>
      </c>
      <c r="Q471" s="7">
        <v>19309.02</v>
      </c>
      <c r="R471" s="7">
        <v>3866.67</v>
      </c>
      <c r="S471" s="7">
        <f t="shared" si="7"/>
        <v>65709.059999999983</v>
      </c>
    </row>
    <row r="472" spans="1:19" x14ac:dyDescent="0.2">
      <c r="A472" s="1" t="s">
        <v>19</v>
      </c>
      <c r="B472" s="2" t="s">
        <v>20</v>
      </c>
      <c r="C472" s="6" t="s">
        <v>523</v>
      </c>
      <c r="D472" s="2" t="s">
        <v>524</v>
      </c>
      <c r="E472" s="6" t="s">
        <v>206</v>
      </c>
      <c r="F472" s="2" t="s">
        <v>207</v>
      </c>
      <c r="G472" s="7">
        <v>0</v>
      </c>
      <c r="H472" s="7">
        <v>0</v>
      </c>
      <c r="I472" s="7">
        <v>0</v>
      </c>
      <c r="J472" s="7">
        <v>-43123.22</v>
      </c>
      <c r="K472" s="7">
        <v>0</v>
      </c>
      <c r="L472" s="7">
        <v>-1.0000000000005116E-2</v>
      </c>
      <c r="M472" s="7">
        <v>0</v>
      </c>
      <c r="N472" s="7">
        <v>0</v>
      </c>
      <c r="O472" s="7">
        <v>0</v>
      </c>
      <c r="P472" s="7">
        <v>0</v>
      </c>
      <c r="Q472" s="7">
        <v>0</v>
      </c>
      <c r="R472" s="7">
        <v>0</v>
      </c>
      <c r="S472" s="7">
        <f t="shared" si="7"/>
        <v>-43123.23</v>
      </c>
    </row>
    <row r="473" spans="1:19" x14ac:dyDescent="0.2">
      <c r="A473" s="1" t="s">
        <v>19</v>
      </c>
      <c r="B473" s="2" t="s">
        <v>20</v>
      </c>
      <c r="C473" s="6" t="s">
        <v>541</v>
      </c>
      <c r="D473" s="2" t="s">
        <v>542</v>
      </c>
      <c r="E473" s="6" t="s">
        <v>383</v>
      </c>
      <c r="F473" s="2" t="s">
        <v>384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92.5</v>
      </c>
      <c r="M473" s="7">
        <v>2.73</v>
      </c>
      <c r="N473" s="7">
        <v>15.57</v>
      </c>
      <c r="O473" s="7">
        <v>0.46</v>
      </c>
      <c r="P473" s="7">
        <v>0</v>
      </c>
      <c r="Q473" s="7">
        <v>0</v>
      </c>
      <c r="R473" s="7">
        <v>29.48</v>
      </c>
      <c r="S473" s="7">
        <f t="shared" si="7"/>
        <v>140.74</v>
      </c>
    </row>
    <row r="474" spans="1:19" x14ac:dyDescent="0.2">
      <c r="A474" s="1" t="s">
        <v>19</v>
      </c>
      <c r="B474" s="2" t="s">
        <v>20</v>
      </c>
      <c r="C474" s="6" t="s">
        <v>541</v>
      </c>
      <c r="D474" s="2" t="s">
        <v>542</v>
      </c>
      <c r="E474" s="6" t="s">
        <v>155</v>
      </c>
      <c r="F474" s="2" t="s">
        <v>156</v>
      </c>
      <c r="G474" s="7">
        <v>52687.990000000005</v>
      </c>
      <c r="H474" s="7">
        <v>68627.53</v>
      </c>
      <c r="I474" s="7">
        <v>43188.83</v>
      </c>
      <c r="J474" s="7">
        <v>48098.26</v>
      </c>
      <c r="K474" s="7">
        <v>883.3</v>
      </c>
      <c r="L474" s="7">
        <v>48997.600000000006</v>
      </c>
      <c r="M474" s="7">
        <v>50135.14</v>
      </c>
      <c r="N474" s="7">
        <v>44793.93</v>
      </c>
      <c r="O474" s="7">
        <v>51369.02</v>
      </c>
      <c r="P474" s="7">
        <v>46667.25</v>
      </c>
      <c r="Q474" s="7">
        <v>50841.48</v>
      </c>
      <c r="R474" s="7">
        <v>3682.97</v>
      </c>
      <c r="S474" s="7">
        <f t="shared" si="7"/>
        <v>509973.3</v>
      </c>
    </row>
    <row r="475" spans="1:19" x14ac:dyDescent="0.2">
      <c r="A475" s="1" t="s">
        <v>19</v>
      </c>
      <c r="B475" s="2" t="s">
        <v>20</v>
      </c>
      <c r="C475" s="6" t="s">
        <v>541</v>
      </c>
      <c r="D475" s="2" t="s">
        <v>542</v>
      </c>
      <c r="E475" s="6" t="s">
        <v>157</v>
      </c>
      <c r="F475" s="2" t="s">
        <v>158</v>
      </c>
      <c r="G475" s="7">
        <v>354085.56</v>
      </c>
      <c r="H475" s="7">
        <v>354085.54000000004</v>
      </c>
      <c r="I475" s="7">
        <v>354085.56999999995</v>
      </c>
      <c r="J475" s="7">
        <v>354085.56999999995</v>
      </c>
      <c r="K475" s="7">
        <v>354085.55</v>
      </c>
      <c r="L475" s="7">
        <v>354085.55999999994</v>
      </c>
      <c r="M475" s="7">
        <v>354085.55000000005</v>
      </c>
      <c r="N475" s="7">
        <v>354085.56999999995</v>
      </c>
      <c r="O475" s="7">
        <v>354085.55999999994</v>
      </c>
      <c r="P475" s="7">
        <v>354085.55999999994</v>
      </c>
      <c r="Q475" s="7">
        <v>354085.55</v>
      </c>
      <c r="R475" s="7">
        <v>354085.56999999995</v>
      </c>
      <c r="S475" s="7">
        <f t="shared" si="7"/>
        <v>4249026.709999999</v>
      </c>
    </row>
    <row r="476" spans="1:19" x14ac:dyDescent="0.2">
      <c r="A476" s="1" t="s">
        <v>19</v>
      </c>
      <c r="B476" s="2" t="s">
        <v>20</v>
      </c>
      <c r="C476" s="6" t="s">
        <v>541</v>
      </c>
      <c r="D476" s="2" t="s">
        <v>542</v>
      </c>
      <c r="E476" s="6" t="s">
        <v>159</v>
      </c>
      <c r="F476" s="2" t="s">
        <v>160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7">
        <v>-29124.5</v>
      </c>
      <c r="M476" s="7">
        <v>0</v>
      </c>
      <c r="N476" s="7">
        <v>0</v>
      </c>
      <c r="O476" s="7">
        <v>0</v>
      </c>
      <c r="P476" s="7">
        <v>0</v>
      </c>
      <c r="Q476" s="7">
        <v>0</v>
      </c>
      <c r="R476" s="7">
        <v>0</v>
      </c>
      <c r="S476" s="7">
        <f t="shared" si="7"/>
        <v>-29124.5</v>
      </c>
    </row>
    <row r="477" spans="1:19" x14ac:dyDescent="0.2">
      <c r="A477" s="1" t="s">
        <v>19</v>
      </c>
      <c r="B477" s="2" t="s">
        <v>20</v>
      </c>
      <c r="C477" s="6" t="s">
        <v>541</v>
      </c>
      <c r="D477" s="2" t="s">
        <v>542</v>
      </c>
      <c r="E477" s="6" t="s">
        <v>403</v>
      </c>
      <c r="F477" s="2" t="s">
        <v>404</v>
      </c>
      <c r="G477" s="7">
        <v>45369.46</v>
      </c>
      <c r="H477" s="7">
        <v>16962.68</v>
      </c>
      <c r="I477" s="7">
        <v>36020.879999999997</v>
      </c>
      <c r="J477" s="7">
        <v>19922.940000000002</v>
      </c>
      <c r="K477" s="7">
        <v>8163.6</v>
      </c>
      <c r="L477" s="7">
        <v>10624.66</v>
      </c>
      <c r="M477" s="7">
        <v>11237.51</v>
      </c>
      <c r="N477" s="7">
        <v>1307.3500000000001</v>
      </c>
      <c r="O477" s="7">
        <v>1744.37</v>
      </c>
      <c r="P477" s="7">
        <v>1616.04</v>
      </c>
      <c r="Q477" s="7">
        <v>23261.579999999998</v>
      </c>
      <c r="R477" s="7">
        <v>6825.68</v>
      </c>
      <c r="S477" s="7">
        <f t="shared" si="7"/>
        <v>183056.75</v>
      </c>
    </row>
    <row r="478" spans="1:19" x14ac:dyDescent="0.2">
      <c r="A478" s="1" t="s">
        <v>19</v>
      </c>
      <c r="B478" s="2" t="s">
        <v>20</v>
      </c>
      <c r="C478" s="6" t="s">
        <v>541</v>
      </c>
      <c r="D478" s="2" t="s">
        <v>542</v>
      </c>
      <c r="E478" s="6" t="s">
        <v>405</v>
      </c>
      <c r="F478" s="2" t="s">
        <v>406</v>
      </c>
      <c r="G478" s="7">
        <v>1972.47</v>
      </c>
      <c r="H478" s="7">
        <v>2035.99</v>
      </c>
      <c r="I478" s="7">
        <v>1900.83</v>
      </c>
      <c r="J478" s="7">
        <v>3170.88</v>
      </c>
      <c r="K478" s="7">
        <v>3111.1</v>
      </c>
      <c r="L478" s="7">
        <v>2693.19</v>
      </c>
      <c r="M478" s="7">
        <v>2366.98</v>
      </c>
      <c r="N478" s="7">
        <v>2311.0300000000002</v>
      </c>
      <c r="O478" s="7">
        <v>1933.56</v>
      </c>
      <c r="P478" s="7">
        <v>2218.2199999999998</v>
      </c>
      <c r="Q478" s="7">
        <v>2268.4899999999998</v>
      </c>
      <c r="R478" s="7">
        <v>1938.48</v>
      </c>
      <c r="S478" s="7">
        <f t="shared" si="7"/>
        <v>27921.220000000005</v>
      </c>
    </row>
    <row r="479" spans="1:19" x14ac:dyDescent="0.2">
      <c r="A479" s="1" t="s">
        <v>19</v>
      </c>
      <c r="B479" s="2" t="s">
        <v>20</v>
      </c>
      <c r="C479" s="6" t="s">
        <v>541</v>
      </c>
      <c r="D479" s="2" t="s">
        <v>542</v>
      </c>
      <c r="E479" s="6" t="s">
        <v>177</v>
      </c>
      <c r="F479" s="2" t="s">
        <v>178</v>
      </c>
      <c r="G479" s="7">
        <v>808.71</v>
      </c>
      <c r="H479" s="7">
        <v>7397.51</v>
      </c>
      <c r="I479" s="7">
        <v>11335.14</v>
      </c>
      <c r="J479" s="7">
        <v>2857.35</v>
      </c>
      <c r="K479" s="7">
        <v>4825.54</v>
      </c>
      <c r="L479" s="7">
        <v>3506.39</v>
      </c>
      <c r="M479" s="7">
        <v>1624.02</v>
      </c>
      <c r="N479" s="7">
        <v>3327.9</v>
      </c>
      <c r="O479" s="7">
        <v>5173.04</v>
      </c>
      <c r="P479" s="7">
        <v>1703.88</v>
      </c>
      <c r="Q479" s="7">
        <v>3358.95</v>
      </c>
      <c r="R479" s="7">
        <v>5357.21</v>
      </c>
      <c r="S479" s="7">
        <f t="shared" si="7"/>
        <v>51275.639999999992</v>
      </c>
    </row>
    <row r="480" spans="1:19" x14ac:dyDescent="0.2">
      <c r="A480" s="1" t="s">
        <v>19</v>
      </c>
      <c r="B480" s="2" t="s">
        <v>20</v>
      </c>
      <c r="C480" s="6" t="s">
        <v>541</v>
      </c>
      <c r="D480" s="2" t="s">
        <v>542</v>
      </c>
      <c r="E480" s="6" t="s">
        <v>181</v>
      </c>
      <c r="F480" s="2" t="s">
        <v>182</v>
      </c>
      <c r="G480" s="7">
        <v>0</v>
      </c>
      <c r="H480" s="7">
        <v>0</v>
      </c>
      <c r="I480" s="7">
        <v>0</v>
      </c>
      <c r="J480" s="7">
        <v>136.28</v>
      </c>
      <c r="K480" s="7">
        <v>20</v>
      </c>
      <c r="L480" s="7">
        <v>0</v>
      </c>
      <c r="M480" s="7">
        <v>0</v>
      </c>
      <c r="N480" s="7">
        <v>0</v>
      </c>
      <c r="O480" s="7">
        <v>39.159999999999997</v>
      </c>
      <c r="P480" s="7">
        <v>0</v>
      </c>
      <c r="Q480" s="7">
        <v>28.57</v>
      </c>
      <c r="R480" s="7">
        <v>-13.15</v>
      </c>
      <c r="S480" s="7">
        <f t="shared" si="7"/>
        <v>210.85999999999999</v>
      </c>
    </row>
    <row r="481" spans="1:19" x14ac:dyDescent="0.2">
      <c r="A481" s="1" t="s">
        <v>19</v>
      </c>
      <c r="B481" s="2" t="s">
        <v>20</v>
      </c>
      <c r="C481" s="6" t="s">
        <v>543</v>
      </c>
      <c r="D481" s="2" t="s">
        <v>544</v>
      </c>
      <c r="E481" s="6" t="s">
        <v>361</v>
      </c>
      <c r="F481" s="2" t="s">
        <v>362</v>
      </c>
      <c r="G481" s="7">
        <v>0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7">
        <v>160.99</v>
      </c>
      <c r="R481" s="7">
        <v>4.75</v>
      </c>
      <c r="S481" s="7">
        <f t="shared" si="7"/>
        <v>165.74</v>
      </c>
    </row>
    <row r="482" spans="1:19" x14ac:dyDescent="0.2">
      <c r="A482" s="1" t="s">
        <v>19</v>
      </c>
      <c r="B482" s="2" t="s">
        <v>20</v>
      </c>
      <c r="C482" s="6" t="s">
        <v>543</v>
      </c>
      <c r="D482" s="2" t="s">
        <v>544</v>
      </c>
      <c r="E482" s="6" t="s">
        <v>545</v>
      </c>
      <c r="F482" s="2" t="s">
        <v>546</v>
      </c>
      <c r="G482" s="7">
        <v>14228</v>
      </c>
      <c r="H482" s="7">
        <v>12498.53</v>
      </c>
      <c r="I482" s="7">
        <v>12549.31</v>
      </c>
      <c r="J482" s="7">
        <v>12500.29</v>
      </c>
      <c r="K482" s="7">
        <v>13788.79</v>
      </c>
      <c r="L482" s="7">
        <v>13399.25</v>
      </c>
      <c r="M482" s="7">
        <v>13769.72</v>
      </c>
      <c r="N482" s="7">
        <v>13915.13</v>
      </c>
      <c r="O482" s="7">
        <v>27439.52</v>
      </c>
      <c r="P482" s="7">
        <v>396.23</v>
      </c>
      <c r="Q482" s="7">
        <v>13885.55</v>
      </c>
      <c r="R482" s="7">
        <v>13832.74</v>
      </c>
      <c r="S482" s="7">
        <f t="shared" si="7"/>
        <v>162203.06</v>
      </c>
    </row>
    <row r="483" spans="1:19" x14ac:dyDescent="0.2">
      <c r="A483" s="1" t="s">
        <v>19</v>
      </c>
      <c r="B483" s="2" t="s">
        <v>20</v>
      </c>
      <c r="C483" s="6" t="s">
        <v>543</v>
      </c>
      <c r="D483" s="2" t="s">
        <v>544</v>
      </c>
      <c r="E483" s="6" t="s">
        <v>195</v>
      </c>
      <c r="F483" s="2" t="s">
        <v>196</v>
      </c>
      <c r="G483" s="7">
        <v>6399.51</v>
      </c>
      <c r="H483" s="7">
        <v>633.61</v>
      </c>
      <c r="I483" s="7">
        <v>1741.79</v>
      </c>
      <c r="J483" s="7">
        <v>12252.300000000001</v>
      </c>
      <c r="K483" s="7">
        <v>26438.37</v>
      </c>
      <c r="L483" s="7">
        <v>1555.08</v>
      </c>
      <c r="M483" s="7">
        <v>1462.95</v>
      </c>
      <c r="N483" s="7">
        <v>1680.93</v>
      </c>
      <c r="O483" s="7">
        <v>2030.0300000000002</v>
      </c>
      <c r="P483" s="7">
        <v>709.42</v>
      </c>
      <c r="Q483" s="7">
        <v>2089.56</v>
      </c>
      <c r="R483" s="7">
        <v>1306.67</v>
      </c>
      <c r="S483" s="7">
        <f t="shared" si="7"/>
        <v>58300.219999999994</v>
      </c>
    </row>
    <row r="484" spans="1:19" x14ac:dyDescent="0.2">
      <c r="A484" s="1" t="s">
        <v>19</v>
      </c>
      <c r="B484" s="2" t="s">
        <v>20</v>
      </c>
      <c r="C484" s="6" t="s">
        <v>543</v>
      </c>
      <c r="D484" s="2" t="s">
        <v>544</v>
      </c>
      <c r="E484" s="6" t="s">
        <v>399</v>
      </c>
      <c r="F484" s="2" t="s">
        <v>400</v>
      </c>
      <c r="G484" s="7">
        <v>0</v>
      </c>
      <c r="H484" s="7">
        <v>2102.12</v>
      </c>
      <c r="I484" s="7">
        <v>432.29999999999995</v>
      </c>
      <c r="J484" s="7">
        <v>4313.6000000000004</v>
      </c>
      <c r="K484" s="7">
        <v>1320.95</v>
      </c>
      <c r="L484" s="7">
        <v>1498.5</v>
      </c>
      <c r="M484" s="7">
        <v>993.54</v>
      </c>
      <c r="N484" s="7">
        <v>6851.89</v>
      </c>
      <c r="O484" s="7">
        <v>1489.23</v>
      </c>
      <c r="P484" s="7">
        <v>1724.17</v>
      </c>
      <c r="Q484" s="7">
        <v>49.89</v>
      </c>
      <c r="R484" s="7">
        <v>0</v>
      </c>
      <c r="S484" s="7">
        <f t="shared" si="7"/>
        <v>20776.190000000002</v>
      </c>
    </row>
    <row r="485" spans="1:19" x14ac:dyDescent="0.2">
      <c r="A485" s="1" t="s">
        <v>19</v>
      </c>
      <c r="B485" s="2" t="s">
        <v>20</v>
      </c>
      <c r="C485" s="6" t="s">
        <v>543</v>
      </c>
      <c r="D485" s="2" t="s">
        <v>544</v>
      </c>
      <c r="E485" s="6" t="s">
        <v>403</v>
      </c>
      <c r="F485" s="2" t="s">
        <v>404</v>
      </c>
      <c r="G485" s="7">
        <v>1751.73</v>
      </c>
      <c r="H485" s="7">
        <v>5438.01</v>
      </c>
      <c r="I485" s="7">
        <v>159.61000000000001</v>
      </c>
      <c r="J485" s="7">
        <v>890.51</v>
      </c>
      <c r="K485" s="7">
        <v>0</v>
      </c>
      <c r="L485" s="7">
        <v>3696.12</v>
      </c>
      <c r="M485" s="7">
        <v>46.38</v>
      </c>
      <c r="N485" s="7">
        <v>0</v>
      </c>
      <c r="O485" s="7">
        <v>1801.6</v>
      </c>
      <c r="P485" s="7">
        <v>15064.23</v>
      </c>
      <c r="Q485" s="7">
        <v>-13262.63</v>
      </c>
      <c r="R485" s="7">
        <v>900.8</v>
      </c>
      <c r="S485" s="7">
        <f t="shared" si="7"/>
        <v>16486.36</v>
      </c>
    </row>
    <row r="486" spans="1:19" x14ac:dyDescent="0.2">
      <c r="A486" s="1" t="s">
        <v>19</v>
      </c>
      <c r="B486" s="2" t="s">
        <v>20</v>
      </c>
      <c r="C486" s="6" t="s">
        <v>543</v>
      </c>
      <c r="D486" s="2" t="s">
        <v>544</v>
      </c>
      <c r="E486" s="6" t="s">
        <v>163</v>
      </c>
      <c r="F486" s="2" t="s">
        <v>164</v>
      </c>
      <c r="G486" s="7">
        <v>0</v>
      </c>
      <c r="H486" s="7">
        <v>0</v>
      </c>
      <c r="I486" s="7">
        <v>0</v>
      </c>
      <c r="J486" s="7">
        <v>0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7">
        <v>0</v>
      </c>
      <c r="Q486" s="7">
        <v>0</v>
      </c>
      <c r="R486" s="7">
        <v>676.23</v>
      </c>
      <c r="S486" s="7">
        <f t="shared" si="7"/>
        <v>676.23</v>
      </c>
    </row>
    <row r="487" spans="1:19" x14ac:dyDescent="0.2">
      <c r="A487" s="1" t="s">
        <v>19</v>
      </c>
      <c r="B487" s="2" t="s">
        <v>20</v>
      </c>
      <c r="C487" s="6" t="s">
        <v>543</v>
      </c>
      <c r="D487" s="2" t="s">
        <v>544</v>
      </c>
      <c r="E487" s="6" t="s">
        <v>177</v>
      </c>
      <c r="F487" s="2" t="s">
        <v>178</v>
      </c>
      <c r="G487" s="7">
        <v>0</v>
      </c>
      <c r="H487" s="7">
        <v>0</v>
      </c>
      <c r="I487" s="7">
        <v>0</v>
      </c>
      <c r="J487" s="7">
        <v>0</v>
      </c>
      <c r="K487" s="7">
        <v>0</v>
      </c>
      <c r="L487" s="7">
        <v>0</v>
      </c>
      <c r="M487" s="7">
        <v>5719.85</v>
      </c>
      <c r="N487" s="7">
        <v>3310.84</v>
      </c>
      <c r="O487" s="7">
        <v>5719.85</v>
      </c>
      <c r="P487" s="7">
        <v>5719.85</v>
      </c>
      <c r="Q487" s="7">
        <v>0</v>
      </c>
      <c r="R487" s="7">
        <v>0</v>
      </c>
      <c r="S487" s="7">
        <f t="shared" si="7"/>
        <v>20470.39</v>
      </c>
    </row>
    <row r="488" spans="1:19" x14ac:dyDescent="0.2">
      <c r="A488" s="1" t="s">
        <v>547</v>
      </c>
      <c r="B488" s="2" t="s">
        <v>548</v>
      </c>
      <c r="C488" s="6" t="s">
        <v>21</v>
      </c>
      <c r="D488" s="2" t="s">
        <v>22</v>
      </c>
      <c r="E488" s="6" t="s">
        <v>23</v>
      </c>
      <c r="F488" s="2" t="s">
        <v>24</v>
      </c>
      <c r="G488" s="7">
        <v>722661.73</v>
      </c>
      <c r="H488" s="7">
        <v>722682.27</v>
      </c>
      <c r="I488" s="7">
        <v>722682.22</v>
      </c>
      <c r="J488" s="7">
        <v>722766.26</v>
      </c>
      <c r="K488" s="7">
        <v>724293.36</v>
      </c>
      <c r="L488" s="7">
        <v>709594.08</v>
      </c>
      <c r="M488" s="7">
        <v>726169.86</v>
      </c>
      <c r="N488" s="7">
        <v>726166.25</v>
      </c>
      <c r="O488" s="7">
        <v>729128.47</v>
      </c>
      <c r="P488" s="7">
        <v>729159.9</v>
      </c>
      <c r="Q488" s="7">
        <v>731515.66</v>
      </c>
      <c r="R488" s="7">
        <v>731499.86</v>
      </c>
      <c r="S488" s="7">
        <f t="shared" si="7"/>
        <v>8698319.9199999999</v>
      </c>
    </row>
    <row r="489" spans="1:19" x14ac:dyDescent="0.2">
      <c r="A489" s="1" t="s">
        <v>547</v>
      </c>
      <c r="B489" s="2" t="s">
        <v>548</v>
      </c>
      <c r="C489" s="6" t="s">
        <v>21</v>
      </c>
      <c r="D489" s="2" t="s">
        <v>22</v>
      </c>
      <c r="E489" s="6" t="s">
        <v>25</v>
      </c>
      <c r="F489" s="2" t="s">
        <v>26</v>
      </c>
      <c r="G489" s="7">
        <v>39.26</v>
      </c>
      <c r="H489" s="7">
        <v>39.26</v>
      </c>
      <c r="I489" s="7">
        <v>39.26</v>
      </c>
      <c r="J489" s="7">
        <v>39.26</v>
      </c>
      <c r="K489" s="7">
        <v>39.26</v>
      </c>
      <c r="L489" s="7">
        <v>39.26</v>
      </c>
      <c r="M489" s="7">
        <v>53.16</v>
      </c>
      <c r="N489" s="7">
        <v>53.16</v>
      </c>
      <c r="O489" s="7">
        <v>53.16</v>
      </c>
      <c r="P489" s="7">
        <v>50.57</v>
      </c>
      <c r="Q489" s="7">
        <v>50.57</v>
      </c>
      <c r="R489" s="7">
        <v>50.57</v>
      </c>
      <c r="S489" s="7">
        <f t="shared" si="7"/>
        <v>546.75</v>
      </c>
    </row>
    <row r="490" spans="1:19" x14ac:dyDescent="0.2">
      <c r="A490" s="1" t="s">
        <v>547</v>
      </c>
      <c r="B490" s="2" t="s">
        <v>548</v>
      </c>
      <c r="C490" s="6" t="s">
        <v>21</v>
      </c>
      <c r="D490" s="2" t="s">
        <v>22</v>
      </c>
      <c r="E490" s="6" t="s">
        <v>27</v>
      </c>
      <c r="F490" s="2" t="s">
        <v>28</v>
      </c>
      <c r="G490" s="7">
        <v>4010.08</v>
      </c>
      <c r="H490" s="7">
        <v>4499.43</v>
      </c>
      <c r="I490" s="7">
        <v>4277.6000000000004</v>
      </c>
      <c r="J490" s="7">
        <v>4303.5</v>
      </c>
      <c r="K490" s="7">
        <v>4303.5</v>
      </c>
      <c r="L490" s="7">
        <v>4303.5</v>
      </c>
      <c r="M490" s="7">
        <v>4377.43</v>
      </c>
      <c r="N490" s="7">
        <v>4377.43</v>
      </c>
      <c r="O490" s="7">
        <v>4377.43</v>
      </c>
      <c r="P490" s="7">
        <v>4378.43</v>
      </c>
      <c r="Q490" s="7">
        <v>4378.43</v>
      </c>
      <c r="R490" s="7">
        <v>4378.43</v>
      </c>
      <c r="S490" s="7">
        <f t="shared" si="7"/>
        <v>51965.19</v>
      </c>
    </row>
    <row r="491" spans="1:19" x14ac:dyDescent="0.2">
      <c r="A491" s="1" t="s">
        <v>547</v>
      </c>
      <c r="B491" s="2" t="s">
        <v>548</v>
      </c>
      <c r="C491" s="6" t="s">
        <v>21</v>
      </c>
      <c r="D491" s="2" t="s">
        <v>22</v>
      </c>
      <c r="E491" s="6" t="s">
        <v>549</v>
      </c>
      <c r="F491" s="2" t="s">
        <v>550</v>
      </c>
      <c r="G491" s="7">
        <v>196.79</v>
      </c>
      <c r="H491" s="7">
        <v>196.79</v>
      </c>
      <c r="I491" s="7">
        <v>196.79</v>
      </c>
      <c r="J491" s="7">
        <v>196.79</v>
      </c>
      <c r="K491" s="7">
        <v>196.79</v>
      </c>
      <c r="L491" s="7">
        <v>189.61</v>
      </c>
      <c r="M491" s="7">
        <v>188.7</v>
      </c>
      <c r="N491" s="7">
        <v>188.7</v>
      </c>
      <c r="O491" s="7">
        <v>186.48</v>
      </c>
      <c r="P491" s="7">
        <v>177.96</v>
      </c>
      <c r="Q491" s="7">
        <v>176.85</v>
      </c>
      <c r="R491" s="7">
        <v>175.37</v>
      </c>
      <c r="S491" s="7">
        <f t="shared" si="7"/>
        <v>2267.62</v>
      </c>
    </row>
    <row r="492" spans="1:19" x14ac:dyDescent="0.2">
      <c r="A492" s="1" t="s">
        <v>547</v>
      </c>
      <c r="B492" s="2" t="s">
        <v>548</v>
      </c>
      <c r="C492" s="6" t="s">
        <v>21</v>
      </c>
      <c r="D492" s="2" t="s">
        <v>22</v>
      </c>
      <c r="E492" s="6" t="s">
        <v>29</v>
      </c>
      <c r="F492" s="2" t="s">
        <v>30</v>
      </c>
      <c r="G492" s="7">
        <v>-67809.16</v>
      </c>
      <c r="H492" s="7">
        <v>-67830.06</v>
      </c>
      <c r="I492" s="7">
        <v>-67820.62</v>
      </c>
      <c r="J492" s="7">
        <v>-67825.31</v>
      </c>
      <c r="K492" s="7">
        <v>-67976.98</v>
      </c>
      <c r="L492" s="7">
        <v>-66521.2</v>
      </c>
      <c r="M492" s="7">
        <v>-67881.87</v>
      </c>
      <c r="N492" s="7">
        <v>-67881.52</v>
      </c>
      <c r="O492" s="7">
        <v>-68153.960000000006</v>
      </c>
      <c r="P492" s="7">
        <v>-68617.570000000007</v>
      </c>
      <c r="Q492" s="7">
        <v>-68843.64</v>
      </c>
      <c r="R492" s="7">
        <v>-68843.87</v>
      </c>
      <c r="S492" s="7">
        <f t="shared" si="7"/>
        <v>-816005.76</v>
      </c>
    </row>
    <row r="493" spans="1:19" x14ac:dyDescent="0.2">
      <c r="A493" s="1" t="s">
        <v>547</v>
      </c>
      <c r="B493" s="2" t="s">
        <v>548</v>
      </c>
      <c r="C493" s="6" t="s">
        <v>21</v>
      </c>
      <c r="D493" s="2" t="s">
        <v>22</v>
      </c>
      <c r="E493" s="6" t="s">
        <v>31</v>
      </c>
      <c r="F493" s="2" t="s">
        <v>32</v>
      </c>
      <c r="G493" s="7">
        <v>-51434.6</v>
      </c>
      <c r="H493" s="7">
        <v>-51456.160000000003</v>
      </c>
      <c r="I493" s="7">
        <v>-51447</v>
      </c>
      <c r="J493" s="7">
        <v>-51451.32</v>
      </c>
      <c r="K493" s="7">
        <v>-51556.05</v>
      </c>
      <c r="L493" s="7">
        <v>-50444.05</v>
      </c>
      <c r="M493" s="7">
        <v>-51642.3</v>
      </c>
      <c r="N493" s="7">
        <v>-51642.04</v>
      </c>
      <c r="O493" s="7">
        <v>-51885.45</v>
      </c>
      <c r="P493" s="7">
        <v>-51660.12</v>
      </c>
      <c r="Q493" s="7">
        <v>-51835.21</v>
      </c>
      <c r="R493" s="7">
        <v>-51835.37</v>
      </c>
      <c r="S493" s="7">
        <f t="shared" si="7"/>
        <v>-618289.66999999993</v>
      </c>
    </row>
    <row r="494" spans="1:19" x14ac:dyDescent="0.2">
      <c r="A494" s="1" t="s">
        <v>547</v>
      </c>
      <c r="B494" s="2" t="s">
        <v>548</v>
      </c>
      <c r="C494" s="6" t="s">
        <v>21</v>
      </c>
      <c r="D494" s="2" t="s">
        <v>22</v>
      </c>
      <c r="E494" s="6" t="s">
        <v>33</v>
      </c>
      <c r="F494" s="2" t="s">
        <v>34</v>
      </c>
      <c r="G494" s="7">
        <v>-78000.600000000006</v>
      </c>
      <c r="H494" s="7">
        <v>-78025.89</v>
      </c>
      <c r="I494" s="7">
        <v>-78015.009999999995</v>
      </c>
      <c r="J494" s="7">
        <v>-78020.45</v>
      </c>
      <c r="K494" s="7">
        <v>-78180.94</v>
      </c>
      <c r="L494" s="7">
        <v>-76658.91</v>
      </c>
      <c r="M494" s="7">
        <v>-77984.52</v>
      </c>
      <c r="N494" s="7">
        <v>-77984.12</v>
      </c>
      <c r="O494" s="7">
        <v>-78333.58</v>
      </c>
      <c r="P494" s="7">
        <v>-78382.070000000007</v>
      </c>
      <c r="Q494" s="7">
        <v>-78639.12</v>
      </c>
      <c r="R494" s="7">
        <v>-78619.740000000005</v>
      </c>
      <c r="S494" s="7">
        <f t="shared" si="7"/>
        <v>-936844.95000000007</v>
      </c>
    </row>
    <row r="495" spans="1:19" x14ac:dyDescent="0.2">
      <c r="A495" s="1" t="s">
        <v>547</v>
      </c>
      <c r="B495" s="2" t="s">
        <v>548</v>
      </c>
      <c r="C495" s="6" t="s">
        <v>21</v>
      </c>
      <c r="D495" s="2" t="s">
        <v>22</v>
      </c>
      <c r="E495" s="6" t="s">
        <v>35</v>
      </c>
      <c r="F495" s="2" t="s">
        <v>36</v>
      </c>
      <c r="G495" s="7">
        <v>-78224.990000000005</v>
      </c>
      <c r="H495" s="7">
        <v>-78248.820000000007</v>
      </c>
      <c r="I495" s="7">
        <v>-78238.52</v>
      </c>
      <c r="J495" s="7">
        <v>-78243.570000000007</v>
      </c>
      <c r="K495" s="7">
        <v>-78401.53</v>
      </c>
      <c r="L495" s="7">
        <v>-76839.8</v>
      </c>
      <c r="M495" s="7">
        <v>-78904.44</v>
      </c>
      <c r="N495" s="7">
        <v>-78904.039999999994</v>
      </c>
      <c r="O495" s="7">
        <v>-79265.98</v>
      </c>
      <c r="P495" s="7">
        <v>-79360.679999999993</v>
      </c>
      <c r="Q495" s="7">
        <v>-79631.09</v>
      </c>
      <c r="R495" s="7">
        <v>-79631.320000000007</v>
      </c>
      <c r="S495" s="7">
        <f t="shared" si="7"/>
        <v>-943894.78</v>
      </c>
    </row>
    <row r="496" spans="1:19" x14ac:dyDescent="0.2">
      <c r="A496" s="1" t="s">
        <v>547</v>
      </c>
      <c r="B496" s="2" t="s">
        <v>548</v>
      </c>
      <c r="C496" s="6" t="s">
        <v>21</v>
      </c>
      <c r="D496" s="2" t="s">
        <v>22</v>
      </c>
      <c r="E496" s="6" t="s">
        <v>37</v>
      </c>
      <c r="F496" s="2" t="s">
        <v>38</v>
      </c>
      <c r="G496" s="7">
        <v>-395956.98</v>
      </c>
      <c r="H496" s="7">
        <v>-396353.32</v>
      </c>
      <c r="I496" s="7">
        <v>-396181.02</v>
      </c>
      <c r="J496" s="7">
        <v>-396266.59</v>
      </c>
      <c r="K496" s="7">
        <v>-397095.75</v>
      </c>
      <c r="L496" s="7">
        <v>-389220.9</v>
      </c>
      <c r="M496" s="7">
        <v>-399230.3</v>
      </c>
      <c r="N496" s="7">
        <v>-399228.39</v>
      </c>
      <c r="O496" s="7">
        <v>-400739.87</v>
      </c>
      <c r="P496" s="7">
        <v>-400047.79</v>
      </c>
      <c r="Q496" s="7">
        <v>-401291.73</v>
      </c>
      <c r="R496" s="7">
        <v>-401293.02</v>
      </c>
      <c r="S496" s="7">
        <f t="shared" si="7"/>
        <v>-4772905.66</v>
      </c>
    </row>
    <row r="497" spans="1:19" x14ac:dyDescent="0.2">
      <c r="A497" s="1" t="s">
        <v>547</v>
      </c>
      <c r="B497" s="2" t="s">
        <v>548</v>
      </c>
      <c r="C497" s="6" t="s">
        <v>21</v>
      </c>
      <c r="D497" s="2" t="s">
        <v>22</v>
      </c>
      <c r="E497" s="6" t="s">
        <v>39</v>
      </c>
      <c r="F497" s="2" t="s">
        <v>40</v>
      </c>
      <c r="G497" s="7">
        <v>-55481.53</v>
      </c>
      <c r="H497" s="7">
        <v>-55503.5</v>
      </c>
      <c r="I497" s="7">
        <v>-55493.7</v>
      </c>
      <c r="J497" s="7">
        <v>-55498.57</v>
      </c>
      <c r="K497" s="7">
        <v>-55621.66</v>
      </c>
      <c r="L497" s="7">
        <v>-54441.59</v>
      </c>
      <c r="M497" s="7">
        <v>-55145.72</v>
      </c>
      <c r="N497" s="7">
        <v>-55145.43</v>
      </c>
      <c r="O497" s="7">
        <v>-55366.7</v>
      </c>
      <c r="P497" s="7">
        <v>-55698.63</v>
      </c>
      <c r="Q497" s="7">
        <v>-55880.72</v>
      </c>
      <c r="R497" s="7">
        <v>-55880.91</v>
      </c>
      <c r="S497" s="7">
        <f t="shared" si="7"/>
        <v>-665158.65999999992</v>
      </c>
    </row>
    <row r="498" spans="1:19" x14ac:dyDescent="0.2">
      <c r="A498" s="1" t="s">
        <v>547</v>
      </c>
      <c r="B498" s="2" t="s">
        <v>548</v>
      </c>
      <c r="C498" s="6" t="s">
        <v>45</v>
      </c>
      <c r="D498" s="2" t="s">
        <v>46</v>
      </c>
      <c r="E498" s="6" t="s">
        <v>47</v>
      </c>
      <c r="F498" s="2" t="s">
        <v>48</v>
      </c>
      <c r="G498" s="7">
        <v>165127.94</v>
      </c>
      <c r="H498" s="7">
        <v>178873.91999999998</v>
      </c>
      <c r="I498" s="7">
        <v>21412.010000000002</v>
      </c>
      <c r="J498" s="7">
        <v>307075.03999999998</v>
      </c>
      <c r="K498" s="7">
        <v>158579.43</v>
      </c>
      <c r="L498" s="7">
        <v>140660.81999999998</v>
      </c>
      <c r="M498" s="7">
        <v>134071.15000000002</v>
      </c>
      <c r="N498" s="7">
        <v>415790.48000000004</v>
      </c>
      <c r="O498" s="7">
        <v>259718.54000000004</v>
      </c>
      <c r="P498" s="7">
        <v>181766.25</v>
      </c>
      <c r="Q498" s="7">
        <v>181409.66999999998</v>
      </c>
      <c r="R498" s="7">
        <v>190029.15000000002</v>
      </c>
      <c r="S498" s="7">
        <f t="shared" si="7"/>
        <v>2334514.4</v>
      </c>
    </row>
    <row r="499" spans="1:19" x14ac:dyDescent="0.2">
      <c r="A499" s="1" t="s">
        <v>547</v>
      </c>
      <c r="B499" s="2" t="s">
        <v>548</v>
      </c>
      <c r="C499" s="6" t="s">
        <v>45</v>
      </c>
      <c r="D499" s="2" t="s">
        <v>46</v>
      </c>
      <c r="E499" s="6" t="s">
        <v>49</v>
      </c>
      <c r="F499" s="2" t="s">
        <v>50</v>
      </c>
      <c r="G499" s="7">
        <v>180.68</v>
      </c>
      <c r="H499" s="7">
        <v>136.56</v>
      </c>
      <c r="I499" s="7">
        <v>32.36</v>
      </c>
      <c r="J499" s="7">
        <v>118.45</v>
      </c>
      <c r="K499" s="7">
        <v>96.59</v>
      </c>
      <c r="L499" s="7">
        <v>86.83</v>
      </c>
      <c r="M499" s="7">
        <v>133.43</v>
      </c>
      <c r="N499" s="7">
        <v>169.3</v>
      </c>
      <c r="O499" s="7">
        <v>183.96999999999997</v>
      </c>
      <c r="P499" s="7">
        <v>11451.16</v>
      </c>
      <c r="Q499" s="7">
        <v>3751.44</v>
      </c>
      <c r="R499" s="7">
        <v>1066.9000000000001</v>
      </c>
      <c r="S499" s="7">
        <f t="shared" si="7"/>
        <v>17407.670000000002</v>
      </c>
    </row>
    <row r="500" spans="1:19" x14ac:dyDescent="0.2">
      <c r="A500" s="1" t="s">
        <v>547</v>
      </c>
      <c r="B500" s="2" t="s">
        <v>548</v>
      </c>
      <c r="C500" s="6" t="s">
        <v>45</v>
      </c>
      <c r="D500" s="2" t="s">
        <v>46</v>
      </c>
      <c r="E500" s="6" t="s">
        <v>51</v>
      </c>
      <c r="F500" s="2" t="s">
        <v>52</v>
      </c>
      <c r="G500" s="7">
        <v>773.5</v>
      </c>
      <c r="H500" s="7">
        <v>309.27999999999997</v>
      </c>
      <c r="I500" s="7">
        <v>76.789999999999992</v>
      </c>
      <c r="J500" s="7">
        <v>220.23</v>
      </c>
      <c r="K500" s="7">
        <v>177.8</v>
      </c>
      <c r="L500" s="7">
        <v>182.84</v>
      </c>
      <c r="M500" s="7">
        <v>217.19</v>
      </c>
      <c r="N500" s="7">
        <v>307.27999999999997</v>
      </c>
      <c r="O500" s="7">
        <v>350.36999999999995</v>
      </c>
      <c r="P500" s="7">
        <v>19038.849999999999</v>
      </c>
      <c r="Q500" s="7">
        <v>8227.18</v>
      </c>
      <c r="R500" s="7">
        <v>2742.98</v>
      </c>
      <c r="S500" s="7">
        <f t="shared" si="7"/>
        <v>32624.289999999997</v>
      </c>
    </row>
    <row r="501" spans="1:19" x14ac:dyDescent="0.2">
      <c r="A501" s="1" t="s">
        <v>547</v>
      </c>
      <c r="B501" s="2" t="s">
        <v>548</v>
      </c>
      <c r="C501" s="6" t="s">
        <v>45</v>
      </c>
      <c r="D501" s="2" t="s">
        <v>46</v>
      </c>
      <c r="E501" s="6" t="s">
        <v>53</v>
      </c>
      <c r="F501" s="2" t="s">
        <v>54</v>
      </c>
      <c r="G501" s="7">
        <v>14833.679999999998</v>
      </c>
      <c r="H501" s="7">
        <v>14489.059999999998</v>
      </c>
      <c r="I501" s="7">
        <v>5553.34</v>
      </c>
      <c r="J501" s="7">
        <v>-38025.049999999996</v>
      </c>
      <c r="K501" s="7">
        <v>-12363.17</v>
      </c>
      <c r="L501" s="7">
        <v>15955.560000000001</v>
      </c>
      <c r="M501" s="7">
        <v>15091.609999999999</v>
      </c>
      <c r="N501" s="7">
        <v>56959.450000000004</v>
      </c>
      <c r="O501" s="7">
        <v>-37161.97</v>
      </c>
      <c r="P501" s="7">
        <v>4518.66</v>
      </c>
      <c r="Q501" s="7">
        <v>-155.04999999999998</v>
      </c>
      <c r="R501" s="7">
        <v>26830.71</v>
      </c>
      <c r="S501" s="7">
        <f t="shared" si="7"/>
        <v>66526.830000000016</v>
      </c>
    </row>
    <row r="502" spans="1:19" x14ac:dyDescent="0.2">
      <c r="A502" s="1" t="s">
        <v>547</v>
      </c>
      <c r="B502" s="2" t="s">
        <v>548</v>
      </c>
      <c r="C502" s="6" t="s">
        <v>45</v>
      </c>
      <c r="D502" s="2" t="s">
        <v>46</v>
      </c>
      <c r="E502" s="6" t="s">
        <v>55</v>
      </c>
      <c r="F502" s="2" t="s">
        <v>56</v>
      </c>
      <c r="G502" s="7">
        <v>-226.29</v>
      </c>
      <c r="H502" s="7">
        <v>-13.000000000000002</v>
      </c>
      <c r="I502" s="7">
        <v>-48.88</v>
      </c>
      <c r="J502" s="7">
        <v>0.32999999999999996</v>
      </c>
      <c r="K502" s="7">
        <v>9.2299999999999986</v>
      </c>
      <c r="L502" s="7">
        <v>5.76</v>
      </c>
      <c r="M502" s="7">
        <v>31.990000000000002</v>
      </c>
      <c r="N502" s="7">
        <v>26.39</v>
      </c>
      <c r="O502" s="7">
        <v>-68.599999999999994</v>
      </c>
      <c r="P502" s="7">
        <v>2838.28</v>
      </c>
      <c r="Q502" s="7">
        <v>-1924.93</v>
      </c>
      <c r="R502" s="7">
        <v>-511.11</v>
      </c>
      <c r="S502" s="7">
        <f t="shared" si="7"/>
        <v>119.16999999999996</v>
      </c>
    </row>
    <row r="503" spans="1:19" x14ac:dyDescent="0.2">
      <c r="A503" s="1" t="s">
        <v>547</v>
      </c>
      <c r="B503" s="2" t="s">
        <v>548</v>
      </c>
      <c r="C503" s="6" t="s">
        <v>45</v>
      </c>
      <c r="D503" s="2" t="s">
        <v>46</v>
      </c>
      <c r="E503" s="6" t="s">
        <v>57</v>
      </c>
      <c r="F503" s="2" t="s">
        <v>58</v>
      </c>
      <c r="G503" s="7">
        <v>-383.67</v>
      </c>
      <c r="H503" s="7">
        <v>-193.42</v>
      </c>
      <c r="I503" s="7">
        <v>-108.59</v>
      </c>
      <c r="J503" s="7">
        <v>-9.36</v>
      </c>
      <c r="K503" s="7">
        <v>16.64</v>
      </c>
      <c r="L503" s="7">
        <v>19.790000000000003</v>
      </c>
      <c r="M503" s="7">
        <v>35.47</v>
      </c>
      <c r="N503" s="7">
        <v>60.400000000000006</v>
      </c>
      <c r="O503" s="7">
        <v>-122.3</v>
      </c>
      <c r="P503" s="7">
        <v>4713.0200000000004</v>
      </c>
      <c r="Q503" s="7">
        <v>-2702.92</v>
      </c>
      <c r="R503" s="7">
        <v>-959.62</v>
      </c>
      <c r="S503" s="7">
        <f t="shared" si="7"/>
        <v>365.4400000000004</v>
      </c>
    </row>
    <row r="504" spans="1:19" x14ac:dyDescent="0.2">
      <c r="A504" s="1" t="s">
        <v>547</v>
      </c>
      <c r="B504" s="2" t="s">
        <v>548</v>
      </c>
      <c r="C504" s="6" t="s">
        <v>45</v>
      </c>
      <c r="D504" s="2" t="s">
        <v>46</v>
      </c>
      <c r="E504" s="6" t="s">
        <v>59</v>
      </c>
      <c r="F504" s="2" t="s">
        <v>60</v>
      </c>
      <c r="G504" s="7">
        <v>48147</v>
      </c>
      <c r="H504" s="7">
        <v>48147</v>
      </c>
      <c r="I504" s="7">
        <v>48147</v>
      </c>
      <c r="J504" s="7">
        <v>48147</v>
      </c>
      <c r="K504" s="7">
        <v>48147</v>
      </c>
      <c r="L504" s="7">
        <v>48147</v>
      </c>
      <c r="M504" s="7">
        <v>48100</v>
      </c>
      <c r="N504" s="7">
        <v>48100</v>
      </c>
      <c r="O504" s="7">
        <v>48100</v>
      </c>
      <c r="P504" s="7">
        <v>28500</v>
      </c>
      <c r="Q504" s="7">
        <v>28500</v>
      </c>
      <c r="R504" s="7">
        <v>28500</v>
      </c>
      <c r="S504" s="7">
        <f t="shared" si="7"/>
        <v>518682</v>
      </c>
    </row>
    <row r="505" spans="1:19" x14ac:dyDescent="0.2">
      <c r="A505" s="1" t="s">
        <v>547</v>
      </c>
      <c r="B505" s="2" t="s">
        <v>548</v>
      </c>
      <c r="C505" s="6" t="s">
        <v>45</v>
      </c>
      <c r="D505" s="2" t="s">
        <v>46</v>
      </c>
      <c r="E505" s="6" t="s">
        <v>29</v>
      </c>
      <c r="F505" s="2" t="s">
        <v>30</v>
      </c>
      <c r="G505" s="7">
        <v>-21931.47</v>
      </c>
      <c r="H505" s="7">
        <v>-23207.94</v>
      </c>
      <c r="I505" s="7">
        <v>-7206.15</v>
      </c>
      <c r="J505" s="7">
        <v>-30482.560000000001</v>
      </c>
      <c r="K505" s="7">
        <v>-18687.7</v>
      </c>
      <c r="L505" s="7">
        <v>-19685.63</v>
      </c>
      <c r="M505" s="7">
        <v>-18898.29</v>
      </c>
      <c r="N505" s="7">
        <v>-49847.11</v>
      </c>
      <c r="O505" s="7">
        <v>-25907.599999999999</v>
      </c>
      <c r="P505" s="7">
        <v>-24170.19</v>
      </c>
      <c r="Q505" s="7">
        <v>-20755.28</v>
      </c>
      <c r="R505" s="7">
        <v>-23680.03</v>
      </c>
      <c r="S505" s="7">
        <f t="shared" si="7"/>
        <v>-284459.95000000007</v>
      </c>
    </row>
    <row r="506" spans="1:19" x14ac:dyDescent="0.2">
      <c r="A506" s="1" t="s">
        <v>547</v>
      </c>
      <c r="B506" s="2" t="s">
        <v>548</v>
      </c>
      <c r="C506" s="6" t="s">
        <v>45</v>
      </c>
      <c r="D506" s="2" t="s">
        <v>46</v>
      </c>
      <c r="E506" s="6" t="s">
        <v>31</v>
      </c>
      <c r="F506" s="2" t="s">
        <v>32</v>
      </c>
      <c r="G506" s="7">
        <v>-18550.37</v>
      </c>
      <c r="H506" s="7">
        <v>-19630.05</v>
      </c>
      <c r="I506" s="7">
        <v>-6095.2</v>
      </c>
      <c r="J506" s="7">
        <v>-25783.16</v>
      </c>
      <c r="K506" s="7">
        <v>-15806.68</v>
      </c>
      <c r="L506" s="7">
        <v>-16650.759999999998</v>
      </c>
      <c r="M506" s="7">
        <v>-16031.92</v>
      </c>
      <c r="N506" s="7">
        <v>-42286.62</v>
      </c>
      <c r="O506" s="7">
        <v>-21978.1</v>
      </c>
      <c r="P506" s="7">
        <v>-20504.21</v>
      </c>
      <c r="Q506" s="7">
        <v>-17607.25</v>
      </c>
      <c r="R506" s="7">
        <v>-20088.39</v>
      </c>
      <c r="S506" s="7">
        <f t="shared" si="7"/>
        <v>-241012.70999999996</v>
      </c>
    </row>
    <row r="507" spans="1:19" x14ac:dyDescent="0.2">
      <c r="A507" s="1" t="s">
        <v>547</v>
      </c>
      <c r="B507" s="2" t="s">
        <v>548</v>
      </c>
      <c r="C507" s="6" t="s">
        <v>45</v>
      </c>
      <c r="D507" s="2" t="s">
        <v>46</v>
      </c>
      <c r="E507" s="6" t="s">
        <v>33</v>
      </c>
      <c r="F507" s="2" t="s">
        <v>34</v>
      </c>
      <c r="G507" s="7">
        <v>-25266.880000000001</v>
      </c>
      <c r="H507" s="7">
        <v>-26737.48</v>
      </c>
      <c r="I507" s="7">
        <v>-8302.08</v>
      </c>
      <c r="J507" s="7">
        <v>-35118.449999999997</v>
      </c>
      <c r="K507" s="7">
        <v>-21529.79</v>
      </c>
      <c r="L507" s="7">
        <v>-22679.48</v>
      </c>
      <c r="M507" s="7">
        <v>-21744.89</v>
      </c>
      <c r="N507" s="7">
        <v>-57355.46</v>
      </c>
      <c r="O507" s="7">
        <v>-29810</v>
      </c>
      <c r="P507" s="7">
        <v>-27810.880000000001</v>
      </c>
      <c r="Q507" s="7">
        <v>-23881.59</v>
      </c>
      <c r="R507" s="7">
        <v>-27246.89</v>
      </c>
      <c r="S507" s="7">
        <f t="shared" si="7"/>
        <v>-327483.87</v>
      </c>
    </row>
    <row r="508" spans="1:19" x14ac:dyDescent="0.2">
      <c r="A508" s="1" t="s">
        <v>547</v>
      </c>
      <c r="B508" s="2" t="s">
        <v>548</v>
      </c>
      <c r="C508" s="6" t="s">
        <v>45</v>
      </c>
      <c r="D508" s="2" t="s">
        <v>46</v>
      </c>
      <c r="E508" s="6" t="s">
        <v>35</v>
      </c>
      <c r="F508" s="2" t="s">
        <v>36</v>
      </c>
      <c r="G508" s="7">
        <v>-25106.97</v>
      </c>
      <c r="H508" s="7">
        <v>-26568.26</v>
      </c>
      <c r="I508" s="7">
        <v>-8249.5400000000009</v>
      </c>
      <c r="J508" s="7">
        <v>-34896.18</v>
      </c>
      <c r="K508" s="7">
        <v>-21393.52</v>
      </c>
      <c r="L508" s="7">
        <v>-22535.94</v>
      </c>
      <c r="M508" s="7">
        <v>-21804.2</v>
      </c>
      <c r="N508" s="7">
        <v>-57511.89</v>
      </c>
      <c r="O508" s="7">
        <v>-29891.3</v>
      </c>
      <c r="P508" s="7">
        <v>-27886.73</v>
      </c>
      <c r="Q508" s="7">
        <v>-23946.720000000001</v>
      </c>
      <c r="R508" s="7">
        <v>-27321.200000000001</v>
      </c>
      <c r="S508" s="7">
        <f t="shared" si="7"/>
        <v>-327112.45</v>
      </c>
    </row>
    <row r="509" spans="1:19" x14ac:dyDescent="0.2">
      <c r="A509" s="1" t="s">
        <v>547</v>
      </c>
      <c r="B509" s="2" t="s">
        <v>548</v>
      </c>
      <c r="C509" s="6" t="s">
        <v>45</v>
      </c>
      <c r="D509" s="2" t="s">
        <v>46</v>
      </c>
      <c r="E509" s="6" t="s">
        <v>37</v>
      </c>
      <c r="F509" s="2" t="s">
        <v>38</v>
      </c>
      <c r="G509" s="7">
        <v>-119800.67</v>
      </c>
      <c r="H509" s="7">
        <v>-126773.39</v>
      </c>
      <c r="I509" s="7">
        <v>-39363.58</v>
      </c>
      <c r="J509" s="7">
        <v>-166510.97</v>
      </c>
      <c r="K509" s="7">
        <v>-102081.55</v>
      </c>
      <c r="L509" s="7">
        <v>-107532.73</v>
      </c>
      <c r="M509" s="7">
        <v>-103980.12</v>
      </c>
      <c r="N509" s="7">
        <v>-274263.40000000002</v>
      </c>
      <c r="O509" s="7">
        <v>-142546.01</v>
      </c>
      <c r="P509" s="7">
        <v>-132986.59</v>
      </c>
      <c r="Q509" s="7">
        <v>-114197.44</v>
      </c>
      <c r="R509" s="7">
        <v>-130289.68</v>
      </c>
      <c r="S509" s="7">
        <f t="shared" si="7"/>
        <v>-1560326.13</v>
      </c>
    </row>
    <row r="510" spans="1:19" x14ac:dyDescent="0.2">
      <c r="A510" s="1" t="s">
        <v>547</v>
      </c>
      <c r="B510" s="2" t="s">
        <v>548</v>
      </c>
      <c r="C510" s="6" t="s">
        <v>45</v>
      </c>
      <c r="D510" s="2" t="s">
        <v>46</v>
      </c>
      <c r="E510" s="6" t="s">
        <v>39</v>
      </c>
      <c r="F510" s="2" t="s">
        <v>40</v>
      </c>
      <c r="G510" s="7">
        <v>-17796.48</v>
      </c>
      <c r="H510" s="7">
        <v>-18832.28</v>
      </c>
      <c r="I510" s="7">
        <v>-5847.49</v>
      </c>
      <c r="J510" s="7">
        <v>-24735.33</v>
      </c>
      <c r="K510" s="7">
        <v>-15164.29</v>
      </c>
      <c r="L510" s="7">
        <v>-15974.06</v>
      </c>
      <c r="M510" s="7">
        <v>-15221.42</v>
      </c>
      <c r="N510" s="7">
        <v>-40148.82</v>
      </c>
      <c r="O510" s="7">
        <v>-20867</v>
      </c>
      <c r="P510" s="7">
        <v>-19467.62</v>
      </c>
      <c r="Q510" s="7">
        <v>-16717.12</v>
      </c>
      <c r="R510" s="7">
        <v>-19072.82</v>
      </c>
      <c r="S510" s="7">
        <f t="shared" si="7"/>
        <v>-229844.72999999998</v>
      </c>
    </row>
    <row r="511" spans="1:19" x14ac:dyDescent="0.2">
      <c r="A511" s="1" t="s">
        <v>547</v>
      </c>
      <c r="B511" s="2" t="s">
        <v>548</v>
      </c>
      <c r="C511" s="6" t="s">
        <v>71</v>
      </c>
      <c r="D511" s="2" t="s">
        <v>72</v>
      </c>
      <c r="E511" s="6" t="s">
        <v>73</v>
      </c>
      <c r="F511" s="2" t="s">
        <v>74</v>
      </c>
      <c r="G511" s="7">
        <v>0</v>
      </c>
      <c r="H511" s="7">
        <v>0</v>
      </c>
      <c r="I511" s="7">
        <v>353232</v>
      </c>
      <c r="J511" s="7">
        <v>0</v>
      </c>
      <c r="K511" s="7">
        <v>0</v>
      </c>
      <c r="L511" s="7">
        <v>1258871</v>
      </c>
      <c r="M511" s="7">
        <v>0</v>
      </c>
      <c r="N511" s="7">
        <v>0</v>
      </c>
      <c r="O511" s="7">
        <v>-71825</v>
      </c>
      <c r="P511" s="7">
        <v>0</v>
      </c>
      <c r="Q511" s="7">
        <v>0</v>
      </c>
      <c r="R511" s="7">
        <v>565974</v>
      </c>
      <c r="S511" s="7">
        <f t="shared" si="7"/>
        <v>2106252</v>
      </c>
    </row>
    <row r="512" spans="1:19" x14ac:dyDescent="0.2">
      <c r="A512" s="1" t="s">
        <v>547</v>
      </c>
      <c r="B512" s="2" t="s">
        <v>548</v>
      </c>
      <c r="C512" s="6" t="s">
        <v>71</v>
      </c>
      <c r="D512" s="2" t="s">
        <v>72</v>
      </c>
      <c r="E512" s="6" t="s">
        <v>75</v>
      </c>
      <c r="F512" s="2" t="s">
        <v>76</v>
      </c>
      <c r="G512" s="7">
        <v>0</v>
      </c>
      <c r="H512" s="7">
        <v>0</v>
      </c>
      <c r="I512" s="7">
        <v>34628</v>
      </c>
      <c r="J512" s="7">
        <v>0</v>
      </c>
      <c r="K512" s="7">
        <v>0</v>
      </c>
      <c r="L512" s="7">
        <v>140764</v>
      </c>
      <c r="M512" s="7">
        <v>0</v>
      </c>
      <c r="N512" s="7">
        <v>0</v>
      </c>
      <c r="O512" s="7">
        <v>-6877</v>
      </c>
      <c r="P512" s="7">
        <v>0</v>
      </c>
      <c r="Q512" s="7">
        <v>0</v>
      </c>
      <c r="R512" s="7">
        <v>54181</v>
      </c>
      <c r="S512" s="7">
        <f t="shared" si="7"/>
        <v>222696</v>
      </c>
    </row>
    <row r="513" spans="1:19" x14ac:dyDescent="0.2">
      <c r="A513" s="1" t="s">
        <v>547</v>
      </c>
      <c r="B513" s="2" t="s">
        <v>548</v>
      </c>
      <c r="C513" s="6" t="s">
        <v>77</v>
      </c>
      <c r="D513" s="2" t="s">
        <v>78</v>
      </c>
      <c r="E513" s="6" t="s">
        <v>73</v>
      </c>
      <c r="F513" s="2" t="s">
        <v>74</v>
      </c>
      <c r="G513" s="7">
        <v>0</v>
      </c>
      <c r="H513" s="7">
        <v>0</v>
      </c>
      <c r="I513" s="7">
        <v>-276170</v>
      </c>
      <c r="J513" s="7">
        <v>0</v>
      </c>
      <c r="K513" s="7">
        <v>0</v>
      </c>
      <c r="L513" s="7">
        <v>-1233714</v>
      </c>
      <c r="M513" s="7">
        <v>0</v>
      </c>
      <c r="N513" s="7">
        <v>0</v>
      </c>
      <c r="O513" s="7">
        <v>69609</v>
      </c>
      <c r="P513" s="7">
        <v>0</v>
      </c>
      <c r="Q513" s="7">
        <v>0</v>
      </c>
      <c r="R513" s="7">
        <v>-571492</v>
      </c>
      <c r="S513" s="7">
        <f t="shared" si="7"/>
        <v>-2011767</v>
      </c>
    </row>
    <row r="514" spans="1:19" x14ac:dyDescent="0.2">
      <c r="A514" s="1" t="s">
        <v>547</v>
      </c>
      <c r="B514" s="2" t="s">
        <v>548</v>
      </c>
      <c r="C514" s="6" t="s">
        <v>77</v>
      </c>
      <c r="D514" s="2" t="s">
        <v>78</v>
      </c>
      <c r="E514" s="6" t="s">
        <v>75</v>
      </c>
      <c r="F514" s="2" t="s">
        <v>76</v>
      </c>
      <c r="G514" s="7">
        <v>0</v>
      </c>
      <c r="H514" s="7">
        <v>0</v>
      </c>
      <c r="I514" s="7">
        <v>-415465</v>
      </c>
      <c r="J514" s="7">
        <v>0</v>
      </c>
      <c r="K514" s="7">
        <v>0</v>
      </c>
      <c r="L514" s="7">
        <v>-109823</v>
      </c>
      <c r="M514" s="7">
        <v>0</v>
      </c>
      <c r="N514" s="7">
        <v>0</v>
      </c>
      <c r="O514" s="7">
        <v>6084</v>
      </c>
      <c r="P514" s="7">
        <v>0</v>
      </c>
      <c r="Q514" s="7">
        <v>0</v>
      </c>
      <c r="R514" s="7">
        <v>-49554</v>
      </c>
      <c r="S514" s="7">
        <f t="shared" si="7"/>
        <v>-568758</v>
      </c>
    </row>
    <row r="515" spans="1:19" x14ac:dyDescent="0.2">
      <c r="A515" s="1" t="s">
        <v>547</v>
      </c>
      <c r="B515" s="2" t="s">
        <v>548</v>
      </c>
      <c r="C515" s="6" t="s">
        <v>111</v>
      </c>
      <c r="D515" s="2" t="s">
        <v>112</v>
      </c>
      <c r="E515" s="6" t="s">
        <v>113</v>
      </c>
      <c r="F515" s="2" t="s">
        <v>114</v>
      </c>
      <c r="G515" s="7">
        <v>0</v>
      </c>
      <c r="H515" s="7">
        <v>0</v>
      </c>
      <c r="I515" s="7">
        <v>0</v>
      </c>
      <c r="J515" s="7">
        <v>0</v>
      </c>
      <c r="K515" s="7">
        <v>2000</v>
      </c>
      <c r="L515" s="7">
        <v>0</v>
      </c>
      <c r="M515" s="7">
        <v>0</v>
      </c>
      <c r="N515" s="7">
        <v>0</v>
      </c>
      <c r="O515" s="7">
        <v>0</v>
      </c>
      <c r="P515" s="7">
        <v>0</v>
      </c>
      <c r="Q515" s="7">
        <v>0</v>
      </c>
      <c r="R515" s="7">
        <v>0</v>
      </c>
      <c r="S515" s="7">
        <f t="shared" si="7"/>
        <v>2000</v>
      </c>
    </row>
    <row r="516" spans="1:19" x14ac:dyDescent="0.2">
      <c r="A516" s="1" t="s">
        <v>547</v>
      </c>
      <c r="B516" s="2" t="s">
        <v>548</v>
      </c>
      <c r="C516" s="6" t="s">
        <v>189</v>
      </c>
      <c r="D516" s="2" t="s">
        <v>190</v>
      </c>
      <c r="E516" s="6" t="s">
        <v>387</v>
      </c>
      <c r="F516" s="2" t="s">
        <v>388</v>
      </c>
      <c r="G516" s="7">
        <v>5000</v>
      </c>
      <c r="H516" s="7">
        <v>147.16</v>
      </c>
      <c r="I516" s="7">
        <v>0</v>
      </c>
      <c r="J516" s="7">
        <v>3000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7">
        <v>0</v>
      </c>
      <c r="Q516" s="7">
        <v>93.04</v>
      </c>
      <c r="R516" s="7">
        <v>0</v>
      </c>
      <c r="S516" s="7">
        <f t="shared" si="7"/>
        <v>8240.2000000000007</v>
      </c>
    </row>
    <row r="517" spans="1:19" x14ac:dyDescent="0.2">
      <c r="A517" s="1" t="s">
        <v>547</v>
      </c>
      <c r="B517" s="2" t="s">
        <v>548</v>
      </c>
      <c r="C517" s="6" t="s">
        <v>189</v>
      </c>
      <c r="D517" s="2" t="s">
        <v>190</v>
      </c>
      <c r="E517" s="6" t="s">
        <v>181</v>
      </c>
      <c r="F517" s="2" t="s">
        <v>182</v>
      </c>
      <c r="G517" s="7">
        <v>0</v>
      </c>
      <c r="H517" s="7">
        <v>0</v>
      </c>
      <c r="I517" s="7">
        <v>0</v>
      </c>
      <c r="J517" s="7">
        <v>0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7">
        <v>0</v>
      </c>
      <c r="Q517" s="7">
        <v>0</v>
      </c>
      <c r="R517" s="7">
        <v>149.85</v>
      </c>
      <c r="S517" s="7">
        <f t="shared" si="7"/>
        <v>149.85</v>
      </c>
    </row>
    <row r="518" spans="1:19" x14ac:dyDescent="0.2">
      <c r="A518" s="1" t="s">
        <v>547</v>
      </c>
      <c r="B518" s="2" t="s">
        <v>548</v>
      </c>
      <c r="C518" s="6" t="s">
        <v>189</v>
      </c>
      <c r="D518" s="2" t="s">
        <v>190</v>
      </c>
      <c r="E518" s="6" t="s">
        <v>205</v>
      </c>
      <c r="F518" s="2" t="s">
        <v>112</v>
      </c>
      <c r="G518" s="7">
        <v>0</v>
      </c>
      <c r="H518" s="7">
        <v>0</v>
      </c>
      <c r="I518" s="7">
        <v>53</v>
      </c>
      <c r="J518" s="7">
        <v>0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7">
        <v>0</v>
      </c>
      <c r="Q518" s="7">
        <v>0</v>
      </c>
      <c r="R518" s="7">
        <v>0</v>
      </c>
      <c r="S518" s="7">
        <f t="shared" si="7"/>
        <v>53</v>
      </c>
    </row>
    <row r="519" spans="1:19" x14ac:dyDescent="0.2">
      <c r="A519" s="1" t="s">
        <v>547</v>
      </c>
      <c r="B519" s="2" t="s">
        <v>548</v>
      </c>
      <c r="C519" s="6" t="s">
        <v>189</v>
      </c>
      <c r="D519" s="2" t="s">
        <v>190</v>
      </c>
      <c r="E519" s="6" t="s">
        <v>113</v>
      </c>
      <c r="F519" s="2" t="s">
        <v>114</v>
      </c>
      <c r="G519" s="7">
        <v>0</v>
      </c>
      <c r="H519" s="7">
        <v>0</v>
      </c>
      <c r="I519" s="7">
        <v>0</v>
      </c>
      <c r="J519" s="7">
        <v>0</v>
      </c>
      <c r="K519" s="7">
        <v>0</v>
      </c>
      <c r="L519" s="7">
        <v>0</v>
      </c>
      <c r="M519" s="7">
        <v>4600</v>
      </c>
      <c r="N519" s="7">
        <v>0</v>
      </c>
      <c r="O519" s="7">
        <v>0</v>
      </c>
      <c r="P519" s="7">
        <v>0</v>
      </c>
      <c r="Q519" s="7">
        <v>0</v>
      </c>
      <c r="R519" s="7">
        <v>0</v>
      </c>
      <c r="S519" s="7">
        <f t="shared" si="7"/>
        <v>4600</v>
      </c>
    </row>
    <row r="520" spans="1:19" x14ac:dyDescent="0.2">
      <c r="A520" s="1" t="s">
        <v>547</v>
      </c>
      <c r="B520" s="2" t="s">
        <v>548</v>
      </c>
      <c r="C520" s="6" t="s">
        <v>189</v>
      </c>
      <c r="D520" s="2" t="s">
        <v>190</v>
      </c>
      <c r="E520" s="6" t="s">
        <v>123</v>
      </c>
      <c r="F520" s="2" t="s">
        <v>124</v>
      </c>
      <c r="G520" s="7">
        <v>0</v>
      </c>
      <c r="H520" s="7">
        <v>363.81</v>
      </c>
      <c r="I520" s="7">
        <v>0</v>
      </c>
      <c r="J520" s="7">
        <v>2500</v>
      </c>
      <c r="K520" s="7">
        <v>4995.3100000000004</v>
      </c>
      <c r="L520" s="7">
        <v>2951.02</v>
      </c>
      <c r="M520" s="7">
        <v>0</v>
      </c>
      <c r="N520" s="7">
        <v>2500</v>
      </c>
      <c r="O520" s="7">
        <v>0</v>
      </c>
      <c r="P520" s="7">
        <v>0</v>
      </c>
      <c r="Q520" s="7">
        <v>0</v>
      </c>
      <c r="R520" s="7">
        <v>0</v>
      </c>
      <c r="S520" s="7">
        <f t="shared" ref="S520:S583" si="8">SUM(G520:R520)</f>
        <v>13310.140000000001</v>
      </c>
    </row>
    <row r="521" spans="1:19" x14ac:dyDescent="0.2">
      <c r="A521" s="1" t="s">
        <v>547</v>
      </c>
      <c r="B521" s="2" t="s">
        <v>548</v>
      </c>
      <c r="C521" s="6" t="s">
        <v>189</v>
      </c>
      <c r="D521" s="2" t="s">
        <v>190</v>
      </c>
      <c r="E521" s="6" t="s">
        <v>187</v>
      </c>
      <c r="F521" s="2" t="s">
        <v>188</v>
      </c>
      <c r="G521" s="7">
        <v>0</v>
      </c>
      <c r="H521" s="7">
        <v>210.88</v>
      </c>
      <c r="I521" s="7">
        <v>0</v>
      </c>
      <c r="J521" s="7">
        <v>209.88</v>
      </c>
      <c r="K521" s="7">
        <v>0</v>
      </c>
      <c r="L521" s="7">
        <v>0</v>
      </c>
      <c r="M521" s="7">
        <v>428.78</v>
      </c>
      <c r="N521" s="7">
        <v>700</v>
      </c>
      <c r="O521" s="7">
        <v>4804.82</v>
      </c>
      <c r="P521" s="7">
        <v>3850</v>
      </c>
      <c r="Q521" s="7">
        <v>0</v>
      </c>
      <c r="R521" s="7">
        <v>0</v>
      </c>
      <c r="S521" s="7">
        <f t="shared" si="8"/>
        <v>10204.36</v>
      </c>
    </row>
    <row r="522" spans="1:19" x14ac:dyDescent="0.2">
      <c r="A522" s="1" t="s">
        <v>547</v>
      </c>
      <c r="B522" s="2" t="s">
        <v>548</v>
      </c>
      <c r="C522" s="6" t="s">
        <v>189</v>
      </c>
      <c r="D522" s="2" t="s">
        <v>190</v>
      </c>
      <c r="E522" s="6" t="s">
        <v>208</v>
      </c>
      <c r="F522" s="2" t="s">
        <v>209</v>
      </c>
      <c r="G522" s="7">
        <v>0</v>
      </c>
      <c r="H522" s="7">
        <v>175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7">
        <v>0</v>
      </c>
      <c r="Q522" s="7">
        <v>0</v>
      </c>
      <c r="R522" s="7">
        <v>0</v>
      </c>
      <c r="S522" s="7">
        <f t="shared" si="8"/>
        <v>175</v>
      </c>
    </row>
    <row r="523" spans="1:19" x14ac:dyDescent="0.2">
      <c r="A523" s="1" t="s">
        <v>547</v>
      </c>
      <c r="B523" s="2" t="s">
        <v>548</v>
      </c>
      <c r="C523" s="6" t="s">
        <v>311</v>
      </c>
      <c r="D523" s="2" t="s">
        <v>312</v>
      </c>
      <c r="E523" s="6" t="s">
        <v>161</v>
      </c>
      <c r="F523" s="2" t="s">
        <v>162</v>
      </c>
      <c r="G523" s="7">
        <v>0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7">
        <v>0</v>
      </c>
      <c r="Q523" s="7">
        <v>61.14</v>
      </c>
      <c r="R523" s="7">
        <v>0</v>
      </c>
      <c r="S523" s="7">
        <f t="shared" si="8"/>
        <v>61.14</v>
      </c>
    </row>
    <row r="524" spans="1:19" x14ac:dyDescent="0.2">
      <c r="A524" s="1" t="s">
        <v>547</v>
      </c>
      <c r="B524" s="2" t="s">
        <v>548</v>
      </c>
      <c r="C524" s="6" t="s">
        <v>311</v>
      </c>
      <c r="D524" s="2" t="s">
        <v>312</v>
      </c>
      <c r="E524" s="6" t="s">
        <v>415</v>
      </c>
      <c r="F524" s="2" t="s">
        <v>416</v>
      </c>
      <c r="G524" s="7">
        <v>0</v>
      </c>
      <c r="H524" s="7">
        <v>0</v>
      </c>
      <c r="I524" s="7">
        <v>0</v>
      </c>
      <c r="J524" s="7">
        <v>0</v>
      </c>
      <c r="K524" s="7">
        <v>0</v>
      </c>
      <c r="L524" s="7">
        <v>0</v>
      </c>
      <c r="M524" s="7">
        <v>0</v>
      </c>
      <c r="N524" s="7">
        <v>3775.77</v>
      </c>
      <c r="O524" s="7">
        <v>0</v>
      </c>
      <c r="P524" s="7">
        <v>0</v>
      </c>
      <c r="Q524" s="7">
        <v>111.35</v>
      </c>
      <c r="R524" s="7">
        <v>0</v>
      </c>
      <c r="S524" s="7">
        <f t="shared" si="8"/>
        <v>3887.12</v>
      </c>
    </row>
    <row r="525" spans="1:19" x14ac:dyDescent="0.2">
      <c r="A525" s="1" t="s">
        <v>547</v>
      </c>
      <c r="B525" s="2" t="s">
        <v>548</v>
      </c>
      <c r="C525" s="6" t="s">
        <v>321</v>
      </c>
      <c r="D525" s="2" t="s">
        <v>322</v>
      </c>
      <c r="E525" s="6" t="s">
        <v>131</v>
      </c>
      <c r="F525" s="2" t="s">
        <v>132</v>
      </c>
      <c r="G525" s="7">
        <v>4111.95</v>
      </c>
      <c r="H525" s="7">
        <v>4388.2</v>
      </c>
      <c r="I525" s="7">
        <v>6171.93</v>
      </c>
      <c r="J525" s="7">
        <v>11345.05</v>
      </c>
      <c r="K525" s="7">
        <v>7471.19</v>
      </c>
      <c r="L525" s="7">
        <v>7072.63</v>
      </c>
      <c r="M525" s="7">
        <v>8807.16</v>
      </c>
      <c r="N525" s="7">
        <v>6818.8</v>
      </c>
      <c r="O525" s="7">
        <v>7055.59</v>
      </c>
      <c r="P525" s="7">
        <v>9791.2999999999993</v>
      </c>
      <c r="Q525" s="7">
        <v>6318.67</v>
      </c>
      <c r="R525" s="7">
        <v>3913.35</v>
      </c>
      <c r="S525" s="7">
        <f t="shared" si="8"/>
        <v>83265.820000000007</v>
      </c>
    </row>
    <row r="526" spans="1:19" x14ac:dyDescent="0.2">
      <c r="A526" s="1" t="s">
        <v>547</v>
      </c>
      <c r="B526" s="2" t="s">
        <v>548</v>
      </c>
      <c r="C526" s="6" t="s">
        <v>321</v>
      </c>
      <c r="D526" s="2" t="s">
        <v>322</v>
      </c>
      <c r="E526" s="6" t="s">
        <v>133</v>
      </c>
      <c r="F526" s="2" t="s">
        <v>134</v>
      </c>
      <c r="G526" s="7">
        <v>201.84</v>
      </c>
      <c r="H526" s="7">
        <v>343.72</v>
      </c>
      <c r="I526" s="7">
        <v>1509.06</v>
      </c>
      <c r="J526" s="7">
        <v>-1812.32</v>
      </c>
      <c r="K526" s="7">
        <v>350.52</v>
      </c>
      <c r="L526" s="7">
        <v>587.69000000000005</v>
      </c>
      <c r="M526" s="7">
        <v>1574.53</v>
      </c>
      <c r="N526" s="7">
        <v>-653.24</v>
      </c>
      <c r="O526" s="7">
        <v>-2809.59</v>
      </c>
      <c r="P526" s="7">
        <v>1507.08</v>
      </c>
      <c r="Q526" s="7">
        <v>-868.16000000000008</v>
      </c>
      <c r="R526" s="7">
        <v>-14.329999999999998</v>
      </c>
      <c r="S526" s="7">
        <f t="shared" si="8"/>
        <v>-83.200000000000117</v>
      </c>
    </row>
    <row r="527" spans="1:19" x14ac:dyDescent="0.2">
      <c r="A527" s="1" t="s">
        <v>547</v>
      </c>
      <c r="B527" s="2" t="s">
        <v>548</v>
      </c>
      <c r="C527" s="6" t="s">
        <v>321</v>
      </c>
      <c r="D527" s="2" t="s">
        <v>322</v>
      </c>
      <c r="E527" s="6" t="s">
        <v>323</v>
      </c>
      <c r="F527" s="2" t="s">
        <v>324</v>
      </c>
      <c r="G527" s="7">
        <v>962.37</v>
      </c>
      <c r="H527" s="7">
        <v>820.59</v>
      </c>
      <c r="I527" s="7">
        <v>978.81</v>
      </c>
      <c r="J527" s="7">
        <v>920.59</v>
      </c>
      <c r="K527" s="7">
        <v>920.59</v>
      </c>
      <c r="L527" s="7">
        <v>920.59</v>
      </c>
      <c r="M527" s="7">
        <v>920.59</v>
      </c>
      <c r="N527" s="7">
        <v>962.37</v>
      </c>
      <c r="O527" s="7">
        <v>878.81</v>
      </c>
      <c r="P527" s="7">
        <v>920.59</v>
      </c>
      <c r="Q527" s="7">
        <v>414.36</v>
      </c>
      <c r="R527" s="7">
        <v>414.36</v>
      </c>
      <c r="S527" s="7">
        <f t="shared" si="8"/>
        <v>10034.620000000001</v>
      </c>
    </row>
    <row r="528" spans="1:19" x14ac:dyDescent="0.2">
      <c r="A528" s="1" t="s">
        <v>547</v>
      </c>
      <c r="B528" s="2" t="s">
        <v>548</v>
      </c>
      <c r="C528" s="6" t="s">
        <v>321</v>
      </c>
      <c r="D528" s="2" t="s">
        <v>322</v>
      </c>
      <c r="E528" s="6" t="s">
        <v>325</v>
      </c>
      <c r="F528" s="2" t="s">
        <v>326</v>
      </c>
      <c r="G528" s="7">
        <v>452.86</v>
      </c>
      <c r="H528" s="7">
        <v>54.71</v>
      </c>
      <c r="I528" s="7">
        <v>53.769999999999996</v>
      </c>
      <c r="J528" s="7">
        <v>108.23</v>
      </c>
      <c r="K528" s="7">
        <v>-6.34</v>
      </c>
      <c r="L528" s="7">
        <v>41.47</v>
      </c>
      <c r="M528" s="7">
        <v>4</v>
      </c>
      <c r="N528" s="7">
        <v>2384.9</v>
      </c>
      <c r="O528" s="7">
        <v>1172.81</v>
      </c>
      <c r="P528" s="7">
        <v>11.23</v>
      </c>
      <c r="Q528" s="7">
        <v>335.04</v>
      </c>
      <c r="R528" s="7">
        <v>4.0199999999999996</v>
      </c>
      <c r="S528" s="7">
        <f t="shared" si="8"/>
        <v>4616.7</v>
      </c>
    </row>
    <row r="529" spans="1:19" x14ac:dyDescent="0.2">
      <c r="A529" s="1" t="s">
        <v>547</v>
      </c>
      <c r="B529" s="2" t="s">
        <v>548</v>
      </c>
      <c r="C529" s="6" t="s">
        <v>321</v>
      </c>
      <c r="D529" s="2" t="s">
        <v>322</v>
      </c>
      <c r="E529" s="6" t="s">
        <v>333</v>
      </c>
      <c r="F529" s="2" t="s">
        <v>334</v>
      </c>
      <c r="G529" s="7">
        <v>0</v>
      </c>
      <c r="H529" s="7">
        <v>25</v>
      </c>
      <c r="I529" s="7">
        <v>50</v>
      </c>
      <c r="J529" s="7">
        <v>25</v>
      </c>
      <c r="K529" s="7">
        <v>25</v>
      </c>
      <c r="L529" s="7">
        <v>25</v>
      </c>
      <c r="M529" s="7">
        <v>25</v>
      </c>
      <c r="N529" s="7">
        <v>0</v>
      </c>
      <c r="O529" s="7">
        <v>50</v>
      </c>
      <c r="P529" s="7">
        <v>0</v>
      </c>
      <c r="Q529" s="7">
        <v>25</v>
      </c>
      <c r="R529" s="7">
        <v>75</v>
      </c>
      <c r="S529" s="7">
        <f t="shared" si="8"/>
        <v>325</v>
      </c>
    </row>
    <row r="530" spans="1:19" x14ac:dyDescent="0.2">
      <c r="A530" s="1" t="s">
        <v>547</v>
      </c>
      <c r="B530" s="2" t="s">
        <v>548</v>
      </c>
      <c r="C530" s="6" t="s">
        <v>321</v>
      </c>
      <c r="D530" s="2" t="s">
        <v>322</v>
      </c>
      <c r="E530" s="6" t="s">
        <v>335</v>
      </c>
      <c r="F530" s="2" t="s">
        <v>336</v>
      </c>
      <c r="G530" s="7">
        <v>0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7">
        <v>0</v>
      </c>
      <c r="Q530" s="7">
        <v>0</v>
      </c>
      <c r="R530" s="7">
        <v>0</v>
      </c>
      <c r="S530" s="7">
        <f t="shared" si="8"/>
        <v>0</v>
      </c>
    </row>
    <row r="531" spans="1:19" x14ac:dyDescent="0.2">
      <c r="A531" s="1" t="s">
        <v>547</v>
      </c>
      <c r="B531" s="2" t="s">
        <v>548</v>
      </c>
      <c r="C531" s="6" t="s">
        <v>321</v>
      </c>
      <c r="D531" s="2" t="s">
        <v>322</v>
      </c>
      <c r="E531" s="6" t="s">
        <v>337</v>
      </c>
      <c r="F531" s="2" t="s">
        <v>338</v>
      </c>
      <c r="G531" s="7">
        <v>0</v>
      </c>
      <c r="H531" s="7">
        <v>16.78</v>
      </c>
      <c r="I531" s="7">
        <v>-66.44</v>
      </c>
      <c r="J531" s="7">
        <v>16.78</v>
      </c>
      <c r="K531" s="7">
        <v>16.78</v>
      </c>
      <c r="L531" s="7">
        <v>16.78</v>
      </c>
      <c r="M531" s="7">
        <v>16.78</v>
      </c>
      <c r="N531" s="7">
        <v>0</v>
      </c>
      <c r="O531" s="7">
        <v>33.56</v>
      </c>
      <c r="P531" s="7">
        <v>41.78</v>
      </c>
      <c r="Q531" s="7">
        <v>522.88</v>
      </c>
      <c r="R531" s="7">
        <v>16.78</v>
      </c>
      <c r="S531" s="7">
        <f t="shared" si="8"/>
        <v>632.46</v>
      </c>
    </row>
    <row r="532" spans="1:19" x14ac:dyDescent="0.2">
      <c r="A532" s="1" t="s">
        <v>547</v>
      </c>
      <c r="B532" s="2" t="s">
        <v>548</v>
      </c>
      <c r="C532" s="6" t="s">
        <v>551</v>
      </c>
      <c r="D532" s="2" t="s">
        <v>552</v>
      </c>
      <c r="E532" s="6" t="s">
        <v>131</v>
      </c>
      <c r="F532" s="2" t="s">
        <v>132</v>
      </c>
      <c r="G532" s="7">
        <v>0</v>
      </c>
      <c r="H532" s="7">
        <v>86.67</v>
      </c>
      <c r="I532" s="7">
        <v>0</v>
      </c>
      <c r="J532" s="7">
        <v>0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7">
        <v>0</v>
      </c>
      <c r="Q532" s="7">
        <v>0</v>
      </c>
      <c r="R532" s="7">
        <v>0</v>
      </c>
      <c r="S532" s="7">
        <f t="shared" si="8"/>
        <v>86.67</v>
      </c>
    </row>
    <row r="533" spans="1:19" x14ac:dyDescent="0.2">
      <c r="A533" s="1" t="s">
        <v>547</v>
      </c>
      <c r="B533" s="2" t="s">
        <v>548</v>
      </c>
      <c r="C533" s="6" t="s">
        <v>551</v>
      </c>
      <c r="D533" s="2" t="s">
        <v>552</v>
      </c>
      <c r="E533" s="6" t="s">
        <v>133</v>
      </c>
      <c r="F533" s="2" t="s">
        <v>134</v>
      </c>
      <c r="G533" s="7">
        <v>0</v>
      </c>
      <c r="H533" s="7">
        <v>43.34</v>
      </c>
      <c r="I533" s="7">
        <v>-43.34</v>
      </c>
      <c r="J533" s="7">
        <v>0</v>
      </c>
      <c r="K533" s="7">
        <v>0</v>
      </c>
      <c r="L533" s="7">
        <v>0</v>
      </c>
      <c r="M533" s="7">
        <v>0</v>
      </c>
      <c r="N533" s="7">
        <v>0</v>
      </c>
      <c r="O533" s="7">
        <v>0</v>
      </c>
      <c r="P533" s="7">
        <v>0</v>
      </c>
      <c r="Q533" s="7">
        <v>0</v>
      </c>
      <c r="R533" s="7">
        <v>0</v>
      </c>
      <c r="S533" s="7">
        <f t="shared" si="8"/>
        <v>0</v>
      </c>
    </row>
    <row r="534" spans="1:19" x14ac:dyDescent="0.2">
      <c r="A534" s="1" t="s">
        <v>547</v>
      </c>
      <c r="B534" s="2" t="s">
        <v>548</v>
      </c>
      <c r="C534" s="6" t="s">
        <v>349</v>
      </c>
      <c r="D534" s="2" t="s">
        <v>350</v>
      </c>
      <c r="E534" s="6" t="s">
        <v>131</v>
      </c>
      <c r="F534" s="2" t="s">
        <v>132</v>
      </c>
      <c r="G534" s="7">
        <v>324748.74</v>
      </c>
      <c r="H534" s="7">
        <v>324748.74</v>
      </c>
      <c r="I534" s="7">
        <v>324748.77</v>
      </c>
      <c r="J534" s="7">
        <v>488335.06</v>
      </c>
      <c r="K534" s="7">
        <v>324748.71999999997</v>
      </c>
      <c r="L534" s="7">
        <v>325960.73</v>
      </c>
      <c r="M534" s="7">
        <v>331817.76</v>
      </c>
      <c r="N534" s="7">
        <v>346971.58</v>
      </c>
      <c r="O534" s="7">
        <v>504153.82</v>
      </c>
      <c r="P534" s="7">
        <v>351944.69</v>
      </c>
      <c r="Q534" s="7">
        <v>346094.18999999994</v>
      </c>
      <c r="R534" s="7">
        <v>369537.58999999997</v>
      </c>
      <c r="S534" s="7">
        <f t="shared" si="8"/>
        <v>4363810.3899999997</v>
      </c>
    </row>
    <row r="535" spans="1:19" x14ac:dyDescent="0.2">
      <c r="A535" s="1" t="s">
        <v>547</v>
      </c>
      <c r="B535" s="2" t="s">
        <v>548</v>
      </c>
      <c r="C535" s="6" t="s">
        <v>349</v>
      </c>
      <c r="D535" s="2" t="s">
        <v>350</v>
      </c>
      <c r="E535" s="6" t="s">
        <v>133</v>
      </c>
      <c r="F535" s="2" t="s">
        <v>134</v>
      </c>
      <c r="G535" s="7">
        <v>30355.77</v>
      </c>
      <c r="H535" s="7">
        <v>16237.449999999999</v>
      </c>
      <c r="I535" s="7">
        <v>32474.879999999997</v>
      </c>
      <c r="J535" s="7">
        <v>-113460.08</v>
      </c>
      <c r="K535" s="7">
        <v>16035.439999999999</v>
      </c>
      <c r="L535" s="7">
        <v>32959.67</v>
      </c>
      <c r="M535" s="7">
        <v>35524.6</v>
      </c>
      <c r="N535" s="7">
        <v>24925.48</v>
      </c>
      <c r="O535" s="7">
        <v>-123613.86000000002</v>
      </c>
      <c r="P535" s="7">
        <v>20765.66</v>
      </c>
      <c r="Q535" s="7">
        <v>-1462.61</v>
      </c>
      <c r="R535" s="7">
        <v>61291.47</v>
      </c>
      <c r="S535" s="7">
        <f t="shared" si="8"/>
        <v>32033.869999999977</v>
      </c>
    </row>
    <row r="536" spans="1:19" x14ac:dyDescent="0.2">
      <c r="A536" s="1" t="s">
        <v>547</v>
      </c>
      <c r="B536" s="2" t="s">
        <v>548</v>
      </c>
      <c r="C536" s="6" t="s">
        <v>349</v>
      </c>
      <c r="D536" s="2" t="s">
        <v>350</v>
      </c>
      <c r="E536" s="6" t="s">
        <v>399</v>
      </c>
      <c r="F536" s="2" t="s">
        <v>400</v>
      </c>
      <c r="G536" s="7">
        <v>0</v>
      </c>
      <c r="H536" s="7">
        <v>0</v>
      </c>
      <c r="I536" s="7">
        <v>23.47</v>
      </c>
      <c r="J536" s="7">
        <v>0</v>
      </c>
      <c r="K536" s="7">
        <v>0</v>
      </c>
      <c r="L536" s="7">
        <v>21.63</v>
      </c>
      <c r="M536" s="7">
        <v>0</v>
      </c>
      <c r="N536" s="7">
        <v>0</v>
      </c>
      <c r="O536" s="7">
        <v>0</v>
      </c>
      <c r="P536" s="7">
        <v>107.67</v>
      </c>
      <c r="Q536" s="7">
        <v>0</v>
      </c>
      <c r="R536" s="7">
        <v>0</v>
      </c>
      <c r="S536" s="7">
        <f t="shared" si="8"/>
        <v>152.76999999999998</v>
      </c>
    </row>
    <row r="537" spans="1:19" x14ac:dyDescent="0.2">
      <c r="A537" s="1" t="s">
        <v>547</v>
      </c>
      <c r="B537" s="2" t="s">
        <v>548</v>
      </c>
      <c r="C537" s="6" t="s">
        <v>349</v>
      </c>
      <c r="D537" s="2" t="s">
        <v>350</v>
      </c>
      <c r="E537" s="6" t="s">
        <v>161</v>
      </c>
      <c r="F537" s="2" t="s">
        <v>162</v>
      </c>
      <c r="G537" s="7">
        <v>1158.8599999999999</v>
      </c>
      <c r="H537" s="7">
        <v>706.64</v>
      </c>
      <c r="I537" s="7">
        <v>0</v>
      </c>
      <c r="J537" s="7">
        <v>162.24</v>
      </c>
      <c r="K537" s="7">
        <v>170.7</v>
      </c>
      <c r="L537" s="7">
        <v>114.42</v>
      </c>
      <c r="M537" s="7">
        <v>0</v>
      </c>
      <c r="N537" s="7">
        <v>58.33</v>
      </c>
      <c r="O537" s="7">
        <v>32.46</v>
      </c>
      <c r="P537" s="7">
        <v>0</v>
      </c>
      <c r="Q537" s="7">
        <v>0</v>
      </c>
      <c r="R537" s="7">
        <v>238.96</v>
      </c>
      <c r="S537" s="7">
        <f t="shared" si="8"/>
        <v>2642.61</v>
      </c>
    </row>
    <row r="538" spans="1:19" x14ac:dyDescent="0.2">
      <c r="A538" s="1" t="s">
        <v>547</v>
      </c>
      <c r="B538" s="2" t="s">
        <v>548</v>
      </c>
      <c r="C538" s="6" t="s">
        <v>349</v>
      </c>
      <c r="D538" s="2" t="s">
        <v>350</v>
      </c>
      <c r="E538" s="6" t="s">
        <v>163</v>
      </c>
      <c r="F538" s="2" t="s">
        <v>164</v>
      </c>
      <c r="G538" s="7">
        <v>62.85</v>
      </c>
      <c r="H538" s="7">
        <v>0</v>
      </c>
      <c r="I538" s="7">
        <v>0</v>
      </c>
      <c r="J538" s="7">
        <v>119.8</v>
      </c>
      <c r="K538" s="7">
        <v>0</v>
      </c>
      <c r="L538" s="7">
        <v>0</v>
      </c>
      <c r="M538" s="7">
        <v>0</v>
      </c>
      <c r="N538" s="7">
        <v>0</v>
      </c>
      <c r="O538" s="7">
        <v>5.4</v>
      </c>
      <c r="P538" s="7">
        <v>0</v>
      </c>
      <c r="Q538" s="7">
        <v>0</v>
      </c>
      <c r="R538" s="7">
        <v>0</v>
      </c>
      <c r="S538" s="7">
        <f t="shared" si="8"/>
        <v>188.05</v>
      </c>
    </row>
    <row r="539" spans="1:19" x14ac:dyDescent="0.2">
      <c r="A539" s="1" t="s">
        <v>547</v>
      </c>
      <c r="B539" s="2" t="s">
        <v>548</v>
      </c>
      <c r="C539" s="6" t="s">
        <v>349</v>
      </c>
      <c r="D539" s="2" t="s">
        <v>350</v>
      </c>
      <c r="E539" s="6" t="s">
        <v>421</v>
      </c>
      <c r="F539" s="2" t="s">
        <v>422</v>
      </c>
      <c r="G539" s="7">
        <v>0</v>
      </c>
      <c r="H539" s="7">
        <v>0</v>
      </c>
      <c r="I539" s="7">
        <v>14.06</v>
      </c>
      <c r="J539" s="7">
        <v>0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7">
        <v>0</v>
      </c>
      <c r="Q539" s="7">
        <v>0</v>
      </c>
      <c r="R539" s="7">
        <v>0</v>
      </c>
      <c r="S539" s="7">
        <f t="shared" si="8"/>
        <v>14.06</v>
      </c>
    </row>
    <row r="540" spans="1:19" x14ac:dyDescent="0.2">
      <c r="A540" s="1" t="s">
        <v>547</v>
      </c>
      <c r="B540" s="2" t="s">
        <v>548</v>
      </c>
      <c r="C540" s="6" t="s">
        <v>349</v>
      </c>
      <c r="D540" s="2" t="s">
        <v>350</v>
      </c>
      <c r="E540" s="6" t="s">
        <v>165</v>
      </c>
      <c r="F540" s="2" t="s">
        <v>166</v>
      </c>
      <c r="G540" s="7">
        <v>220.7</v>
      </c>
      <c r="H540" s="7">
        <v>386.04999999999995</v>
      </c>
      <c r="I540" s="7">
        <v>181.66</v>
      </c>
      <c r="J540" s="7">
        <v>330.64</v>
      </c>
      <c r="K540" s="7">
        <v>15</v>
      </c>
      <c r="L540" s="7">
        <v>133.06</v>
      </c>
      <c r="M540" s="7">
        <v>74.010000000000005</v>
      </c>
      <c r="N540" s="7">
        <v>108.89</v>
      </c>
      <c r="O540" s="7">
        <v>37.99</v>
      </c>
      <c r="P540" s="7">
        <v>252.67000000000002</v>
      </c>
      <c r="Q540" s="7">
        <v>172.09</v>
      </c>
      <c r="R540" s="7">
        <v>117.97</v>
      </c>
      <c r="S540" s="7">
        <f t="shared" si="8"/>
        <v>2030.73</v>
      </c>
    </row>
    <row r="541" spans="1:19" x14ac:dyDescent="0.2">
      <c r="A541" s="1" t="s">
        <v>547</v>
      </c>
      <c r="B541" s="2" t="s">
        <v>548</v>
      </c>
      <c r="C541" s="6" t="s">
        <v>349</v>
      </c>
      <c r="D541" s="2" t="s">
        <v>350</v>
      </c>
      <c r="E541" s="6" t="s">
        <v>197</v>
      </c>
      <c r="F541" s="2" t="s">
        <v>198</v>
      </c>
      <c r="G541" s="7">
        <v>0</v>
      </c>
      <c r="H541" s="7">
        <v>0</v>
      </c>
      <c r="I541" s="7">
        <v>0</v>
      </c>
      <c r="J541" s="7">
        <v>0</v>
      </c>
      <c r="K541" s="7">
        <v>0</v>
      </c>
      <c r="L541" s="7">
        <v>0</v>
      </c>
      <c r="M541" s="7">
        <v>45</v>
      </c>
      <c r="N541" s="7">
        <v>45</v>
      </c>
      <c r="O541" s="7">
        <v>0</v>
      </c>
      <c r="P541" s="7">
        <v>0</v>
      </c>
      <c r="Q541" s="7">
        <v>0</v>
      </c>
      <c r="R541" s="7">
        <v>0</v>
      </c>
      <c r="S541" s="7">
        <f t="shared" si="8"/>
        <v>90</v>
      </c>
    </row>
    <row r="542" spans="1:19" x14ac:dyDescent="0.2">
      <c r="A542" s="1" t="s">
        <v>547</v>
      </c>
      <c r="B542" s="2" t="s">
        <v>548</v>
      </c>
      <c r="C542" s="6" t="s">
        <v>349</v>
      </c>
      <c r="D542" s="2" t="s">
        <v>350</v>
      </c>
      <c r="E542" s="6" t="s">
        <v>167</v>
      </c>
      <c r="F542" s="2" t="s">
        <v>168</v>
      </c>
      <c r="G542" s="7">
        <v>0</v>
      </c>
      <c r="H542" s="7">
        <v>40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7">
        <v>0</v>
      </c>
      <c r="Q542" s="7">
        <v>0</v>
      </c>
      <c r="R542" s="7">
        <v>0</v>
      </c>
      <c r="S542" s="7">
        <f t="shared" si="8"/>
        <v>40</v>
      </c>
    </row>
    <row r="543" spans="1:19" x14ac:dyDescent="0.2">
      <c r="A543" s="1" t="s">
        <v>547</v>
      </c>
      <c r="B543" s="2" t="s">
        <v>548</v>
      </c>
      <c r="C543" s="6" t="s">
        <v>349</v>
      </c>
      <c r="D543" s="2" t="s">
        <v>350</v>
      </c>
      <c r="E543" s="6" t="s">
        <v>169</v>
      </c>
      <c r="F543" s="2" t="s">
        <v>170</v>
      </c>
      <c r="G543" s="7">
        <v>0</v>
      </c>
      <c r="H543" s="7">
        <v>0</v>
      </c>
      <c r="I543" s="7">
        <v>0</v>
      </c>
      <c r="J543" s="7">
        <v>0</v>
      </c>
      <c r="K543" s="7">
        <v>0</v>
      </c>
      <c r="L543" s="7">
        <v>0</v>
      </c>
      <c r="M543" s="7">
        <v>0</v>
      </c>
      <c r="N543" s="7">
        <v>250.7</v>
      </c>
      <c r="O543" s="7">
        <v>0</v>
      </c>
      <c r="P543" s="7">
        <v>0</v>
      </c>
      <c r="Q543" s="7">
        <v>2583.1799999999998</v>
      </c>
      <c r="R543" s="7">
        <v>502.85</v>
      </c>
      <c r="S543" s="7">
        <f t="shared" si="8"/>
        <v>3336.7299999999996</v>
      </c>
    </row>
    <row r="544" spans="1:19" x14ac:dyDescent="0.2">
      <c r="A544" s="1" t="s">
        <v>547</v>
      </c>
      <c r="B544" s="2" t="s">
        <v>548</v>
      </c>
      <c r="C544" s="6" t="s">
        <v>349</v>
      </c>
      <c r="D544" s="2" t="s">
        <v>350</v>
      </c>
      <c r="E544" s="6" t="s">
        <v>173</v>
      </c>
      <c r="F544" s="2" t="s">
        <v>174</v>
      </c>
      <c r="G544" s="7">
        <v>0</v>
      </c>
      <c r="H544" s="7">
        <v>0</v>
      </c>
      <c r="I544" s="7">
        <v>49</v>
      </c>
      <c r="J544" s="7">
        <v>444</v>
      </c>
      <c r="K544" s="7">
        <v>0</v>
      </c>
      <c r="L544" s="7">
        <v>1775</v>
      </c>
      <c r="M544" s="7">
        <v>0</v>
      </c>
      <c r="N544" s="7">
        <v>0</v>
      </c>
      <c r="O544" s="7">
        <v>0</v>
      </c>
      <c r="P544" s="7">
        <v>0</v>
      </c>
      <c r="Q544" s="7">
        <v>0</v>
      </c>
      <c r="R544" s="7">
        <v>0</v>
      </c>
      <c r="S544" s="7">
        <f t="shared" si="8"/>
        <v>2268</v>
      </c>
    </row>
    <row r="545" spans="1:19" x14ac:dyDescent="0.2">
      <c r="A545" s="1" t="s">
        <v>547</v>
      </c>
      <c r="B545" s="2" t="s">
        <v>548</v>
      </c>
      <c r="C545" s="6" t="s">
        <v>349</v>
      </c>
      <c r="D545" s="2" t="s">
        <v>350</v>
      </c>
      <c r="E545" s="6" t="s">
        <v>339</v>
      </c>
      <c r="F545" s="2" t="s">
        <v>340</v>
      </c>
      <c r="G545" s="7">
        <v>0</v>
      </c>
      <c r="H545" s="7">
        <v>0</v>
      </c>
      <c r="I545" s="7">
        <v>0</v>
      </c>
      <c r="J545" s="7">
        <v>0</v>
      </c>
      <c r="K545" s="7">
        <v>0</v>
      </c>
      <c r="L545" s="7">
        <v>780</v>
      </c>
      <c r="M545" s="7">
        <v>349</v>
      </c>
      <c r="N545" s="7">
        <v>0</v>
      </c>
      <c r="O545" s="7">
        <v>0</v>
      </c>
      <c r="P545" s="7">
        <v>0</v>
      </c>
      <c r="Q545" s="7">
        <v>0</v>
      </c>
      <c r="R545" s="7">
        <v>100</v>
      </c>
      <c r="S545" s="7">
        <f t="shared" si="8"/>
        <v>1229</v>
      </c>
    </row>
    <row r="546" spans="1:19" x14ac:dyDescent="0.2">
      <c r="A546" s="1" t="s">
        <v>547</v>
      </c>
      <c r="B546" s="2" t="s">
        <v>548</v>
      </c>
      <c r="C546" s="6" t="s">
        <v>349</v>
      </c>
      <c r="D546" s="2" t="s">
        <v>350</v>
      </c>
      <c r="E546" s="6" t="s">
        <v>181</v>
      </c>
      <c r="F546" s="2" t="s">
        <v>182</v>
      </c>
      <c r="G546" s="7">
        <v>0</v>
      </c>
      <c r="H546" s="7">
        <v>74.2</v>
      </c>
      <c r="I546" s="7">
        <v>25.55</v>
      </c>
      <c r="J546" s="7">
        <v>125.13</v>
      </c>
      <c r="K546" s="7">
        <v>0</v>
      </c>
      <c r="L546" s="7">
        <v>789.95</v>
      </c>
      <c r="M546" s="7">
        <v>15</v>
      </c>
      <c r="N546" s="7">
        <v>856.03</v>
      </c>
      <c r="O546" s="7">
        <v>25.98</v>
      </c>
      <c r="P546" s="7">
        <v>15</v>
      </c>
      <c r="Q546" s="7">
        <v>160.47999999999999</v>
      </c>
      <c r="R546" s="7">
        <v>49.42</v>
      </c>
      <c r="S546" s="7">
        <f t="shared" si="8"/>
        <v>2136.7399999999998</v>
      </c>
    </row>
    <row r="547" spans="1:19" x14ac:dyDescent="0.2">
      <c r="A547" s="1" t="s">
        <v>547</v>
      </c>
      <c r="B547" s="2" t="s">
        <v>548</v>
      </c>
      <c r="C547" s="6" t="s">
        <v>351</v>
      </c>
      <c r="D547" s="2" t="s">
        <v>352</v>
      </c>
      <c r="E547" s="6" t="s">
        <v>131</v>
      </c>
      <c r="F547" s="2" t="s">
        <v>132</v>
      </c>
      <c r="G547" s="7">
        <v>1568996.7400000002</v>
      </c>
      <c r="H547" s="7">
        <v>1464815.81</v>
      </c>
      <c r="I547" s="7">
        <v>1498794.78</v>
      </c>
      <c r="J547" s="7">
        <v>2163698.0599999996</v>
      </c>
      <c r="K547" s="7">
        <v>1501284.01</v>
      </c>
      <c r="L547" s="7">
        <v>1499223.75</v>
      </c>
      <c r="M547" s="7">
        <v>1569197.5999999999</v>
      </c>
      <c r="N547" s="7">
        <v>1578000.1400000001</v>
      </c>
      <c r="O547" s="7">
        <v>2419054.59</v>
      </c>
      <c r="P547" s="7">
        <v>1620947.44</v>
      </c>
      <c r="Q547" s="7">
        <v>1650847.96</v>
      </c>
      <c r="R547" s="7">
        <v>1603692.4100000001</v>
      </c>
      <c r="S547" s="7">
        <f t="shared" si="8"/>
        <v>20138553.289999999</v>
      </c>
    </row>
    <row r="548" spans="1:19" x14ac:dyDescent="0.2">
      <c r="A548" s="1" t="s">
        <v>547</v>
      </c>
      <c r="B548" s="2" t="s">
        <v>548</v>
      </c>
      <c r="C548" s="6" t="s">
        <v>351</v>
      </c>
      <c r="D548" s="2" t="s">
        <v>352</v>
      </c>
      <c r="E548" s="6" t="s">
        <v>133</v>
      </c>
      <c r="F548" s="2" t="s">
        <v>134</v>
      </c>
      <c r="G548" s="7">
        <v>161556.29999999999</v>
      </c>
      <c r="H548" s="7">
        <v>26359.38</v>
      </c>
      <c r="I548" s="7">
        <v>166868.95000000001</v>
      </c>
      <c r="J548" s="7">
        <v>-539310.5199999999</v>
      </c>
      <c r="K548" s="7">
        <v>90418.859999999986</v>
      </c>
      <c r="L548" s="7">
        <v>149304.29999999999</v>
      </c>
      <c r="M548" s="7">
        <v>183900.55</v>
      </c>
      <c r="N548" s="7">
        <v>83200.399999999994</v>
      </c>
      <c r="O548" s="7">
        <v>-544249.85</v>
      </c>
      <c r="P548" s="7">
        <v>82696.25</v>
      </c>
      <c r="Q548" s="7">
        <v>6850.1399999999994</v>
      </c>
      <c r="R548" s="7">
        <v>229389.97000000003</v>
      </c>
      <c r="S548" s="7">
        <f t="shared" si="8"/>
        <v>96984.730000000156</v>
      </c>
    </row>
    <row r="549" spans="1:19" x14ac:dyDescent="0.2">
      <c r="A549" s="1" t="s">
        <v>547</v>
      </c>
      <c r="B549" s="2" t="s">
        <v>548</v>
      </c>
      <c r="C549" s="6" t="s">
        <v>351</v>
      </c>
      <c r="D549" s="2" t="s">
        <v>352</v>
      </c>
      <c r="E549" s="6" t="s">
        <v>387</v>
      </c>
      <c r="F549" s="2" t="s">
        <v>388</v>
      </c>
      <c r="G549" s="7">
        <v>235.66</v>
      </c>
      <c r="H549" s="7">
        <v>0</v>
      </c>
      <c r="I549" s="7">
        <v>0</v>
      </c>
      <c r="J549" s="7">
        <v>0</v>
      </c>
      <c r="K549" s="7">
        <v>0</v>
      </c>
      <c r="L549" s="7">
        <v>300</v>
      </c>
      <c r="M549" s="7">
        <v>0</v>
      </c>
      <c r="N549" s="7">
        <v>0</v>
      </c>
      <c r="O549" s="7">
        <v>408.23</v>
      </c>
      <c r="P549" s="7">
        <v>0</v>
      </c>
      <c r="Q549" s="7">
        <v>0</v>
      </c>
      <c r="R549" s="7">
        <v>426.04</v>
      </c>
      <c r="S549" s="7">
        <f t="shared" si="8"/>
        <v>1369.93</v>
      </c>
    </row>
    <row r="550" spans="1:19" x14ac:dyDescent="0.2">
      <c r="A550" s="1" t="s">
        <v>547</v>
      </c>
      <c r="B550" s="2" t="s">
        <v>548</v>
      </c>
      <c r="C550" s="6" t="s">
        <v>351</v>
      </c>
      <c r="D550" s="2" t="s">
        <v>352</v>
      </c>
      <c r="E550" s="6" t="s">
        <v>353</v>
      </c>
      <c r="F550" s="2" t="s">
        <v>354</v>
      </c>
      <c r="G550" s="7">
        <v>47284.82</v>
      </c>
      <c r="H550" s="7">
        <v>10778.33</v>
      </c>
      <c r="I550" s="7">
        <v>0</v>
      </c>
      <c r="J550" s="7">
        <v>50217.63</v>
      </c>
      <c r="K550" s="7">
        <v>47987.67</v>
      </c>
      <c r="L550" s="7">
        <v>1153.52</v>
      </c>
      <c r="M550" s="7">
        <v>64838.33</v>
      </c>
      <c r="N550" s="7">
        <v>11124.85</v>
      </c>
      <c r="O550" s="7">
        <v>11276.74</v>
      </c>
      <c r="P550" s="7">
        <v>58941.67</v>
      </c>
      <c r="Q550" s="7">
        <v>11146.3</v>
      </c>
      <c r="R550" s="7">
        <v>21444.98</v>
      </c>
      <c r="S550" s="7">
        <f t="shared" si="8"/>
        <v>336194.83999999997</v>
      </c>
    </row>
    <row r="551" spans="1:19" x14ac:dyDescent="0.2">
      <c r="A551" s="1" t="s">
        <v>547</v>
      </c>
      <c r="B551" s="2" t="s">
        <v>548</v>
      </c>
      <c r="C551" s="6" t="s">
        <v>351</v>
      </c>
      <c r="D551" s="2" t="s">
        <v>352</v>
      </c>
      <c r="E551" s="6" t="s">
        <v>399</v>
      </c>
      <c r="F551" s="2" t="s">
        <v>400</v>
      </c>
      <c r="G551" s="7">
        <v>30</v>
      </c>
      <c r="H551" s="7">
        <v>0</v>
      </c>
      <c r="I551" s="7">
        <v>49.54</v>
      </c>
      <c r="J551" s="7">
        <v>25.32</v>
      </c>
      <c r="K551" s="7">
        <v>0</v>
      </c>
      <c r="L551" s="7">
        <v>0</v>
      </c>
      <c r="M551" s="7">
        <v>0</v>
      </c>
      <c r="N551" s="7">
        <v>0</v>
      </c>
      <c r="O551" s="7">
        <v>10.99</v>
      </c>
      <c r="P551" s="7">
        <v>0</v>
      </c>
      <c r="Q551" s="7">
        <v>0</v>
      </c>
      <c r="R551" s="7">
        <v>0</v>
      </c>
      <c r="S551" s="7">
        <f t="shared" si="8"/>
        <v>115.84999999999998</v>
      </c>
    </row>
    <row r="552" spans="1:19" x14ac:dyDescent="0.2">
      <c r="A552" s="1" t="s">
        <v>547</v>
      </c>
      <c r="B552" s="2" t="s">
        <v>548</v>
      </c>
      <c r="C552" s="6" t="s">
        <v>351</v>
      </c>
      <c r="D552" s="2" t="s">
        <v>352</v>
      </c>
      <c r="E552" s="6" t="s">
        <v>405</v>
      </c>
      <c r="F552" s="2" t="s">
        <v>406</v>
      </c>
      <c r="G552" s="7">
        <v>5123.6400000000003</v>
      </c>
      <c r="H552" s="7">
        <v>5610.77</v>
      </c>
      <c r="I552" s="7">
        <v>6121.09</v>
      </c>
      <c r="J552" s="7">
        <v>6770.25</v>
      </c>
      <c r="K552" s="7">
        <v>7313.04</v>
      </c>
      <c r="L552" s="7">
        <v>7308.22</v>
      </c>
      <c r="M552" s="7">
        <v>6126.51</v>
      </c>
      <c r="N552" s="7">
        <v>5523.29</v>
      </c>
      <c r="O552" s="7">
        <v>4489.8100000000004</v>
      </c>
      <c r="P552" s="7">
        <v>4556.92</v>
      </c>
      <c r="Q552" s="7">
        <v>4227.96</v>
      </c>
      <c r="R552" s="7">
        <v>4636.1400000000003</v>
      </c>
      <c r="S552" s="7">
        <f t="shared" si="8"/>
        <v>67807.64</v>
      </c>
    </row>
    <row r="553" spans="1:19" x14ac:dyDescent="0.2">
      <c r="A553" s="1" t="s">
        <v>547</v>
      </c>
      <c r="B553" s="2" t="s">
        <v>548</v>
      </c>
      <c r="C553" s="6" t="s">
        <v>351</v>
      </c>
      <c r="D553" s="2" t="s">
        <v>352</v>
      </c>
      <c r="E553" s="6" t="s">
        <v>161</v>
      </c>
      <c r="F553" s="2" t="s">
        <v>162</v>
      </c>
      <c r="G553" s="7">
        <v>782.61</v>
      </c>
      <c r="H553" s="7">
        <v>37.700000000000003</v>
      </c>
      <c r="I553" s="7">
        <v>127.84</v>
      </c>
      <c r="J553" s="7">
        <v>178.76</v>
      </c>
      <c r="K553" s="7">
        <v>196.89</v>
      </c>
      <c r="L553" s="7">
        <v>224.78</v>
      </c>
      <c r="M553" s="7">
        <v>73.38</v>
      </c>
      <c r="N553" s="7">
        <v>0</v>
      </c>
      <c r="O553" s="7">
        <v>4.3099999999999996</v>
      </c>
      <c r="P553" s="7">
        <v>0</v>
      </c>
      <c r="Q553" s="7">
        <v>238.70000000000002</v>
      </c>
      <c r="R553" s="7">
        <v>0</v>
      </c>
      <c r="S553" s="7">
        <f t="shared" si="8"/>
        <v>1864.97</v>
      </c>
    </row>
    <row r="554" spans="1:19" x14ac:dyDescent="0.2">
      <c r="A554" s="1" t="s">
        <v>547</v>
      </c>
      <c r="B554" s="2" t="s">
        <v>548</v>
      </c>
      <c r="C554" s="6" t="s">
        <v>351</v>
      </c>
      <c r="D554" s="2" t="s">
        <v>352</v>
      </c>
      <c r="E554" s="6" t="s">
        <v>163</v>
      </c>
      <c r="F554" s="2" t="s">
        <v>164</v>
      </c>
      <c r="G554" s="7">
        <v>0</v>
      </c>
      <c r="H554" s="7">
        <v>0</v>
      </c>
      <c r="I554" s="7">
        <v>0</v>
      </c>
      <c r="J554" s="7">
        <v>15.45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7">
        <v>17.95</v>
      </c>
      <c r="Q554" s="7">
        <v>7</v>
      </c>
      <c r="R554" s="7">
        <v>26.1</v>
      </c>
      <c r="S554" s="7">
        <f t="shared" si="8"/>
        <v>66.5</v>
      </c>
    </row>
    <row r="555" spans="1:19" x14ac:dyDescent="0.2">
      <c r="A555" s="1" t="s">
        <v>547</v>
      </c>
      <c r="B555" s="2" t="s">
        <v>548</v>
      </c>
      <c r="C555" s="6" t="s">
        <v>351</v>
      </c>
      <c r="D555" s="2" t="s">
        <v>352</v>
      </c>
      <c r="E555" s="6" t="s">
        <v>319</v>
      </c>
      <c r="F555" s="2" t="s">
        <v>320</v>
      </c>
      <c r="G555" s="7">
        <v>50</v>
      </c>
      <c r="H555" s="7">
        <v>50</v>
      </c>
      <c r="I555" s="7">
        <v>50</v>
      </c>
      <c r="J555" s="7">
        <v>50</v>
      </c>
      <c r="K555" s="7">
        <v>50</v>
      </c>
      <c r="L555" s="7">
        <v>50</v>
      </c>
      <c r="M555" s="7">
        <v>50</v>
      </c>
      <c r="N555" s="7">
        <v>0</v>
      </c>
      <c r="O555" s="7">
        <v>100</v>
      </c>
      <c r="P555" s="7">
        <v>0</v>
      </c>
      <c r="Q555" s="7">
        <v>0</v>
      </c>
      <c r="R555" s="7">
        <v>0</v>
      </c>
      <c r="S555" s="7">
        <f t="shared" si="8"/>
        <v>450</v>
      </c>
    </row>
    <row r="556" spans="1:19" x14ac:dyDescent="0.2">
      <c r="A556" s="1" t="s">
        <v>547</v>
      </c>
      <c r="B556" s="2" t="s">
        <v>548</v>
      </c>
      <c r="C556" s="6" t="s">
        <v>351</v>
      </c>
      <c r="D556" s="2" t="s">
        <v>352</v>
      </c>
      <c r="E556" s="6" t="s">
        <v>421</v>
      </c>
      <c r="F556" s="2" t="s">
        <v>422</v>
      </c>
      <c r="G556" s="7">
        <v>0</v>
      </c>
      <c r="H556" s="7">
        <v>0</v>
      </c>
      <c r="I556" s="7">
        <v>0</v>
      </c>
      <c r="J556" s="7">
        <v>0</v>
      </c>
      <c r="K556" s="7">
        <v>0</v>
      </c>
      <c r="L556" s="7">
        <v>14.99</v>
      </c>
      <c r="M556" s="7">
        <v>0</v>
      </c>
      <c r="N556" s="7">
        <v>0</v>
      </c>
      <c r="O556" s="7">
        <v>20.79</v>
      </c>
      <c r="P556" s="7">
        <v>0</v>
      </c>
      <c r="Q556" s="7">
        <v>0</v>
      </c>
      <c r="R556" s="7">
        <v>0</v>
      </c>
      <c r="S556" s="7">
        <f t="shared" si="8"/>
        <v>35.78</v>
      </c>
    </row>
    <row r="557" spans="1:19" x14ac:dyDescent="0.2">
      <c r="A557" s="1" t="s">
        <v>547</v>
      </c>
      <c r="B557" s="2" t="s">
        <v>548</v>
      </c>
      <c r="C557" s="6" t="s">
        <v>351</v>
      </c>
      <c r="D557" s="2" t="s">
        <v>352</v>
      </c>
      <c r="E557" s="6" t="s">
        <v>165</v>
      </c>
      <c r="F557" s="2" t="s">
        <v>166</v>
      </c>
      <c r="G557" s="7">
        <v>2404.6200000000003</v>
      </c>
      <c r="H557" s="7">
        <v>635.24</v>
      </c>
      <c r="I557" s="7">
        <v>1506.56</v>
      </c>
      <c r="J557" s="7">
        <v>1522.2099999999998</v>
      </c>
      <c r="K557" s="7">
        <v>386.08</v>
      </c>
      <c r="L557" s="7">
        <v>1931.89</v>
      </c>
      <c r="M557" s="7">
        <v>468.51</v>
      </c>
      <c r="N557" s="7">
        <v>1189.68</v>
      </c>
      <c r="O557" s="7">
        <v>1165.77</v>
      </c>
      <c r="P557" s="7">
        <v>2302.46</v>
      </c>
      <c r="Q557" s="7">
        <v>849.38</v>
      </c>
      <c r="R557" s="7">
        <v>304.33999999999997</v>
      </c>
      <c r="S557" s="7">
        <f t="shared" si="8"/>
        <v>14666.74</v>
      </c>
    </row>
    <row r="558" spans="1:19" x14ac:dyDescent="0.2">
      <c r="A558" s="1" t="s">
        <v>547</v>
      </c>
      <c r="B558" s="2" t="s">
        <v>548</v>
      </c>
      <c r="C558" s="6" t="s">
        <v>351</v>
      </c>
      <c r="D558" s="2" t="s">
        <v>352</v>
      </c>
      <c r="E558" s="6" t="s">
        <v>197</v>
      </c>
      <c r="F558" s="2" t="s">
        <v>198</v>
      </c>
      <c r="G558" s="7">
        <v>0</v>
      </c>
      <c r="H558" s="7">
        <v>0</v>
      </c>
      <c r="I558" s="7">
        <v>0</v>
      </c>
      <c r="J558" s="7">
        <v>0</v>
      </c>
      <c r="K558" s="7">
        <v>0</v>
      </c>
      <c r="L558" s="7">
        <v>0</v>
      </c>
      <c r="M558" s="7">
        <v>215.12</v>
      </c>
      <c r="N558" s="7">
        <v>248.76</v>
      </c>
      <c r="O558" s="7">
        <v>138.94999999999999</v>
      </c>
      <c r="P558" s="7">
        <v>30</v>
      </c>
      <c r="Q558" s="7">
        <v>15</v>
      </c>
      <c r="R558" s="7">
        <v>0</v>
      </c>
      <c r="S558" s="7">
        <f t="shared" si="8"/>
        <v>647.82999999999993</v>
      </c>
    </row>
    <row r="559" spans="1:19" x14ac:dyDescent="0.2">
      <c r="A559" s="1" t="s">
        <v>547</v>
      </c>
      <c r="B559" s="2" t="s">
        <v>548</v>
      </c>
      <c r="C559" s="6" t="s">
        <v>351</v>
      </c>
      <c r="D559" s="2" t="s">
        <v>352</v>
      </c>
      <c r="E559" s="6" t="s">
        <v>167</v>
      </c>
      <c r="F559" s="2" t="s">
        <v>168</v>
      </c>
      <c r="G559" s="7">
        <v>0</v>
      </c>
      <c r="H559" s="7">
        <v>0</v>
      </c>
      <c r="I559" s="7">
        <v>0</v>
      </c>
      <c r="J559" s="7">
        <v>44.85</v>
      </c>
      <c r="K559" s="7">
        <v>0</v>
      </c>
      <c r="L559" s="7">
        <v>50.6</v>
      </c>
      <c r="M559" s="7">
        <v>39.1</v>
      </c>
      <c r="N559" s="7">
        <v>0</v>
      </c>
      <c r="O559" s="7">
        <v>40.83</v>
      </c>
      <c r="P559" s="7">
        <v>0</v>
      </c>
      <c r="Q559" s="7">
        <v>0</v>
      </c>
      <c r="R559" s="7">
        <v>52.64</v>
      </c>
      <c r="S559" s="7">
        <f t="shared" si="8"/>
        <v>228.01999999999998</v>
      </c>
    </row>
    <row r="560" spans="1:19" x14ac:dyDescent="0.2">
      <c r="A560" s="1" t="s">
        <v>547</v>
      </c>
      <c r="B560" s="2" t="s">
        <v>548</v>
      </c>
      <c r="C560" s="6" t="s">
        <v>351</v>
      </c>
      <c r="D560" s="2" t="s">
        <v>352</v>
      </c>
      <c r="E560" s="6" t="s">
        <v>171</v>
      </c>
      <c r="F560" s="2" t="s">
        <v>172</v>
      </c>
      <c r="G560" s="7">
        <v>333.05</v>
      </c>
      <c r="H560" s="7">
        <v>0</v>
      </c>
      <c r="I560" s="7">
        <v>0</v>
      </c>
      <c r="J560" s="7">
        <v>0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7">
        <v>0</v>
      </c>
      <c r="Q560" s="7">
        <v>0</v>
      </c>
      <c r="R560" s="7">
        <v>0</v>
      </c>
      <c r="S560" s="7">
        <f t="shared" si="8"/>
        <v>333.05</v>
      </c>
    </row>
    <row r="561" spans="1:19" x14ac:dyDescent="0.2">
      <c r="A561" s="1" t="s">
        <v>547</v>
      </c>
      <c r="B561" s="2" t="s">
        <v>548</v>
      </c>
      <c r="C561" s="6" t="s">
        <v>351</v>
      </c>
      <c r="D561" s="2" t="s">
        <v>352</v>
      </c>
      <c r="E561" s="6" t="s">
        <v>425</v>
      </c>
      <c r="F561" s="2" t="s">
        <v>426</v>
      </c>
      <c r="G561" s="7">
        <v>0</v>
      </c>
      <c r="H561" s="7">
        <v>0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220</v>
      </c>
      <c r="P561" s="7">
        <v>128.82</v>
      </c>
      <c r="Q561" s="7">
        <v>220</v>
      </c>
      <c r="R561" s="7">
        <v>0</v>
      </c>
      <c r="S561" s="7">
        <f t="shared" si="8"/>
        <v>568.81999999999994</v>
      </c>
    </row>
    <row r="562" spans="1:19" x14ac:dyDescent="0.2">
      <c r="A562" s="1" t="s">
        <v>547</v>
      </c>
      <c r="B562" s="2" t="s">
        <v>548</v>
      </c>
      <c r="C562" s="6" t="s">
        <v>351</v>
      </c>
      <c r="D562" s="2" t="s">
        <v>352</v>
      </c>
      <c r="E562" s="6" t="s">
        <v>173</v>
      </c>
      <c r="F562" s="2" t="s">
        <v>174</v>
      </c>
      <c r="G562" s="7">
        <v>0</v>
      </c>
      <c r="H562" s="7">
        <v>150</v>
      </c>
      <c r="I562" s="7">
        <v>0</v>
      </c>
      <c r="J562" s="7">
        <v>0</v>
      </c>
      <c r="K562" s="7">
        <v>-154.41999999999999</v>
      </c>
      <c r="L562" s="7">
        <v>780</v>
      </c>
      <c r="M562" s="7">
        <v>0</v>
      </c>
      <c r="N562" s="7">
        <v>0</v>
      </c>
      <c r="O562" s="7">
        <v>305</v>
      </c>
      <c r="P562" s="7">
        <v>0</v>
      </c>
      <c r="Q562" s="7">
        <v>0</v>
      </c>
      <c r="R562" s="7">
        <v>0</v>
      </c>
      <c r="S562" s="7">
        <f t="shared" si="8"/>
        <v>1080.58</v>
      </c>
    </row>
    <row r="563" spans="1:19" x14ac:dyDescent="0.2">
      <c r="A563" s="1" t="s">
        <v>547</v>
      </c>
      <c r="B563" s="2" t="s">
        <v>548</v>
      </c>
      <c r="C563" s="6" t="s">
        <v>351</v>
      </c>
      <c r="D563" s="2" t="s">
        <v>352</v>
      </c>
      <c r="E563" s="6" t="s">
        <v>339</v>
      </c>
      <c r="F563" s="2" t="s">
        <v>340</v>
      </c>
      <c r="G563" s="7">
        <v>54.5</v>
      </c>
      <c r="H563" s="7">
        <v>0</v>
      </c>
      <c r="I563" s="7">
        <v>155</v>
      </c>
      <c r="J563" s="7">
        <v>120.45</v>
      </c>
      <c r="K563" s="7">
        <v>0</v>
      </c>
      <c r="L563" s="7">
        <v>162.30000000000001</v>
      </c>
      <c r="M563" s="7">
        <v>0</v>
      </c>
      <c r="N563" s="7">
        <v>0</v>
      </c>
      <c r="O563" s="7">
        <v>0</v>
      </c>
      <c r="P563" s="7">
        <v>45</v>
      </c>
      <c r="Q563" s="7">
        <v>0</v>
      </c>
      <c r="R563" s="7">
        <v>0</v>
      </c>
      <c r="S563" s="7">
        <f t="shared" si="8"/>
        <v>537.25</v>
      </c>
    </row>
    <row r="564" spans="1:19" x14ac:dyDescent="0.2">
      <c r="A564" s="1" t="s">
        <v>547</v>
      </c>
      <c r="B564" s="2" t="s">
        <v>548</v>
      </c>
      <c r="C564" s="6" t="s">
        <v>351</v>
      </c>
      <c r="D564" s="2" t="s">
        <v>352</v>
      </c>
      <c r="E564" s="6" t="s">
        <v>175</v>
      </c>
      <c r="F564" s="2" t="s">
        <v>176</v>
      </c>
      <c r="G564" s="7">
        <v>0</v>
      </c>
      <c r="H564" s="7">
        <v>0</v>
      </c>
      <c r="I564" s="7">
        <v>0</v>
      </c>
      <c r="J564" s="7">
        <v>41.12</v>
      </c>
      <c r="K564" s="7">
        <v>0</v>
      </c>
      <c r="L564" s="7">
        <v>98.37</v>
      </c>
      <c r="M564" s="7">
        <v>0</v>
      </c>
      <c r="N564" s="7">
        <v>0</v>
      </c>
      <c r="O564" s="7">
        <v>0</v>
      </c>
      <c r="P564" s="7">
        <v>0</v>
      </c>
      <c r="Q564" s="7">
        <v>0</v>
      </c>
      <c r="R564" s="7">
        <v>0</v>
      </c>
      <c r="S564" s="7">
        <f t="shared" si="8"/>
        <v>139.49</v>
      </c>
    </row>
    <row r="565" spans="1:19" x14ac:dyDescent="0.2">
      <c r="A565" s="1" t="s">
        <v>547</v>
      </c>
      <c r="B565" s="2" t="s">
        <v>548</v>
      </c>
      <c r="C565" s="6" t="s">
        <v>351</v>
      </c>
      <c r="D565" s="2" t="s">
        <v>352</v>
      </c>
      <c r="E565" s="6" t="s">
        <v>499</v>
      </c>
      <c r="F565" s="2" t="s">
        <v>500</v>
      </c>
      <c r="G565" s="7">
        <v>0</v>
      </c>
      <c r="H565" s="7">
        <v>0</v>
      </c>
      <c r="I565" s="7">
        <v>0</v>
      </c>
      <c r="J565" s="7">
        <v>0</v>
      </c>
      <c r="K565" s="7">
        <v>0</v>
      </c>
      <c r="L565" s="7">
        <v>0</v>
      </c>
      <c r="M565" s="7">
        <v>93.75</v>
      </c>
      <c r="N565" s="7">
        <v>0</v>
      </c>
      <c r="O565" s="7">
        <v>0</v>
      </c>
      <c r="P565" s="7">
        <v>0</v>
      </c>
      <c r="Q565" s="7">
        <v>0</v>
      </c>
      <c r="R565" s="7">
        <v>0</v>
      </c>
      <c r="S565" s="7">
        <f t="shared" si="8"/>
        <v>93.75</v>
      </c>
    </row>
    <row r="566" spans="1:19" x14ac:dyDescent="0.2">
      <c r="A566" s="1" t="s">
        <v>547</v>
      </c>
      <c r="B566" s="2" t="s">
        <v>548</v>
      </c>
      <c r="C566" s="6" t="s">
        <v>351</v>
      </c>
      <c r="D566" s="2" t="s">
        <v>352</v>
      </c>
      <c r="E566" s="6" t="s">
        <v>181</v>
      </c>
      <c r="F566" s="2" t="s">
        <v>182</v>
      </c>
      <c r="G566" s="7">
        <v>0</v>
      </c>
      <c r="H566" s="7">
        <v>221.42</v>
      </c>
      <c r="I566" s="7">
        <v>71.72</v>
      </c>
      <c r="J566" s="7">
        <v>104.92</v>
      </c>
      <c r="K566" s="7">
        <v>210</v>
      </c>
      <c r="L566" s="7">
        <v>263</v>
      </c>
      <c r="M566" s="7">
        <v>149.47</v>
      </c>
      <c r="N566" s="7">
        <v>14.29</v>
      </c>
      <c r="O566" s="7">
        <v>118.61</v>
      </c>
      <c r="P566" s="7">
        <v>88.8</v>
      </c>
      <c r="Q566" s="7">
        <v>102.58</v>
      </c>
      <c r="R566" s="7">
        <v>14.13</v>
      </c>
      <c r="S566" s="7">
        <f t="shared" si="8"/>
        <v>1358.9399999999998</v>
      </c>
    </row>
    <row r="567" spans="1:19" x14ac:dyDescent="0.2">
      <c r="A567" s="1" t="s">
        <v>547</v>
      </c>
      <c r="B567" s="2" t="s">
        <v>548</v>
      </c>
      <c r="C567" s="6" t="s">
        <v>369</v>
      </c>
      <c r="D567" s="2" t="s">
        <v>370</v>
      </c>
      <c r="E567" s="6" t="s">
        <v>131</v>
      </c>
      <c r="F567" s="2" t="s">
        <v>132</v>
      </c>
      <c r="G567" s="7">
        <v>246445.51</v>
      </c>
      <c r="H567" s="7">
        <v>240639.71</v>
      </c>
      <c r="I567" s="7">
        <v>245867.47000000003</v>
      </c>
      <c r="J567" s="7">
        <v>363016.84</v>
      </c>
      <c r="K567" s="7">
        <v>181731.43999999997</v>
      </c>
      <c r="L567" s="7">
        <v>250157.81000000003</v>
      </c>
      <c r="M567" s="7">
        <v>247195.21</v>
      </c>
      <c r="N567" s="7">
        <v>243075.31</v>
      </c>
      <c r="O567" s="7">
        <v>374198.24000000005</v>
      </c>
      <c r="P567" s="7">
        <v>268111.10000000003</v>
      </c>
      <c r="Q567" s="7">
        <v>252853.83</v>
      </c>
      <c r="R567" s="7">
        <v>260066.64</v>
      </c>
      <c r="S567" s="7">
        <f t="shared" si="8"/>
        <v>3173359.1100000003</v>
      </c>
    </row>
    <row r="568" spans="1:19" x14ac:dyDescent="0.2">
      <c r="A568" s="1" t="s">
        <v>547</v>
      </c>
      <c r="B568" s="2" t="s">
        <v>548</v>
      </c>
      <c r="C568" s="6" t="s">
        <v>369</v>
      </c>
      <c r="D568" s="2" t="s">
        <v>370</v>
      </c>
      <c r="E568" s="6" t="s">
        <v>371</v>
      </c>
      <c r="F568" s="2" t="s">
        <v>372</v>
      </c>
      <c r="G568" s="7">
        <v>20212.11</v>
      </c>
      <c r="H568" s="7">
        <v>23853.899999999998</v>
      </c>
      <c r="I568" s="7">
        <v>19589.91</v>
      </c>
      <c r="J568" s="7">
        <v>83957.22</v>
      </c>
      <c r="K568" s="7">
        <v>94310.58</v>
      </c>
      <c r="L568" s="7">
        <v>54025.05</v>
      </c>
      <c r="M568" s="7">
        <v>35886.14</v>
      </c>
      <c r="N568" s="7">
        <v>34950.15</v>
      </c>
      <c r="O568" s="7">
        <v>41858.97</v>
      </c>
      <c r="P568" s="7">
        <v>0</v>
      </c>
      <c r="Q568" s="7">
        <v>8449.58</v>
      </c>
      <c r="R568" s="7">
        <v>303.43</v>
      </c>
      <c r="S568" s="7">
        <f t="shared" si="8"/>
        <v>417397.04000000004</v>
      </c>
    </row>
    <row r="569" spans="1:19" x14ac:dyDescent="0.2">
      <c r="A569" s="1" t="s">
        <v>547</v>
      </c>
      <c r="B569" s="2" t="s">
        <v>548</v>
      </c>
      <c r="C569" s="6" t="s">
        <v>369</v>
      </c>
      <c r="D569" s="2" t="s">
        <v>370</v>
      </c>
      <c r="E569" s="6" t="s">
        <v>313</v>
      </c>
      <c r="F569" s="2" t="s">
        <v>314</v>
      </c>
      <c r="G569" s="7">
        <v>-6925.59</v>
      </c>
      <c r="H569" s="7">
        <v>-11907.04</v>
      </c>
      <c r="I569" s="7">
        <v>-19485.75</v>
      </c>
      <c r="J569" s="7">
        <v>-40540.230000000003</v>
      </c>
      <c r="K569" s="7">
        <v>-84250.79</v>
      </c>
      <c r="L569" s="7">
        <v>-65580.639999999999</v>
      </c>
      <c r="M569" s="7">
        <v>-43823.48</v>
      </c>
      <c r="N569" s="7">
        <v>-41890.26</v>
      </c>
      <c r="O569" s="7">
        <v>-40244.9</v>
      </c>
      <c r="P569" s="7">
        <v>-3140.69</v>
      </c>
      <c r="Q569" s="7">
        <v>-12633.7</v>
      </c>
      <c r="R569" s="7">
        <v>-477.49</v>
      </c>
      <c r="S569" s="7">
        <f t="shared" si="8"/>
        <v>-370900.56000000006</v>
      </c>
    </row>
    <row r="570" spans="1:19" x14ac:dyDescent="0.2">
      <c r="A570" s="1" t="s">
        <v>547</v>
      </c>
      <c r="B570" s="2" t="s">
        <v>548</v>
      </c>
      <c r="C570" s="6" t="s">
        <v>369</v>
      </c>
      <c r="D570" s="2" t="s">
        <v>370</v>
      </c>
      <c r="E570" s="6" t="s">
        <v>133</v>
      </c>
      <c r="F570" s="2" t="s">
        <v>134</v>
      </c>
      <c r="G570" s="7">
        <v>29876.549999999996</v>
      </c>
      <c r="H570" s="7">
        <v>9419.39</v>
      </c>
      <c r="I570" s="7">
        <v>27200.620000000003</v>
      </c>
      <c r="J570" s="7">
        <v>-87017.67</v>
      </c>
      <c r="K570" s="7">
        <v>-5983.3799999999992</v>
      </c>
      <c r="L570" s="7">
        <v>45543.7</v>
      </c>
      <c r="M570" s="7">
        <v>23534.48</v>
      </c>
      <c r="N570" s="7">
        <v>10093.81</v>
      </c>
      <c r="O570" s="7">
        <v>-83798.319999999992</v>
      </c>
      <c r="P570" s="7">
        <v>17134.68</v>
      </c>
      <c r="Q570" s="7">
        <v>-3814.32</v>
      </c>
      <c r="R570" s="7">
        <v>40813.189999999995</v>
      </c>
      <c r="S570" s="7">
        <f t="shared" si="8"/>
        <v>23002.730000000003</v>
      </c>
    </row>
    <row r="571" spans="1:19" x14ac:dyDescent="0.2">
      <c r="A571" s="1" t="s">
        <v>547</v>
      </c>
      <c r="B571" s="2" t="s">
        <v>548</v>
      </c>
      <c r="C571" s="6" t="s">
        <v>369</v>
      </c>
      <c r="D571" s="2" t="s">
        <v>370</v>
      </c>
      <c r="E571" s="6" t="s">
        <v>373</v>
      </c>
      <c r="F571" s="2" t="s">
        <v>374</v>
      </c>
      <c r="G571" s="7">
        <v>0</v>
      </c>
      <c r="H571" s="7">
        <v>0</v>
      </c>
      <c r="I571" s="7">
        <v>31018.03</v>
      </c>
      <c r="J571" s="7">
        <v>0</v>
      </c>
      <c r="K571" s="7">
        <v>0</v>
      </c>
      <c r="L571" s="7">
        <v>0</v>
      </c>
      <c r="M571" s="7">
        <v>0</v>
      </c>
      <c r="N571" s="7">
        <v>0</v>
      </c>
      <c r="O571" s="7">
        <v>0</v>
      </c>
      <c r="P571" s="7">
        <v>59209.07</v>
      </c>
      <c r="Q571" s="7">
        <v>0</v>
      </c>
      <c r="R571" s="7">
        <v>0</v>
      </c>
      <c r="S571" s="7">
        <f t="shared" si="8"/>
        <v>90227.1</v>
      </c>
    </row>
    <row r="572" spans="1:19" x14ac:dyDescent="0.2">
      <c r="A572" s="1" t="s">
        <v>547</v>
      </c>
      <c r="B572" s="2" t="s">
        <v>548</v>
      </c>
      <c r="C572" s="6" t="s">
        <v>369</v>
      </c>
      <c r="D572" s="2" t="s">
        <v>370</v>
      </c>
      <c r="E572" s="6" t="s">
        <v>315</v>
      </c>
      <c r="F572" s="2" t="s">
        <v>316</v>
      </c>
      <c r="G572" s="7">
        <v>859.25</v>
      </c>
      <c r="H572" s="7">
        <v>4818.46</v>
      </c>
      <c r="I572" s="7">
        <v>8620.5499999999993</v>
      </c>
      <c r="J572" s="7">
        <v>30019.83</v>
      </c>
      <c r="K572" s="7">
        <v>16923.95</v>
      </c>
      <c r="L572" s="7">
        <v>26177.96</v>
      </c>
      <c r="M572" s="7">
        <v>18459.38</v>
      </c>
      <c r="N572" s="7">
        <v>16514.400000000001</v>
      </c>
      <c r="O572" s="7">
        <v>7751.58</v>
      </c>
      <c r="P572" s="7">
        <v>3140.69</v>
      </c>
      <c r="Q572" s="7">
        <v>4184.12</v>
      </c>
      <c r="R572" s="7">
        <v>477.49</v>
      </c>
      <c r="S572" s="7">
        <f t="shared" si="8"/>
        <v>137947.65999999997</v>
      </c>
    </row>
    <row r="573" spans="1:19" x14ac:dyDescent="0.2">
      <c r="A573" s="1" t="s">
        <v>547</v>
      </c>
      <c r="B573" s="2" t="s">
        <v>548</v>
      </c>
      <c r="C573" s="6" t="s">
        <v>369</v>
      </c>
      <c r="D573" s="2" t="s">
        <v>370</v>
      </c>
      <c r="E573" s="6" t="s">
        <v>375</v>
      </c>
      <c r="F573" s="2" t="s">
        <v>376</v>
      </c>
      <c r="G573" s="7">
        <v>-14145.77</v>
      </c>
      <c r="H573" s="7">
        <v>-16765.32</v>
      </c>
      <c r="I573" s="7">
        <v>-8724.7099999999991</v>
      </c>
      <c r="J573" s="7">
        <v>-73436.819999999992</v>
      </c>
      <c r="K573" s="7">
        <v>-26983.739999999998</v>
      </c>
      <c r="L573" s="7">
        <v>-14622.369999999999</v>
      </c>
      <c r="M573" s="7">
        <v>-10522.04</v>
      </c>
      <c r="N573" s="7">
        <v>-9574.2900000000009</v>
      </c>
      <c r="O573" s="7">
        <v>-9365.65</v>
      </c>
      <c r="P573" s="7">
        <v>0</v>
      </c>
      <c r="Q573" s="7">
        <v>0</v>
      </c>
      <c r="R573" s="7">
        <v>-303.43</v>
      </c>
      <c r="S573" s="7">
        <f t="shared" si="8"/>
        <v>-184444.13999999998</v>
      </c>
    </row>
    <row r="574" spans="1:19" x14ac:dyDescent="0.2">
      <c r="A574" s="1" t="s">
        <v>547</v>
      </c>
      <c r="B574" s="2" t="s">
        <v>548</v>
      </c>
      <c r="C574" s="6" t="s">
        <v>379</v>
      </c>
      <c r="D574" s="2" t="s">
        <v>380</v>
      </c>
      <c r="E574" s="6" t="s">
        <v>385</v>
      </c>
      <c r="F574" s="2" t="s">
        <v>386</v>
      </c>
      <c r="G574" s="7">
        <v>0</v>
      </c>
      <c r="H574" s="7">
        <v>0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7">
        <v>0</v>
      </c>
      <c r="Q574" s="7">
        <v>0</v>
      </c>
      <c r="R574" s="7">
        <v>0</v>
      </c>
      <c r="S574" s="7">
        <f t="shared" si="8"/>
        <v>0</v>
      </c>
    </row>
    <row r="575" spans="1:19" x14ac:dyDescent="0.2">
      <c r="A575" s="1" t="s">
        <v>547</v>
      </c>
      <c r="B575" s="2" t="s">
        <v>548</v>
      </c>
      <c r="C575" s="6" t="s">
        <v>379</v>
      </c>
      <c r="D575" s="2" t="s">
        <v>380</v>
      </c>
      <c r="E575" s="6" t="s">
        <v>325</v>
      </c>
      <c r="F575" s="2" t="s">
        <v>326</v>
      </c>
      <c r="G575" s="7">
        <v>0</v>
      </c>
      <c r="H575" s="7">
        <v>0</v>
      </c>
      <c r="I575" s="7">
        <v>0</v>
      </c>
      <c r="J575" s="7">
        <v>0</v>
      </c>
      <c r="K575" s="7">
        <v>0</v>
      </c>
      <c r="L575" s="7">
        <v>0</v>
      </c>
      <c r="M575" s="7">
        <v>0</v>
      </c>
      <c r="N575" s="7">
        <v>0</v>
      </c>
      <c r="O575" s="7">
        <v>30.3</v>
      </c>
      <c r="P575" s="7">
        <v>0</v>
      </c>
      <c r="Q575" s="7">
        <v>0</v>
      </c>
      <c r="R575" s="7">
        <v>0</v>
      </c>
      <c r="S575" s="7">
        <f t="shared" si="8"/>
        <v>30.3</v>
      </c>
    </row>
    <row r="576" spans="1:19" x14ac:dyDescent="0.2">
      <c r="A576" s="1" t="s">
        <v>547</v>
      </c>
      <c r="B576" s="2" t="s">
        <v>548</v>
      </c>
      <c r="C576" s="6" t="s">
        <v>379</v>
      </c>
      <c r="D576" s="2" t="s">
        <v>380</v>
      </c>
      <c r="E576" s="6" t="s">
        <v>387</v>
      </c>
      <c r="F576" s="2" t="s">
        <v>388</v>
      </c>
      <c r="G576" s="7">
        <v>645.83000000000004</v>
      </c>
      <c r="H576" s="7">
        <v>0</v>
      </c>
      <c r="I576" s="7">
        <v>1286.8599999999999</v>
      </c>
      <c r="J576" s="7">
        <v>640.70000000000005</v>
      </c>
      <c r="K576" s="7">
        <v>2573.7199999999998</v>
      </c>
      <c r="L576" s="7">
        <v>0</v>
      </c>
      <c r="M576" s="7">
        <v>369.59</v>
      </c>
      <c r="N576" s="7">
        <v>0</v>
      </c>
      <c r="O576" s="7">
        <v>0</v>
      </c>
      <c r="P576" s="7">
        <v>1286.8599999999999</v>
      </c>
      <c r="Q576" s="7">
        <v>0</v>
      </c>
      <c r="R576" s="7">
        <v>2573.7199999999998</v>
      </c>
      <c r="S576" s="7">
        <f t="shared" si="8"/>
        <v>9377.2800000000007</v>
      </c>
    </row>
    <row r="577" spans="1:19" x14ac:dyDescent="0.2">
      <c r="A577" s="1" t="s">
        <v>547</v>
      </c>
      <c r="B577" s="2" t="s">
        <v>548</v>
      </c>
      <c r="C577" s="6" t="s">
        <v>379</v>
      </c>
      <c r="D577" s="2" t="s">
        <v>380</v>
      </c>
      <c r="E577" s="6" t="s">
        <v>353</v>
      </c>
      <c r="F577" s="2" t="s">
        <v>354</v>
      </c>
      <c r="G577" s="7">
        <v>0</v>
      </c>
      <c r="H577" s="7">
        <v>0</v>
      </c>
      <c r="I577" s="7">
        <v>0</v>
      </c>
      <c r="J577" s="7">
        <v>77.209999999999994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7">
        <v>0</v>
      </c>
      <c r="Q577" s="7">
        <v>0</v>
      </c>
      <c r="R577" s="7">
        <v>0</v>
      </c>
      <c r="S577" s="7">
        <f t="shared" si="8"/>
        <v>77.209999999999994</v>
      </c>
    </row>
    <row r="578" spans="1:19" x14ac:dyDescent="0.2">
      <c r="A578" s="1" t="s">
        <v>547</v>
      </c>
      <c r="B578" s="2" t="s">
        <v>548</v>
      </c>
      <c r="C578" s="6" t="s">
        <v>379</v>
      </c>
      <c r="D578" s="2" t="s">
        <v>380</v>
      </c>
      <c r="E578" s="6" t="s">
        <v>195</v>
      </c>
      <c r="F578" s="2" t="s">
        <v>196</v>
      </c>
      <c r="G578" s="7">
        <v>382154.51</v>
      </c>
      <c r="H578" s="7">
        <v>382625.38</v>
      </c>
      <c r="I578" s="7">
        <v>382625.39999999997</v>
      </c>
      <c r="J578" s="7">
        <v>393671.85000000003</v>
      </c>
      <c r="K578" s="7">
        <v>385857.21</v>
      </c>
      <c r="L578" s="7">
        <v>388127.19</v>
      </c>
      <c r="M578" s="7">
        <v>391992.07</v>
      </c>
      <c r="N578" s="7">
        <v>396111</v>
      </c>
      <c r="O578" s="7">
        <v>400718.39</v>
      </c>
      <c r="P578" s="7">
        <v>396808.72</v>
      </c>
      <c r="Q578" s="7">
        <v>401550.82</v>
      </c>
      <c r="R578" s="7">
        <v>395799.95</v>
      </c>
      <c r="S578" s="7">
        <f t="shared" si="8"/>
        <v>4698042.49</v>
      </c>
    </row>
    <row r="579" spans="1:19" x14ac:dyDescent="0.2">
      <c r="A579" s="1" t="s">
        <v>547</v>
      </c>
      <c r="B579" s="2" t="s">
        <v>548</v>
      </c>
      <c r="C579" s="6" t="s">
        <v>379</v>
      </c>
      <c r="D579" s="2" t="s">
        <v>380</v>
      </c>
      <c r="E579" s="6" t="s">
        <v>399</v>
      </c>
      <c r="F579" s="2" t="s">
        <v>400</v>
      </c>
      <c r="G579" s="7">
        <v>-2063</v>
      </c>
      <c r="H579" s="7">
        <v>22245.19</v>
      </c>
      <c r="I579" s="7">
        <v>3847.12</v>
      </c>
      <c r="J579" s="7">
        <v>1787.71</v>
      </c>
      <c r="K579" s="7">
        <v>1787.71</v>
      </c>
      <c r="L579" s="7">
        <v>8538.0299999999988</v>
      </c>
      <c r="M579" s="7">
        <v>1787.71</v>
      </c>
      <c r="N579" s="7">
        <v>2853.71</v>
      </c>
      <c r="O579" s="7">
        <v>1819.15</v>
      </c>
      <c r="P579" s="7">
        <v>1787.71</v>
      </c>
      <c r="Q579" s="7">
        <v>1787.71</v>
      </c>
      <c r="R579" s="7">
        <v>1787.71</v>
      </c>
      <c r="S579" s="7">
        <f t="shared" si="8"/>
        <v>47966.459999999992</v>
      </c>
    </row>
    <row r="580" spans="1:19" x14ac:dyDescent="0.2">
      <c r="A580" s="1" t="s">
        <v>547</v>
      </c>
      <c r="B580" s="2" t="s">
        <v>548</v>
      </c>
      <c r="C580" s="6" t="s">
        <v>379</v>
      </c>
      <c r="D580" s="2" t="s">
        <v>380</v>
      </c>
      <c r="E580" s="6" t="s">
        <v>403</v>
      </c>
      <c r="F580" s="2" t="s">
        <v>404</v>
      </c>
      <c r="G580" s="7">
        <v>58148.59</v>
      </c>
      <c r="H580" s="7">
        <v>38406.86</v>
      </c>
      <c r="I580" s="7">
        <v>67218.91</v>
      </c>
      <c r="J580" s="7">
        <v>54842.29</v>
      </c>
      <c r="K580" s="7">
        <v>55272.810000000005</v>
      </c>
      <c r="L580" s="7">
        <v>200464.32</v>
      </c>
      <c r="M580" s="7">
        <v>41547.89</v>
      </c>
      <c r="N580" s="7">
        <v>49455.07</v>
      </c>
      <c r="O580" s="7">
        <v>60536.659999999996</v>
      </c>
      <c r="P580" s="7">
        <v>53225.93</v>
      </c>
      <c r="Q580" s="7">
        <v>56147.72</v>
      </c>
      <c r="R580" s="7">
        <v>84445.33</v>
      </c>
      <c r="S580" s="7">
        <f t="shared" si="8"/>
        <v>819712.38</v>
      </c>
    </row>
    <row r="581" spans="1:19" x14ac:dyDescent="0.2">
      <c r="A581" s="1" t="s">
        <v>547</v>
      </c>
      <c r="B581" s="2" t="s">
        <v>548</v>
      </c>
      <c r="C581" s="6" t="s">
        <v>379</v>
      </c>
      <c r="D581" s="2" t="s">
        <v>380</v>
      </c>
      <c r="E581" s="6" t="s">
        <v>405</v>
      </c>
      <c r="F581" s="2" t="s">
        <v>406</v>
      </c>
      <c r="G581" s="7">
        <v>5669.7699999999995</v>
      </c>
      <c r="H581" s="7">
        <v>8256.74</v>
      </c>
      <c r="I581" s="7">
        <v>5150.3999999999996</v>
      </c>
      <c r="J581" s="7">
        <v>13793.84</v>
      </c>
      <c r="K581" s="7">
        <v>13072.94</v>
      </c>
      <c r="L581" s="7">
        <v>11486.66</v>
      </c>
      <c r="M581" s="7">
        <v>14254.150000000001</v>
      </c>
      <c r="N581" s="7">
        <v>8265.0600000000013</v>
      </c>
      <c r="O581" s="7">
        <v>7239.58</v>
      </c>
      <c r="P581" s="7">
        <v>11598.769999999999</v>
      </c>
      <c r="Q581" s="7">
        <v>7660.35</v>
      </c>
      <c r="R581" s="7">
        <v>9138.58</v>
      </c>
      <c r="S581" s="7">
        <f t="shared" si="8"/>
        <v>115586.84000000001</v>
      </c>
    </row>
    <row r="582" spans="1:19" x14ac:dyDescent="0.2">
      <c r="A582" s="1" t="s">
        <v>547</v>
      </c>
      <c r="B582" s="2" t="s">
        <v>548</v>
      </c>
      <c r="C582" s="6" t="s">
        <v>379</v>
      </c>
      <c r="D582" s="2" t="s">
        <v>380</v>
      </c>
      <c r="E582" s="6" t="s">
        <v>553</v>
      </c>
      <c r="F582" s="2" t="s">
        <v>554</v>
      </c>
      <c r="G582" s="7">
        <v>0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v>226.49</v>
      </c>
      <c r="P582" s="7">
        <v>0</v>
      </c>
      <c r="Q582" s="7">
        <v>0</v>
      </c>
      <c r="R582" s="7">
        <v>1117.5</v>
      </c>
      <c r="S582" s="7">
        <f t="shared" si="8"/>
        <v>1343.99</v>
      </c>
    </row>
    <row r="583" spans="1:19" x14ac:dyDescent="0.2">
      <c r="A583" s="1" t="s">
        <v>547</v>
      </c>
      <c r="B583" s="2" t="s">
        <v>548</v>
      </c>
      <c r="C583" s="6" t="s">
        <v>379</v>
      </c>
      <c r="D583" s="2" t="s">
        <v>380</v>
      </c>
      <c r="E583" s="6" t="s">
        <v>161</v>
      </c>
      <c r="F583" s="2" t="s">
        <v>162</v>
      </c>
      <c r="G583" s="7">
        <v>1003.3199999999999</v>
      </c>
      <c r="H583" s="7">
        <v>3467.93</v>
      </c>
      <c r="I583" s="7">
        <v>2186.21</v>
      </c>
      <c r="J583" s="7">
        <v>3931.19</v>
      </c>
      <c r="K583" s="7">
        <v>2330.67</v>
      </c>
      <c r="L583" s="7">
        <v>2677.42</v>
      </c>
      <c r="M583" s="7">
        <v>3565.5299999999997</v>
      </c>
      <c r="N583" s="7">
        <v>2211.41</v>
      </c>
      <c r="O583" s="7">
        <v>2355.9399999999996</v>
      </c>
      <c r="P583" s="7">
        <v>2445.6800000000003</v>
      </c>
      <c r="Q583" s="7">
        <v>2359.34</v>
      </c>
      <c r="R583" s="7">
        <v>2414.16</v>
      </c>
      <c r="S583" s="7">
        <f t="shared" si="8"/>
        <v>30948.799999999999</v>
      </c>
    </row>
    <row r="584" spans="1:19" x14ac:dyDescent="0.2">
      <c r="A584" s="1" t="s">
        <v>547</v>
      </c>
      <c r="B584" s="2" t="s">
        <v>548</v>
      </c>
      <c r="C584" s="6" t="s">
        <v>379</v>
      </c>
      <c r="D584" s="2" t="s">
        <v>380</v>
      </c>
      <c r="E584" s="6" t="s">
        <v>163</v>
      </c>
      <c r="F584" s="2" t="s">
        <v>164</v>
      </c>
      <c r="G584" s="7">
        <v>3640.4500000000003</v>
      </c>
      <c r="H584" s="7">
        <v>1463.9</v>
      </c>
      <c r="I584" s="7">
        <v>2497.9699999999998</v>
      </c>
      <c r="J584" s="7">
        <v>2191.2200000000003</v>
      </c>
      <c r="K584" s="7">
        <v>12289.599999999999</v>
      </c>
      <c r="L584" s="7">
        <v>7422.6799999999994</v>
      </c>
      <c r="M584" s="7">
        <v>14411.4</v>
      </c>
      <c r="N584" s="7">
        <v>11292.61</v>
      </c>
      <c r="O584" s="7">
        <v>6625.67</v>
      </c>
      <c r="P584" s="7">
        <v>6691.41</v>
      </c>
      <c r="Q584" s="7">
        <v>5732.14</v>
      </c>
      <c r="R584" s="7">
        <v>6619.3200000000006</v>
      </c>
      <c r="S584" s="7">
        <f t="shared" ref="S584:S635" si="9">SUM(G584:R584)</f>
        <v>80878.37000000001</v>
      </c>
    </row>
    <row r="585" spans="1:19" x14ac:dyDescent="0.2">
      <c r="A585" s="1" t="s">
        <v>547</v>
      </c>
      <c r="B585" s="2" t="s">
        <v>548</v>
      </c>
      <c r="C585" s="6" t="s">
        <v>379</v>
      </c>
      <c r="D585" s="2" t="s">
        <v>380</v>
      </c>
      <c r="E585" s="6" t="s">
        <v>409</v>
      </c>
      <c r="F585" s="2" t="s">
        <v>410</v>
      </c>
      <c r="G585" s="7">
        <v>30372.6</v>
      </c>
      <c r="H585" s="7">
        <v>23559.08</v>
      </c>
      <c r="I585" s="7">
        <v>26193.57</v>
      </c>
      <c r="J585" s="7">
        <v>29221.090000000004</v>
      </c>
      <c r="K585" s="7">
        <v>28523.200000000001</v>
      </c>
      <c r="L585" s="7">
        <v>29180.86</v>
      </c>
      <c r="M585" s="7">
        <v>32309.359999999997</v>
      </c>
      <c r="N585" s="7">
        <v>30494.030000000002</v>
      </c>
      <c r="O585" s="7">
        <v>58577.42</v>
      </c>
      <c r="P585" s="7">
        <v>24685.82</v>
      </c>
      <c r="Q585" s="7">
        <v>10998.32</v>
      </c>
      <c r="R585" s="7">
        <v>56750.27</v>
      </c>
      <c r="S585" s="7">
        <f t="shared" si="9"/>
        <v>380865.62000000005</v>
      </c>
    </row>
    <row r="586" spans="1:19" x14ac:dyDescent="0.2">
      <c r="A586" s="1" t="s">
        <v>547</v>
      </c>
      <c r="B586" s="2" t="s">
        <v>548</v>
      </c>
      <c r="C586" s="6" t="s">
        <v>379</v>
      </c>
      <c r="D586" s="2" t="s">
        <v>380</v>
      </c>
      <c r="E586" s="6" t="s">
        <v>411</v>
      </c>
      <c r="F586" s="2" t="s">
        <v>412</v>
      </c>
      <c r="G586" s="7">
        <v>3530.5499999999997</v>
      </c>
      <c r="H586" s="7">
        <v>3369.52</v>
      </c>
      <c r="I586" s="7">
        <v>3389.0899999999997</v>
      </c>
      <c r="J586" s="7">
        <v>3523.2</v>
      </c>
      <c r="K586" s="7">
        <v>3561.04</v>
      </c>
      <c r="L586" s="7">
        <v>3571.23</v>
      </c>
      <c r="M586" s="7">
        <v>3486.9100000000003</v>
      </c>
      <c r="N586" s="7">
        <v>3630.67</v>
      </c>
      <c r="O586" s="7">
        <v>3481.7400000000002</v>
      </c>
      <c r="P586" s="7">
        <v>3713.12</v>
      </c>
      <c r="Q586" s="7">
        <v>3614.87</v>
      </c>
      <c r="R586" s="7">
        <v>3756.6800000000003</v>
      </c>
      <c r="S586" s="7">
        <f t="shared" si="9"/>
        <v>42628.62</v>
      </c>
    </row>
    <row r="587" spans="1:19" x14ac:dyDescent="0.2">
      <c r="A587" s="1" t="s">
        <v>547</v>
      </c>
      <c r="B587" s="2" t="s">
        <v>548</v>
      </c>
      <c r="C587" s="6" t="s">
        <v>379</v>
      </c>
      <c r="D587" s="2" t="s">
        <v>380</v>
      </c>
      <c r="E587" s="6" t="s">
        <v>413</v>
      </c>
      <c r="F587" s="2" t="s">
        <v>414</v>
      </c>
      <c r="G587" s="7">
        <v>7673.41</v>
      </c>
      <c r="H587" s="7">
        <v>7523.4800000000005</v>
      </c>
      <c r="I587" s="7">
        <v>7302.96</v>
      </c>
      <c r="J587" s="7">
        <v>8854.3799999999992</v>
      </c>
      <c r="K587" s="7">
        <v>9047.33</v>
      </c>
      <c r="L587" s="7">
        <v>8953.44</v>
      </c>
      <c r="M587" s="7">
        <v>8957.17</v>
      </c>
      <c r="N587" s="7">
        <v>9899.130000000001</v>
      </c>
      <c r="O587" s="7">
        <v>9143.2099999999991</v>
      </c>
      <c r="P587" s="7">
        <v>11128.53</v>
      </c>
      <c r="Q587" s="7">
        <v>11102.61</v>
      </c>
      <c r="R587" s="7">
        <v>11024.8</v>
      </c>
      <c r="S587" s="7">
        <f t="shared" si="9"/>
        <v>110610.45000000001</v>
      </c>
    </row>
    <row r="588" spans="1:19" x14ac:dyDescent="0.2">
      <c r="A588" s="1" t="s">
        <v>547</v>
      </c>
      <c r="B588" s="2" t="s">
        <v>548</v>
      </c>
      <c r="C588" s="6" t="s">
        <v>379</v>
      </c>
      <c r="D588" s="2" t="s">
        <v>380</v>
      </c>
      <c r="E588" s="6" t="s">
        <v>415</v>
      </c>
      <c r="F588" s="2" t="s">
        <v>416</v>
      </c>
      <c r="G588" s="7">
        <v>27204.109999999997</v>
      </c>
      <c r="H588" s="7">
        <v>38673.599999999999</v>
      </c>
      <c r="I588" s="7">
        <v>47382.31</v>
      </c>
      <c r="J588" s="7">
        <v>26797.469999999998</v>
      </c>
      <c r="K588" s="7">
        <v>26315.46</v>
      </c>
      <c r="L588" s="7">
        <v>26055.94</v>
      </c>
      <c r="M588" s="7">
        <v>40515.800000000003</v>
      </c>
      <c r="N588" s="7">
        <v>30233.07</v>
      </c>
      <c r="O588" s="7">
        <v>2997.7</v>
      </c>
      <c r="P588" s="7">
        <v>46993.93</v>
      </c>
      <c r="Q588" s="7">
        <v>25106.720000000001</v>
      </c>
      <c r="R588" s="7">
        <v>24995.82</v>
      </c>
      <c r="S588" s="7">
        <f t="shared" si="9"/>
        <v>363271.93</v>
      </c>
    </row>
    <row r="589" spans="1:19" x14ac:dyDescent="0.2">
      <c r="A589" s="1" t="s">
        <v>547</v>
      </c>
      <c r="B589" s="2" t="s">
        <v>548</v>
      </c>
      <c r="C589" s="6" t="s">
        <v>379</v>
      </c>
      <c r="D589" s="2" t="s">
        <v>380</v>
      </c>
      <c r="E589" s="6" t="s">
        <v>319</v>
      </c>
      <c r="F589" s="2" t="s">
        <v>320</v>
      </c>
      <c r="G589" s="7">
        <v>39933.730000000003</v>
      </c>
      <c r="H589" s="7">
        <v>39933.730000000003</v>
      </c>
      <c r="I589" s="7">
        <v>39933.730000000003</v>
      </c>
      <c r="J589" s="7">
        <v>41795.979999999996</v>
      </c>
      <c r="K589" s="7">
        <v>41813.920000000006</v>
      </c>
      <c r="L589" s="7">
        <v>41812.21</v>
      </c>
      <c r="M589" s="7">
        <v>41993.8</v>
      </c>
      <c r="N589" s="7">
        <v>41993.8</v>
      </c>
      <c r="O589" s="7">
        <v>41993.8</v>
      </c>
      <c r="P589" s="7">
        <v>43361.58</v>
      </c>
      <c r="Q589" s="7">
        <v>43398.36</v>
      </c>
      <c r="R589" s="7">
        <v>43967.31</v>
      </c>
      <c r="S589" s="7">
        <f t="shared" si="9"/>
        <v>501931.94999999995</v>
      </c>
    </row>
    <row r="590" spans="1:19" x14ac:dyDescent="0.2">
      <c r="A590" s="1" t="s">
        <v>547</v>
      </c>
      <c r="B590" s="2" t="s">
        <v>548</v>
      </c>
      <c r="C590" s="6" t="s">
        <v>379</v>
      </c>
      <c r="D590" s="2" t="s">
        <v>380</v>
      </c>
      <c r="E590" s="6" t="s">
        <v>417</v>
      </c>
      <c r="F590" s="2" t="s">
        <v>418</v>
      </c>
      <c r="G590" s="7">
        <v>8849.0299999999988</v>
      </c>
      <c r="H590" s="7">
        <v>7747.42</v>
      </c>
      <c r="I590" s="7">
        <v>4625.5</v>
      </c>
      <c r="J590" s="7">
        <v>7496.9</v>
      </c>
      <c r="K590" s="7">
        <v>7530.6</v>
      </c>
      <c r="L590" s="7">
        <v>7492.1100000000006</v>
      </c>
      <c r="M590" s="7">
        <v>7746.24</v>
      </c>
      <c r="N590" s="7">
        <v>7686.09</v>
      </c>
      <c r="O590" s="7">
        <v>7977.3599999999988</v>
      </c>
      <c r="P590" s="7">
        <v>7875.68</v>
      </c>
      <c r="Q590" s="7">
        <v>7707.1299999999992</v>
      </c>
      <c r="R590" s="7">
        <v>7678.7699999999995</v>
      </c>
      <c r="S590" s="7">
        <f t="shared" si="9"/>
        <v>90412.83</v>
      </c>
    </row>
    <row r="591" spans="1:19" x14ac:dyDescent="0.2">
      <c r="A591" s="1" t="s">
        <v>547</v>
      </c>
      <c r="B591" s="2" t="s">
        <v>548</v>
      </c>
      <c r="C591" s="6" t="s">
        <v>379</v>
      </c>
      <c r="D591" s="2" t="s">
        <v>380</v>
      </c>
      <c r="E591" s="6" t="s">
        <v>419</v>
      </c>
      <c r="F591" s="2" t="s">
        <v>420</v>
      </c>
      <c r="G591" s="7">
        <v>1567.71</v>
      </c>
      <c r="H591" s="7">
        <v>1069.54</v>
      </c>
      <c r="I591" s="7">
        <v>1132.55</v>
      </c>
      <c r="J591" s="7">
        <v>1583.92</v>
      </c>
      <c r="K591" s="7">
        <v>1668.18</v>
      </c>
      <c r="L591" s="7">
        <v>1712.3300000000002</v>
      </c>
      <c r="M591" s="7">
        <v>1700.28</v>
      </c>
      <c r="N591" s="7">
        <v>2492.77</v>
      </c>
      <c r="O591" s="7">
        <v>2508.75</v>
      </c>
      <c r="P591" s="7">
        <v>2521.9700000000003</v>
      </c>
      <c r="Q591" s="7">
        <v>2616.98</v>
      </c>
      <c r="R591" s="7">
        <v>2551.1800000000003</v>
      </c>
      <c r="S591" s="7">
        <f t="shared" si="9"/>
        <v>23126.160000000003</v>
      </c>
    </row>
    <row r="592" spans="1:19" x14ac:dyDescent="0.2">
      <c r="A592" s="1" t="s">
        <v>547</v>
      </c>
      <c r="B592" s="2" t="s">
        <v>548</v>
      </c>
      <c r="C592" s="6" t="s">
        <v>379</v>
      </c>
      <c r="D592" s="2" t="s">
        <v>380</v>
      </c>
      <c r="E592" s="6" t="s">
        <v>421</v>
      </c>
      <c r="F592" s="2" t="s">
        <v>422</v>
      </c>
      <c r="G592" s="7">
        <v>670.59</v>
      </c>
      <c r="H592" s="7">
        <v>270.61</v>
      </c>
      <c r="I592" s="7">
        <v>2154.0499999999997</v>
      </c>
      <c r="J592" s="7">
        <v>1428.38</v>
      </c>
      <c r="K592" s="7">
        <v>369.12</v>
      </c>
      <c r="L592" s="7">
        <v>469.16</v>
      </c>
      <c r="M592" s="7">
        <v>152.01</v>
      </c>
      <c r="N592" s="7">
        <v>854.13</v>
      </c>
      <c r="O592" s="7">
        <v>1352.77</v>
      </c>
      <c r="P592" s="7">
        <v>374.85</v>
      </c>
      <c r="Q592" s="7">
        <v>386.36</v>
      </c>
      <c r="R592" s="7">
        <v>1781.8499999999997</v>
      </c>
      <c r="S592" s="7">
        <f t="shared" si="9"/>
        <v>10263.880000000001</v>
      </c>
    </row>
    <row r="593" spans="1:19" x14ac:dyDescent="0.2">
      <c r="A593" s="1" t="s">
        <v>547</v>
      </c>
      <c r="B593" s="2" t="s">
        <v>548</v>
      </c>
      <c r="C593" s="6" t="s">
        <v>379</v>
      </c>
      <c r="D593" s="2" t="s">
        <v>380</v>
      </c>
      <c r="E593" s="6" t="s">
        <v>165</v>
      </c>
      <c r="F593" s="2" t="s">
        <v>166</v>
      </c>
      <c r="G593" s="7">
        <v>936.29000000000008</v>
      </c>
      <c r="H593" s="7">
        <v>388.9</v>
      </c>
      <c r="I593" s="7">
        <v>188.7</v>
      </c>
      <c r="J593" s="7">
        <v>152.43</v>
      </c>
      <c r="K593" s="7">
        <v>145.32</v>
      </c>
      <c r="L593" s="7">
        <v>86.36</v>
      </c>
      <c r="M593" s="7">
        <v>33.42</v>
      </c>
      <c r="N593" s="7">
        <v>22.22</v>
      </c>
      <c r="O593" s="7">
        <v>63.12</v>
      </c>
      <c r="P593" s="7">
        <v>117.73</v>
      </c>
      <c r="Q593" s="7">
        <v>30.62</v>
      </c>
      <c r="R593" s="7">
        <v>0</v>
      </c>
      <c r="S593" s="7">
        <f t="shared" si="9"/>
        <v>2165.1099999999997</v>
      </c>
    </row>
    <row r="594" spans="1:19" x14ac:dyDescent="0.2">
      <c r="A594" s="1" t="s">
        <v>547</v>
      </c>
      <c r="B594" s="2" t="s">
        <v>548</v>
      </c>
      <c r="C594" s="6" t="s">
        <v>379</v>
      </c>
      <c r="D594" s="2" t="s">
        <v>380</v>
      </c>
      <c r="E594" s="6" t="s">
        <v>197</v>
      </c>
      <c r="F594" s="2" t="s">
        <v>198</v>
      </c>
      <c r="G594" s="7">
        <v>0</v>
      </c>
      <c r="H594" s="7">
        <v>0</v>
      </c>
      <c r="I594" s="7">
        <v>0</v>
      </c>
      <c r="J594" s="7">
        <v>0</v>
      </c>
      <c r="K594" s="7">
        <v>0</v>
      </c>
      <c r="L594" s="7">
        <v>0</v>
      </c>
      <c r="M594" s="7">
        <v>30.439999999999998</v>
      </c>
      <c r="N594" s="7">
        <v>0</v>
      </c>
      <c r="O594" s="7">
        <v>0</v>
      </c>
      <c r="P594" s="7">
        <v>0</v>
      </c>
      <c r="Q594" s="7">
        <v>0</v>
      </c>
      <c r="R594" s="7">
        <v>0</v>
      </c>
      <c r="S594" s="7">
        <f t="shared" si="9"/>
        <v>30.439999999999998</v>
      </c>
    </row>
    <row r="595" spans="1:19" x14ac:dyDescent="0.2">
      <c r="A595" s="1" t="s">
        <v>547</v>
      </c>
      <c r="B595" s="2" t="s">
        <v>548</v>
      </c>
      <c r="C595" s="6" t="s">
        <v>379</v>
      </c>
      <c r="D595" s="2" t="s">
        <v>380</v>
      </c>
      <c r="E595" s="6" t="s">
        <v>167</v>
      </c>
      <c r="F595" s="2" t="s">
        <v>168</v>
      </c>
      <c r="G595" s="7">
        <v>0</v>
      </c>
      <c r="H595" s="7">
        <v>0</v>
      </c>
      <c r="I595" s="7">
        <v>0</v>
      </c>
      <c r="J595" s="7">
        <v>0</v>
      </c>
      <c r="K595" s="7">
        <v>0</v>
      </c>
      <c r="L595" s="7">
        <v>0</v>
      </c>
      <c r="M595" s="7">
        <v>0</v>
      </c>
      <c r="N595" s="7">
        <v>0</v>
      </c>
      <c r="O595" s="7">
        <v>0</v>
      </c>
      <c r="P595" s="7">
        <v>0</v>
      </c>
      <c r="Q595" s="7">
        <v>0</v>
      </c>
      <c r="R595" s="7">
        <v>0</v>
      </c>
      <c r="S595" s="7">
        <f t="shared" si="9"/>
        <v>0</v>
      </c>
    </row>
    <row r="596" spans="1:19" x14ac:dyDescent="0.2">
      <c r="A596" s="1" t="s">
        <v>547</v>
      </c>
      <c r="B596" s="2" t="s">
        <v>548</v>
      </c>
      <c r="C596" s="6" t="s">
        <v>379</v>
      </c>
      <c r="D596" s="2" t="s">
        <v>380</v>
      </c>
      <c r="E596" s="6" t="s">
        <v>171</v>
      </c>
      <c r="F596" s="2" t="s">
        <v>172</v>
      </c>
      <c r="G596" s="7">
        <v>0</v>
      </c>
      <c r="H596" s="7">
        <v>0</v>
      </c>
      <c r="I596" s="7">
        <v>0</v>
      </c>
      <c r="J596" s="7">
        <v>86.58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  <c r="P596" s="7">
        <v>0</v>
      </c>
      <c r="Q596" s="7">
        <v>0</v>
      </c>
      <c r="R596" s="7">
        <v>0</v>
      </c>
      <c r="S596" s="7">
        <f t="shared" si="9"/>
        <v>86.58</v>
      </c>
    </row>
    <row r="597" spans="1:19" x14ac:dyDescent="0.2">
      <c r="A597" s="1" t="s">
        <v>547</v>
      </c>
      <c r="B597" s="2" t="s">
        <v>548</v>
      </c>
      <c r="C597" s="6" t="s">
        <v>379</v>
      </c>
      <c r="D597" s="2" t="s">
        <v>380</v>
      </c>
      <c r="E597" s="6" t="s">
        <v>199</v>
      </c>
      <c r="F597" s="2" t="s">
        <v>200</v>
      </c>
      <c r="G597" s="7">
        <v>7500</v>
      </c>
      <c r="H597" s="7">
        <v>0</v>
      </c>
      <c r="I597" s="7">
        <v>-1291.42</v>
      </c>
      <c r="J597" s="7">
        <v>0</v>
      </c>
      <c r="K597" s="7">
        <v>1485</v>
      </c>
      <c r="L597" s="7">
        <v>-600</v>
      </c>
      <c r="M597" s="7">
        <v>0</v>
      </c>
      <c r="N597" s="7">
        <v>6220</v>
      </c>
      <c r="O597" s="7">
        <v>2815</v>
      </c>
      <c r="P597" s="7">
        <v>5085</v>
      </c>
      <c r="Q597" s="7">
        <v>28419.200000000001</v>
      </c>
      <c r="R597" s="7">
        <v>-1400</v>
      </c>
      <c r="S597" s="7">
        <f t="shared" si="9"/>
        <v>48232.78</v>
      </c>
    </row>
    <row r="598" spans="1:19" x14ac:dyDescent="0.2">
      <c r="A598" s="1" t="s">
        <v>547</v>
      </c>
      <c r="B598" s="2" t="s">
        <v>548</v>
      </c>
      <c r="C598" s="6" t="s">
        <v>379</v>
      </c>
      <c r="D598" s="2" t="s">
        <v>380</v>
      </c>
      <c r="E598" s="6" t="s">
        <v>173</v>
      </c>
      <c r="F598" s="2" t="s">
        <v>174</v>
      </c>
      <c r="G598" s="7">
        <v>0</v>
      </c>
      <c r="H598" s="7">
        <v>0</v>
      </c>
      <c r="I598" s="7">
        <v>0</v>
      </c>
      <c r="J598" s="7">
        <v>0</v>
      </c>
      <c r="K598" s="7">
        <v>0</v>
      </c>
      <c r="L598" s="7">
        <v>0</v>
      </c>
      <c r="M598" s="7">
        <v>0</v>
      </c>
      <c r="N598" s="7">
        <v>0</v>
      </c>
      <c r="O598" s="7">
        <v>45</v>
      </c>
      <c r="P598" s="7">
        <v>0</v>
      </c>
      <c r="Q598" s="7">
        <v>0</v>
      </c>
      <c r="R598" s="7">
        <v>0</v>
      </c>
      <c r="S598" s="7">
        <f t="shared" si="9"/>
        <v>45</v>
      </c>
    </row>
    <row r="599" spans="1:19" x14ac:dyDescent="0.2">
      <c r="A599" s="1" t="s">
        <v>547</v>
      </c>
      <c r="B599" s="2" t="s">
        <v>548</v>
      </c>
      <c r="C599" s="6" t="s">
        <v>379</v>
      </c>
      <c r="D599" s="2" t="s">
        <v>380</v>
      </c>
      <c r="E599" s="6" t="s">
        <v>339</v>
      </c>
      <c r="F599" s="2" t="s">
        <v>340</v>
      </c>
      <c r="G599" s="7">
        <v>0</v>
      </c>
      <c r="H599" s="7">
        <v>0</v>
      </c>
      <c r="I599" s="7">
        <v>0</v>
      </c>
      <c r="J599" s="7">
        <v>0</v>
      </c>
      <c r="K599" s="7">
        <v>0</v>
      </c>
      <c r="L599" s="7">
        <v>0</v>
      </c>
      <c r="M599" s="7">
        <v>0</v>
      </c>
      <c r="N599" s="7">
        <v>0</v>
      </c>
      <c r="O599" s="7">
        <v>0</v>
      </c>
      <c r="P599" s="7">
        <v>22.5</v>
      </c>
      <c r="Q599" s="7">
        <v>0</v>
      </c>
      <c r="R599" s="7">
        <v>0</v>
      </c>
      <c r="S599" s="7">
        <f t="shared" si="9"/>
        <v>22.5</v>
      </c>
    </row>
    <row r="600" spans="1:19" x14ac:dyDescent="0.2">
      <c r="A600" s="1" t="s">
        <v>547</v>
      </c>
      <c r="B600" s="2" t="s">
        <v>548</v>
      </c>
      <c r="C600" s="6" t="s">
        <v>379</v>
      </c>
      <c r="D600" s="2" t="s">
        <v>380</v>
      </c>
      <c r="E600" s="6" t="s">
        <v>175</v>
      </c>
      <c r="F600" s="2" t="s">
        <v>176</v>
      </c>
      <c r="G600" s="7">
        <v>0</v>
      </c>
      <c r="H600" s="7">
        <v>0</v>
      </c>
      <c r="I600" s="7">
        <v>81.25</v>
      </c>
      <c r="J600" s="7">
        <v>0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7">
        <v>0</v>
      </c>
      <c r="Q600" s="7">
        <v>259.05</v>
      </c>
      <c r="R600" s="7">
        <v>288.75</v>
      </c>
      <c r="S600" s="7">
        <f t="shared" si="9"/>
        <v>629.04999999999995</v>
      </c>
    </row>
    <row r="601" spans="1:19" x14ac:dyDescent="0.2">
      <c r="A601" s="1" t="s">
        <v>547</v>
      </c>
      <c r="B601" s="2" t="s">
        <v>548</v>
      </c>
      <c r="C601" s="6" t="s">
        <v>379</v>
      </c>
      <c r="D601" s="2" t="s">
        <v>380</v>
      </c>
      <c r="E601" s="6" t="s">
        <v>177</v>
      </c>
      <c r="F601" s="2" t="s">
        <v>178</v>
      </c>
      <c r="G601" s="7">
        <v>144497.89000000001</v>
      </c>
      <c r="H601" s="7">
        <v>39798.479999999996</v>
      </c>
      <c r="I601" s="7">
        <v>126584.94</v>
      </c>
      <c r="J601" s="7">
        <v>118610.07</v>
      </c>
      <c r="K601" s="7">
        <v>169219.56</v>
      </c>
      <c r="L601" s="7">
        <v>76527.19</v>
      </c>
      <c r="M601" s="7">
        <v>43841.289999999994</v>
      </c>
      <c r="N601" s="7">
        <v>44547.659999999996</v>
      </c>
      <c r="O601" s="7">
        <v>22742.86</v>
      </c>
      <c r="P601" s="7">
        <v>44597.17</v>
      </c>
      <c r="Q601" s="7">
        <v>109562.20999999999</v>
      </c>
      <c r="R601" s="7">
        <v>64027.55</v>
      </c>
      <c r="S601" s="7">
        <f t="shared" si="9"/>
        <v>1004556.87</v>
      </c>
    </row>
    <row r="602" spans="1:19" x14ac:dyDescent="0.2">
      <c r="A602" s="1" t="s">
        <v>547</v>
      </c>
      <c r="B602" s="2" t="s">
        <v>548</v>
      </c>
      <c r="C602" s="6" t="s">
        <v>379</v>
      </c>
      <c r="D602" s="2" t="s">
        <v>380</v>
      </c>
      <c r="E602" s="6" t="s">
        <v>499</v>
      </c>
      <c r="F602" s="2" t="s">
        <v>500</v>
      </c>
      <c r="G602" s="7">
        <v>0</v>
      </c>
      <c r="H602" s="7">
        <v>0</v>
      </c>
      <c r="I602" s="7">
        <v>0</v>
      </c>
      <c r="J602" s="7">
        <v>0</v>
      </c>
      <c r="K602" s="7">
        <v>0</v>
      </c>
      <c r="L602" s="7">
        <v>0</v>
      </c>
      <c r="M602" s="7">
        <v>69.260000000000005</v>
      </c>
      <c r="N602" s="7">
        <v>0</v>
      </c>
      <c r="O602" s="7">
        <v>0</v>
      </c>
      <c r="P602" s="7">
        <v>0</v>
      </c>
      <c r="Q602" s="7">
        <v>0</v>
      </c>
      <c r="R602" s="7">
        <v>0</v>
      </c>
      <c r="S602" s="7">
        <f t="shared" si="9"/>
        <v>69.260000000000005</v>
      </c>
    </row>
    <row r="603" spans="1:19" x14ac:dyDescent="0.2">
      <c r="A603" s="1" t="s">
        <v>547</v>
      </c>
      <c r="B603" s="2" t="s">
        <v>548</v>
      </c>
      <c r="C603" s="6" t="s">
        <v>379</v>
      </c>
      <c r="D603" s="2" t="s">
        <v>380</v>
      </c>
      <c r="E603" s="6" t="s">
        <v>181</v>
      </c>
      <c r="F603" s="2" t="s">
        <v>182</v>
      </c>
      <c r="G603" s="7">
        <v>5743.4</v>
      </c>
      <c r="H603" s="7">
        <v>868.2</v>
      </c>
      <c r="I603" s="7">
        <v>1513.58</v>
      </c>
      <c r="J603" s="7">
        <v>421.1</v>
      </c>
      <c r="K603" s="7">
        <v>1237.6199999999999</v>
      </c>
      <c r="L603" s="7">
        <v>4018.5299999999997</v>
      </c>
      <c r="M603" s="7">
        <v>902.22</v>
      </c>
      <c r="N603" s="7">
        <v>990.42000000000007</v>
      </c>
      <c r="O603" s="7">
        <v>15564.310000000001</v>
      </c>
      <c r="P603" s="7">
        <v>1826.96</v>
      </c>
      <c r="Q603" s="7">
        <v>916.06</v>
      </c>
      <c r="R603" s="7">
        <v>1039.79</v>
      </c>
      <c r="S603" s="7">
        <f t="shared" si="9"/>
        <v>35042.189999999995</v>
      </c>
    </row>
    <row r="604" spans="1:19" x14ac:dyDescent="0.2">
      <c r="A604" s="1" t="s">
        <v>547</v>
      </c>
      <c r="B604" s="2" t="s">
        <v>548</v>
      </c>
      <c r="C604" s="6" t="s">
        <v>379</v>
      </c>
      <c r="D604" s="2" t="s">
        <v>380</v>
      </c>
      <c r="E604" s="6" t="s">
        <v>183</v>
      </c>
      <c r="F604" s="2" t="s">
        <v>184</v>
      </c>
      <c r="G604" s="7">
        <v>0</v>
      </c>
      <c r="H604" s="7">
        <v>0</v>
      </c>
      <c r="I604" s="7">
        <v>0</v>
      </c>
      <c r="J604" s="7">
        <v>0</v>
      </c>
      <c r="K604" s="7">
        <v>0</v>
      </c>
      <c r="L604" s="7">
        <v>0</v>
      </c>
      <c r="M604" s="7">
        <v>6228.41</v>
      </c>
      <c r="N604" s="7">
        <v>0</v>
      </c>
      <c r="O604" s="7">
        <v>0</v>
      </c>
      <c r="P604" s="7">
        <v>0</v>
      </c>
      <c r="Q604" s="7">
        <v>0</v>
      </c>
      <c r="R604" s="7">
        <v>0</v>
      </c>
      <c r="S604" s="7">
        <f t="shared" si="9"/>
        <v>6228.41</v>
      </c>
    </row>
    <row r="605" spans="1:19" x14ac:dyDescent="0.2">
      <c r="A605" s="1" t="s">
        <v>547</v>
      </c>
      <c r="B605" s="2" t="s">
        <v>548</v>
      </c>
      <c r="C605" s="6" t="s">
        <v>379</v>
      </c>
      <c r="D605" s="2" t="s">
        <v>380</v>
      </c>
      <c r="E605" s="6" t="s">
        <v>206</v>
      </c>
      <c r="F605" s="2" t="s">
        <v>207</v>
      </c>
      <c r="G605" s="7">
        <v>0</v>
      </c>
      <c r="H605" s="7">
        <v>0</v>
      </c>
      <c r="I605" s="7">
        <v>0</v>
      </c>
      <c r="J605" s="7">
        <v>0</v>
      </c>
      <c r="K605" s="7">
        <v>0</v>
      </c>
      <c r="L605" s="7">
        <v>0</v>
      </c>
      <c r="M605" s="7">
        <v>3607.95</v>
      </c>
      <c r="N605" s="7">
        <v>91.93</v>
      </c>
      <c r="O605" s="7">
        <v>0</v>
      </c>
      <c r="P605" s="7">
        <v>0</v>
      </c>
      <c r="Q605" s="7">
        <v>0</v>
      </c>
      <c r="R605" s="7">
        <v>0</v>
      </c>
      <c r="S605" s="7">
        <f t="shared" si="9"/>
        <v>3699.8799999999997</v>
      </c>
    </row>
    <row r="606" spans="1:19" x14ac:dyDescent="0.2">
      <c r="A606" s="1" t="s">
        <v>547</v>
      </c>
      <c r="B606" s="2" t="s">
        <v>548</v>
      </c>
      <c r="C606" s="6" t="s">
        <v>445</v>
      </c>
      <c r="D606" s="2" t="s">
        <v>446</v>
      </c>
      <c r="E606" s="6" t="s">
        <v>29</v>
      </c>
      <c r="F606" s="2" t="s">
        <v>30</v>
      </c>
      <c r="G606" s="7">
        <v>-397117.63</v>
      </c>
      <c r="H606" s="7">
        <v>-356211.21</v>
      </c>
      <c r="I606" s="7">
        <v>-389605.38</v>
      </c>
      <c r="J606" s="7">
        <v>-392242.84</v>
      </c>
      <c r="K606" s="7">
        <v>-371768.67000000004</v>
      </c>
      <c r="L606" s="7">
        <v>-401567.93999999994</v>
      </c>
      <c r="M606" s="7">
        <v>-398406.90000000008</v>
      </c>
      <c r="N606" s="7">
        <v>-380749.48000000004</v>
      </c>
      <c r="O606" s="7">
        <v>-408124.52</v>
      </c>
      <c r="P606" s="7">
        <v>-402081.10000000003</v>
      </c>
      <c r="Q606" s="7">
        <v>-379371.42</v>
      </c>
      <c r="R606" s="7">
        <v>-422831.97</v>
      </c>
      <c r="S606" s="7">
        <f t="shared" si="9"/>
        <v>-4700079.0600000005</v>
      </c>
    </row>
    <row r="607" spans="1:19" x14ac:dyDescent="0.2">
      <c r="A607" s="1" t="s">
        <v>547</v>
      </c>
      <c r="B607" s="2" t="s">
        <v>548</v>
      </c>
      <c r="C607" s="6" t="s">
        <v>445</v>
      </c>
      <c r="D607" s="2" t="s">
        <v>446</v>
      </c>
      <c r="E607" s="6" t="s">
        <v>31</v>
      </c>
      <c r="F607" s="2" t="s">
        <v>32</v>
      </c>
      <c r="G607" s="7">
        <v>-335895.31000000006</v>
      </c>
      <c r="H607" s="7">
        <v>-301295.30999999994</v>
      </c>
      <c r="I607" s="7">
        <v>-329541.23</v>
      </c>
      <c r="J607" s="7">
        <v>-331772.06999999995</v>
      </c>
      <c r="K607" s="7">
        <v>-314454.33999999997</v>
      </c>
      <c r="L607" s="7">
        <v>-339659.57</v>
      </c>
      <c r="M607" s="7">
        <v>-337979.05000000005</v>
      </c>
      <c r="N607" s="7">
        <v>-322999.81</v>
      </c>
      <c r="O607" s="7">
        <v>-346222.78999999992</v>
      </c>
      <c r="P607" s="7">
        <v>-341095.99000000005</v>
      </c>
      <c r="Q607" s="7">
        <v>-321830.75</v>
      </c>
      <c r="R607" s="7">
        <v>-358699.5</v>
      </c>
      <c r="S607" s="7">
        <f t="shared" si="9"/>
        <v>-3981445.72</v>
      </c>
    </row>
    <row r="608" spans="1:19" x14ac:dyDescent="0.2">
      <c r="A608" s="1" t="s">
        <v>547</v>
      </c>
      <c r="B608" s="2" t="s">
        <v>548</v>
      </c>
      <c r="C608" s="6" t="s">
        <v>445</v>
      </c>
      <c r="D608" s="2" t="s">
        <v>446</v>
      </c>
      <c r="E608" s="6" t="s">
        <v>33</v>
      </c>
      <c r="F608" s="2" t="s">
        <v>34</v>
      </c>
      <c r="G608" s="7">
        <v>-457512.58</v>
      </c>
      <c r="H608" s="7">
        <v>-410385</v>
      </c>
      <c r="I608" s="7">
        <v>-448857.87999999995</v>
      </c>
      <c r="J608" s="7">
        <v>-451896.44</v>
      </c>
      <c r="K608" s="7">
        <v>-428308.51</v>
      </c>
      <c r="L608" s="7">
        <v>-462639.73</v>
      </c>
      <c r="M608" s="7">
        <v>-458417.94999999995</v>
      </c>
      <c r="N608" s="7">
        <v>-438100.86000000004</v>
      </c>
      <c r="O608" s="7">
        <v>-469599.34</v>
      </c>
      <c r="P608" s="7">
        <v>-462645.63</v>
      </c>
      <c r="Q608" s="7">
        <v>-436515.2</v>
      </c>
      <c r="R608" s="7">
        <v>-486522.14</v>
      </c>
      <c r="S608" s="7">
        <f t="shared" si="9"/>
        <v>-5411401.2599999998</v>
      </c>
    </row>
    <row r="609" spans="1:19" x14ac:dyDescent="0.2">
      <c r="A609" s="1" t="s">
        <v>547</v>
      </c>
      <c r="B609" s="2" t="s">
        <v>548</v>
      </c>
      <c r="C609" s="6" t="s">
        <v>445</v>
      </c>
      <c r="D609" s="2" t="s">
        <v>446</v>
      </c>
      <c r="E609" s="6" t="s">
        <v>35</v>
      </c>
      <c r="F609" s="2" t="s">
        <v>36</v>
      </c>
      <c r="G609" s="7">
        <v>-454616.94</v>
      </c>
      <c r="H609" s="7">
        <v>-407787.63999999996</v>
      </c>
      <c r="I609" s="7">
        <v>-446017.01</v>
      </c>
      <c r="J609" s="7">
        <v>-449036.33999999997</v>
      </c>
      <c r="K609" s="7">
        <v>-425597.68</v>
      </c>
      <c r="L609" s="7">
        <v>-459711.65</v>
      </c>
      <c r="M609" s="7">
        <v>-459668.17999999993</v>
      </c>
      <c r="N609" s="7">
        <v>-439295.67</v>
      </c>
      <c r="O609" s="7">
        <v>-470880.06</v>
      </c>
      <c r="P609" s="7">
        <v>-463907.37</v>
      </c>
      <c r="Q609" s="7">
        <v>-437705.69999999995</v>
      </c>
      <c r="R609" s="7">
        <v>-487849.01999999996</v>
      </c>
      <c r="S609" s="7">
        <f t="shared" si="9"/>
        <v>-5402073.2599999988</v>
      </c>
    </row>
    <row r="610" spans="1:19" x14ac:dyDescent="0.2">
      <c r="A610" s="1" t="s">
        <v>547</v>
      </c>
      <c r="B610" s="2" t="s">
        <v>548</v>
      </c>
      <c r="C610" s="6" t="s">
        <v>445</v>
      </c>
      <c r="D610" s="2" t="s">
        <v>446</v>
      </c>
      <c r="E610" s="6" t="s">
        <v>37</v>
      </c>
      <c r="F610" s="2" t="s">
        <v>38</v>
      </c>
      <c r="G610" s="7">
        <v>-2169254.9900000002</v>
      </c>
      <c r="H610" s="7">
        <v>-1945803.8000000003</v>
      </c>
      <c r="I610" s="7">
        <v>-2128219.4800000004</v>
      </c>
      <c r="J610" s="7">
        <v>-2142626.56</v>
      </c>
      <c r="K610" s="7">
        <v>-2030786.4</v>
      </c>
      <c r="L610" s="7">
        <v>-2193564.94</v>
      </c>
      <c r="M610" s="7">
        <v>-2192071.3499999996</v>
      </c>
      <c r="N610" s="7">
        <v>-2094918.66</v>
      </c>
      <c r="O610" s="7">
        <v>-2245538.6800000002</v>
      </c>
      <c r="P610" s="7">
        <v>-2212287.2199999997</v>
      </c>
      <c r="Q610" s="7">
        <v>-2087336.3900000001</v>
      </c>
      <c r="R610" s="7">
        <v>-2326460.41</v>
      </c>
      <c r="S610" s="7">
        <f t="shared" si="9"/>
        <v>-25768868.879999999</v>
      </c>
    </row>
    <row r="611" spans="1:19" x14ac:dyDescent="0.2">
      <c r="A611" s="1" t="s">
        <v>547</v>
      </c>
      <c r="B611" s="2" t="s">
        <v>548</v>
      </c>
      <c r="C611" s="6" t="s">
        <v>445</v>
      </c>
      <c r="D611" s="2" t="s">
        <v>446</v>
      </c>
      <c r="E611" s="6" t="s">
        <v>39</v>
      </c>
      <c r="F611" s="2" t="s">
        <v>40</v>
      </c>
      <c r="G611" s="7">
        <v>-322244.40000000002</v>
      </c>
      <c r="H611" s="7">
        <v>-289050.56000000006</v>
      </c>
      <c r="I611" s="7">
        <v>-316148.55000000005</v>
      </c>
      <c r="J611" s="7">
        <v>-318288.72000000003</v>
      </c>
      <c r="K611" s="7">
        <v>-301674.79000000004</v>
      </c>
      <c r="L611" s="7">
        <v>-325855.65000000002</v>
      </c>
      <c r="M611" s="7">
        <v>-320892.56</v>
      </c>
      <c r="N611" s="7">
        <v>-306670.59999999998</v>
      </c>
      <c r="O611" s="7">
        <v>-328719.56</v>
      </c>
      <c r="P611" s="7">
        <v>-323851.92</v>
      </c>
      <c r="Q611" s="7">
        <v>-305560.66000000003</v>
      </c>
      <c r="R611" s="7">
        <v>-340565.5</v>
      </c>
      <c r="S611" s="7">
        <f t="shared" si="9"/>
        <v>-3799523.4700000007</v>
      </c>
    </row>
    <row r="612" spans="1:19" x14ac:dyDescent="0.2">
      <c r="A612" s="1" t="s">
        <v>547</v>
      </c>
      <c r="B612" s="2" t="s">
        <v>548</v>
      </c>
      <c r="C612" s="6" t="s">
        <v>449</v>
      </c>
      <c r="D612" s="2" t="s">
        <v>450</v>
      </c>
      <c r="E612" s="6" t="s">
        <v>167</v>
      </c>
      <c r="F612" s="2" t="s">
        <v>168</v>
      </c>
      <c r="G612" s="7">
        <v>3541.53</v>
      </c>
      <c r="H612" s="7">
        <v>0</v>
      </c>
      <c r="I612" s="7">
        <v>0</v>
      </c>
      <c r="J612" s="7">
        <v>0</v>
      </c>
      <c r="K612" s="7">
        <v>0</v>
      </c>
      <c r="L612" s="7">
        <v>0</v>
      </c>
      <c r="M612" s="7">
        <v>0</v>
      </c>
      <c r="N612" s="7">
        <v>0</v>
      </c>
      <c r="O612" s="7">
        <v>0</v>
      </c>
      <c r="P612" s="7">
        <v>0</v>
      </c>
      <c r="Q612" s="7">
        <v>0</v>
      </c>
      <c r="R612" s="7">
        <v>0</v>
      </c>
      <c r="S612" s="7">
        <f t="shared" si="9"/>
        <v>3541.53</v>
      </c>
    </row>
    <row r="613" spans="1:19" x14ac:dyDescent="0.2">
      <c r="A613" s="1" t="s">
        <v>547</v>
      </c>
      <c r="B613" s="2" t="s">
        <v>548</v>
      </c>
      <c r="C613" s="6" t="s">
        <v>449</v>
      </c>
      <c r="D613" s="2" t="s">
        <v>450</v>
      </c>
      <c r="E613" s="6" t="s">
        <v>177</v>
      </c>
      <c r="F613" s="2" t="s">
        <v>178</v>
      </c>
      <c r="G613" s="7">
        <v>75196.69</v>
      </c>
      <c r="H613" s="7">
        <v>101214.84</v>
      </c>
      <c r="I613" s="7">
        <v>105474.79</v>
      </c>
      <c r="J613" s="7">
        <v>90638.83</v>
      </c>
      <c r="K613" s="7">
        <v>123846.14</v>
      </c>
      <c r="L613" s="7">
        <v>208434.66999999998</v>
      </c>
      <c r="M613" s="7">
        <v>74949.45</v>
      </c>
      <c r="N613" s="7">
        <v>49686.48</v>
      </c>
      <c r="O613" s="7">
        <v>34290.61</v>
      </c>
      <c r="P613" s="7">
        <v>95902.249999999985</v>
      </c>
      <c r="Q613" s="7">
        <v>69658.849999999991</v>
      </c>
      <c r="R613" s="7">
        <v>97684.86</v>
      </c>
      <c r="S613" s="7">
        <f t="shared" si="9"/>
        <v>1126978.46</v>
      </c>
    </row>
    <row r="614" spans="1:19" x14ac:dyDescent="0.2">
      <c r="A614" s="1" t="s">
        <v>547</v>
      </c>
      <c r="B614" s="2" t="s">
        <v>548</v>
      </c>
      <c r="C614" s="6" t="s">
        <v>449</v>
      </c>
      <c r="D614" s="2" t="s">
        <v>450</v>
      </c>
      <c r="E614" s="6" t="s">
        <v>437</v>
      </c>
      <c r="F614" s="2" t="s">
        <v>438</v>
      </c>
      <c r="G614" s="7">
        <v>0</v>
      </c>
      <c r="H614" s="7">
        <v>0</v>
      </c>
      <c r="I614" s="7">
        <v>0</v>
      </c>
      <c r="J614" s="7">
        <v>0</v>
      </c>
      <c r="K614" s="7">
        <v>0</v>
      </c>
      <c r="L614" s="7">
        <v>0</v>
      </c>
      <c r="M614" s="7">
        <v>3465</v>
      </c>
      <c r="N614" s="7">
        <v>102.18</v>
      </c>
      <c r="O614" s="7">
        <v>0</v>
      </c>
      <c r="P614" s="7">
        <v>0</v>
      </c>
      <c r="Q614" s="7">
        <v>2573.7199999999998</v>
      </c>
      <c r="R614" s="7">
        <v>0</v>
      </c>
      <c r="S614" s="7">
        <f t="shared" si="9"/>
        <v>6140.9</v>
      </c>
    </row>
    <row r="615" spans="1:19" x14ac:dyDescent="0.2">
      <c r="A615" s="1" t="s">
        <v>547</v>
      </c>
      <c r="B615" s="2" t="s">
        <v>548</v>
      </c>
      <c r="C615" s="6" t="s">
        <v>459</v>
      </c>
      <c r="D615" s="2" t="s">
        <v>460</v>
      </c>
      <c r="E615" s="6" t="s">
        <v>461</v>
      </c>
      <c r="F615" s="2" t="s">
        <v>462</v>
      </c>
      <c r="G615" s="7">
        <v>6576.15</v>
      </c>
      <c r="H615" s="7">
        <v>6576.15</v>
      </c>
      <c r="I615" s="7">
        <v>6576.15</v>
      </c>
      <c r="J615" s="7">
        <v>6576.15</v>
      </c>
      <c r="K615" s="7">
        <v>6576.15</v>
      </c>
      <c r="L615" s="7">
        <v>6576.15</v>
      </c>
      <c r="M615" s="7">
        <v>6576.15</v>
      </c>
      <c r="N615" s="7">
        <v>6576.15</v>
      </c>
      <c r="O615" s="7">
        <v>6576.15</v>
      </c>
      <c r="P615" s="7">
        <v>6576.15</v>
      </c>
      <c r="Q615" s="7">
        <v>6576.15</v>
      </c>
      <c r="R615" s="7">
        <v>6666.03</v>
      </c>
      <c r="S615" s="7">
        <f t="shared" si="9"/>
        <v>79003.679999999993</v>
      </c>
    </row>
    <row r="616" spans="1:19" x14ac:dyDescent="0.2">
      <c r="A616" s="1" t="s">
        <v>547</v>
      </c>
      <c r="B616" s="2" t="s">
        <v>548</v>
      </c>
      <c r="C616" s="6" t="s">
        <v>463</v>
      </c>
      <c r="D616" s="2" t="s">
        <v>464</v>
      </c>
      <c r="E616" s="6" t="s">
        <v>389</v>
      </c>
      <c r="F616" s="2" t="s">
        <v>390</v>
      </c>
      <c r="G616" s="7">
        <v>0</v>
      </c>
      <c r="H616" s="7">
        <v>0</v>
      </c>
      <c r="I616" s="7">
        <v>92.95</v>
      </c>
      <c r="J616" s="7">
        <v>92.95</v>
      </c>
      <c r="K616" s="7">
        <v>92.95</v>
      </c>
      <c r="L616" s="7">
        <v>92.95</v>
      </c>
      <c r="M616" s="7">
        <v>92.95</v>
      </c>
      <c r="N616" s="7">
        <v>92.95</v>
      </c>
      <c r="O616" s="7">
        <v>92.95</v>
      </c>
      <c r="P616" s="7">
        <v>176.83</v>
      </c>
      <c r="Q616" s="7">
        <v>92.95</v>
      </c>
      <c r="R616" s="7">
        <v>92.95</v>
      </c>
      <c r="S616" s="7">
        <f t="shared" si="9"/>
        <v>1013.3800000000002</v>
      </c>
    </row>
    <row r="617" spans="1:19" x14ac:dyDescent="0.2">
      <c r="A617" s="1" t="s">
        <v>547</v>
      </c>
      <c r="B617" s="2" t="s">
        <v>548</v>
      </c>
      <c r="C617" s="6" t="s">
        <v>473</v>
      </c>
      <c r="D617" s="2" t="s">
        <v>474</v>
      </c>
      <c r="E617" s="6" t="s">
        <v>135</v>
      </c>
      <c r="F617" s="2" t="s">
        <v>136</v>
      </c>
      <c r="G617" s="7">
        <v>90155.78</v>
      </c>
      <c r="H617" s="7">
        <v>79517.84</v>
      </c>
      <c r="I617" s="7">
        <v>87766.909999999989</v>
      </c>
      <c r="J617" s="7">
        <v>86902.080000000016</v>
      </c>
      <c r="K617" s="7">
        <v>80621.760000000009</v>
      </c>
      <c r="L617" s="7">
        <v>88041.87</v>
      </c>
      <c r="M617" s="7">
        <v>95341.61</v>
      </c>
      <c r="N617" s="7">
        <v>90929.469999999987</v>
      </c>
      <c r="O617" s="7">
        <v>101234.62</v>
      </c>
      <c r="P617" s="7">
        <v>94204.04</v>
      </c>
      <c r="Q617" s="7">
        <v>89496.5</v>
      </c>
      <c r="R617" s="7">
        <v>101977.01</v>
      </c>
      <c r="S617" s="7">
        <f t="shared" si="9"/>
        <v>1086189.49</v>
      </c>
    </row>
    <row r="618" spans="1:19" x14ac:dyDescent="0.2">
      <c r="A618" s="1" t="s">
        <v>547</v>
      </c>
      <c r="B618" s="2" t="s">
        <v>548</v>
      </c>
      <c r="C618" s="6" t="s">
        <v>473</v>
      </c>
      <c r="D618" s="2" t="s">
        <v>474</v>
      </c>
      <c r="E618" s="6" t="s">
        <v>137</v>
      </c>
      <c r="F618" s="2" t="s">
        <v>138</v>
      </c>
      <c r="G618" s="7">
        <v>73828.350000000006</v>
      </c>
      <c r="H618" s="7">
        <v>65116.97</v>
      </c>
      <c r="I618" s="7">
        <v>71872.099999999991</v>
      </c>
      <c r="J618" s="7">
        <v>71163.92</v>
      </c>
      <c r="K618" s="7">
        <v>66020.98</v>
      </c>
      <c r="L618" s="7">
        <v>72097.279999999999</v>
      </c>
      <c r="M618" s="7">
        <v>105428.12000000001</v>
      </c>
      <c r="N618" s="7">
        <v>100549.20999999999</v>
      </c>
      <c r="O618" s="7">
        <v>111944.59</v>
      </c>
      <c r="P618" s="7">
        <v>104170.23000000001</v>
      </c>
      <c r="Q618" s="7">
        <v>98964.63</v>
      </c>
      <c r="R618" s="7">
        <v>112765.48999999999</v>
      </c>
      <c r="S618" s="7">
        <f t="shared" si="9"/>
        <v>1053921.8699999999</v>
      </c>
    </row>
    <row r="619" spans="1:19" x14ac:dyDescent="0.2">
      <c r="A619" s="1" t="s">
        <v>547</v>
      </c>
      <c r="B619" s="2" t="s">
        <v>548</v>
      </c>
      <c r="C619" s="6" t="s">
        <v>473</v>
      </c>
      <c r="D619" s="2" t="s">
        <v>474</v>
      </c>
      <c r="E619" s="6" t="s">
        <v>141</v>
      </c>
      <c r="F619" s="2" t="s">
        <v>142</v>
      </c>
      <c r="G619" s="7">
        <v>485090.14</v>
      </c>
      <c r="H619" s="7">
        <v>427851.9</v>
      </c>
      <c r="I619" s="7">
        <v>472236.6</v>
      </c>
      <c r="J619" s="7">
        <v>467583.36</v>
      </c>
      <c r="K619" s="7">
        <v>433791.64</v>
      </c>
      <c r="L619" s="7">
        <v>473716.09</v>
      </c>
      <c r="M619" s="7">
        <v>468302.61</v>
      </c>
      <c r="N619" s="7">
        <v>446630.88</v>
      </c>
      <c r="O619" s="7">
        <v>497248.17</v>
      </c>
      <c r="P619" s="7">
        <v>462715.14999999997</v>
      </c>
      <c r="Q619" s="7">
        <v>439592.35</v>
      </c>
      <c r="R619" s="7">
        <v>500894.60000000003</v>
      </c>
      <c r="S619" s="7">
        <f t="shared" si="9"/>
        <v>5575653.4899999993</v>
      </c>
    </row>
    <row r="620" spans="1:19" x14ac:dyDescent="0.2">
      <c r="A620" s="1" t="s">
        <v>547</v>
      </c>
      <c r="B620" s="2" t="s">
        <v>548</v>
      </c>
      <c r="C620" s="6" t="s">
        <v>473</v>
      </c>
      <c r="D620" s="2" t="s">
        <v>474</v>
      </c>
      <c r="E620" s="6" t="s">
        <v>143</v>
      </c>
      <c r="F620" s="2" t="s">
        <v>144</v>
      </c>
      <c r="G620" s="7">
        <v>82820.27</v>
      </c>
      <c r="H620" s="7">
        <v>73047.88</v>
      </c>
      <c r="I620" s="7">
        <v>80625.759999999995</v>
      </c>
      <c r="J620" s="7">
        <v>79831.31</v>
      </c>
      <c r="K620" s="7">
        <v>74061.98</v>
      </c>
      <c r="L620" s="7">
        <v>80878.37</v>
      </c>
      <c r="M620" s="7">
        <v>86455.86</v>
      </c>
      <c r="N620" s="7">
        <v>82454.92</v>
      </c>
      <c r="O620" s="7">
        <v>91799.659999999989</v>
      </c>
      <c r="P620" s="7">
        <v>85424.34</v>
      </c>
      <c r="Q620" s="7">
        <v>81155.520000000019</v>
      </c>
      <c r="R620" s="7">
        <v>92472.86</v>
      </c>
      <c r="S620" s="7">
        <f t="shared" si="9"/>
        <v>991028.7300000001</v>
      </c>
    </row>
    <row r="621" spans="1:19" x14ac:dyDescent="0.2">
      <c r="A621" s="1" t="s">
        <v>547</v>
      </c>
      <c r="B621" s="2" t="s">
        <v>548</v>
      </c>
      <c r="C621" s="6" t="s">
        <v>473</v>
      </c>
      <c r="D621" s="2" t="s">
        <v>474</v>
      </c>
      <c r="E621" s="6" t="s">
        <v>145</v>
      </c>
      <c r="F621" s="2" t="s">
        <v>146</v>
      </c>
      <c r="G621" s="7">
        <v>30761.82</v>
      </c>
      <c r="H621" s="7">
        <v>27132.07</v>
      </c>
      <c r="I621" s="7">
        <v>29946.71</v>
      </c>
      <c r="J621" s="7">
        <v>29651.620000000003</v>
      </c>
      <c r="K621" s="7">
        <v>27508.73</v>
      </c>
      <c r="L621" s="7">
        <v>30040.550000000003</v>
      </c>
      <c r="M621" s="7">
        <v>33621.719999999994</v>
      </c>
      <c r="N621" s="7">
        <v>32065.809999999998</v>
      </c>
      <c r="O621" s="7">
        <v>35699.869999999995</v>
      </c>
      <c r="P621" s="7">
        <v>33220.57</v>
      </c>
      <c r="Q621" s="7">
        <v>31560.48</v>
      </c>
      <c r="R621" s="7">
        <v>35961.660000000003</v>
      </c>
      <c r="S621" s="7">
        <f t="shared" si="9"/>
        <v>377171.61</v>
      </c>
    </row>
    <row r="622" spans="1:19" x14ac:dyDescent="0.2">
      <c r="A622" s="1" t="s">
        <v>547</v>
      </c>
      <c r="B622" s="2" t="s">
        <v>548</v>
      </c>
      <c r="C622" s="6" t="s">
        <v>473</v>
      </c>
      <c r="D622" s="2" t="s">
        <v>474</v>
      </c>
      <c r="E622" s="6" t="s">
        <v>147</v>
      </c>
      <c r="F622" s="2" t="s">
        <v>148</v>
      </c>
      <c r="G622" s="7">
        <v>4732.6000000000004</v>
      </c>
      <c r="H622" s="7">
        <v>4174.17</v>
      </c>
      <c r="I622" s="7">
        <v>4607.1899999999996</v>
      </c>
      <c r="J622" s="7">
        <v>4561.79</v>
      </c>
      <c r="K622" s="7">
        <v>4232.1100000000006</v>
      </c>
      <c r="L622" s="7">
        <v>4621.63</v>
      </c>
      <c r="M622" s="7">
        <v>4803.1099999999997</v>
      </c>
      <c r="N622" s="7">
        <v>4580.84</v>
      </c>
      <c r="O622" s="7">
        <v>5099.99</v>
      </c>
      <c r="P622" s="7">
        <v>4745.79</v>
      </c>
      <c r="Q622" s="7">
        <v>4508.63</v>
      </c>
      <c r="R622" s="7">
        <v>5137.3799999999992</v>
      </c>
      <c r="S622" s="7">
        <f t="shared" si="9"/>
        <v>55805.229999999996</v>
      </c>
    </row>
    <row r="623" spans="1:19" x14ac:dyDescent="0.2">
      <c r="A623" s="1" t="s">
        <v>547</v>
      </c>
      <c r="B623" s="2" t="s">
        <v>548</v>
      </c>
      <c r="C623" s="6" t="s">
        <v>473</v>
      </c>
      <c r="D623" s="2" t="s">
        <v>474</v>
      </c>
      <c r="E623" s="6" t="s">
        <v>149</v>
      </c>
      <c r="F623" s="2" t="s">
        <v>150</v>
      </c>
      <c r="G623" s="7">
        <v>11831.47</v>
      </c>
      <c r="H623" s="7">
        <v>10435.41</v>
      </c>
      <c r="I623" s="7">
        <v>11517.960000000001</v>
      </c>
      <c r="J623" s="7">
        <v>11404.470000000001</v>
      </c>
      <c r="K623" s="7">
        <v>10580.29</v>
      </c>
      <c r="L623" s="7">
        <v>11554.05</v>
      </c>
      <c r="M623" s="7">
        <v>16810.86</v>
      </c>
      <c r="N623" s="7">
        <v>16032.9</v>
      </c>
      <c r="O623" s="7">
        <v>17849.939999999999</v>
      </c>
      <c r="P623" s="7">
        <v>16610.29</v>
      </c>
      <c r="Q623" s="7">
        <v>15780.229999999998</v>
      </c>
      <c r="R623" s="7">
        <v>17980.84</v>
      </c>
      <c r="S623" s="7">
        <f t="shared" si="9"/>
        <v>168388.71</v>
      </c>
    </row>
    <row r="624" spans="1:19" x14ac:dyDescent="0.2">
      <c r="A624" s="1" t="s">
        <v>547</v>
      </c>
      <c r="B624" s="2" t="s">
        <v>548</v>
      </c>
      <c r="C624" s="6" t="s">
        <v>473</v>
      </c>
      <c r="D624" s="2" t="s">
        <v>474</v>
      </c>
      <c r="E624" s="6" t="s">
        <v>151</v>
      </c>
      <c r="F624" s="2" t="s">
        <v>152</v>
      </c>
      <c r="G624" s="7">
        <v>12068.099999999999</v>
      </c>
      <c r="H624" s="7">
        <v>10644.109999999999</v>
      </c>
      <c r="I624" s="7">
        <v>11748.33</v>
      </c>
      <c r="J624" s="7">
        <v>11632.57</v>
      </c>
      <c r="K624" s="7">
        <v>10791.89</v>
      </c>
      <c r="L624" s="7">
        <v>11785.14</v>
      </c>
      <c r="M624" s="7">
        <v>20893.500000000004</v>
      </c>
      <c r="N624" s="7">
        <v>19926.61</v>
      </c>
      <c r="O624" s="7">
        <v>22184.92</v>
      </c>
      <c r="P624" s="7">
        <v>20644.22</v>
      </c>
      <c r="Q624" s="7">
        <v>19612.579999999998</v>
      </c>
      <c r="R624" s="7">
        <v>22347.599999999999</v>
      </c>
      <c r="S624" s="7">
        <f t="shared" si="9"/>
        <v>194279.56999999998</v>
      </c>
    </row>
    <row r="625" spans="1:19" x14ac:dyDescent="0.2">
      <c r="A625" s="1" t="s">
        <v>547</v>
      </c>
      <c r="B625" s="2" t="s">
        <v>548</v>
      </c>
      <c r="C625" s="6" t="s">
        <v>473</v>
      </c>
      <c r="D625" s="2" t="s">
        <v>474</v>
      </c>
      <c r="E625" s="6" t="s">
        <v>153</v>
      </c>
      <c r="F625" s="2" t="s">
        <v>154</v>
      </c>
      <c r="G625" s="7">
        <v>-16564.05</v>
      </c>
      <c r="H625" s="7">
        <v>-14609.57</v>
      </c>
      <c r="I625" s="7">
        <v>-16125.140000000001</v>
      </c>
      <c r="J625" s="7">
        <v>-15966.259999999998</v>
      </c>
      <c r="K625" s="7">
        <v>-14812.39</v>
      </c>
      <c r="L625" s="7">
        <v>-16175.68</v>
      </c>
      <c r="M625" s="7">
        <v>-4562.96</v>
      </c>
      <c r="N625" s="7">
        <v>-4351.8</v>
      </c>
      <c r="O625" s="7">
        <v>-4844.9699999999993</v>
      </c>
      <c r="P625" s="7">
        <v>-4508.5</v>
      </c>
      <c r="Q625" s="7">
        <v>-4283.21</v>
      </c>
      <c r="R625" s="7">
        <v>-4880.51</v>
      </c>
      <c r="S625" s="7">
        <f t="shared" si="9"/>
        <v>-121685.04000000001</v>
      </c>
    </row>
    <row r="626" spans="1:19" x14ac:dyDescent="0.2">
      <c r="A626" s="1" t="s">
        <v>547</v>
      </c>
      <c r="B626" s="2" t="s">
        <v>548</v>
      </c>
      <c r="C626" s="6" t="s">
        <v>473</v>
      </c>
      <c r="D626" s="2" t="s">
        <v>474</v>
      </c>
      <c r="E626" s="6" t="s">
        <v>499</v>
      </c>
      <c r="F626" s="2" t="s">
        <v>500</v>
      </c>
      <c r="G626" s="7">
        <v>3788.52</v>
      </c>
      <c r="H626" s="7">
        <v>0</v>
      </c>
      <c r="I626" s="7">
        <v>506.72</v>
      </c>
      <c r="J626" s="7">
        <v>5763.23</v>
      </c>
      <c r="K626" s="7">
        <v>2852.36</v>
      </c>
      <c r="L626" s="7">
        <v>10189.129999999999</v>
      </c>
      <c r="M626" s="7">
        <v>681.83</v>
      </c>
      <c r="N626" s="7">
        <v>3881.25</v>
      </c>
      <c r="O626" s="7">
        <v>9304.02</v>
      </c>
      <c r="P626" s="7">
        <v>8476.76</v>
      </c>
      <c r="Q626" s="7">
        <v>5300.59</v>
      </c>
      <c r="R626" s="7">
        <v>2922.99</v>
      </c>
      <c r="S626" s="7">
        <f t="shared" si="9"/>
        <v>53667.4</v>
      </c>
    </row>
    <row r="627" spans="1:19" x14ac:dyDescent="0.2">
      <c r="A627" s="1" t="s">
        <v>547</v>
      </c>
      <c r="B627" s="2" t="s">
        <v>548</v>
      </c>
      <c r="C627" s="6" t="s">
        <v>473</v>
      </c>
      <c r="D627" s="2" t="s">
        <v>474</v>
      </c>
      <c r="E627" s="6" t="s">
        <v>201</v>
      </c>
      <c r="F627" s="2" t="s">
        <v>202</v>
      </c>
      <c r="G627" s="7">
        <v>10599.34</v>
      </c>
      <c r="H627" s="7">
        <v>43891.270000000004</v>
      </c>
      <c r="I627" s="7">
        <v>14632.7</v>
      </c>
      <c r="J627" s="7">
        <v>49114.23</v>
      </c>
      <c r="K627" s="7">
        <v>18102.39</v>
      </c>
      <c r="L627" s="7">
        <v>-39712.29</v>
      </c>
      <c r="M627" s="7">
        <v>9860.02</v>
      </c>
      <c r="N627" s="7">
        <v>33107.659999999996</v>
      </c>
      <c r="O627" s="7">
        <v>10781.23</v>
      </c>
      <c r="P627" s="7">
        <v>6802.54</v>
      </c>
      <c r="Q627" s="7">
        <v>5464.8799999999992</v>
      </c>
      <c r="R627" s="7">
        <v>17231.59</v>
      </c>
      <c r="S627" s="7">
        <f t="shared" si="9"/>
        <v>179875.56</v>
      </c>
    </row>
    <row r="628" spans="1:19" x14ac:dyDescent="0.2">
      <c r="A628" s="1" t="s">
        <v>547</v>
      </c>
      <c r="B628" s="2" t="s">
        <v>548</v>
      </c>
      <c r="C628" s="6" t="s">
        <v>473</v>
      </c>
      <c r="D628" s="2" t="s">
        <v>474</v>
      </c>
      <c r="E628" s="6" t="s">
        <v>509</v>
      </c>
      <c r="F628" s="2" t="s">
        <v>510</v>
      </c>
      <c r="G628" s="7">
        <v>7767.19</v>
      </c>
      <c r="H628" s="7">
        <v>45148.68</v>
      </c>
      <c r="I628" s="7">
        <v>9224.23</v>
      </c>
      <c r="J628" s="7">
        <v>28287.62</v>
      </c>
      <c r="K628" s="7">
        <v>0</v>
      </c>
      <c r="L628" s="7">
        <v>0</v>
      </c>
      <c r="M628" s="7">
        <v>9531.7100000000009</v>
      </c>
      <c r="N628" s="7">
        <v>9224.24</v>
      </c>
      <c r="O628" s="7">
        <v>9531.7000000000007</v>
      </c>
      <c r="P628" s="7">
        <v>5079.18</v>
      </c>
      <c r="Q628" s="7">
        <v>3768.5099999999998</v>
      </c>
      <c r="R628" s="7">
        <v>4172.2299999999996</v>
      </c>
      <c r="S628" s="7">
        <f t="shared" si="9"/>
        <v>131735.29</v>
      </c>
    </row>
    <row r="629" spans="1:19" x14ac:dyDescent="0.2">
      <c r="A629" s="1" t="s">
        <v>547</v>
      </c>
      <c r="B629" s="2" t="s">
        <v>548</v>
      </c>
      <c r="C629" s="6" t="s">
        <v>473</v>
      </c>
      <c r="D629" s="2" t="s">
        <v>474</v>
      </c>
      <c r="E629" s="6" t="s">
        <v>511</v>
      </c>
      <c r="F629" s="2" t="s">
        <v>512</v>
      </c>
      <c r="G629" s="7">
        <v>0</v>
      </c>
      <c r="H629" s="7">
        <v>0</v>
      </c>
      <c r="I629" s="7">
        <v>0</v>
      </c>
      <c r="J629" s="7">
        <v>0</v>
      </c>
      <c r="K629" s="7">
        <v>0</v>
      </c>
      <c r="L629" s="7">
        <v>0</v>
      </c>
      <c r="M629" s="7">
        <v>0</v>
      </c>
      <c r="N629" s="7">
        <v>22781.25</v>
      </c>
      <c r="O629" s="7">
        <v>0</v>
      </c>
      <c r="P629" s="7">
        <v>0</v>
      </c>
      <c r="Q629" s="7">
        <v>0</v>
      </c>
      <c r="R629" s="7">
        <v>0</v>
      </c>
      <c r="S629" s="7">
        <f t="shared" si="9"/>
        <v>22781.25</v>
      </c>
    </row>
    <row r="630" spans="1:19" x14ac:dyDescent="0.2">
      <c r="A630" s="1" t="s">
        <v>547</v>
      </c>
      <c r="B630" s="2" t="s">
        <v>548</v>
      </c>
      <c r="C630" s="6" t="s">
        <v>541</v>
      </c>
      <c r="D630" s="2" t="s">
        <v>542</v>
      </c>
      <c r="E630" s="6" t="s">
        <v>155</v>
      </c>
      <c r="F630" s="2" t="s">
        <v>156</v>
      </c>
      <c r="G630" s="7">
        <v>10237.67</v>
      </c>
      <c r="H630" s="7">
        <v>13209.67</v>
      </c>
      <c r="I630" s="7">
        <v>0</v>
      </c>
      <c r="J630" s="7">
        <v>9329.9</v>
      </c>
      <c r="K630" s="7">
        <v>0</v>
      </c>
      <c r="L630" s="7">
        <v>3752.52</v>
      </c>
      <c r="M630" s="7">
        <v>9737.41</v>
      </c>
      <c r="N630" s="7">
        <v>8681.9500000000007</v>
      </c>
      <c r="O630" s="7">
        <v>9981.23</v>
      </c>
      <c r="P630" s="7">
        <v>9052.130000000001</v>
      </c>
      <c r="Q630" s="7">
        <v>9876.9699999999993</v>
      </c>
      <c r="R630" s="7">
        <v>558.22</v>
      </c>
      <c r="S630" s="7">
        <f t="shared" si="9"/>
        <v>84417.67</v>
      </c>
    </row>
    <row r="631" spans="1:19" x14ac:dyDescent="0.2">
      <c r="A631" s="1" t="s">
        <v>547</v>
      </c>
      <c r="B631" s="2" t="s">
        <v>548</v>
      </c>
      <c r="C631" s="6" t="s">
        <v>541</v>
      </c>
      <c r="D631" s="2" t="s">
        <v>542</v>
      </c>
      <c r="E631" s="6" t="s">
        <v>157</v>
      </c>
      <c r="F631" s="2" t="s">
        <v>158</v>
      </c>
      <c r="G631" s="7">
        <v>90424.47</v>
      </c>
      <c r="H631" s="7">
        <v>90424.47</v>
      </c>
      <c r="I631" s="7">
        <v>90424.48</v>
      </c>
      <c r="J631" s="7">
        <v>90424.46</v>
      </c>
      <c r="K631" s="7">
        <v>90424.48</v>
      </c>
      <c r="L631" s="7">
        <v>90424.46</v>
      </c>
      <c r="M631" s="7">
        <v>90424.49</v>
      </c>
      <c r="N631" s="7">
        <v>90424.46</v>
      </c>
      <c r="O631" s="7">
        <v>90424.47</v>
      </c>
      <c r="P631" s="7">
        <v>90424.47</v>
      </c>
      <c r="Q631" s="7">
        <v>90424.47</v>
      </c>
      <c r="R631" s="7">
        <v>90424.48000000001</v>
      </c>
      <c r="S631" s="7">
        <f t="shared" si="9"/>
        <v>1085093.6599999999</v>
      </c>
    </row>
    <row r="632" spans="1:19" x14ac:dyDescent="0.2">
      <c r="A632" s="1" t="s">
        <v>547</v>
      </c>
      <c r="B632" s="2" t="s">
        <v>548</v>
      </c>
      <c r="C632" s="6" t="s">
        <v>541</v>
      </c>
      <c r="D632" s="2" t="s">
        <v>542</v>
      </c>
      <c r="E632" s="6" t="s">
        <v>159</v>
      </c>
      <c r="F632" s="2" t="s">
        <v>160</v>
      </c>
      <c r="G632" s="7">
        <v>0</v>
      </c>
      <c r="H632" s="7">
        <v>0</v>
      </c>
      <c r="I632" s="7">
        <v>8359.7800000000007</v>
      </c>
      <c r="J632" s="7">
        <v>0</v>
      </c>
      <c r="K632" s="7">
        <v>0</v>
      </c>
      <c r="L632" s="7">
        <v>0</v>
      </c>
      <c r="M632" s="7">
        <v>0</v>
      </c>
      <c r="N632" s="7">
        <v>0</v>
      </c>
      <c r="O632" s="7">
        <v>0</v>
      </c>
      <c r="P632" s="7">
        <v>0</v>
      </c>
      <c r="Q632" s="7">
        <v>0</v>
      </c>
      <c r="R632" s="7">
        <v>0</v>
      </c>
      <c r="S632" s="7">
        <f t="shared" si="9"/>
        <v>8359.7800000000007</v>
      </c>
    </row>
    <row r="633" spans="1:19" x14ac:dyDescent="0.2">
      <c r="A633" s="1" t="s">
        <v>547</v>
      </c>
      <c r="B633" s="2" t="s">
        <v>548</v>
      </c>
      <c r="C633" s="6" t="s">
        <v>541</v>
      </c>
      <c r="D633" s="2" t="s">
        <v>542</v>
      </c>
      <c r="E633" s="6" t="s">
        <v>405</v>
      </c>
      <c r="F633" s="2" t="s">
        <v>406</v>
      </c>
      <c r="G633" s="7">
        <v>386.84</v>
      </c>
      <c r="H633" s="7">
        <v>399.29</v>
      </c>
      <c r="I633" s="7">
        <v>372.8</v>
      </c>
      <c r="J633" s="7">
        <v>621.88</v>
      </c>
      <c r="K633" s="7">
        <v>610.14</v>
      </c>
      <c r="L633" s="7">
        <v>528.19000000000005</v>
      </c>
      <c r="M633" s="7">
        <v>464.21</v>
      </c>
      <c r="N633" s="7">
        <v>453.24</v>
      </c>
      <c r="O633" s="7">
        <v>379.22</v>
      </c>
      <c r="P633" s="7">
        <v>435.05</v>
      </c>
      <c r="Q633" s="7">
        <v>444.89</v>
      </c>
      <c r="R633" s="7">
        <v>380.18</v>
      </c>
      <c r="S633" s="7">
        <f t="shared" si="9"/>
        <v>5475.9300000000012</v>
      </c>
    </row>
    <row r="634" spans="1:19" x14ac:dyDescent="0.2">
      <c r="A634" s="1" t="s">
        <v>547</v>
      </c>
      <c r="B634" s="2" t="s">
        <v>548</v>
      </c>
      <c r="C634" s="6" t="s">
        <v>543</v>
      </c>
      <c r="D634" s="2" t="s">
        <v>544</v>
      </c>
      <c r="E634" s="6" t="s">
        <v>195</v>
      </c>
      <c r="F634" s="2" t="s">
        <v>196</v>
      </c>
      <c r="G634" s="7">
        <v>0</v>
      </c>
      <c r="H634" s="7">
        <v>0</v>
      </c>
      <c r="I634" s="7">
        <v>0</v>
      </c>
      <c r="J634" s="7">
        <v>0</v>
      </c>
      <c r="K634" s="7">
        <v>0</v>
      </c>
      <c r="L634" s="7">
        <v>0</v>
      </c>
      <c r="M634" s="7">
        <v>0</v>
      </c>
      <c r="N634" s="7">
        <v>584.51</v>
      </c>
      <c r="O634" s="7">
        <v>163.69</v>
      </c>
      <c r="P634" s="7">
        <v>0</v>
      </c>
      <c r="Q634" s="7">
        <v>381.69</v>
      </c>
      <c r="R634" s="7">
        <v>665</v>
      </c>
      <c r="S634" s="7">
        <f t="shared" si="9"/>
        <v>1794.89</v>
      </c>
    </row>
    <row r="635" spans="1:19" x14ac:dyDescent="0.2">
      <c r="A635" s="1" t="s">
        <v>547</v>
      </c>
      <c r="B635" s="2" t="s">
        <v>548</v>
      </c>
      <c r="C635" s="6" t="s">
        <v>543</v>
      </c>
      <c r="D635" s="2" t="s">
        <v>544</v>
      </c>
      <c r="E635" s="6" t="s">
        <v>399</v>
      </c>
      <c r="F635" s="2" t="s">
        <v>400</v>
      </c>
      <c r="G635" s="7">
        <v>270.27999999999997</v>
      </c>
      <c r="H635" s="7">
        <v>0</v>
      </c>
      <c r="I635" s="7">
        <v>522.04999999999995</v>
      </c>
      <c r="J635" s="7">
        <v>1203.58</v>
      </c>
      <c r="K635" s="7">
        <v>0</v>
      </c>
      <c r="L635" s="7">
        <v>392.9</v>
      </c>
      <c r="M635" s="7">
        <v>0</v>
      </c>
      <c r="N635" s="7">
        <v>0</v>
      </c>
      <c r="O635" s="7">
        <v>0</v>
      </c>
      <c r="P635" s="7">
        <v>0</v>
      </c>
      <c r="Q635" s="7">
        <v>0</v>
      </c>
      <c r="R635" s="7">
        <v>0</v>
      </c>
      <c r="S635" s="7">
        <f t="shared" si="9"/>
        <v>2388.81</v>
      </c>
    </row>
    <row r="636" spans="1:19" ht="13.5" thickBot="1" x14ac:dyDescent="0.25">
      <c r="D636" s="2"/>
      <c r="F636" s="2"/>
      <c r="G636" s="8">
        <f>SUM(G7:G635)</f>
        <v>-3315833.5100000026</v>
      </c>
      <c r="H636" s="8">
        <f t="shared" ref="H636:S636" si="10">SUM(H7:H635)</f>
        <v>-1737513.2800000003</v>
      </c>
      <c r="I636" s="8">
        <f t="shared" si="10"/>
        <v>9002992.7300000023</v>
      </c>
      <c r="J636" s="8">
        <f t="shared" si="10"/>
        <v>-493028.38999999675</v>
      </c>
      <c r="K636" s="8">
        <f t="shared" si="10"/>
        <v>1818217.9100000015</v>
      </c>
      <c r="L636" s="8">
        <f t="shared" si="10"/>
        <v>-202631715.32000008</v>
      </c>
      <c r="M636" s="8">
        <f t="shared" si="10"/>
        <v>-447575.28999999742</v>
      </c>
      <c r="N636" s="8">
        <f t="shared" si="10"/>
        <v>-685197.21</v>
      </c>
      <c r="O636" s="8">
        <f t="shared" si="10"/>
        <v>5217087.1000000071</v>
      </c>
      <c r="P636" s="8">
        <f t="shared" si="10"/>
        <v>-4386025.9100000095</v>
      </c>
      <c r="Q636" s="8">
        <f t="shared" si="10"/>
        <v>-3177146.2300000004</v>
      </c>
      <c r="R636" s="8">
        <f t="shared" si="10"/>
        <v>3004024.0199999795</v>
      </c>
      <c r="S636" s="8">
        <f t="shared" si="10"/>
        <v>-197831713.37999994</v>
      </c>
    </row>
    <row r="637" spans="1:19" ht="13.5" thickTop="1" x14ac:dyDescent="0.2">
      <c r="D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1:19" x14ac:dyDescent="0.2">
      <c r="D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1:19" x14ac:dyDescent="0.2">
      <c r="D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1:19" x14ac:dyDescent="0.2">
      <c r="D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4:18" x14ac:dyDescent="0.2">
      <c r="D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4:18" x14ac:dyDescent="0.2">
      <c r="D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4:18" x14ac:dyDescent="0.2">
      <c r="D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4:18" x14ac:dyDescent="0.2">
      <c r="D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4:18" x14ac:dyDescent="0.2">
      <c r="D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4:18" x14ac:dyDescent="0.2">
      <c r="D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4:18" x14ac:dyDescent="0.2">
      <c r="D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4:18" x14ac:dyDescent="0.2">
      <c r="D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4:18" x14ac:dyDescent="0.2">
      <c r="D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4:18" x14ac:dyDescent="0.2">
      <c r="D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4:18" x14ac:dyDescent="0.2">
      <c r="D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4:18" x14ac:dyDescent="0.2">
      <c r="D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4:18" x14ac:dyDescent="0.2">
      <c r="D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4:18" x14ac:dyDescent="0.2">
      <c r="D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4:18" x14ac:dyDescent="0.2">
      <c r="D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4:18" x14ac:dyDescent="0.2">
      <c r="D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4:18" x14ac:dyDescent="0.2">
      <c r="D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4:18" x14ac:dyDescent="0.2">
      <c r="D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4:18" x14ac:dyDescent="0.2">
      <c r="D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4:18" x14ac:dyDescent="0.2">
      <c r="D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4:18" x14ac:dyDescent="0.2">
      <c r="D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4:18" x14ac:dyDescent="0.2">
      <c r="D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4:18" x14ac:dyDescent="0.2">
      <c r="D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4:18" x14ac:dyDescent="0.2">
      <c r="D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4:18" x14ac:dyDescent="0.2">
      <c r="D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4:18" x14ac:dyDescent="0.2">
      <c r="D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4:18" x14ac:dyDescent="0.2">
      <c r="D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4:18" x14ac:dyDescent="0.2">
      <c r="D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4:18" x14ac:dyDescent="0.2">
      <c r="D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4:18" x14ac:dyDescent="0.2">
      <c r="D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4:18" x14ac:dyDescent="0.2">
      <c r="D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4:18" x14ac:dyDescent="0.2">
      <c r="D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4:18" x14ac:dyDescent="0.2">
      <c r="D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4:18" x14ac:dyDescent="0.2">
      <c r="D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4:18" x14ac:dyDescent="0.2">
      <c r="D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4:18" x14ac:dyDescent="0.2">
      <c r="D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4:18" x14ac:dyDescent="0.2">
      <c r="D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4:18" x14ac:dyDescent="0.2">
      <c r="D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4:18" x14ac:dyDescent="0.2">
      <c r="D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4:18" x14ac:dyDescent="0.2">
      <c r="D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4:18" x14ac:dyDescent="0.2">
      <c r="D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4:18" x14ac:dyDescent="0.2">
      <c r="D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4:18" x14ac:dyDescent="0.2">
      <c r="D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4:18" x14ac:dyDescent="0.2">
      <c r="D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4:18" x14ac:dyDescent="0.2">
      <c r="D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4:18" x14ac:dyDescent="0.2">
      <c r="D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4:18" x14ac:dyDescent="0.2">
      <c r="D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4:18" x14ac:dyDescent="0.2">
      <c r="D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4:18" x14ac:dyDescent="0.2">
      <c r="D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4:18" x14ac:dyDescent="0.2">
      <c r="D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4:18" x14ac:dyDescent="0.2">
      <c r="D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4:18" x14ac:dyDescent="0.2">
      <c r="D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4:18" x14ac:dyDescent="0.2">
      <c r="D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4:18" x14ac:dyDescent="0.2">
      <c r="D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4:18" x14ac:dyDescent="0.2">
      <c r="D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4:18" x14ac:dyDescent="0.2">
      <c r="D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4:18" x14ac:dyDescent="0.2">
      <c r="D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4:18" x14ac:dyDescent="0.2">
      <c r="D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4:18" x14ac:dyDescent="0.2">
      <c r="D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4:18" x14ac:dyDescent="0.2">
      <c r="D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4:18" x14ac:dyDescent="0.2">
      <c r="D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4:18" x14ac:dyDescent="0.2">
      <c r="D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4:18" x14ac:dyDescent="0.2">
      <c r="D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4:18" x14ac:dyDescent="0.2">
      <c r="D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4:18" x14ac:dyDescent="0.2">
      <c r="D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4:18" x14ac:dyDescent="0.2">
      <c r="D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4:18" x14ac:dyDescent="0.2">
      <c r="D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4:18" x14ac:dyDescent="0.2">
      <c r="D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4:18" x14ac:dyDescent="0.2">
      <c r="D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4:18" x14ac:dyDescent="0.2">
      <c r="D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4:18" x14ac:dyDescent="0.2">
      <c r="D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4:18" x14ac:dyDescent="0.2">
      <c r="D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4:18" x14ac:dyDescent="0.2">
      <c r="D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4:18" x14ac:dyDescent="0.2">
      <c r="D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4:18" x14ac:dyDescent="0.2">
      <c r="D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4:18" x14ac:dyDescent="0.2">
      <c r="D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4:18" x14ac:dyDescent="0.2">
      <c r="D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4:18" x14ac:dyDescent="0.2">
      <c r="D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4:18" x14ac:dyDescent="0.2">
      <c r="D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4:18" x14ac:dyDescent="0.2">
      <c r="D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4:18" x14ac:dyDescent="0.2">
      <c r="D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4:18" x14ac:dyDescent="0.2">
      <c r="D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4:18" x14ac:dyDescent="0.2">
      <c r="D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4:18" x14ac:dyDescent="0.2">
      <c r="D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4:18" x14ac:dyDescent="0.2">
      <c r="D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4:18" x14ac:dyDescent="0.2">
      <c r="D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4:18" x14ac:dyDescent="0.2">
      <c r="D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4:18" x14ac:dyDescent="0.2">
      <c r="D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4:18" x14ac:dyDescent="0.2">
      <c r="D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4:18" x14ac:dyDescent="0.2">
      <c r="D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4:18" x14ac:dyDescent="0.2">
      <c r="D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4:18" x14ac:dyDescent="0.2">
      <c r="D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4:18" x14ac:dyDescent="0.2">
      <c r="D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4:18" x14ac:dyDescent="0.2">
      <c r="D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4:18" x14ac:dyDescent="0.2">
      <c r="D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4:18" x14ac:dyDescent="0.2">
      <c r="D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4:18" x14ac:dyDescent="0.2">
      <c r="D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4:18" x14ac:dyDescent="0.2">
      <c r="D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4:18" x14ac:dyDescent="0.2">
      <c r="D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4:18" x14ac:dyDescent="0.2">
      <c r="D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4:18" x14ac:dyDescent="0.2">
      <c r="D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4:18" x14ac:dyDescent="0.2">
      <c r="D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4:18" x14ac:dyDescent="0.2">
      <c r="D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4:18" x14ac:dyDescent="0.2">
      <c r="D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4:18" x14ac:dyDescent="0.2">
      <c r="D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4:18" x14ac:dyDescent="0.2">
      <c r="D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4:18" x14ac:dyDescent="0.2">
      <c r="D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4:18" x14ac:dyDescent="0.2">
      <c r="D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4:18" x14ac:dyDescent="0.2">
      <c r="D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4:18" x14ac:dyDescent="0.2">
      <c r="D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4:18" x14ac:dyDescent="0.2">
      <c r="D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4:18" x14ac:dyDescent="0.2">
      <c r="D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4:18" x14ac:dyDescent="0.2">
      <c r="D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4:18" x14ac:dyDescent="0.2">
      <c r="D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4:18" x14ac:dyDescent="0.2">
      <c r="D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4:18" x14ac:dyDescent="0.2">
      <c r="D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4:18" x14ac:dyDescent="0.2">
      <c r="D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4:18" x14ac:dyDescent="0.2">
      <c r="D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4:18" x14ac:dyDescent="0.2">
      <c r="D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4:18" x14ac:dyDescent="0.2">
      <c r="D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4:18" x14ac:dyDescent="0.2">
      <c r="D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4:18" x14ac:dyDescent="0.2">
      <c r="D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4:18" x14ac:dyDescent="0.2">
      <c r="D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4:18" x14ac:dyDescent="0.2">
      <c r="D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4:18" x14ac:dyDescent="0.2">
      <c r="D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4:18" x14ac:dyDescent="0.2">
      <c r="D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4:18" x14ac:dyDescent="0.2">
      <c r="D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4:18" x14ac:dyDescent="0.2">
      <c r="D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4:18" x14ac:dyDescent="0.2">
      <c r="D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4:18" x14ac:dyDescent="0.2">
      <c r="D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4:18" x14ac:dyDescent="0.2">
      <c r="D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4:18" x14ac:dyDescent="0.2">
      <c r="D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4:18" x14ac:dyDescent="0.2">
      <c r="D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4:18" x14ac:dyDescent="0.2">
      <c r="D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4:18" x14ac:dyDescent="0.2">
      <c r="D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4:18" x14ac:dyDescent="0.2">
      <c r="D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4:18" x14ac:dyDescent="0.2">
      <c r="D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4:18" x14ac:dyDescent="0.2">
      <c r="D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4:18" x14ac:dyDescent="0.2">
      <c r="D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4:18" x14ac:dyDescent="0.2">
      <c r="D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4:18" x14ac:dyDescent="0.2">
      <c r="D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4:18" x14ac:dyDescent="0.2">
      <c r="D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4:18" x14ac:dyDescent="0.2">
      <c r="D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4:18" x14ac:dyDescent="0.2">
      <c r="D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4:18" x14ac:dyDescent="0.2">
      <c r="D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4:18" x14ac:dyDescent="0.2">
      <c r="D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4:18" x14ac:dyDescent="0.2">
      <c r="D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4:18" x14ac:dyDescent="0.2">
      <c r="D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4:18" x14ac:dyDescent="0.2">
      <c r="D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4:18" x14ac:dyDescent="0.2">
      <c r="D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4:18" x14ac:dyDescent="0.2">
      <c r="D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4:18" x14ac:dyDescent="0.2">
      <c r="D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4:18" x14ac:dyDescent="0.2">
      <c r="D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4:18" x14ac:dyDescent="0.2">
      <c r="D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4:18" x14ac:dyDescent="0.2">
      <c r="D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4:18" x14ac:dyDescent="0.2">
      <c r="D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4:18" x14ac:dyDescent="0.2">
      <c r="D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4:18" x14ac:dyDescent="0.2">
      <c r="D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4:18" x14ac:dyDescent="0.2">
      <c r="D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4:18" x14ac:dyDescent="0.2">
      <c r="D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4:18" x14ac:dyDescent="0.2">
      <c r="D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4:18" x14ac:dyDescent="0.2">
      <c r="D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4:18" x14ac:dyDescent="0.2">
      <c r="D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4:18" x14ac:dyDescent="0.2">
      <c r="D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4:18" x14ac:dyDescent="0.2">
      <c r="D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4:18" x14ac:dyDescent="0.2">
      <c r="D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4:18" x14ac:dyDescent="0.2">
      <c r="D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4:18" x14ac:dyDescent="0.2">
      <c r="D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4:18" x14ac:dyDescent="0.2">
      <c r="D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4:18" x14ac:dyDescent="0.2">
      <c r="D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4:18" x14ac:dyDescent="0.2">
      <c r="D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4:18" x14ac:dyDescent="0.2">
      <c r="D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4:18" x14ac:dyDescent="0.2">
      <c r="D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4:18" x14ac:dyDescent="0.2">
      <c r="D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4:18" x14ac:dyDescent="0.2">
      <c r="D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4:18" x14ac:dyDescent="0.2">
      <c r="D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4:18" x14ac:dyDescent="0.2">
      <c r="D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4:18" x14ac:dyDescent="0.2">
      <c r="D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4:18" x14ac:dyDescent="0.2">
      <c r="D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4:18" x14ac:dyDescent="0.2">
      <c r="D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4:18" x14ac:dyDescent="0.2">
      <c r="D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4:18" x14ac:dyDescent="0.2">
      <c r="D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4:18" x14ac:dyDescent="0.2">
      <c r="D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4:18" x14ac:dyDescent="0.2">
      <c r="D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4:18" x14ac:dyDescent="0.2">
      <c r="D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4:18" x14ac:dyDescent="0.2">
      <c r="D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4:18" x14ac:dyDescent="0.2">
      <c r="D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spans="4:18" x14ac:dyDescent="0.2">
      <c r="D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spans="4:18" x14ac:dyDescent="0.2">
      <c r="D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spans="4:18" x14ac:dyDescent="0.2">
      <c r="D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spans="4:18" x14ac:dyDescent="0.2">
      <c r="D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spans="4:18" x14ac:dyDescent="0.2">
      <c r="D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spans="4:18" x14ac:dyDescent="0.2">
      <c r="D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spans="4:18" x14ac:dyDescent="0.2">
      <c r="D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spans="4:18" x14ac:dyDescent="0.2">
      <c r="D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spans="4:18" x14ac:dyDescent="0.2">
      <c r="D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4:18" x14ac:dyDescent="0.2">
      <c r="D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4:18" x14ac:dyDescent="0.2">
      <c r="D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spans="4:18" x14ac:dyDescent="0.2">
      <c r="D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spans="4:18" x14ac:dyDescent="0.2">
      <c r="D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spans="4:18" x14ac:dyDescent="0.2">
      <c r="D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spans="4:18" x14ac:dyDescent="0.2">
      <c r="D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spans="4:18" x14ac:dyDescent="0.2">
      <c r="D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spans="4:18" x14ac:dyDescent="0.2">
      <c r="D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spans="4:18" x14ac:dyDescent="0.2">
      <c r="D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spans="4:18" x14ac:dyDescent="0.2">
      <c r="D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spans="4:18" x14ac:dyDescent="0.2">
      <c r="D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spans="4:18" x14ac:dyDescent="0.2">
      <c r="D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spans="4:18" x14ac:dyDescent="0.2">
      <c r="D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spans="4:18" x14ac:dyDescent="0.2">
      <c r="D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4:18" x14ac:dyDescent="0.2">
      <c r="D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4:18" x14ac:dyDescent="0.2">
      <c r="D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spans="4:18" x14ac:dyDescent="0.2">
      <c r="D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4:18" x14ac:dyDescent="0.2">
      <c r="D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4:18" x14ac:dyDescent="0.2">
      <c r="D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4:18" x14ac:dyDescent="0.2">
      <c r="D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spans="4:18" x14ac:dyDescent="0.2">
      <c r="D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4:18" x14ac:dyDescent="0.2">
      <c r="D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spans="4:18" x14ac:dyDescent="0.2">
      <c r="D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4:18" x14ac:dyDescent="0.2">
      <c r="D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4:18" x14ac:dyDescent="0.2">
      <c r="D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4:18" x14ac:dyDescent="0.2">
      <c r="D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4:18" x14ac:dyDescent="0.2">
      <c r="D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4:18" x14ac:dyDescent="0.2">
      <c r="D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4:18" x14ac:dyDescent="0.2">
      <c r="D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4:18" x14ac:dyDescent="0.2">
      <c r="D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spans="4:18" x14ac:dyDescent="0.2">
      <c r="D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spans="4:18" x14ac:dyDescent="0.2">
      <c r="D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4:18" x14ac:dyDescent="0.2">
      <c r="D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spans="4:18" x14ac:dyDescent="0.2">
      <c r="D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4:18" x14ac:dyDescent="0.2">
      <c r="D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4:18" x14ac:dyDescent="0.2">
      <c r="D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spans="4:18" x14ac:dyDescent="0.2">
      <c r="D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spans="4:18" x14ac:dyDescent="0.2">
      <c r="D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spans="4:18" x14ac:dyDescent="0.2">
      <c r="D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spans="4:18" x14ac:dyDescent="0.2">
      <c r="D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spans="4:18" x14ac:dyDescent="0.2">
      <c r="D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spans="4:18" x14ac:dyDescent="0.2">
      <c r="D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4:18" x14ac:dyDescent="0.2">
      <c r="D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4:18" x14ac:dyDescent="0.2">
      <c r="D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spans="4:18" x14ac:dyDescent="0.2">
      <c r="D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spans="4:18" x14ac:dyDescent="0.2">
      <c r="D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spans="4:18" x14ac:dyDescent="0.2">
      <c r="D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4:18" x14ac:dyDescent="0.2">
      <c r="D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4:18" x14ac:dyDescent="0.2">
      <c r="D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4:18" x14ac:dyDescent="0.2">
      <c r="D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spans="4:18" x14ac:dyDescent="0.2">
      <c r="D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spans="4:18" x14ac:dyDescent="0.2">
      <c r="D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4:18" x14ac:dyDescent="0.2">
      <c r="D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4:18" x14ac:dyDescent="0.2">
      <c r="D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spans="4:18" x14ac:dyDescent="0.2">
      <c r="D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spans="4:18" x14ac:dyDescent="0.2">
      <c r="D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4:18" x14ac:dyDescent="0.2">
      <c r="D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4:18" x14ac:dyDescent="0.2">
      <c r="D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spans="4:18" x14ac:dyDescent="0.2">
      <c r="D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spans="4:18" x14ac:dyDescent="0.2">
      <c r="D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spans="4:18" x14ac:dyDescent="0.2">
      <c r="D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4:18" x14ac:dyDescent="0.2">
      <c r="D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4:18" x14ac:dyDescent="0.2">
      <c r="D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spans="4:18" x14ac:dyDescent="0.2">
      <c r="D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spans="4:18" x14ac:dyDescent="0.2">
      <c r="D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4:18" x14ac:dyDescent="0.2">
      <c r="D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4:18" x14ac:dyDescent="0.2">
      <c r="D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4:18" x14ac:dyDescent="0.2">
      <c r="D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4:18" x14ac:dyDescent="0.2">
      <c r="D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spans="4:18" x14ac:dyDescent="0.2">
      <c r="D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4:18" x14ac:dyDescent="0.2">
      <c r="D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4:18" x14ac:dyDescent="0.2">
      <c r="D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spans="4:18" x14ac:dyDescent="0.2">
      <c r="D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spans="4:18" x14ac:dyDescent="0.2">
      <c r="D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spans="4:18" x14ac:dyDescent="0.2">
      <c r="D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spans="4:18" x14ac:dyDescent="0.2">
      <c r="D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spans="4:18" x14ac:dyDescent="0.2">
      <c r="D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spans="4:18" x14ac:dyDescent="0.2">
      <c r="D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spans="4:18" x14ac:dyDescent="0.2">
      <c r="D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spans="4:18" x14ac:dyDescent="0.2">
      <c r="D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spans="4:18" x14ac:dyDescent="0.2">
      <c r="D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spans="4:18" x14ac:dyDescent="0.2">
      <c r="D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spans="4:18" x14ac:dyDescent="0.2">
      <c r="D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spans="4:18" x14ac:dyDescent="0.2">
      <c r="D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4:18" x14ac:dyDescent="0.2">
      <c r="D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4:18" x14ac:dyDescent="0.2">
      <c r="D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spans="4:18" x14ac:dyDescent="0.2">
      <c r="D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spans="4:18" x14ac:dyDescent="0.2">
      <c r="D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spans="4:18" x14ac:dyDescent="0.2">
      <c r="D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spans="4:18" x14ac:dyDescent="0.2">
      <c r="D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spans="4:18" x14ac:dyDescent="0.2">
      <c r="D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spans="4:18" x14ac:dyDescent="0.2">
      <c r="D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spans="4:18" x14ac:dyDescent="0.2">
      <c r="D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spans="4:18" x14ac:dyDescent="0.2">
      <c r="D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spans="4:18" x14ac:dyDescent="0.2">
      <c r="D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spans="4:18" x14ac:dyDescent="0.2">
      <c r="D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spans="4:18" x14ac:dyDescent="0.2">
      <c r="D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spans="4:18" x14ac:dyDescent="0.2">
      <c r="D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4:18" x14ac:dyDescent="0.2">
      <c r="D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4:18" x14ac:dyDescent="0.2">
      <c r="D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spans="4:18" x14ac:dyDescent="0.2">
      <c r="D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spans="4:18" x14ac:dyDescent="0.2">
      <c r="D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spans="4:18" x14ac:dyDescent="0.2">
      <c r="D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spans="4:18" x14ac:dyDescent="0.2">
      <c r="D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spans="4:18" x14ac:dyDescent="0.2">
      <c r="D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spans="4:18" x14ac:dyDescent="0.2">
      <c r="D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spans="4:18" x14ac:dyDescent="0.2">
      <c r="D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spans="4:18" x14ac:dyDescent="0.2">
      <c r="D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spans="4:18" x14ac:dyDescent="0.2">
      <c r="D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spans="4:18" x14ac:dyDescent="0.2">
      <c r="D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spans="4:18" x14ac:dyDescent="0.2">
      <c r="D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spans="4:18" x14ac:dyDescent="0.2">
      <c r="D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4:18" x14ac:dyDescent="0.2">
      <c r="D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4:18" x14ac:dyDescent="0.2">
      <c r="D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spans="4:18" x14ac:dyDescent="0.2">
      <c r="D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spans="4:18" x14ac:dyDescent="0.2">
      <c r="D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spans="4:18" x14ac:dyDescent="0.2">
      <c r="D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spans="4:18" x14ac:dyDescent="0.2">
      <c r="D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spans="4:18" x14ac:dyDescent="0.2">
      <c r="D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spans="4:18" x14ac:dyDescent="0.2">
      <c r="D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spans="4:18" x14ac:dyDescent="0.2">
      <c r="D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spans="4:18" x14ac:dyDescent="0.2">
      <c r="D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spans="4:18" x14ac:dyDescent="0.2">
      <c r="D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spans="4:18" x14ac:dyDescent="0.2">
      <c r="D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spans="4:18" x14ac:dyDescent="0.2">
      <c r="D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spans="4:18" x14ac:dyDescent="0.2">
      <c r="D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spans="4:18" x14ac:dyDescent="0.2">
      <c r="D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spans="4:18" x14ac:dyDescent="0.2">
      <c r="D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spans="4:18" x14ac:dyDescent="0.2">
      <c r="D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spans="4:18" x14ac:dyDescent="0.2">
      <c r="D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spans="4:18" x14ac:dyDescent="0.2">
      <c r="D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spans="4:18" x14ac:dyDescent="0.2">
      <c r="D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spans="4:18" x14ac:dyDescent="0.2">
      <c r="D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spans="4:18" x14ac:dyDescent="0.2">
      <c r="D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spans="4:18" x14ac:dyDescent="0.2">
      <c r="D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spans="4:18" x14ac:dyDescent="0.2">
      <c r="D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spans="4:18" x14ac:dyDescent="0.2">
      <c r="D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spans="4:18" x14ac:dyDescent="0.2">
      <c r="D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 spans="4:18" x14ac:dyDescent="0.2">
      <c r="D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 spans="4:18" x14ac:dyDescent="0.2">
      <c r="D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</row>
    <row r="977" spans="4:18" x14ac:dyDescent="0.2">
      <c r="D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</row>
    <row r="978" spans="4:18" x14ac:dyDescent="0.2">
      <c r="D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</row>
    <row r="979" spans="4:18" x14ac:dyDescent="0.2">
      <c r="D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</row>
    <row r="980" spans="4:18" x14ac:dyDescent="0.2">
      <c r="D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</row>
    <row r="981" spans="4:18" x14ac:dyDescent="0.2">
      <c r="D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</row>
    <row r="982" spans="4:18" x14ac:dyDescent="0.2">
      <c r="D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</row>
    <row r="983" spans="4:18" x14ac:dyDescent="0.2">
      <c r="D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</row>
    <row r="984" spans="4:18" x14ac:dyDescent="0.2">
      <c r="D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</row>
    <row r="985" spans="4:18" x14ac:dyDescent="0.2">
      <c r="D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</row>
    <row r="986" spans="4:18" x14ac:dyDescent="0.2">
      <c r="D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</row>
    <row r="987" spans="4:18" x14ac:dyDescent="0.2">
      <c r="D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</row>
    <row r="988" spans="4:18" x14ac:dyDescent="0.2">
      <c r="D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</row>
    <row r="989" spans="4:18" x14ac:dyDescent="0.2">
      <c r="D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</row>
    <row r="990" spans="4:18" x14ac:dyDescent="0.2">
      <c r="D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</row>
    <row r="991" spans="4:18" x14ac:dyDescent="0.2">
      <c r="D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</row>
    <row r="992" spans="4:18" x14ac:dyDescent="0.2">
      <c r="D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</row>
    <row r="993" spans="4:18" x14ac:dyDescent="0.2">
      <c r="D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</row>
    <row r="994" spans="4:18" x14ac:dyDescent="0.2">
      <c r="D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</row>
    <row r="995" spans="4:18" x14ac:dyDescent="0.2">
      <c r="D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</row>
    <row r="996" spans="4:18" x14ac:dyDescent="0.2">
      <c r="D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</row>
    <row r="997" spans="4:18" x14ac:dyDescent="0.2">
      <c r="D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</row>
    <row r="998" spans="4:18" x14ac:dyDescent="0.2">
      <c r="D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</row>
    <row r="999" spans="4:18" x14ac:dyDescent="0.2">
      <c r="D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</row>
    <row r="1000" spans="4:18" x14ac:dyDescent="0.2">
      <c r="D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</row>
    <row r="1001" spans="4:18" x14ac:dyDescent="0.2">
      <c r="D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</row>
    <row r="1002" spans="4:18" x14ac:dyDescent="0.2">
      <c r="D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</row>
    <row r="1003" spans="4:18" x14ac:dyDescent="0.2">
      <c r="D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</row>
    <row r="1004" spans="4:18" x14ac:dyDescent="0.2">
      <c r="D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</row>
    <row r="1005" spans="4:18" x14ac:dyDescent="0.2">
      <c r="D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</row>
    <row r="1006" spans="4:18" x14ac:dyDescent="0.2">
      <c r="D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</row>
    <row r="1007" spans="4:18" x14ac:dyDescent="0.2">
      <c r="D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</row>
    <row r="1008" spans="4:18" x14ac:dyDescent="0.2">
      <c r="D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</row>
    <row r="1009" spans="4:18" x14ac:dyDescent="0.2">
      <c r="D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</row>
    <row r="1010" spans="4:18" x14ac:dyDescent="0.2">
      <c r="D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</row>
    <row r="1011" spans="4:18" x14ac:dyDescent="0.2">
      <c r="D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</row>
    <row r="1012" spans="4:18" x14ac:dyDescent="0.2">
      <c r="D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</row>
    <row r="1013" spans="4:18" x14ac:dyDescent="0.2">
      <c r="D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</row>
    <row r="1014" spans="4:18" x14ac:dyDescent="0.2">
      <c r="D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</row>
    <row r="1015" spans="4:18" x14ac:dyDescent="0.2">
      <c r="D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</row>
    <row r="1016" spans="4:18" x14ac:dyDescent="0.2">
      <c r="D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</row>
    <row r="1017" spans="4:18" x14ac:dyDescent="0.2">
      <c r="D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</row>
    <row r="1018" spans="4:18" x14ac:dyDescent="0.2">
      <c r="D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</row>
    <row r="1019" spans="4:18" x14ac:dyDescent="0.2">
      <c r="D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</row>
    <row r="1020" spans="4:18" x14ac:dyDescent="0.2">
      <c r="D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</row>
    <row r="1021" spans="4:18" x14ac:dyDescent="0.2">
      <c r="D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</row>
    <row r="1022" spans="4:18" x14ac:dyDescent="0.2">
      <c r="D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</row>
    <row r="1023" spans="4:18" x14ac:dyDescent="0.2">
      <c r="D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</row>
    <row r="1024" spans="4:18" x14ac:dyDescent="0.2">
      <c r="D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</row>
    <row r="1025" spans="4:18" x14ac:dyDescent="0.2">
      <c r="D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</row>
    <row r="1026" spans="4:18" x14ac:dyDescent="0.2">
      <c r="D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</row>
    <row r="1027" spans="4:18" x14ac:dyDescent="0.2">
      <c r="D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</row>
    <row r="1028" spans="4:18" x14ac:dyDescent="0.2">
      <c r="D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</row>
    <row r="1029" spans="4:18" x14ac:dyDescent="0.2">
      <c r="D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</row>
    <row r="1030" spans="4:18" x14ac:dyDescent="0.2">
      <c r="D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</row>
    <row r="1031" spans="4:18" x14ac:dyDescent="0.2">
      <c r="D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</row>
    <row r="1032" spans="4:18" x14ac:dyDescent="0.2">
      <c r="D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</row>
    <row r="1033" spans="4:18" x14ac:dyDescent="0.2">
      <c r="D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</row>
    <row r="1034" spans="4:18" x14ac:dyDescent="0.2">
      <c r="D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</row>
    <row r="1035" spans="4:18" x14ac:dyDescent="0.2">
      <c r="D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</row>
    <row r="1036" spans="4:18" x14ac:dyDescent="0.2">
      <c r="D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</row>
    <row r="1037" spans="4:18" x14ac:dyDescent="0.2">
      <c r="D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</row>
    <row r="1038" spans="4:18" x14ac:dyDescent="0.2">
      <c r="D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</row>
    <row r="1039" spans="4:18" x14ac:dyDescent="0.2">
      <c r="D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</row>
    <row r="1040" spans="4:18" x14ac:dyDescent="0.2">
      <c r="D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</row>
    <row r="1041" spans="4:18" x14ac:dyDescent="0.2">
      <c r="D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</row>
    <row r="1042" spans="4:18" x14ac:dyDescent="0.2">
      <c r="D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</row>
    <row r="1043" spans="4:18" x14ac:dyDescent="0.2">
      <c r="D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</row>
    <row r="1044" spans="4:18" x14ac:dyDescent="0.2">
      <c r="D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</row>
    <row r="1045" spans="4:18" x14ac:dyDescent="0.2">
      <c r="D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</row>
    <row r="1046" spans="4:18" x14ac:dyDescent="0.2">
      <c r="D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</row>
    <row r="1047" spans="4:18" x14ac:dyDescent="0.2">
      <c r="D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</row>
    <row r="1048" spans="4:18" x14ac:dyDescent="0.2">
      <c r="D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</row>
    <row r="1049" spans="4:18" x14ac:dyDescent="0.2">
      <c r="D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</row>
    <row r="1050" spans="4:18" x14ac:dyDescent="0.2">
      <c r="D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</row>
    <row r="1051" spans="4:18" x14ac:dyDescent="0.2">
      <c r="D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</row>
    <row r="1052" spans="4:18" x14ac:dyDescent="0.2">
      <c r="D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</row>
    <row r="1053" spans="4:18" x14ac:dyDescent="0.2">
      <c r="D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</row>
    <row r="1054" spans="4:18" x14ac:dyDescent="0.2">
      <c r="D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</row>
    <row r="1055" spans="4:18" x14ac:dyDescent="0.2">
      <c r="D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</row>
    <row r="1056" spans="4:18" x14ac:dyDescent="0.2">
      <c r="D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</row>
    <row r="1057" spans="4:18" x14ac:dyDescent="0.2">
      <c r="D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</row>
    <row r="1058" spans="4:18" x14ac:dyDescent="0.2">
      <c r="D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</row>
    <row r="1059" spans="4:18" x14ac:dyDescent="0.2">
      <c r="D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</row>
    <row r="1060" spans="4:18" x14ac:dyDescent="0.2">
      <c r="D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</row>
    <row r="1061" spans="4:18" x14ac:dyDescent="0.2">
      <c r="D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</row>
    <row r="1062" spans="4:18" x14ac:dyDescent="0.2">
      <c r="D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</row>
    <row r="1063" spans="4:18" x14ac:dyDescent="0.2">
      <c r="D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</row>
    <row r="1064" spans="4:18" x14ac:dyDescent="0.2">
      <c r="D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</row>
    <row r="1065" spans="4:18" x14ac:dyDescent="0.2">
      <c r="D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</row>
    <row r="1066" spans="4:18" x14ac:dyDescent="0.2">
      <c r="D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</row>
    <row r="1067" spans="4:18" x14ac:dyDescent="0.2">
      <c r="D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</row>
    <row r="1068" spans="4:18" x14ac:dyDescent="0.2">
      <c r="D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</row>
    <row r="1069" spans="4:18" x14ac:dyDescent="0.2">
      <c r="D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</row>
    <row r="1070" spans="4:18" x14ac:dyDescent="0.2">
      <c r="D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</row>
    <row r="1071" spans="4:18" x14ac:dyDescent="0.2">
      <c r="D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</row>
    <row r="1072" spans="4:18" x14ac:dyDescent="0.2">
      <c r="D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</row>
    <row r="1073" spans="4:18" x14ac:dyDescent="0.2">
      <c r="D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</row>
    <row r="1074" spans="4:18" x14ac:dyDescent="0.2">
      <c r="D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</row>
    <row r="1075" spans="4:18" x14ac:dyDescent="0.2">
      <c r="D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</row>
    <row r="1076" spans="4:18" x14ac:dyDescent="0.2">
      <c r="D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</row>
    <row r="1077" spans="4:18" x14ac:dyDescent="0.2">
      <c r="D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</row>
    <row r="1078" spans="4:18" x14ac:dyDescent="0.2">
      <c r="D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</row>
    <row r="1079" spans="4:18" x14ac:dyDescent="0.2">
      <c r="D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</row>
    <row r="1080" spans="4:18" x14ac:dyDescent="0.2">
      <c r="D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</row>
    <row r="1081" spans="4:18" x14ac:dyDescent="0.2">
      <c r="D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</row>
    <row r="1082" spans="4:18" x14ac:dyDescent="0.2">
      <c r="D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</row>
    <row r="1083" spans="4:18" x14ac:dyDescent="0.2">
      <c r="D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</row>
    <row r="1084" spans="4:18" x14ac:dyDescent="0.2">
      <c r="D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</row>
    <row r="1085" spans="4:18" x14ac:dyDescent="0.2">
      <c r="D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</row>
    <row r="1086" spans="4:18" x14ac:dyDescent="0.2">
      <c r="D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</row>
    <row r="1087" spans="4:18" x14ac:dyDescent="0.2">
      <c r="D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</row>
    <row r="1088" spans="4:18" x14ac:dyDescent="0.2">
      <c r="D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</row>
    <row r="1089" spans="4:18" x14ac:dyDescent="0.2">
      <c r="D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</row>
    <row r="1090" spans="4:18" x14ac:dyDescent="0.2">
      <c r="D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</row>
    <row r="1091" spans="4:18" x14ac:dyDescent="0.2">
      <c r="D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</row>
    <row r="1092" spans="4:18" x14ac:dyDescent="0.2">
      <c r="D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</row>
    <row r="1093" spans="4:18" x14ac:dyDescent="0.2">
      <c r="D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</row>
    <row r="1094" spans="4:18" x14ac:dyDescent="0.2">
      <c r="D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</row>
    <row r="1095" spans="4:18" x14ac:dyDescent="0.2">
      <c r="D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</row>
    <row r="1096" spans="4:18" x14ac:dyDescent="0.2">
      <c r="D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</row>
    <row r="1097" spans="4:18" x14ac:dyDescent="0.2">
      <c r="D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</row>
    <row r="1098" spans="4:18" x14ac:dyDescent="0.2">
      <c r="D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</row>
    <row r="1099" spans="4:18" x14ac:dyDescent="0.2">
      <c r="D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</row>
    <row r="1100" spans="4:18" x14ac:dyDescent="0.2">
      <c r="D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</row>
    <row r="1101" spans="4:18" x14ac:dyDescent="0.2">
      <c r="D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</row>
    <row r="1102" spans="4:18" x14ac:dyDescent="0.2">
      <c r="D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</row>
    <row r="1103" spans="4:18" x14ac:dyDescent="0.2">
      <c r="D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</row>
    <row r="1104" spans="4:18" x14ac:dyDescent="0.2">
      <c r="D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</row>
    <row r="1105" spans="4:18" x14ac:dyDescent="0.2">
      <c r="D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</row>
    <row r="1106" spans="4:18" x14ac:dyDescent="0.2">
      <c r="D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</row>
    <row r="1107" spans="4:18" x14ac:dyDescent="0.2">
      <c r="D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</row>
    <row r="1108" spans="4:18" x14ac:dyDescent="0.2">
      <c r="D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</row>
    <row r="1109" spans="4:18" x14ac:dyDescent="0.2">
      <c r="D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</row>
    <row r="1110" spans="4:18" x14ac:dyDescent="0.2">
      <c r="D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</row>
    <row r="1111" spans="4:18" x14ac:dyDescent="0.2">
      <c r="D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</row>
    <row r="1112" spans="4:18" x14ac:dyDescent="0.2">
      <c r="D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</row>
    <row r="1113" spans="4:18" x14ac:dyDescent="0.2">
      <c r="D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</row>
    <row r="1114" spans="4:18" x14ac:dyDescent="0.2">
      <c r="D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</row>
    <row r="1115" spans="4:18" x14ac:dyDescent="0.2">
      <c r="D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</row>
    <row r="1116" spans="4:18" x14ac:dyDescent="0.2">
      <c r="D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</row>
    <row r="1117" spans="4:18" x14ac:dyDescent="0.2">
      <c r="D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</row>
    <row r="1118" spans="4:18" x14ac:dyDescent="0.2">
      <c r="D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</row>
    <row r="1119" spans="4:18" x14ac:dyDescent="0.2">
      <c r="D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</row>
    <row r="1120" spans="4:18" x14ac:dyDescent="0.2">
      <c r="D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</row>
    <row r="1121" spans="4:18" x14ac:dyDescent="0.2">
      <c r="D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</row>
    <row r="1122" spans="4:18" x14ac:dyDescent="0.2">
      <c r="D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</row>
    <row r="1123" spans="4:18" x14ac:dyDescent="0.2">
      <c r="D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</row>
    <row r="1124" spans="4:18" x14ac:dyDescent="0.2">
      <c r="D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</row>
    <row r="1125" spans="4:18" x14ac:dyDescent="0.2">
      <c r="D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</row>
    <row r="1126" spans="4:18" x14ac:dyDescent="0.2">
      <c r="D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</row>
    <row r="1127" spans="4:18" x14ac:dyDescent="0.2">
      <c r="D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</row>
    <row r="1128" spans="4:18" x14ac:dyDescent="0.2">
      <c r="D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</row>
    <row r="1129" spans="4:18" x14ac:dyDescent="0.2">
      <c r="D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</row>
    <row r="1130" spans="4:18" x14ac:dyDescent="0.2">
      <c r="D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</row>
    <row r="1131" spans="4:18" x14ac:dyDescent="0.2">
      <c r="D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</row>
    <row r="1132" spans="4:18" x14ac:dyDescent="0.2">
      <c r="D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</row>
    <row r="1133" spans="4:18" x14ac:dyDescent="0.2">
      <c r="D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</row>
    <row r="1134" spans="4:18" x14ac:dyDescent="0.2">
      <c r="D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</row>
    <row r="1135" spans="4:18" x14ac:dyDescent="0.2">
      <c r="D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</row>
    <row r="1136" spans="4:18" x14ac:dyDescent="0.2">
      <c r="D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</row>
    <row r="1137" spans="4:18" x14ac:dyDescent="0.2">
      <c r="D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</row>
    <row r="1138" spans="4:18" x14ac:dyDescent="0.2">
      <c r="D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</row>
    <row r="1139" spans="4:18" x14ac:dyDescent="0.2">
      <c r="D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</row>
    <row r="1140" spans="4:18" x14ac:dyDescent="0.2">
      <c r="D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</row>
    <row r="1141" spans="4:18" x14ac:dyDescent="0.2">
      <c r="D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</row>
    <row r="1142" spans="4:18" x14ac:dyDescent="0.2">
      <c r="D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</row>
    <row r="1143" spans="4:18" x14ac:dyDescent="0.2">
      <c r="D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</row>
    <row r="1144" spans="4:18" x14ac:dyDescent="0.2">
      <c r="D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</row>
    <row r="1145" spans="4:18" x14ac:dyDescent="0.2">
      <c r="D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</row>
    <row r="1146" spans="4:18" x14ac:dyDescent="0.2">
      <c r="D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</row>
    <row r="1147" spans="4:18" x14ac:dyDescent="0.2">
      <c r="D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</row>
    <row r="1148" spans="4:18" x14ac:dyDescent="0.2">
      <c r="D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</row>
    <row r="1149" spans="4:18" x14ac:dyDescent="0.2">
      <c r="D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</row>
    <row r="1150" spans="4:18" x14ac:dyDescent="0.2">
      <c r="D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</row>
    <row r="1151" spans="4:18" x14ac:dyDescent="0.2">
      <c r="D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</row>
    <row r="1152" spans="4:18" x14ac:dyDescent="0.2">
      <c r="D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</row>
    <row r="1153" spans="4:18" x14ac:dyDescent="0.2">
      <c r="D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</row>
    <row r="1154" spans="4:18" x14ac:dyDescent="0.2">
      <c r="D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</row>
    <row r="1155" spans="4:18" x14ac:dyDescent="0.2">
      <c r="D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</row>
    <row r="1156" spans="4:18" x14ac:dyDescent="0.2">
      <c r="D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</row>
    <row r="1157" spans="4:18" x14ac:dyDescent="0.2">
      <c r="D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</row>
    <row r="1158" spans="4:18" x14ac:dyDescent="0.2">
      <c r="D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</row>
    <row r="1159" spans="4:18" x14ac:dyDescent="0.2">
      <c r="D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</row>
    <row r="1160" spans="4:18" x14ac:dyDescent="0.2">
      <c r="D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</row>
    <row r="1161" spans="4:18" x14ac:dyDescent="0.2">
      <c r="D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</row>
    <row r="1162" spans="4:18" x14ac:dyDescent="0.2">
      <c r="D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</row>
    <row r="1163" spans="4:18" x14ac:dyDescent="0.2">
      <c r="D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</row>
    <row r="1164" spans="4:18" x14ac:dyDescent="0.2">
      <c r="D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</row>
    <row r="1165" spans="4:18" x14ac:dyDescent="0.2">
      <c r="D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</row>
    <row r="1166" spans="4:18" x14ac:dyDescent="0.2">
      <c r="D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</row>
    <row r="1167" spans="4:18" x14ac:dyDescent="0.2">
      <c r="D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</row>
    <row r="1168" spans="4:18" x14ac:dyDescent="0.2">
      <c r="D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</row>
    <row r="1169" spans="4:18" x14ac:dyDescent="0.2">
      <c r="D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</row>
    <row r="1170" spans="4:18" x14ac:dyDescent="0.2">
      <c r="D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</row>
    <row r="1171" spans="4:18" x14ac:dyDescent="0.2">
      <c r="D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</row>
    <row r="1172" spans="4:18" x14ac:dyDescent="0.2">
      <c r="D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</row>
    <row r="1173" spans="4:18" x14ac:dyDescent="0.2">
      <c r="D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</row>
    <row r="1174" spans="4:18" x14ac:dyDescent="0.2">
      <c r="D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</row>
    <row r="1175" spans="4:18" x14ac:dyDescent="0.2">
      <c r="D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</row>
    <row r="1176" spans="4:18" x14ac:dyDescent="0.2">
      <c r="D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</row>
    <row r="1177" spans="4:18" x14ac:dyDescent="0.2">
      <c r="D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</row>
    <row r="1178" spans="4:18" x14ac:dyDescent="0.2">
      <c r="D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</row>
    <row r="1179" spans="4:18" x14ac:dyDescent="0.2">
      <c r="D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</row>
    <row r="1180" spans="4:18" x14ac:dyDescent="0.2">
      <c r="D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</row>
    <row r="1181" spans="4:18" x14ac:dyDescent="0.2">
      <c r="D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</row>
    <row r="1182" spans="4:18" x14ac:dyDescent="0.2">
      <c r="D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</row>
    <row r="1183" spans="4:18" x14ac:dyDescent="0.2">
      <c r="D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</row>
    <row r="1184" spans="4:18" x14ac:dyDescent="0.2">
      <c r="D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</row>
    <row r="1185" spans="4:18" x14ac:dyDescent="0.2">
      <c r="D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</row>
    <row r="1186" spans="4:18" x14ac:dyDescent="0.2">
      <c r="D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</row>
    <row r="1187" spans="4:18" x14ac:dyDescent="0.2">
      <c r="D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</row>
    <row r="1188" spans="4:18" x14ac:dyDescent="0.2">
      <c r="D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</row>
    <row r="1189" spans="4:18" x14ac:dyDescent="0.2">
      <c r="D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</row>
    <row r="1190" spans="4:18" x14ac:dyDescent="0.2">
      <c r="D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</row>
    <row r="1191" spans="4:18" x14ac:dyDescent="0.2">
      <c r="D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</row>
    <row r="1192" spans="4:18" x14ac:dyDescent="0.2">
      <c r="D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</row>
    <row r="1193" spans="4:18" x14ac:dyDescent="0.2">
      <c r="D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</row>
    <row r="1194" spans="4:18" x14ac:dyDescent="0.2">
      <c r="D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</row>
    <row r="1195" spans="4:18" x14ac:dyDescent="0.2">
      <c r="D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</row>
    <row r="1196" spans="4:18" x14ac:dyDescent="0.2">
      <c r="D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</row>
    <row r="1197" spans="4:18" x14ac:dyDescent="0.2">
      <c r="D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</row>
    <row r="1198" spans="4:18" x14ac:dyDescent="0.2">
      <c r="D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</row>
    <row r="1199" spans="4:18" x14ac:dyDescent="0.2">
      <c r="D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</row>
    <row r="1200" spans="4:18" x14ac:dyDescent="0.2">
      <c r="D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</row>
    <row r="1201" spans="4:18" x14ac:dyDescent="0.2">
      <c r="D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</row>
    <row r="1202" spans="4:18" x14ac:dyDescent="0.2">
      <c r="D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</row>
    <row r="1203" spans="4:18" x14ac:dyDescent="0.2">
      <c r="D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</row>
    <row r="1204" spans="4:18" x14ac:dyDescent="0.2">
      <c r="D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</row>
    <row r="1205" spans="4:18" x14ac:dyDescent="0.2">
      <c r="D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</row>
    <row r="1206" spans="4:18" x14ac:dyDescent="0.2">
      <c r="D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</row>
    <row r="1207" spans="4:18" x14ac:dyDescent="0.2">
      <c r="D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</row>
    <row r="1208" spans="4:18" x14ac:dyDescent="0.2">
      <c r="D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</row>
    <row r="1209" spans="4:18" x14ac:dyDescent="0.2">
      <c r="D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</row>
    <row r="1210" spans="4:18" x14ac:dyDescent="0.2">
      <c r="D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</row>
    <row r="1211" spans="4:18" x14ac:dyDescent="0.2">
      <c r="D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</row>
    <row r="1212" spans="4:18" x14ac:dyDescent="0.2">
      <c r="D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</row>
    <row r="1213" spans="4:18" x14ac:dyDescent="0.2">
      <c r="D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</row>
    <row r="1214" spans="4:18" x14ac:dyDescent="0.2">
      <c r="D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</row>
    <row r="1215" spans="4:18" x14ac:dyDescent="0.2">
      <c r="D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</row>
    <row r="1216" spans="4:18" x14ac:dyDescent="0.2">
      <c r="D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</row>
    <row r="1217" spans="4:18" x14ac:dyDescent="0.2">
      <c r="D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</row>
    <row r="1218" spans="4:18" x14ac:dyDescent="0.2">
      <c r="D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</row>
    <row r="1219" spans="4:18" x14ac:dyDescent="0.2">
      <c r="D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</row>
    <row r="1220" spans="4:18" x14ac:dyDescent="0.2">
      <c r="D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</row>
    <row r="1221" spans="4:18" x14ac:dyDescent="0.2">
      <c r="D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</row>
    <row r="1222" spans="4:18" x14ac:dyDescent="0.2">
      <c r="D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</row>
    <row r="1223" spans="4:18" x14ac:dyDescent="0.2">
      <c r="D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</row>
    <row r="1224" spans="4:18" x14ac:dyDescent="0.2">
      <c r="D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</row>
    <row r="1225" spans="4:18" x14ac:dyDescent="0.2">
      <c r="D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</row>
    <row r="1226" spans="4:18" x14ac:dyDescent="0.2">
      <c r="D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</row>
    <row r="1227" spans="4:18" x14ac:dyDescent="0.2">
      <c r="D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</row>
    <row r="1228" spans="4:18" x14ac:dyDescent="0.2">
      <c r="D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</row>
    <row r="1229" spans="4:18" x14ac:dyDescent="0.2">
      <c r="D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</row>
    <row r="1230" spans="4:18" x14ac:dyDescent="0.2">
      <c r="D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</row>
    <row r="1231" spans="4:18" x14ac:dyDescent="0.2">
      <c r="D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</row>
    <row r="1232" spans="4:18" x14ac:dyDescent="0.2">
      <c r="D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</row>
    <row r="1233" spans="4:18" x14ac:dyDescent="0.2">
      <c r="D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</row>
    <row r="1234" spans="4:18" x14ac:dyDescent="0.2">
      <c r="D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</row>
    <row r="1235" spans="4:18" x14ac:dyDescent="0.2">
      <c r="D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</row>
    <row r="1236" spans="4:18" x14ac:dyDescent="0.2">
      <c r="D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</row>
    <row r="1237" spans="4:18" x14ac:dyDescent="0.2">
      <c r="D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</row>
    <row r="1238" spans="4:18" x14ac:dyDescent="0.2">
      <c r="D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</row>
    <row r="1239" spans="4:18" x14ac:dyDescent="0.2">
      <c r="D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</row>
    <row r="1240" spans="4:18" x14ac:dyDescent="0.2">
      <c r="D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</row>
    <row r="1241" spans="4:18" x14ac:dyDescent="0.2">
      <c r="D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</row>
    <row r="1242" spans="4:18" x14ac:dyDescent="0.2">
      <c r="D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</row>
    <row r="1243" spans="4:18" x14ac:dyDescent="0.2">
      <c r="D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</row>
    <row r="1244" spans="4:18" x14ac:dyDescent="0.2">
      <c r="D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</row>
    <row r="1245" spans="4:18" x14ac:dyDescent="0.2">
      <c r="D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</row>
    <row r="1246" spans="4:18" x14ac:dyDescent="0.2">
      <c r="D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</row>
    <row r="1247" spans="4:18" x14ac:dyDescent="0.2">
      <c r="D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</row>
    <row r="1248" spans="4:18" x14ac:dyDescent="0.2">
      <c r="D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</row>
    <row r="1249" spans="4:18" x14ac:dyDescent="0.2">
      <c r="D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</row>
    <row r="1250" spans="4:18" x14ac:dyDescent="0.2">
      <c r="D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</row>
    <row r="1251" spans="4:18" x14ac:dyDescent="0.2">
      <c r="D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</row>
    <row r="1252" spans="4:18" x14ac:dyDescent="0.2">
      <c r="D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</row>
    <row r="1253" spans="4:18" x14ac:dyDescent="0.2">
      <c r="D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</row>
    <row r="1254" spans="4:18" x14ac:dyDescent="0.2">
      <c r="D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</row>
    <row r="1255" spans="4:18" x14ac:dyDescent="0.2">
      <c r="D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</row>
    <row r="1256" spans="4:18" x14ac:dyDescent="0.2">
      <c r="D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</row>
    <row r="1257" spans="4:18" x14ac:dyDescent="0.2">
      <c r="D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</row>
    <row r="1258" spans="4:18" x14ac:dyDescent="0.2">
      <c r="D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</row>
    <row r="1259" spans="4:18" x14ac:dyDescent="0.2">
      <c r="D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</row>
    <row r="1260" spans="4:18" x14ac:dyDescent="0.2">
      <c r="D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</row>
    <row r="1261" spans="4:18" x14ac:dyDescent="0.2">
      <c r="D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</row>
    <row r="1262" spans="4:18" x14ac:dyDescent="0.2">
      <c r="D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</row>
    <row r="1263" spans="4:18" x14ac:dyDescent="0.2">
      <c r="D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</row>
    <row r="1264" spans="4:18" x14ac:dyDescent="0.2">
      <c r="D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</row>
    <row r="1265" spans="4:18" x14ac:dyDescent="0.2">
      <c r="D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</row>
    <row r="1266" spans="4:18" x14ac:dyDescent="0.2">
      <c r="D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</row>
    <row r="1267" spans="4:18" x14ac:dyDescent="0.2">
      <c r="D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</row>
    <row r="1268" spans="4:18" x14ac:dyDescent="0.2">
      <c r="D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</row>
    <row r="1269" spans="4:18" x14ac:dyDescent="0.2">
      <c r="D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</row>
    <row r="1270" spans="4:18" x14ac:dyDescent="0.2">
      <c r="D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</row>
    <row r="1271" spans="4:18" x14ac:dyDescent="0.2">
      <c r="D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</row>
    <row r="1272" spans="4:18" x14ac:dyDescent="0.2">
      <c r="D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</row>
    <row r="1273" spans="4:18" x14ac:dyDescent="0.2">
      <c r="D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</row>
    <row r="1274" spans="4:18" x14ac:dyDescent="0.2">
      <c r="D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</row>
    <row r="1275" spans="4:18" x14ac:dyDescent="0.2">
      <c r="D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</row>
    <row r="1276" spans="4:18" x14ac:dyDescent="0.2">
      <c r="D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</row>
    <row r="1277" spans="4:18" x14ac:dyDescent="0.2">
      <c r="D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</row>
    <row r="1278" spans="4:18" x14ac:dyDescent="0.2">
      <c r="D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</row>
    <row r="1279" spans="4:18" x14ac:dyDescent="0.2">
      <c r="D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</row>
    <row r="1280" spans="4:18" x14ac:dyDescent="0.2">
      <c r="D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</row>
    <row r="1281" spans="4:18" x14ac:dyDescent="0.2">
      <c r="D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</row>
    <row r="1282" spans="4:18" x14ac:dyDescent="0.2">
      <c r="D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</row>
    <row r="1283" spans="4:18" x14ac:dyDescent="0.2">
      <c r="D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</row>
    <row r="1284" spans="4:18" x14ac:dyDescent="0.2">
      <c r="D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</row>
    <row r="1285" spans="4:18" x14ac:dyDescent="0.2">
      <c r="D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</row>
    <row r="1286" spans="4:18" x14ac:dyDescent="0.2">
      <c r="D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</row>
    <row r="1287" spans="4:18" x14ac:dyDescent="0.2">
      <c r="D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</row>
    <row r="1288" spans="4:18" x14ac:dyDescent="0.2">
      <c r="D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</row>
    <row r="1289" spans="4:18" x14ac:dyDescent="0.2">
      <c r="D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</row>
    <row r="1290" spans="4:18" x14ac:dyDescent="0.2">
      <c r="D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</row>
    <row r="1291" spans="4:18" x14ac:dyDescent="0.2">
      <c r="D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</row>
    <row r="1292" spans="4:18" x14ac:dyDescent="0.2">
      <c r="D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</row>
    <row r="1293" spans="4:18" x14ac:dyDescent="0.2">
      <c r="D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</row>
    <row r="1294" spans="4:18" x14ac:dyDescent="0.2">
      <c r="D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</row>
    <row r="1295" spans="4:18" x14ac:dyDescent="0.2">
      <c r="D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</row>
    <row r="1296" spans="4:18" x14ac:dyDescent="0.2">
      <c r="D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</row>
    <row r="1297" spans="4:18" x14ac:dyDescent="0.2">
      <c r="D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</row>
    <row r="1298" spans="4:18" x14ac:dyDescent="0.2">
      <c r="D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</row>
    <row r="1299" spans="4:18" x14ac:dyDescent="0.2">
      <c r="D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</row>
    <row r="1300" spans="4:18" x14ac:dyDescent="0.2">
      <c r="D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</row>
    <row r="1301" spans="4:18" x14ac:dyDescent="0.2">
      <c r="D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</row>
    <row r="1302" spans="4:18" x14ac:dyDescent="0.2">
      <c r="D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</row>
    <row r="1303" spans="4:18" x14ac:dyDescent="0.2">
      <c r="D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</row>
    <row r="1304" spans="4:18" x14ac:dyDescent="0.2">
      <c r="D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</row>
    <row r="1305" spans="4:18" x14ac:dyDescent="0.2">
      <c r="D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</row>
    <row r="1306" spans="4:18" x14ac:dyDescent="0.2">
      <c r="D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</row>
    <row r="1307" spans="4:18" x14ac:dyDescent="0.2">
      <c r="D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</row>
    <row r="1308" spans="4:18" x14ac:dyDescent="0.2">
      <c r="D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</row>
    <row r="1309" spans="4:18" x14ac:dyDescent="0.2">
      <c r="D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</row>
    <row r="1310" spans="4:18" x14ac:dyDescent="0.2">
      <c r="D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</row>
    <row r="1311" spans="4:18" x14ac:dyDescent="0.2">
      <c r="D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</row>
    <row r="1312" spans="4:18" x14ac:dyDescent="0.2">
      <c r="D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</row>
    <row r="1313" spans="4:18" x14ac:dyDescent="0.2">
      <c r="D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</row>
    <row r="1314" spans="4:18" x14ac:dyDescent="0.2">
      <c r="D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</row>
    <row r="1315" spans="4:18" x14ac:dyDescent="0.2">
      <c r="D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</row>
    <row r="1316" spans="4:18" x14ac:dyDescent="0.2">
      <c r="D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</row>
    <row r="1317" spans="4:18" x14ac:dyDescent="0.2">
      <c r="D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</row>
    <row r="1318" spans="4:18" x14ac:dyDescent="0.2">
      <c r="D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</row>
    <row r="1319" spans="4:18" x14ac:dyDescent="0.2">
      <c r="D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</row>
    <row r="1320" spans="4:18" x14ac:dyDescent="0.2">
      <c r="D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</row>
    <row r="1321" spans="4:18" x14ac:dyDescent="0.2">
      <c r="D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</row>
    <row r="1322" spans="4:18" x14ac:dyDescent="0.2">
      <c r="D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</row>
    <row r="1323" spans="4:18" x14ac:dyDescent="0.2">
      <c r="D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</row>
    <row r="1324" spans="4:18" x14ac:dyDescent="0.2">
      <c r="D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</row>
    <row r="1325" spans="4:18" x14ac:dyDescent="0.2">
      <c r="D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</row>
    <row r="1326" spans="4:18" x14ac:dyDescent="0.2">
      <c r="D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</row>
    <row r="1327" spans="4:18" x14ac:dyDescent="0.2">
      <c r="D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</row>
    <row r="1328" spans="4:18" x14ac:dyDescent="0.2">
      <c r="D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</row>
    <row r="1329" spans="4:18" x14ac:dyDescent="0.2">
      <c r="D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</row>
    <row r="1330" spans="4:18" x14ac:dyDescent="0.2">
      <c r="D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</row>
    <row r="1331" spans="4:18" x14ac:dyDescent="0.2">
      <c r="D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</row>
    <row r="1332" spans="4:18" x14ac:dyDescent="0.2">
      <c r="D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</row>
    <row r="1333" spans="4:18" x14ac:dyDescent="0.2">
      <c r="D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</row>
    <row r="1334" spans="4:18" x14ac:dyDescent="0.2">
      <c r="D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</row>
    <row r="1335" spans="4:18" x14ac:dyDescent="0.2">
      <c r="D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</row>
    <row r="1336" spans="4:18" x14ac:dyDescent="0.2">
      <c r="D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</row>
    <row r="1337" spans="4:18" x14ac:dyDescent="0.2">
      <c r="D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</row>
    <row r="1338" spans="4:18" x14ac:dyDescent="0.2">
      <c r="D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</row>
    <row r="1339" spans="4:18" x14ac:dyDescent="0.2">
      <c r="D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</row>
    <row r="1340" spans="4:18" x14ac:dyDescent="0.2">
      <c r="D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</row>
    <row r="1341" spans="4:18" x14ac:dyDescent="0.2">
      <c r="D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</row>
    <row r="1342" spans="4:18" x14ac:dyDescent="0.2">
      <c r="D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</row>
    <row r="1343" spans="4:18" x14ac:dyDescent="0.2">
      <c r="D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</row>
    <row r="1344" spans="4:18" x14ac:dyDescent="0.2">
      <c r="D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</row>
    <row r="1345" spans="4:18" x14ac:dyDescent="0.2">
      <c r="D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</row>
    <row r="1346" spans="4:18" x14ac:dyDescent="0.2">
      <c r="D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</row>
    <row r="1347" spans="4:18" x14ac:dyDescent="0.2">
      <c r="D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</row>
    <row r="1348" spans="4:18" x14ac:dyDescent="0.2">
      <c r="D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</row>
    <row r="1349" spans="4:18" x14ac:dyDescent="0.2">
      <c r="D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</row>
    <row r="1350" spans="4:18" x14ac:dyDescent="0.2">
      <c r="D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</row>
    <row r="1351" spans="4:18" x14ac:dyDescent="0.2">
      <c r="D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</row>
    <row r="1352" spans="4:18" x14ac:dyDescent="0.2">
      <c r="D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</row>
    <row r="1353" spans="4:18" x14ac:dyDescent="0.2">
      <c r="D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</row>
    <row r="1354" spans="4:18" x14ac:dyDescent="0.2">
      <c r="D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</row>
    <row r="1355" spans="4:18" x14ac:dyDescent="0.2">
      <c r="D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</row>
    <row r="1356" spans="4:18" x14ac:dyDescent="0.2">
      <c r="D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</row>
    <row r="1357" spans="4:18" x14ac:dyDescent="0.2">
      <c r="D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</row>
    <row r="1358" spans="4:18" x14ac:dyDescent="0.2">
      <c r="D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</row>
    <row r="1359" spans="4:18" x14ac:dyDescent="0.2">
      <c r="D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</row>
    <row r="1360" spans="4:18" x14ac:dyDescent="0.2">
      <c r="D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</row>
    <row r="1361" spans="4:18" x14ac:dyDescent="0.2">
      <c r="D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</row>
    <row r="1362" spans="4:18" x14ac:dyDescent="0.2">
      <c r="D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</row>
    <row r="1363" spans="4:18" x14ac:dyDescent="0.2">
      <c r="D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</row>
    <row r="1364" spans="4:18" x14ac:dyDescent="0.2">
      <c r="D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</row>
    <row r="1365" spans="4:18" x14ac:dyDescent="0.2">
      <c r="D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</row>
    <row r="1366" spans="4:18" x14ac:dyDescent="0.2">
      <c r="D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</row>
    <row r="1367" spans="4:18" x14ac:dyDescent="0.2">
      <c r="D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</row>
    <row r="1368" spans="4:18" x14ac:dyDescent="0.2">
      <c r="D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</row>
    <row r="1369" spans="4:18" x14ac:dyDescent="0.2">
      <c r="D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</row>
    <row r="1370" spans="4:18" x14ac:dyDescent="0.2">
      <c r="D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</row>
    <row r="1371" spans="4:18" x14ac:dyDescent="0.2">
      <c r="D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</row>
    <row r="1372" spans="4:18" x14ac:dyDescent="0.2">
      <c r="D1372" s="2"/>
    </row>
    <row r="1373" spans="4:18" x14ac:dyDescent="0.2">
      <c r="D1373" s="2"/>
    </row>
  </sheetData>
  <pageMargins left="0.75" right="0.75" top="1" bottom="1" header="0.5" footer="0.5"/>
  <pageSetup scale="4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F56BB-F1D6-4118-8626-E8057CCE56FD}">
  <sheetPr>
    <tabColor rgb="FF92D050"/>
  </sheetPr>
  <dimension ref="A1:B7"/>
  <sheetViews>
    <sheetView workbookViewId="0">
      <selection activeCell="A7" sqref="A7"/>
    </sheetView>
  </sheetViews>
  <sheetFormatPr defaultRowHeight="12.75" x14ac:dyDescent="0.2"/>
  <cols>
    <col min="1" max="1" width="9.1640625" style="2" bestFit="1" customWidth="1"/>
    <col min="2" max="16384" width="9.33203125" style="2"/>
  </cols>
  <sheetData>
    <row r="1" spans="1:2" x14ac:dyDescent="0.2">
      <c r="A1" s="11" t="s">
        <v>558</v>
      </c>
    </row>
    <row r="2" spans="1:2" x14ac:dyDescent="0.2">
      <c r="A2" s="12" t="s">
        <v>559</v>
      </c>
      <c r="B2" s="2" t="s">
        <v>560</v>
      </c>
    </row>
    <row r="3" spans="1:2" x14ac:dyDescent="0.2">
      <c r="A3" s="12" t="s">
        <v>559</v>
      </c>
      <c r="B3" s="2" t="s">
        <v>561</v>
      </c>
    </row>
    <row r="4" spans="1:2" x14ac:dyDescent="0.2">
      <c r="A4" s="12" t="s">
        <v>559</v>
      </c>
      <c r="B4" s="2" t="s">
        <v>562</v>
      </c>
    </row>
    <row r="5" spans="1:2" x14ac:dyDescent="0.2">
      <c r="A5" s="12" t="s">
        <v>559</v>
      </c>
      <c r="B5" s="2" t="s">
        <v>563</v>
      </c>
    </row>
    <row r="6" spans="1:2" x14ac:dyDescent="0.2">
      <c r="A6" s="12" t="s">
        <v>559</v>
      </c>
      <c r="B6" s="2" t="s">
        <v>564</v>
      </c>
    </row>
    <row r="7" spans="1:2" x14ac:dyDescent="0.2">
      <c r="A7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DIV 002 IS Activity</vt:lpstr>
      <vt:lpstr>DIV 012 IS Activity</vt:lpstr>
      <vt:lpstr>SSU Income Statement Accounts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 Yurova</dc:creator>
  <cp:lastModifiedBy>Thomas  Troup</cp:lastModifiedBy>
  <cp:lastPrinted>2021-05-10T21:08:57Z</cp:lastPrinted>
  <dcterms:created xsi:type="dcterms:W3CDTF">2021-05-10T21:05:56Z</dcterms:created>
  <dcterms:modified xsi:type="dcterms:W3CDTF">2021-05-27T21:47:50Z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