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l01pncif000\shsr_workgroups\MdSt-KY Rate Case\2021 KY Rate Case\SmartView Essbase Data\"/>
    </mc:Choice>
  </mc:AlternateContent>
  <xr:revisionPtr revIDLastSave="0" documentId="13_ncr:1_{C0E30ED8-0329-4CB8-80F4-0C77CC092BB6}" xr6:coauthVersionLast="46" xr6:coauthVersionMax="46" xr10:uidLastSave="{00000000-0000-0000-0000-000000000000}"/>
  <bookViews>
    <workbookView xWindow="29805" yWindow="-360" windowWidth="27915" windowHeight="16440" xr2:uid="{00000000-000D-0000-FFFF-FFFF00000000}"/>
  </bookViews>
  <sheets>
    <sheet name="2021 dollars" sheetId="9" r:id="rId1"/>
  </sheets>
  <definedNames>
    <definedName name="EssAliasTable" localSheetId="0">"Default"</definedName>
    <definedName name="EssfHasNonUnique" localSheetId="0">FALSE</definedName>
    <definedName name="EssLatest" localSheetId="0">"Oct"</definedName>
    <definedName name="EssOptions" localSheetId="0">"A1100000000131000011001100020_01000"</definedName>
    <definedName name="EssSamplingValue" localSheetId="0">100</definedName>
    <definedName name="_xlnm.Print_Area" localSheetId="0">'2021 dollars'!$C$1:$P$49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9" i="9" l="1"/>
  <c r="E22" i="9"/>
  <c r="F22" i="9"/>
  <c r="G22" i="9"/>
  <c r="H22" i="9"/>
  <c r="I22" i="9"/>
  <c r="J22" i="9"/>
  <c r="K22" i="9"/>
  <c r="L22" i="9"/>
  <c r="M22" i="9"/>
  <c r="E35" i="9"/>
  <c r="F35" i="9"/>
  <c r="G35" i="9"/>
  <c r="H35" i="9"/>
  <c r="I35" i="9"/>
  <c r="J35" i="9"/>
  <c r="K35" i="9"/>
  <c r="L35" i="9"/>
  <c r="M35" i="9"/>
  <c r="F49" i="9"/>
  <c r="G49" i="9"/>
  <c r="H49" i="9"/>
  <c r="I49" i="9"/>
  <c r="J49" i="9"/>
  <c r="M49" i="9"/>
</calcChain>
</file>

<file path=xl/sharedStrings.xml><?xml version="1.0" encoding="utf-8"?>
<sst xmlns="http://schemas.openxmlformats.org/spreadsheetml/2006/main" count="86" uniqueCount="43">
  <si>
    <t>May</t>
  </si>
  <si>
    <t>$</t>
  </si>
  <si>
    <t>Company</t>
  </si>
  <si>
    <t>Cost Center</t>
  </si>
  <si>
    <t>Ending Bal</t>
  </si>
  <si>
    <t>Kentucky Division - 009DIV</t>
  </si>
  <si>
    <t>October</t>
  </si>
  <si>
    <t>November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</si>
  <si>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</si>
  <si>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</si>
  <si>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</si>
  <si>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</si>
  <si>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</si>
  <si>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</si>
  <si>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</si>
  <si>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</si>
  <si>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</si>
  <si>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Gas stored underground-Current - P/L Stored Gas 1641-15901</t>
  </si>
  <si>
    <t>Gas stored underground-Current - Bon Harbor Storage 1641-16013</t>
  </si>
  <si>
    <t>Gas stored underground-Current - Grandview Storage 1641-16014</t>
  </si>
  <si>
    <t>Gas stored underground-Current - Hickory Storage 1641-16015</t>
  </si>
  <si>
    <t>Gas stored underground-Current - Kirkwood Storage 1641-16016</t>
  </si>
  <si>
    <t>Gas stored underground-Current - St. Charles Storage 1641-16017</t>
  </si>
  <si>
    <t>Gas stored underground-Current - East Diamond Storage Facility 1641-16006</t>
  </si>
  <si>
    <t>Miscellaneous current and accr - Texas Gas Imbalance 2420-27384</t>
  </si>
  <si>
    <t>residual</t>
  </si>
  <si>
    <t>Miscellaneous current and accr - Storage Imbalance 1740-27387</t>
  </si>
  <si>
    <t>Fiscal 2019</t>
  </si>
  <si>
    <t>Fiscal 2020</t>
  </si>
  <si>
    <t>Fiscal 2021</t>
  </si>
  <si>
    <t>A1641-15901</t>
  </si>
  <si>
    <t>A1641-16006</t>
  </si>
  <si>
    <t>A1641-16013</t>
  </si>
  <si>
    <t>A1641-16014</t>
  </si>
  <si>
    <t>A1641-16015</t>
  </si>
  <si>
    <t>A1641-16016</t>
  </si>
  <si>
    <t>A1641-16017</t>
  </si>
  <si>
    <t>Gas Stored Underground</t>
  </si>
  <si>
    <t>A2420-27384</t>
  </si>
  <si>
    <t>A1740-27387</t>
  </si>
  <si>
    <t>PY Actual</t>
  </si>
  <si>
    <t>CY Actual</t>
  </si>
  <si>
    <t>PY2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</si>
</sst>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quotePrefix="1" applyFill="1"/>
    <xf numFmtId="164" fontId="0" fillId="0" borderId="0" xfId="1" applyNumberFormat="1" applyFont="1" applyFill="1"/>
    <xf numFmtId="0" fontId="0" fillId="0" borderId="0" xfId="0" applyFill="1"/>
    <xf numFmtId="164" fontId="0" fillId="0" borderId="0" xfId="1" quotePrefix="1" applyNumberFormat="1" applyFont="1" applyFill="1"/>
    <xf numFmtId="164" fontId="2" fillId="0" borderId="0" xfId="1" quotePrefix="1" applyNumberFormat="1" applyFont="1" applyFill="1"/>
    <xf numFmtId="0" fontId="3" fillId="0" borderId="0" xfId="0" quotePrefix="1" applyFont="1" applyFill="1"/>
    <xf numFmtId="0" fontId="0" fillId="0" borderId="0" xfId="0" quotePrefix="1"/>
    <xf numFmtId="0" fontId="0" fillId="0" borderId="0" xfId="0" quotePrefix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CC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view="pageBreakPreview" zoomScale="90" zoomScaleNormal="85" zoomScaleSheetLayoutView="90" workbookViewId="0">
      <pane xSplit="4" ySplit="8" topLeftCell="E15" activePane="bottomRight" state="frozen"/>
      <selection activeCell="B22" sqref="B22"/>
      <selection pane="topRight" activeCell="B22" sqref="B22"/>
      <selection pane="bottomLeft" activeCell="B22" sqref="B22"/>
      <selection pane="bottomRight" activeCell="G52" sqref="G52"/>
    </sheetView>
  </sheetViews>
  <sheetFormatPr defaultRowHeight="12.75" x14ac:dyDescent="0.2"/>
  <cols>
    <col min="1" max="1" width="10.42578125" bestFit="1" customWidth="1"/>
    <col min="2" max="2" width="11.28515625" bestFit="1" customWidth="1"/>
    <col min="3" max="3" width="14.28515625" style="3" customWidth="1"/>
    <col min="4" max="4" width="66.42578125" style="3" bestFit="1" customWidth="1"/>
    <col min="5" max="9" width="12.140625" style="2" bestFit="1" customWidth="1"/>
    <col min="10" max="13" width="12.85546875" style="2" bestFit="1" customWidth="1"/>
    <col min="14" max="14" width="12.140625" style="2" customWidth="1"/>
    <col min="15" max="16" width="12.140625" style="2" bestFit="1" customWidth="1"/>
    <col min="17" max="16384" width="9.140625" style="3"/>
  </cols>
  <sheetData>
    <row r="1" spans="1:16" x14ac:dyDescent="0.2">
      <c r="C1" s="1"/>
      <c r="D1" s="6"/>
      <c r="E1" s="4"/>
      <c r="F1" s="4"/>
      <c r="G1" s="4"/>
      <c r="H1" s="4"/>
      <c r="I1" s="4"/>
      <c r="J1" s="4"/>
    </row>
    <row r="2" spans="1:16" x14ac:dyDescent="0.2">
      <c r="C2" s="1"/>
      <c r="D2" t="s">
        <v>1</v>
      </c>
      <c r="E2" s="4"/>
      <c r="F2" s="4"/>
      <c r="G2" s="4"/>
      <c r="H2" s="4"/>
      <c r="I2" s="4"/>
      <c r="J2" s="4"/>
    </row>
    <row r="3" spans="1:16" x14ac:dyDescent="0.2">
      <c r="C3" s="1"/>
      <c r="D3" t="s">
        <v>2</v>
      </c>
      <c r="E3" s="4"/>
      <c r="F3" s="4"/>
      <c r="G3" s="4"/>
      <c r="H3" s="4"/>
      <c r="I3" s="4"/>
      <c r="J3" s="4"/>
    </row>
    <row r="4" spans="1:16" x14ac:dyDescent="0.2">
      <c r="C4" s="1"/>
      <c r="D4" t="s">
        <v>3</v>
      </c>
      <c r="F4" s="4"/>
      <c r="G4" s="5"/>
      <c r="H4" s="4"/>
      <c r="I4" s="4"/>
      <c r="J4" s="4"/>
    </row>
    <row r="5" spans="1:16" x14ac:dyDescent="0.2">
      <c r="C5" s="1"/>
      <c r="D5" t="s">
        <v>4</v>
      </c>
      <c r="F5" s="4"/>
      <c r="G5" s="5"/>
      <c r="H5" s="4"/>
      <c r="I5" s="4"/>
      <c r="J5" s="4"/>
    </row>
    <row r="6" spans="1:16" x14ac:dyDescent="0.2">
      <c r="C6" s="1"/>
      <c r="D6" s="7" t="s">
        <v>5</v>
      </c>
      <c r="F6" s="4"/>
      <c r="G6" s="5"/>
      <c r="H6" s="4"/>
      <c r="I6" s="4"/>
      <c r="J6" s="4"/>
    </row>
    <row r="7" spans="1:16" x14ac:dyDescent="0.2">
      <c r="F7" s="4"/>
      <c r="G7" s="5"/>
      <c r="H7" s="4"/>
      <c r="I7" s="4"/>
      <c r="J7" s="4"/>
    </row>
    <row r="8" spans="1:16" x14ac:dyDescent="0.2">
      <c r="D8" s="6"/>
      <c r="E8" s="4" t="s">
        <v>6</v>
      </c>
      <c r="F8" s="4" t="s">
        <v>7</v>
      </c>
      <c r="G8" s="4" t="s">
        <v>8</v>
      </c>
      <c r="H8" s="4" t="s">
        <v>9</v>
      </c>
      <c r="I8" s="4" t="s">
        <v>10</v>
      </c>
      <c r="J8" s="4" t="s">
        <v>11</v>
      </c>
      <c r="K8" s="4" t="s">
        <v>12</v>
      </c>
      <c r="L8" s="4" t="s">
        <v>0</v>
      </c>
      <c r="M8" s="4" t="s">
        <v>13</v>
      </c>
      <c r="N8" s="4" t="s">
        <v>14</v>
      </c>
      <c r="O8" s="4" t="s">
        <v>15</v>
      </c>
      <c r="P8" s="4" t="s">
        <v>16</v>
      </c>
    </row>
    <row r="9" spans="1:16" x14ac:dyDescent="0.2">
      <c r="D9" s="1"/>
    </row>
    <row r="10" spans="1:16" s="2" customFormat="1" x14ac:dyDescent="0.2">
      <c r="A10"/>
      <c r="B10"/>
      <c r="C10" s="3"/>
      <c r="D10" s="1"/>
    </row>
    <row r="11" spans="1:16" s="2" customFormat="1" x14ac:dyDescent="0.2">
      <c r="A11" s="7" t="s">
        <v>42</v>
      </c>
      <c r="B11" s="7" t="s">
        <v>27</v>
      </c>
      <c r="C11" s="1" t="s">
        <v>30</v>
      </c>
      <c r="D11" s="1" t="s">
        <v>17</v>
      </c>
      <c r="E11" s="2">
        <v>3483507.51</v>
      </c>
      <c r="F11" s="2">
        <v>3025569.25</v>
      </c>
      <c r="G11" s="2">
        <v>2465375.21</v>
      </c>
      <c r="H11" s="2">
        <v>1492708.69</v>
      </c>
      <c r="I11" s="2">
        <v>961489.49</v>
      </c>
      <c r="J11" s="2">
        <v>197921.23</v>
      </c>
      <c r="K11" s="2">
        <v>728931.53</v>
      </c>
      <c r="L11" s="2">
        <v>1106932.56</v>
      </c>
      <c r="M11" s="2">
        <v>1508985.71</v>
      </c>
      <c r="N11" s="2">
        <v>2021856.55</v>
      </c>
      <c r="O11" s="2">
        <v>2371323.4500000002</v>
      </c>
      <c r="P11" s="2">
        <v>2643214.94</v>
      </c>
    </row>
    <row r="12" spans="1:16" x14ac:dyDescent="0.2">
      <c r="C12" s="1" t="s">
        <v>31</v>
      </c>
      <c r="D12" s="1" t="s">
        <v>23</v>
      </c>
      <c r="E12" s="2">
        <v>5507324.9500000002</v>
      </c>
      <c r="F12" s="2">
        <v>5541138.1500000004</v>
      </c>
      <c r="G12" s="2">
        <v>5163570.1500000004</v>
      </c>
      <c r="H12" s="2">
        <v>4017834.81</v>
      </c>
      <c r="I12" s="2">
        <v>3140487.39</v>
      </c>
      <c r="J12" s="2">
        <v>2224032.84</v>
      </c>
      <c r="K12" s="2">
        <v>2457266.2200000002</v>
      </c>
      <c r="L12" s="2">
        <v>2846166.35</v>
      </c>
      <c r="M12" s="2">
        <v>3169717.34</v>
      </c>
      <c r="N12" s="2">
        <v>3477863.09</v>
      </c>
      <c r="O12" s="2">
        <v>4003661.2</v>
      </c>
      <c r="P12" s="2">
        <v>4443502.7300000004</v>
      </c>
    </row>
    <row r="13" spans="1:16" x14ac:dyDescent="0.2">
      <c r="C13" s="1" t="s">
        <v>32</v>
      </c>
      <c r="D13" s="1" t="s">
        <v>18</v>
      </c>
      <c r="E13" s="2">
        <v>1972742.73</v>
      </c>
      <c r="F13" s="2">
        <v>1768470.83</v>
      </c>
      <c r="G13" s="2">
        <v>1569652.43</v>
      </c>
      <c r="H13" s="2">
        <v>1334731.72</v>
      </c>
      <c r="I13" s="2">
        <v>1143375.54</v>
      </c>
      <c r="J13" s="2">
        <v>719912.05</v>
      </c>
      <c r="K13" s="2">
        <v>867173.69</v>
      </c>
      <c r="L13" s="2">
        <v>1064960.5900000001</v>
      </c>
      <c r="M13" s="2">
        <v>1237886.3400000001</v>
      </c>
      <c r="N13" s="2">
        <v>1409761</v>
      </c>
      <c r="O13" s="2">
        <v>1532043.74</v>
      </c>
      <c r="P13" s="2">
        <v>1638029.12</v>
      </c>
    </row>
    <row r="14" spans="1:16" x14ac:dyDescent="0.2">
      <c r="C14" s="1" t="s">
        <v>33</v>
      </c>
      <c r="D14" s="1" t="s">
        <v>19</v>
      </c>
      <c r="E14" s="2">
        <v>787159.57</v>
      </c>
      <c r="F14" s="2">
        <v>705119.97</v>
      </c>
      <c r="G14" s="2">
        <v>703259.65</v>
      </c>
      <c r="H14" s="2">
        <v>701136.6</v>
      </c>
      <c r="I14" s="2">
        <v>660884.79</v>
      </c>
      <c r="J14" s="2">
        <v>642680.03</v>
      </c>
      <c r="K14" s="2">
        <v>638973.1</v>
      </c>
      <c r="L14" s="2">
        <v>681237.63</v>
      </c>
      <c r="M14" s="2">
        <v>708425.28</v>
      </c>
      <c r="N14" s="2">
        <v>728174.03</v>
      </c>
      <c r="O14" s="2">
        <v>733806.86</v>
      </c>
      <c r="P14" s="2">
        <v>616302.5</v>
      </c>
    </row>
    <row r="15" spans="1:16" x14ac:dyDescent="0.2">
      <c r="C15" s="1" t="s">
        <v>34</v>
      </c>
      <c r="D15" s="1" t="s">
        <v>20</v>
      </c>
      <c r="E15" s="2">
        <v>1318962.93</v>
      </c>
      <c r="F15" s="2">
        <v>1182344.99</v>
      </c>
      <c r="G15" s="2">
        <v>1079008.8500000001</v>
      </c>
      <c r="H15" s="2">
        <v>948298.26</v>
      </c>
      <c r="I15" s="2">
        <v>751541.7</v>
      </c>
      <c r="J15" s="2">
        <v>460394.14</v>
      </c>
      <c r="K15" s="2">
        <v>524829.18999999994</v>
      </c>
      <c r="L15" s="2">
        <v>654668.56000000006</v>
      </c>
      <c r="M15" s="2">
        <v>752854.4</v>
      </c>
      <c r="N15" s="2">
        <v>850066.12</v>
      </c>
      <c r="O15" s="2">
        <v>918730</v>
      </c>
      <c r="P15" s="2">
        <v>1043343.73</v>
      </c>
    </row>
    <row r="16" spans="1:16" x14ac:dyDescent="0.2">
      <c r="C16" s="1" t="s">
        <v>35</v>
      </c>
      <c r="D16" s="1" t="s">
        <v>21</v>
      </c>
      <c r="E16" s="2">
        <v>658733.25</v>
      </c>
      <c r="F16" s="2">
        <v>589125.75</v>
      </c>
      <c r="G16" s="2">
        <v>525688.71</v>
      </c>
      <c r="H16" s="2">
        <v>468428.79999999999</v>
      </c>
      <c r="I16" s="2">
        <v>381444.57</v>
      </c>
      <c r="J16" s="2">
        <v>220270.23</v>
      </c>
      <c r="K16" s="2">
        <v>252825.41</v>
      </c>
      <c r="L16" s="2">
        <v>318010.40999999997</v>
      </c>
      <c r="M16" s="2">
        <v>375153.51</v>
      </c>
      <c r="N16" s="2">
        <v>407416.01</v>
      </c>
      <c r="O16" s="2">
        <v>450185.66</v>
      </c>
      <c r="P16" s="2">
        <v>518269.28</v>
      </c>
    </row>
    <row r="17" spans="1:16" x14ac:dyDescent="0.2">
      <c r="C17" s="1" t="s">
        <v>36</v>
      </c>
      <c r="D17" s="1" t="s">
        <v>22</v>
      </c>
      <c r="E17" s="2">
        <v>6862645.46</v>
      </c>
      <c r="F17" s="2">
        <v>6135545.6200000001</v>
      </c>
      <c r="G17" s="2">
        <v>5376693.9500000002</v>
      </c>
      <c r="H17" s="2">
        <v>4635230.49</v>
      </c>
      <c r="I17" s="2">
        <v>3923243.72</v>
      </c>
      <c r="J17" s="2">
        <v>2589444.91</v>
      </c>
      <c r="K17" s="2">
        <v>3076431.62</v>
      </c>
      <c r="L17" s="2">
        <v>3765998.6</v>
      </c>
      <c r="M17" s="2">
        <v>4357238.3</v>
      </c>
      <c r="N17" s="2">
        <v>4942477.51</v>
      </c>
      <c r="O17" s="2">
        <v>5359394.0599999996</v>
      </c>
      <c r="P17" s="2">
        <v>5394363.1600000001</v>
      </c>
    </row>
    <row r="18" spans="1:16" x14ac:dyDescent="0.2">
      <c r="C18" s="3" t="s">
        <v>37</v>
      </c>
      <c r="D18" s="1" t="s">
        <v>37</v>
      </c>
      <c r="E18" s="2">
        <v>20591076.400000002</v>
      </c>
      <c r="F18" s="2">
        <v>18947314.560000002</v>
      </c>
      <c r="G18" s="2">
        <v>16883248.949999999</v>
      </c>
      <c r="H18" s="2">
        <v>13598369.370000001</v>
      </c>
      <c r="I18" s="2">
        <v>10962467.200000001</v>
      </c>
      <c r="J18" s="2">
        <v>7054655.4300000006</v>
      </c>
      <c r="K18" s="2">
        <v>8546430.7600000016</v>
      </c>
      <c r="L18" s="2">
        <v>10437974.699999999</v>
      </c>
      <c r="M18" s="2">
        <v>12110260.879999999</v>
      </c>
      <c r="N18" s="2">
        <v>13837614.309999999</v>
      </c>
      <c r="O18" s="2">
        <v>15369144.969999999</v>
      </c>
      <c r="P18" s="2">
        <v>16297025.459999999</v>
      </c>
    </row>
    <row r="19" spans="1:16" x14ac:dyDescent="0.2">
      <c r="D19" s="1"/>
    </row>
    <row r="20" spans="1:16" x14ac:dyDescent="0.2">
      <c r="C20" s="1" t="s">
        <v>38</v>
      </c>
      <c r="D20" s="1" t="s">
        <v>24</v>
      </c>
      <c r="E20" s="2">
        <v>527772.64</v>
      </c>
      <c r="F20" s="2">
        <v>1439848.83</v>
      </c>
      <c r="G20" s="2">
        <v>2666390.52</v>
      </c>
      <c r="H20" s="2">
        <v>4578180.6100000003</v>
      </c>
      <c r="I20" s="2">
        <v>7157445.2599999998</v>
      </c>
      <c r="J20" s="2">
        <v>9593074.1199999992</v>
      </c>
      <c r="K20" s="2">
        <v>7599331.1600000001</v>
      </c>
      <c r="L20" s="2">
        <v>6396667.0899999999</v>
      </c>
      <c r="M20" s="2">
        <v>5148600.6399999997</v>
      </c>
      <c r="N20" s="2">
        <v>3625118.7</v>
      </c>
      <c r="O20" s="2">
        <v>2677281.5499999998</v>
      </c>
      <c r="P20" s="2">
        <v>1969127.14</v>
      </c>
    </row>
    <row r="21" spans="1:16" x14ac:dyDescent="0.2">
      <c r="C21" s="1" t="s">
        <v>39</v>
      </c>
      <c r="D21" s="1" t="s">
        <v>26</v>
      </c>
      <c r="E21" s="2">
        <v>-149429.42000000001</v>
      </c>
      <c r="F21" s="2">
        <v>-187590.63</v>
      </c>
      <c r="G21" s="2">
        <v>-192399.9</v>
      </c>
      <c r="H21" s="2">
        <v>-759831.12</v>
      </c>
      <c r="I21" s="2">
        <v>-725327.41</v>
      </c>
      <c r="J21" s="2">
        <v>-402910.5</v>
      </c>
      <c r="K21" s="2">
        <v>-299224.24</v>
      </c>
      <c r="L21" s="2">
        <v>-301493.27</v>
      </c>
      <c r="M21" s="2">
        <v>-384564.77</v>
      </c>
      <c r="N21" s="2">
        <v>-323154.99</v>
      </c>
      <c r="O21" s="2">
        <v>-127020.72</v>
      </c>
      <c r="P21" s="2">
        <v>-133121.26999999999</v>
      </c>
    </row>
    <row r="22" spans="1:16" x14ac:dyDescent="0.2">
      <c r="D22" s="8" t="s">
        <v>25</v>
      </c>
      <c r="E22" s="2">
        <f>E18-E20+E21</f>
        <v>19913874.34</v>
      </c>
      <c r="F22" s="2">
        <f>F18-F20+F21</f>
        <v>17319875.100000005</v>
      </c>
      <c r="G22" s="2">
        <f>G18-G20+G21</f>
        <v>14024458.529999999</v>
      </c>
      <c r="H22" s="2">
        <f>H18-H20+H21</f>
        <v>8260357.6400000015</v>
      </c>
      <c r="I22" s="2">
        <f>I18-I20+I21</f>
        <v>3079694.5300000012</v>
      </c>
      <c r="J22" s="2">
        <f>J18-J20+J21</f>
        <v>-2941329.1899999985</v>
      </c>
      <c r="K22" s="2">
        <f>K18-K20+K21</f>
        <v>647875.3600000015</v>
      </c>
      <c r="L22" s="2">
        <f>L18-L20+L21</f>
        <v>3739814.3399999994</v>
      </c>
      <c r="M22" s="2">
        <f>M18-M20+M21</f>
        <v>6577095.4699999988</v>
      </c>
    </row>
    <row r="24" spans="1:16" x14ac:dyDescent="0.2">
      <c r="A24" t="s">
        <v>40</v>
      </c>
      <c r="B24" s="7" t="s">
        <v>28</v>
      </c>
      <c r="C24" s="1" t="s">
        <v>30</v>
      </c>
      <c r="D24" s="1" t="s">
        <v>17</v>
      </c>
      <c r="E24" s="2">
        <v>3060767.36</v>
      </c>
      <c r="F24" s="2">
        <v>2595734.4</v>
      </c>
      <c r="G24" s="2">
        <v>2013516.61</v>
      </c>
      <c r="H24" s="2">
        <v>1394837.3</v>
      </c>
      <c r="I24" s="2">
        <v>595628.62</v>
      </c>
      <c r="J24" s="2">
        <v>257410.18</v>
      </c>
      <c r="K24" s="2">
        <v>380687.75</v>
      </c>
      <c r="L24" s="2">
        <v>717189.57</v>
      </c>
      <c r="M24" s="2">
        <v>1049284.58</v>
      </c>
      <c r="N24" s="2">
        <v>1287190.95</v>
      </c>
      <c r="O24" s="2">
        <v>1553121.66</v>
      </c>
      <c r="P24" s="2">
        <v>1830101.04</v>
      </c>
    </row>
    <row r="25" spans="1:16" x14ac:dyDescent="0.2">
      <c r="C25" s="1" t="s">
        <v>31</v>
      </c>
      <c r="D25" s="1" t="s">
        <v>23</v>
      </c>
      <c r="E25" s="2">
        <v>4925376.95</v>
      </c>
      <c r="F25" s="2">
        <v>4753392.8099999996</v>
      </c>
      <c r="G25" s="2">
        <v>4466642.8099999996</v>
      </c>
      <c r="H25" s="2">
        <v>3828452.01</v>
      </c>
      <c r="I25" s="2">
        <v>2694757.21</v>
      </c>
      <c r="J25" s="2">
        <v>2045555.21</v>
      </c>
      <c r="K25" s="2">
        <v>2214501.7200000002</v>
      </c>
      <c r="L25" s="2">
        <v>2451160.9900000002</v>
      </c>
      <c r="M25" s="2">
        <v>2735571.89</v>
      </c>
      <c r="N25" s="2">
        <v>2991067.93</v>
      </c>
      <c r="O25" s="2">
        <v>3206522.69</v>
      </c>
      <c r="P25" s="2">
        <v>3497259.92</v>
      </c>
    </row>
    <row r="26" spans="1:16" x14ac:dyDescent="0.2">
      <c r="C26" s="1" t="s">
        <v>32</v>
      </c>
      <c r="D26" s="1" t="s">
        <v>18</v>
      </c>
      <c r="E26" s="2">
        <v>1768710.83</v>
      </c>
      <c r="F26" s="2">
        <v>1550438.25</v>
      </c>
      <c r="G26" s="2">
        <v>1424307.25</v>
      </c>
      <c r="H26" s="2">
        <v>1282296.8700000001</v>
      </c>
      <c r="I26" s="2">
        <v>865377.05</v>
      </c>
      <c r="J26" s="2">
        <v>710127.87</v>
      </c>
      <c r="K26" s="2">
        <v>754795.56</v>
      </c>
      <c r="L26" s="2">
        <v>852440.17</v>
      </c>
      <c r="M26" s="2">
        <v>957968.74</v>
      </c>
      <c r="N26" s="2">
        <v>1060834.56</v>
      </c>
      <c r="O26" s="2">
        <v>1148827.1399999999</v>
      </c>
      <c r="P26" s="2">
        <v>1251768.68</v>
      </c>
    </row>
    <row r="27" spans="1:16" x14ac:dyDescent="0.2">
      <c r="C27" s="1" t="s">
        <v>33</v>
      </c>
      <c r="D27" s="1" t="s">
        <v>19</v>
      </c>
      <c r="E27" s="2">
        <v>750065.5</v>
      </c>
      <c r="F27" s="2">
        <v>658920.21</v>
      </c>
      <c r="G27" s="2">
        <v>584511.97</v>
      </c>
      <c r="H27" s="2">
        <v>492759.66</v>
      </c>
      <c r="I27" s="2">
        <v>367947.91</v>
      </c>
      <c r="J27" s="2">
        <v>303672.65000000002</v>
      </c>
      <c r="K27" s="2">
        <v>319556.98</v>
      </c>
      <c r="L27" s="2">
        <v>371155.7</v>
      </c>
      <c r="M27" s="2">
        <v>412530.32</v>
      </c>
      <c r="N27" s="2">
        <v>448777.88</v>
      </c>
      <c r="O27" s="2">
        <v>479768.06</v>
      </c>
      <c r="P27" s="2">
        <v>519320.3</v>
      </c>
    </row>
    <row r="28" spans="1:16" x14ac:dyDescent="0.2">
      <c r="C28" s="1" t="s">
        <v>34</v>
      </c>
      <c r="D28" s="1" t="s">
        <v>20</v>
      </c>
      <c r="E28" s="2">
        <v>1149820.43</v>
      </c>
      <c r="F28" s="2">
        <v>1002276.64</v>
      </c>
      <c r="G28" s="2">
        <v>947013.86</v>
      </c>
      <c r="H28" s="2">
        <v>864218.26</v>
      </c>
      <c r="I28" s="2">
        <v>487706.11</v>
      </c>
      <c r="J28" s="2">
        <v>425844.58</v>
      </c>
      <c r="K28" s="2">
        <v>457037.66</v>
      </c>
      <c r="L28" s="2">
        <v>546411.24</v>
      </c>
      <c r="M28" s="2">
        <v>624349.04</v>
      </c>
      <c r="N28" s="2">
        <v>690532.92</v>
      </c>
      <c r="O28" s="2">
        <v>746528.33</v>
      </c>
      <c r="P28" s="2">
        <v>819007.93</v>
      </c>
    </row>
    <row r="29" spans="1:16" x14ac:dyDescent="0.2">
      <c r="C29" s="1" t="s">
        <v>35</v>
      </c>
      <c r="D29" s="1" t="s">
        <v>21</v>
      </c>
      <c r="E29" s="2">
        <v>574069.93000000005</v>
      </c>
      <c r="F29" s="2">
        <v>500376.46</v>
      </c>
      <c r="G29" s="2">
        <v>458778.33</v>
      </c>
      <c r="H29" s="2">
        <v>411608.28</v>
      </c>
      <c r="I29" s="2">
        <v>276108.96999999997</v>
      </c>
      <c r="J29" s="2">
        <v>196521.9</v>
      </c>
      <c r="K29" s="2">
        <v>212023.87</v>
      </c>
      <c r="L29" s="2">
        <v>256654.4</v>
      </c>
      <c r="M29" s="2">
        <v>295600.93</v>
      </c>
      <c r="N29" s="2">
        <v>328611.75</v>
      </c>
      <c r="O29" s="2">
        <v>356830.5</v>
      </c>
      <c r="P29" s="2">
        <v>392854.88</v>
      </c>
    </row>
    <row r="30" spans="1:16" x14ac:dyDescent="0.2">
      <c r="C30" s="1" t="s">
        <v>36</v>
      </c>
      <c r="D30" s="1" t="s">
        <v>22</v>
      </c>
      <c r="E30" s="2">
        <v>6155192.1200000001</v>
      </c>
      <c r="F30" s="2">
        <v>5406855.1399999997</v>
      </c>
      <c r="G30" s="2">
        <v>4945900.5199999996</v>
      </c>
      <c r="H30" s="2">
        <v>4442675.6399999997</v>
      </c>
      <c r="I30" s="2">
        <v>3372927.61</v>
      </c>
      <c r="J30" s="2">
        <v>2551967.9700000002</v>
      </c>
      <c r="K30" s="2">
        <v>2749377.26</v>
      </c>
      <c r="L30" s="2">
        <v>3132962.17</v>
      </c>
      <c r="M30" s="2">
        <v>3492958.17</v>
      </c>
      <c r="N30" s="2">
        <v>3812427.57</v>
      </c>
      <c r="O30" s="2">
        <v>4084475.45</v>
      </c>
      <c r="P30" s="2">
        <v>4431651.24</v>
      </c>
    </row>
    <row r="31" spans="1:16" x14ac:dyDescent="0.2">
      <c r="C31" s="3" t="s">
        <v>37</v>
      </c>
      <c r="D31" s="1" t="s">
        <v>37</v>
      </c>
      <c r="E31" s="2">
        <v>18384003.120000001</v>
      </c>
      <c r="F31" s="2">
        <v>16467993.91</v>
      </c>
      <c r="G31" s="2">
        <v>14840671.35</v>
      </c>
      <c r="H31" s="2">
        <v>12716848.02</v>
      </c>
      <c r="I31" s="2">
        <v>8660453.4800000004</v>
      </c>
      <c r="J31" s="2">
        <v>6491100.3600000003</v>
      </c>
      <c r="K31" s="2">
        <v>7087980.7999999998</v>
      </c>
      <c r="L31" s="2">
        <v>8327974.2400000002</v>
      </c>
      <c r="M31" s="2">
        <v>9568263.6699999999</v>
      </c>
      <c r="N31" s="2">
        <v>10619443.559999999</v>
      </c>
      <c r="O31" s="2">
        <v>11576073.829999998</v>
      </c>
      <c r="P31" s="2">
        <v>12741963.989999998</v>
      </c>
    </row>
    <row r="32" spans="1:16" x14ac:dyDescent="0.2">
      <c r="D32" s="1"/>
    </row>
    <row r="33" spans="1:16" x14ac:dyDescent="0.2">
      <c r="C33" s="1" t="s">
        <v>38</v>
      </c>
      <c r="D33" s="1" t="s">
        <v>24</v>
      </c>
      <c r="E33" s="2">
        <v>462935.69</v>
      </c>
      <c r="F33" s="2">
        <v>1167479.1299999999</v>
      </c>
      <c r="G33" s="2">
        <v>2335002.75</v>
      </c>
      <c r="H33" s="2">
        <v>3590190.75</v>
      </c>
      <c r="I33" s="2">
        <v>5491845.7999999998</v>
      </c>
      <c r="J33" s="2">
        <v>5777472.8700000001</v>
      </c>
      <c r="K33" s="2">
        <v>4987465.2</v>
      </c>
      <c r="L33" s="2">
        <v>4179669.76</v>
      </c>
      <c r="M33" s="2">
        <v>2941245.38</v>
      </c>
      <c r="N33" s="2">
        <v>2555440.27</v>
      </c>
      <c r="O33" s="2">
        <v>2103721.0299999998</v>
      </c>
      <c r="P33" s="2">
        <v>1766160.77</v>
      </c>
    </row>
    <row r="34" spans="1:16" x14ac:dyDescent="0.2">
      <c r="C34" s="1" t="s">
        <v>39</v>
      </c>
      <c r="D34" s="1" t="s">
        <v>26</v>
      </c>
      <c r="E34" s="2">
        <v>-131009.98</v>
      </c>
      <c r="F34" s="2">
        <v>-99888.51</v>
      </c>
      <c r="G34" s="2">
        <v>-228370.68</v>
      </c>
      <c r="H34" s="2">
        <v>-312289.18</v>
      </c>
      <c r="I34" s="2">
        <v>-194798.46</v>
      </c>
      <c r="J34" s="2">
        <v>-183560.31</v>
      </c>
      <c r="K34" s="2">
        <v>-192498.45</v>
      </c>
      <c r="L34" s="2">
        <v>-107444.65</v>
      </c>
      <c r="M34" s="2">
        <v>-118065.56</v>
      </c>
      <c r="N34" s="2">
        <v>-156304.70000000001</v>
      </c>
      <c r="O34" s="2">
        <v>-74113.289999999994</v>
      </c>
      <c r="P34" s="2">
        <v>-147206.71</v>
      </c>
    </row>
    <row r="35" spans="1:16" x14ac:dyDescent="0.2">
      <c r="D35" s="8" t="s">
        <v>25</v>
      </c>
      <c r="E35" s="2">
        <f>E31-E33+E34</f>
        <v>17790057.449999999</v>
      </c>
      <c r="F35" s="2">
        <f>F31-F33+F34</f>
        <v>15200626.270000001</v>
      </c>
      <c r="G35" s="2">
        <f>G31-G33+G34</f>
        <v>12277297.92</v>
      </c>
      <c r="H35" s="2">
        <f>H31-H33+H34</f>
        <v>8814368.0899999999</v>
      </c>
      <c r="I35" s="2">
        <f>I31-I33+I34</f>
        <v>2973809.2200000007</v>
      </c>
      <c r="J35" s="2">
        <f>J31-J33+J34</f>
        <v>530067.18000000017</v>
      </c>
      <c r="K35" s="2">
        <f>K31-K33+K34</f>
        <v>1908017.1499999997</v>
      </c>
      <c r="L35" s="2">
        <f>L31-L33+L34</f>
        <v>4040859.8300000005</v>
      </c>
      <c r="M35" s="2">
        <f>M31-M33+M34</f>
        <v>6508952.7300000004</v>
      </c>
    </row>
    <row r="38" spans="1:16" x14ac:dyDescent="0.2">
      <c r="A38" t="s">
        <v>41</v>
      </c>
      <c r="B38" s="7" t="s">
        <v>29</v>
      </c>
      <c r="C38" s="1" t="s">
        <v>30</v>
      </c>
      <c r="D38" s="1" t="s">
        <v>17</v>
      </c>
      <c r="E38" s="2">
        <v>2280754.2400000002</v>
      </c>
      <c r="F38" s="2">
        <v>2013522.16</v>
      </c>
      <c r="G38" s="2">
        <v>1510593.06</v>
      </c>
      <c r="H38" s="2">
        <v>889379.71</v>
      </c>
      <c r="I38" s="2">
        <v>452488.54</v>
      </c>
      <c r="J38" s="2">
        <v>178489.33</v>
      </c>
      <c r="M38" s="2">
        <v>0</v>
      </c>
      <c r="N38" s="2">
        <v>0</v>
      </c>
      <c r="O38" s="2">
        <v>0</v>
      </c>
      <c r="P38" s="2">
        <v>0</v>
      </c>
    </row>
    <row r="39" spans="1:16" x14ac:dyDescent="0.2">
      <c r="C39" s="1" t="s">
        <v>31</v>
      </c>
      <c r="D39" s="1" t="s">
        <v>23</v>
      </c>
      <c r="E39" s="2">
        <v>3907672.86</v>
      </c>
      <c r="F39" s="2">
        <v>3947060.54</v>
      </c>
      <c r="G39" s="2">
        <v>3507185.14</v>
      </c>
      <c r="H39" s="2">
        <v>2905311.7</v>
      </c>
      <c r="I39" s="2">
        <v>1889430.59</v>
      </c>
      <c r="J39" s="2">
        <v>1590502.59</v>
      </c>
      <c r="M39" s="2">
        <v>0</v>
      </c>
      <c r="N39" s="2">
        <v>0</v>
      </c>
      <c r="O39" s="2">
        <v>0</v>
      </c>
      <c r="P39" s="2">
        <v>0</v>
      </c>
    </row>
    <row r="40" spans="1:16" x14ac:dyDescent="0.2">
      <c r="C40" s="1" t="s">
        <v>32</v>
      </c>
      <c r="D40" s="1" t="s">
        <v>18</v>
      </c>
      <c r="E40" s="2">
        <v>1398279.6</v>
      </c>
      <c r="F40" s="2">
        <v>1273609.05</v>
      </c>
      <c r="G40" s="2">
        <v>1097798.94</v>
      </c>
      <c r="H40" s="2">
        <v>945337.8</v>
      </c>
      <c r="I40" s="2">
        <v>548661.07999999996</v>
      </c>
      <c r="J40" s="2">
        <v>499469.08</v>
      </c>
      <c r="M40" s="2">
        <v>0</v>
      </c>
      <c r="N40" s="2">
        <v>0</v>
      </c>
      <c r="O40" s="2">
        <v>0</v>
      </c>
      <c r="P40" s="2">
        <v>0</v>
      </c>
    </row>
    <row r="41" spans="1:16" x14ac:dyDescent="0.2">
      <c r="C41" s="1" t="s">
        <v>33</v>
      </c>
      <c r="D41" s="1" t="s">
        <v>19</v>
      </c>
      <c r="E41" s="2">
        <v>576091.73</v>
      </c>
      <c r="F41" s="2">
        <v>512595.59</v>
      </c>
      <c r="G41" s="2">
        <v>434907.64</v>
      </c>
      <c r="H41" s="2">
        <v>349180.82</v>
      </c>
      <c r="I41" s="2">
        <v>261317.09</v>
      </c>
      <c r="J41" s="2">
        <v>236061.42</v>
      </c>
      <c r="M41" s="2">
        <v>0</v>
      </c>
      <c r="N41" s="2">
        <v>0</v>
      </c>
      <c r="O41" s="2">
        <v>0</v>
      </c>
      <c r="P41" s="2">
        <v>0</v>
      </c>
    </row>
    <row r="42" spans="1:16" x14ac:dyDescent="0.2">
      <c r="C42" s="1" t="s">
        <v>34</v>
      </c>
      <c r="D42" s="1" t="s">
        <v>20</v>
      </c>
      <c r="E42" s="2">
        <v>921471.73</v>
      </c>
      <c r="F42" s="2">
        <v>835560.81</v>
      </c>
      <c r="G42" s="2">
        <v>754490.88</v>
      </c>
      <c r="H42" s="2">
        <v>664979.56000000006</v>
      </c>
      <c r="I42" s="2">
        <v>276468.19</v>
      </c>
      <c r="J42" s="2">
        <v>190626.76</v>
      </c>
      <c r="M42" s="2">
        <v>0</v>
      </c>
      <c r="N42" s="2">
        <v>0</v>
      </c>
      <c r="O42" s="2">
        <v>0</v>
      </c>
      <c r="P42" s="2">
        <v>0</v>
      </c>
    </row>
    <row r="43" spans="1:16" x14ac:dyDescent="0.2">
      <c r="C43" s="1" t="s">
        <v>35</v>
      </c>
      <c r="D43" s="1" t="s">
        <v>21</v>
      </c>
      <c r="E43" s="2">
        <v>444172.56</v>
      </c>
      <c r="F43" s="2">
        <v>402941.24</v>
      </c>
      <c r="G43" s="2">
        <v>354421.46</v>
      </c>
      <c r="H43" s="2">
        <v>291910.5</v>
      </c>
      <c r="I43" s="2">
        <v>161696.49</v>
      </c>
      <c r="J43" s="2">
        <v>78686.37</v>
      </c>
      <c r="M43" s="2">
        <v>0</v>
      </c>
      <c r="N43" s="2">
        <v>0</v>
      </c>
      <c r="O43" s="2">
        <v>0</v>
      </c>
      <c r="P43" s="2">
        <v>0</v>
      </c>
    </row>
    <row r="44" spans="1:16" x14ac:dyDescent="0.2">
      <c r="C44" s="1" t="s">
        <v>36</v>
      </c>
      <c r="D44" s="1" t="s">
        <v>22</v>
      </c>
      <c r="E44" s="2">
        <v>4928877.2699999996</v>
      </c>
      <c r="F44" s="2">
        <v>4466286.91</v>
      </c>
      <c r="G44" s="2">
        <v>3864755.59</v>
      </c>
      <c r="H44" s="2">
        <v>3289071.54</v>
      </c>
      <c r="I44" s="2">
        <v>2144286.27</v>
      </c>
      <c r="J44" s="2">
        <v>1338950.94</v>
      </c>
      <c r="M44" s="2">
        <v>0</v>
      </c>
      <c r="N44" s="2">
        <v>0</v>
      </c>
      <c r="O44" s="2">
        <v>0</v>
      </c>
      <c r="P44" s="2">
        <v>0</v>
      </c>
    </row>
    <row r="45" spans="1:16" x14ac:dyDescent="0.2">
      <c r="C45" s="3" t="s">
        <v>37</v>
      </c>
      <c r="D45" s="1" t="s">
        <v>37</v>
      </c>
      <c r="E45" s="2">
        <v>14457319.99</v>
      </c>
      <c r="F45" s="2">
        <v>13451576.300000001</v>
      </c>
      <c r="G45" s="2">
        <v>11524152.710000001</v>
      </c>
      <c r="H45" s="2">
        <v>9335171.629999999</v>
      </c>
      <c r="I45" s="2">
        <v>5734348.25</v>
      </c>
      <c r="J45" s="2">
        <v>4112786.4899999998</v>
      </c>
      <c r="M45" s="2">
        <v>0</v>
      </c>
      <c r="N45" s="2">
        <v>0</v>
      </c>
      <c r="O45" s="2">
        <v>0</v>
      </c>
      <c r="P45" s="2">
        <v>0</v>
      </c>
    </row>
    <row r="46" spans="1:16" x14ac:dyDescent="0.2">
      <c r="D46" s="1"/>
    </row>
    <row r="47" spans="1:16" x14ac:dyDescent="0.2">
      <c r="C47" s="1" t="s">
        <v>38</v>
      </c>
      <c r="D47" s="1" t="s">
        <v>24</v>
      </c>
      <c r="E47" s="2">
        <v>444727.52</v>
      </c>
      <c r="F47" s="2">
        <v>1550364.96</v>
      </c>
      <c r="G47" s="2">
        <v>3102420.03</v>
      </c>
      <c r="H47" s="2">
        <v>5985242.8399999999</v>
      </c>
      <c r="I47" s="2">
        <v>8152842.29</v>
      </c>
      <c r="J47" s="2">
        <v>9416503.7200000007</v>
      </c>
      <c r="M47" s="2">
        <v>0</v>
      </c>
      <c r="N47" s="2">
        <v>0</v>
      </c>
      <c r="O47" s="2">
        <v>0</v>
      </c>
      <c r="P47" s="2">
        <v>0</v>
      </c>
    </row>
    <row r="48" spans="1:16" x14ac:dyDescent="0.2">
      <c r="C48" s="1" t="s">
        <v>39</v>
      </c>
      <c r="D48" s="1" t="s">
        <v>26</v>
      </c>
      <c r="E48" s="2">
        <v>-161008.79999999999</v>
      </c>
      <c r="F48" s="2">
        <v>-203326.42</v>
      </c>
      <c r="G48" s="2">
        <v>-477925.13</v>
      </c>
      <c r="H48" s="2">
        <v>-309824.7</v>
      </c>
      <c r="I48" s="2">
        <v>-195422.87</v>
      </c>
      <c r="J48" s="2">
        <v>-254736.24</v>
      </c>
      <c r="M48" s="2">
        <v>0</v>
      </c>
      <c r="N48" s="2">
        <v>0</v>
      </c>
      <c r="O48" s="2">
        <v>0</v>
      </c>
      <c r="P48" s="2">
        <v>0</v>
      </c>
    </row>
    <row r="49" spans="4:13" x14ac:dyDescent="0.2">
      <c r="D49" s="8" t="s">
        <v>25</v>
      </c>
      <c r="E49" s="2">
        <f>E45-E47+E48</f>
        <v>13851583.67</v>
      </c>
      <c r="F49" s="2">
        <f>F45-F47+F48</f>
        <v>11697884.92</v>
      </c>
      <c r="G49" s="2">
        <f>G45-G47+G48</f>
        <v>7943807.5500000017</v>
      </c>
      <c r="H49" s="2">
        <f>H45-H47+H48</f>
        <v>3040104.0899999989</v>
      </c>
      <c r="I49" s="2">
        <f>I45-I47+I48</f>
        <v>-2613916.91</v>
      </c>
      <c r="J49" s="2">
        <f>J45-J47+J48</f>
        <v>-5558453.4700000007</v>
      </c>
      <c r="M49" s="2">
        <f>M45-M47+M48</f>
        <v>0</v>
      </c>
    </row>
  </sheetData>
  <phoneticPr fontId="4" type="noConversion"/>
  <pageMargins left="0.75" right="0.75" top="1" bottom="1" header="0.5" footer="0.5"/>
  <pageSetup scale="40" orientation="portrait" r:id="rId1"/>
  <headerFooter alignWithMargins="0"/>
  <customProperties>
    <customPr name="_pios_id" r:id="rId2"/>
    <customPr name="CellIDs" r:id="rId3"/>
    <customPr name="ConnName" r:id="rId4"/>
    <customPr name="ConnPOV" r:id="rId5"/>
    <customPr name="HyperionPOVXML" r:id="rId6"/>
    <customPr name="HyperionXML" r:id="rId7"/>
    <customPr name="NameConnectionMap" r:id="rId8"/>
    <customPr name="POVPosition" r:id="rId9"/>
    <customPr name="SheetHasParityContent" r:id="rId10"/>
    <customPr name="SheetOptions" r:id="rId11"/>
    <customPr name="ShowPOV" r:id="rId1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dollars</vt:lpstr>
      <vt:lpstr>'2021 dollars'!Print_Area</vt:lpstr>
    </vt:vector>
  </TitlesOfParts>
  <Company>Atmos Energy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Paul</dc:creator>
  <cp:lastModifiedBy>Maria V Yurova</cp:lastModifiedBy>
  <cp:lastPrinted>2021-02-05T01:27:52Z</cp:lastPrinted>
  <dcterms:created xsi:type="dcterms:W3CDTF">2013-02-27T14:02:35Z</dcterms:created>
  <dcterms:modified xsi:type="dcterms:W3CDTF">2021-05-13T19:35:46Z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