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Staff Set 1 Attachments\"/>
    </mc:Choice>
  </mc:AlternateContent>
  <xr:revisionPtr revIDLastSave="0" documentId="13_ncr:1_{1D95F31D-1017-4EE8-ADA3-4A186994F0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Sheet1!$A$1:$F$23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11" i="1" l="1"/>
  <c r="F12" i="1"/>
  <c r="F13" i="1"/>
  <c r="D11" i="1"/>
  <c r="E11" i="1" s="1"/>
  <c r="D12" i="1"/>
  <c r="E12" i="1" s="1"/>
  <c r="D13" i="1"/>
  <c r="E13" i="1" s="1"/>
  <c r="D14" i="1"/>
  <c r="C16" i="1"/>
  <c r="B16" i="1"/>
  <c r="E14" i="1"/>
  <c r="F14" i="1"/>
  <c r="F15" i="1" l="1"/>
  <c r="D15" i="1"/>
  <c r="E15" i="1" s="1"/>
  <c r="D16" i="1" l="1"/>
  <c r="E16" i="1" s="1"/>
  <c r="F16" i="1"/>
</calcChain>
</file>

<file path=xl/sharedStrings.xml><?xml version="1.0" encoding="utf-8"?>
<sst xmlns="http://schemas.openxmlformats.org/spreadsheetml/2006/main" count="16" uniqueCount="16">
  <si>
    <t>Atmos Energy Corporation</t>
  </si>
  <si>
    <t>Calculation of Capital Construction Project Slippage Factor</t>
  </si>
  <si>
    <t>Fiscal Yrs Ending Sep</t>
  </si>
  <si>
    <t>(000's)</t>
  </si>
  <si>
    <t>Kentucky</t>
  </si>
  <si>
    <t xml:space="preserve">Source:     Capital Expenditures and Budget </t>
  </si>
  <si>
    <t>Years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</si>
  <si>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</si>
  <si>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</si>
  <si>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</si>
  <si>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</si>
  <si>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</si>
  <si>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</si>
  <si>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>Schedule I2</t>
  </si>
  <si>
    <t>Case No. 2021-00214</t>
  </si>
  <si>
    <t>5 Year Average Slippage Factor (Mathematic Average of the Yearly Slippage Factors / 5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</si>
</sst>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zoomScaleNormal="100" workbookViewId="0">
      <selection sqref="A1:F1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</cols>
  <sheetData>
    <row r="1" spans="1:6" s="8" customFormat="1" x14ac:dyDescent="0.2">
      <c r="A1" s="14" t="s">
        <v>0</v>
      </c>
      <c r="B1" s="14"/>
      <c r="C1" s="14"/>
      <c r="D1" s="14"/>
      <c r="E1" s="14"/>
      <c r="F1" s="14"/>
    </row>
    <row r="2" spans="1:6" s="8" customFormat="1" x14ac:dyDescent="0.2">
      <c r="A2" s="14" t="s">
        <v>14</v>
      </c>
      <c r="B2" s="14"/>
      <c r="C2" s="14"/>
      <c r="D2" s="14"/>
      <c r="E2" s="14"/>
      <c r="F2" s="14"/>
    </row>
    <row r="3" spans="1:6" s="8" customFormat="1" x14ac:dyDescent="0.2">
      <c r="A3" s="14" t="s">
        <v>1</v>
      </c>
      <c r="B3" s="14"/>
      <c r="C3" s="14"/>
      <c r="D3" s="14"/>
      <c r="E3" s="14"/>
      <c r="F3" s="14"/>
    </row>
    <row r="4" spans="1:6" s="8" customFormat="1" x14ac:dyDescent="0.2">
      <c r="A4" s="9"/>
      <c r="B4" s="9"/>
      <c r="C4" s="9"/>
      <c r="D4" s="9" t="s">
        <v>2</v>
      </c>
      <c r="E4" s="9"/>
      <c r="F4" s="9"/>
    </row>
    <row r="5" spans="1:6" s="8" customFormat="1" x14ac:dyDescent="0.2">
      <c r="A5" s="9"/>
      <c r="B5" s="9"/>
      <c r="C5" s="9"/>
      <c r="D5" s="12" t="s">
        <v>3</v>
      </c>
      <c r="E5" s="9"/>
      <c r="F5" s="9"/>
    </row>
    <row r="6" spans="1:6" s="8" customFormat="1" x14ac:dyDescent="0.2">
      <c r="A6" s="9"/>
      <c r="B6" s="9"/>
      <c r="C6" s="9"/>
      <c r="D6" s="9" t="s">
        <v>4</v>
      </c>
      <c r="E6" s="9"/>
      <c r="F6" s="9"/>
    </row>
    <row r="7" spans="1:6" s="8" customFormat="1" x14ac:dyDescent="0.2">
      <c r="F7" s="13"/>
    </row>
    <row r="8" spans="1:6" s="8" customFormat="1" x14ac:dyDescent="0.2">
      <c r="A8" s="8" t="s">
        <v>5</v>
      </c>
      <c r="F8" s="13" t="s">
        <v>13</v>
      </c>
    </row>
    <row r="9" spans="1:6" s="8" customFormat="1" x14ac:dyDescent="0.2"/>
    <row r="10" spans="1:6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</row>
    <row r="11" spans="1:6" s="11" customFormat="1" ht="37.5" customHeight="1" x14ac:dyDescent="0.2">
      <c r="A11" s="10">
        <v>2020</v>
      </c>
      <c r="B11" s="1">
        <v>58593</v>
      </c>
      <c r="C11" s="1">
        <v>56826</v>
      </c>
      <c r="D11" s="1">
        <f t="shared" ref="D11:D14" si="0">B11-C11</f>
        <v>1767</v>
      </c>
      <c r="E11" s="2">
        <f t="shared" ref="E11:E13" si="1">D11/C11</f>
        <v>3.1094921338823779E-2</v>
      </c>
      <c r="F11" s="3">
        <f t="shared" ref="F11:F13" si="2">B11/C11</f>
        <v>1.0310949213388239</v>
      </c>
    </row>
    <row r="12" spans="1:6" s="11" customFormat="1" ht="37.5" customHeight="1" x14ac:dyDescent="0.2">
      <c r="A12" s="10">
        <v>2019</v>
      </c>
      <c r="B12" s="1">
        <v>87874</v>
      </c>
      <c r="C12" s="1">
        <v>86655</v>
      </c>
      <c r="D12" s="1">
        <f t="shared" si="0"/>
        <v>1219</v>
      </c>
      <c r="E12" s="2">
        <f t="shared" si="1"/>
        <v>1.4067278287461774E-2</v>
      </c>
      <c r="F12" s="3">
        <f t="shared" si="2"/>
        <v>1.0140672782874618</v>
      </c>
    </row>
    <row r="13" spans="1:6" s="11" customFormat="1" ht="37.5" customHeight="1" x14ac:dyDescent="0.2">
      <c r="A13" s="10">
        <v>2018</v>
      </c>
      <c r="B13" s="1">
        <v>79805</v>
      </c>
      <c r="C13" s="1">
        <v>77042</v>
      </c>
      <c r="D13" s="1">
        <f t="shared" si="0"/>
        <v>2763</v>
      </c>
      <c r="E13" s="2">
        <f t="shared" si="1"/>
        <v>3.5863554944056492E-2</v>
      </c>
      <c r="F13" s="3">
        <f t="shared" si="2"/>
        <v>1.0358635549440565</v>
      </c>
    </row>
    <row r="14" spans="1:6" ht="25.5" customHeight="1" x14ac:dyDescent="0.2">
      <c r="A14" s="7">
        <v>2017</v>
      </c>
      <c r="B14" s="1">
        <v>72919</v>
      </c>
      <c r="C14" s="1">
        <v>71710</v>
      </c>
      <c r="D14" s="1">
        <f t="shared" si="0"/>
        <v>1209</v>
      </c>
      <c r="E14" s="2">
        <f t="shared" ref="E14:E15" si="3">D14/C14</f>
        <v>1.685957328127179E-2</v>
      </c>
      <c r="F14" s="3">
        <f t="shared" ref="F14:F15" si="4">B14/C14</f>
        <v>1.0168595732812717</v>
      </c>
    </row>
    <row r="15" spans="1:6" ht="25.5" customHeight="1" x14ac:dyDescent="0.2">
      <c r="A15" s="7">
        <v>2016</v>
      </c>
      <c r="B15" s="1">
        <v>64167</v>
      </c>
      <c r="C15" s="1">
        <v>64026</v>
      </c>
      <c r="D15" s="1">
        <f t="shared" ref="D15" si="5">B15-C15</f>
        <v>141</v>
      </c>
      <c r="E15" s="2">
        <f t="shared" si="3"/>
        <v>2.2022303439227812E-3</v>
      </c>
      <c r="F15" s="3">
        <f t="shared" si="4"/>
        <v>1.0022022303439229</v>
      </c>
    </row>
    <row r="16" spans="1:6" ht="25.5" customHeight="1" x14ac:dyDescent="0.2">
      <c r="A16" s="7" t="s">
        <v>12</v>
      </c>
      <c r="B16" s="1">
        <f>SUM(B11:B15)</f>
        <v>363358</v>
      </c>
      <c r="C16" s="1">
        <f>SUM(C11:C15)</f>
        <v>356259</v>
      </c>
      <c r="D16" s="1">
        <f t="shared" ref="D16" si="6">B16-C16</f>
        <v>7099</v>
      </c>
      <c r="E16" s="2">
        <f t="shared" ref="E16" si="7">D16/C16</f>
        <v>1.9926514137186709E-2</v>
      </c>
      <c r="F16" s="3">
        <f t="shared" ref="F16" si="8">B16/C16</f>
        <v>1.0199265141371867</v>
      </c>
    </row>
    <row r="17" spans="1:6" ht="20.100000000000001" customHeight="1" x14ac:dyDescent="0.2">
      <c r="A17" s="4" t="s">
        <v>15</v>
      </c>
      <c r="B17" s="5"/>
      <c r="C17" s="5"/>
      <c r="D17" s="5"/>
      <c r="E17" s="6"/>
      <c r="F17" s="3">
        <f>SUM(F11:F15)/5</f>
        <v>1.0200175116391075</v>
      </c>
    </row>
    <row r="19" spans="1:6" ht="15" customHeight="1" x14ac:dyDescent="0.2"/>
    <row r="20" spans="1:6" ht="15" customHeight="1" x14ac:dyDescent="0.2"/>
    <row r="21" spans="1:6" ht="23.25" customHeight="1" x14ac:dyDescent="0.2"/>
    <row r="22" spans="1:6" ht="15" customHeight="1" x14ac:dyDescent="0.2"/>
  </sheetData>
  <mergeCells count="3">
    <mergeCell ref="A1:F1"/>
    <mergeCell ref="A2:F2"/>
    <mergeCell ref="A3:F3"/>
  </mergeCells>
  <phoneticPr fontId="0" type="noConversion"/>
  <printOptions horizontalCentered="1"/>
  <pageMargins left="0.75" right="0.75" top="0.75" bottom="1" header="0.25" footer="0.5"/>
  <pageSetup scale="85" orientation="landscape" r:id="rId1"/>
  <headerFooter alignWithMargins="0">
    <oddHeader>&amp;R&amp;8CASE NO. 2021-00214
ATTACHMENT 2
TO STAFF DR NO. 1-25</oddHeader>
  </headerFooter>
  <rowBreaks count="1" manualBreakCount="1">
    <brk id="2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J Wilen</cp:lastModifiedBy>
  <cp:lastPrinted>2021-07-28T22:21:59Z</cp:lastPrinted>
  <dcterms:created xsi:type="dcterms:W3CDTF">2007-01-09T21:51:28Z</dcterms:created>
  <dcterms:modified xsi:type="dcterms:W3CDTF">2021-07-28T22:22:03Z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