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1 - Kentucky Rate Cases\2021-00214 (2021 Kentucky Rate Case)\Staff Set 1 Attachments\"/>
    </mc:Choice>
  </mc:AlternateContent>
  <xr:revisionPtr revIDLastSave="0" documentId="13_ncr:1_{BB6244CC-0563-4A25-BE04-C1C70AB4D5E9}" xr6:coauthVersionLast="47" xr6:coauthVersionMax="47" xr10:uidLastSave="{00000000-0000-0000-0000-000000000000}"/>
  <bookViews>
    <workbookView xWindow="-28920" yWindow="-360" windowWidth="29040" windowHeight="15840" xr2:uid="{00000000-000D-0000-FFFF-FFFF00000000}"/>
  </bookViews>
  <sheets>
    <sheet name="Franchise Fee Pmt Totals" sheetId="1" r:id="rId1"/>
  </sheets>
  <definedNames>
    <definedName name="_xlnm._FilterDatabase" localSheetId="0" hidden="1">'Franchise Fee Pmt Totals'!$A$5:$M$66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" i="1"/>
  <c r="M64" i="1" l="1"/>
  <c r="L64" i="1"/>
  <c r="K64" i="1"/>
  <c r="J64" i="1"/>
  <c r="I64" i="1"/>
  <c r="H64" i="1"/>
  <c r="G64" i="1"/>
  <c r="F64" i="1"/>
  <c r="E64" i="1"/>
  <c r="D64" i="1"/>
  <c r="C64" i="1"/>
</calcChain>
</file>

<file path=xl/sharedStrings.xml><?xml version="1.0" encoding="utf-8"?>
<sst xmlns="http://schemas.openxmlformats.org/spreadsheetml/2006/main" count="123" uniqueCount="67">
  <si>
    <t>City</t>
  </si>
  <si>
    <t>Basis for FF</t>
  </si>
  <si>
    <t>Total by City</t>
  </si>
  <si>
    <t>Revenue</t>
  </si>
  <si>
    <t>Burgin</t>
  </si>
  <si>
    <t>Cadiz</t>
  </si>
  <si>
    <t>Calvert City</t>
  </si>
  <si>
    <t>Meter</t>
  </si>
  <si>
    <t>Dixon</t>
  </si>
  <si>
    <t>Eddyville</t>
  </si>
  <si>
    <t>Fordsville</t>
  </si>
  <si>
    <t>Hawesville</t>
  </si>
  <si>
    <t>Hopkinsville</t>
  </si>
  <si>
    <t>Lancaster</t>
  </si>
  <si>
    <t>Lawrenceburg</t>
  </si>
  <si>
    <t>Lebanon</t>
  </si>
  <si>
    <t>Madisonville</t>
  </si>
  <si>
    <t>Munfordville</t>
  </si>
  <si>
    <t>Nortonville</t>
  </si>
  <si>
    <t>Park City</t>
  </si>
  <si>
    <t>Powderly</t>
  </si>
  <si>
    <t>Wingo</t>
  </si>
  <si>
    <t>Woodburn</t>
  </si>
  <si>
    <t>Total Payments</t>
  </si>
  <si>
    <t>Atmos Energy Corporation, Kentucky</t>
  </si>
  <si>
    <t>Franchise Fee Payment Amounts by City</t>
  </si>
  <si>
    <t>ADAIRVILLE</t>
  </si>
  <si>
    <t>AUBURN</t>
  </si>
  <si>
    <t>BEAVER DAM</t>
  </si>
  <si>
    <t>BOWLING GREEN</t>
  </si>
  <si>
    <t>CALHOUN</t>
  </si>
  <si>
    <t>CAMPBELLSVILLE</t>
  </si>
  <si>
    <t>CAVE CITY</t>
  </si>
  <si>
    <t>CLOVERPORT</t>
  </si>
  <si>
    <t>CROFTON</t>
  </si>
  <si>
    <t>DANVILLE</t>
  </si>
  <si>
    <t>DAWSON SPRINGS</t>
  </si>
  <si>
    <t>EARLINGTON</t>
  </si>
  <si>
    <t>ELKTON</t>
  </si>
  <si>
    <t>FRANKLIN</t>
  </si>
  <si>
    <t>FREDONIA</t>
  </si>
  <si>
    <t>GLASGOW</t>
  </si>
  <si>
    <t>Grand Rivers</t>
  </si>
  <si>
    <t>GREENSBURG</t>
  </si>
  <si>
    <t>Greenville KY</t>
  </si>
  <si>
    <t>HARDINSBURG</t>
  </si>
  <si>
    <t>HARRODSBURG</t>
  </si>
  <si>
    <t>HARTFORD</t>
  </si>
  <si>
    <t>HORSE CAVE</t>
  </si>
  <si>
    <t>HUSTONVILLE</t>
  </si>
  <si>
    <t>JUNCTION CITY</t>
  </si>
  <si>
    <t>LIVERMORE</t>
  </si>
  <si>
    <t>MARION</t>
  </si>
  <si>
    <t>MAYFIELD</t>
  </si>
  <si>
    <t>OAKLAND</t>
  </si>
  <si>
    <t>OWENSBORO</t>
  </si>
  <si>
    <t>PERRYVILLE</t>
  </si>
  <si>
    <t>PRINCETON</t>
  </si>
  <si>
    <t>RUSSELLVILLE</t>
  </si>
  <si>
    <t>SACRAMENTO</t>
  </si>
  <si>
    <t>SEBREE</t>
  </si>
  <si>
    <t>SMITHS GROVE</t>
  </si>
  <si>
    <t>SPRINGFIELD</t>
  </si>
  <si>
    <t>STANFORD</t>
  </si>
  <si>
    <t>WHITESVILLE</t>
  </si>
  <si>
    <t>Central City</t>
  </si>
  <si>
    <t>Jan-Dec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</si>
</sst>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0"/>
      <color theme="10"/>
      <name val="Times New Roman"/>
      <family val="2"/>
    </font>
    <font>
      <u/>
      <sz val="10"/>
      <color indexed="12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1"/>
      <name val="Arial"/>
      <family val="2"/>
    </font>
    <font>
      <sz val="10"/>
      <color indexed="62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77">
    <xf numFmtId="0" fontId="0" fillId="0" borderId="0"/>
    <xf numFmtId="43" fontId="17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0" fillId="6" borderId="4" applyNumberFormat="0" applyAlignment="0" applyProtection="0"/>
    <xf numFmtId="0" fontId="23" fillId="6" borderId="4" applyNumberFormat="0" applyAlignment="0" applyProtection="0"/>
    <xf numFmtId="0" fontId="23" fillId="6" borderId="4" applyNumberFormat="0" applyAlignment="0" applyProtection="0"/>
    <xf numFmtId="0" fontId="12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" fillId="0" borderId="1" applyNumberFormat="0" applyFill="0" applyAlignment="0" applyProtection="0"/>
    <xf numFmtId="0" fontId="30" fillId="0" borderId="1" applyNumberFormat="0" applyFill="0" applyAlignment="0" applyProtection="0"/>
    <xf numFmtId="0" fontId="30" fillId="0" borderId="1" applyNumberFormat="0" applyFill="0" applyAlignment="0" applyProtection="0"/>
    <xf numFmtId="0" fontId="3" fillId="0" borderId="2" applyNumberFormat="0" applyFill="0" applyAlignment="0" applyProtection="0"/>
    <xf numFmtId="0" fontId="31" fillId="0" borderId="2" applyNumberFormat="0" applyFill="0" applyAlignment="0" applyProtection="0"/>
    <xf numFmtId="0" fontId="31" fillId="0" borderId="2" applyNumberFormat="0" applyFill="0" applyAlignment="0" applyProtection="0"/>
    <xf numFmtId="0" fontId="4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35" fillId="5" borderId="4" applyNumberFormat="0" applyAlignment="0" applyProtection="0"/>
    <xf numFmtId="0" fontId="35" fillId="5" borderId="4" applyNumberForma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27" fillId="0" borderId="0"/>
    <xf numFmtId="0" fontId="26" fillId="0" borderId="0">
      <alignment vertical="top"/>
    </xf>
    <xf numFmtId="0" fontId="1" fillId="0" borderId="0"/>
    <xf numFmtId="0" fontId="20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0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26" fillId="0" borderId="0">
      <alignment vertical="top"/>
    </xf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27" fillId="0" borderId="0"/>
    <xf numFmtId="0" fontId="26" fillId="0" borderId="0">
      <alignment vertical="top"/>
    </xf>
    <xf numFmtId="0" fontId="38" fillId="0" borderId="0"/>
    <xf numFmtId="0" fontId="18" fillId="0" borderId="0"/>
    <xf numFmtId="0" fontId="1" fillId="0" borderId="0"/>
    <xf numFmtId="0" fontId="27" fillId="0" borderId="0"/>
    <xf numFmtId="0" fontId="18" fillId="0" borderId="0"/>
    <xf numFmtId="0" fontId="18" fillId="0" borderId="0"/>
    <xf numFmtId="0" fontId="1" fillId="0" borderId="0"/>
    <xf numFmtId="0" fontId="27" fillId="0" borderId="0"/>
    <xf numFmtId="0" fontId="27" fillId="0" borderId="0"/>
    <xf numFmtId="0" fontId="18" fillId="0" borderId="0"/>
    <xf numFmtId="0" fontId="26" fillId="0" borderId="0"/>
    <xf numFmtId="0" fontId="26" fillId="0" borderId="0">
      <alignment vertical="top"/>
    </xf>
    <xf numFmtId="0" fontId="18" fillId="0" borderId="0">
      <alignment vertical="center"/>
    </xf>
    <xf numFmtId="0" fontId="27" fillId="0" borderId="0"/>
    <xf numFmtId="0" fontId="18" fillId="0" borderId="0">
      <alignment vertical="center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27" fillId="0" borderId="0"/>
    <xf numFmtId="0" fontId="26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>
      <alignment vertical="top"/>
    </xf>
    <xf numFmtId="0" fontId="27" fillId="0" borderId="0"/>
    <xf numFmtId="0" fontId="18" fillId="0" borderId="0"/>
    <xf numFmtId="0" fontId="19" fillId="0" borderId="0"/>
    <xf numFmtId="0" fontId="26" fillId="0" borderId="0">
      <alignment vertical="top"/>
    </xf>
    <xf numFmtId="0" fontId="1" fillId="0" borderId="0"/>
    <xf numFmtId="0" fontId="18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26" fillId="0" borderId="0">
      <alignment vertical="top"/>
    </xf>
    <xf numFmtId="0" fontId="18" fillId="0" borderId="0"/>
    <xf numFmtId="0" fontId="26" fillId="0" borderId="0">
      <alignment vertical="top"/>
    </xf>
    <xf numFmtId="0" fontId="27" fillId="0" borderId="0"/>
    <xf numFmtId="0" fontId="26" fillId="0" borderId="0">
      <alignment vertical="top"/>
    </xf>
    <xf numFmtId="0" fontId="19" fillId="0" borderId="0"/>
    <xf numFmtId="0" fontId="19" fillId="0" borderId="0"/>
    <xf numFmtId="0" fontId="18" fillId="0" borderId="0"/>
    <xf numFmtId="0" fontId="26" fillId="0" borderId="0">
      <alignment vertical="top"/>
    </xf>
    <xf numFmtId="0" fontId="19" fillId="0" borderId="0"/>
    <xf numFmtId="0" fontId="18" fillId="0" borderId="0"/>
    <xf numFmtId="0" fontId="27" fillId="0" borderId="0"/>
    <xf numFmtId="0" fontId="19" fillId="0" borderId="0"/>
    <xf numFmtId="0" fontId="27" fillId="0" borderId="0"/>
    <xf numFmtId="0" fontId="19" fillId="0" borderId="0"/>
    <xf numFmtId="0" fontId="1" fillId="0" borderId="0"/>
    <xf numFmtId="0" fontId="18" fillId="0" borderId="0"/>
    <xf numFmtId="0" fontId="19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19" fillId="0" borderId="0"/>
    <xf numFmtId="0" fontId="19" fillId="0" borderId="0"/>
    <xf numFmtId="0" fontId="26" fillId="0" borderId="0">
      <alignment vertical="top"/>
    </xf>
    <xf numFmtId="0" fontId="19" fillId="0" borderId="0"/>
    <xf numFmtId="0" fontId="19" fillId="0" borderId="0"/>
    <xf numFmtId="0" fontId="18" fillId="0" borderId="0">
      <alignment vertical="center"/>
    </xf>
    <xf numFmtId="0" fontId="26" fillId="0" borderId="0">
      <alignment vertical="top"/>
    </xf>
    <xf numFmtId="0" fontId="18" fillId="0" borderId="0"/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39" fillId="0" borderId="0"/>
    <xf numFmtId="0" fontId="9" fillId="6" borderId="5" applyNumberFormat="0" applyAlignment="0" applyProtection="0"/>
    <xf numFmtId="0" fontId="40" fillId="6" borderId="5" applyNumberFormat="0" applyAlignment="0" applyProtection="0"/>
    <xf numFmtId="0" fontId="40" fillId="6" borderId="5" applyNumberFormat="0" applyAlignment="0" applyProtection="0"/>
    <xf numFmtId="40" fontId="26" fillId="33" borderId="0">
      <alignment horizontal="right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5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/>
    <xf numFmtId="0" fontId="18" fillId="0" borderId="0" xfId="0" applyFont="1"/>
    <xf numFmtId="43" fontId="18" fillId="0" borderId="0" xfId="1" applyFont="1" applyBorder="1" applyAlignment="1" applyProtection="1">
      <alignment horizontal="left"/>
    </xf>
    <xf numFmtId="43" fontId="18" fillId="0" borderId="0" xfId="1" applyFont="1" applyBorder="1"/>
    <xf numFmtId="0" fontId="18" fillId="0" borderId="0" xfId="0" applyFont="1" applyFill="1" applyBorder="1" applyAlignment="1" applyProtection="1">
      <alignment horizontal="left"/>
    </xf>
    <xf numFmtId="43" fontId="18" fillId="0" borderId="0" xfId="1" applyFont="1" applyFill="1" applyBorder="1"/>
    <xf numFmtId="0" fontId="18" fillId="0" borderId="0" xfId="0" applyFont="1" applyBorder="1"/>
    <xf numFmtId="0" fontId="18" fillId="0" borderId="0" xfId="0" applyFont="1" applyFill="1" applyBorder="1"/>
    <xf numFmtId="0" fontId="18" fillId="0" borderId="10" xfId="0" applyFont="1" applyFill="1" applyBorder="1" applyAlignment="1" applyProtection="1">
      <alignment horizontal="left"/>
    </xf>
    <xf numFmtId="0" fontId="18" fillId="0" borderId="0" xfId="0" applyFont="1" applyBorder="1" applyAlignment="1">
      <alignment vertical="top"/>
    </xf>
    <xf numFmtId="0" fontId="20" fillId="0" borderId="11" xfId="0" applyFont="1" applyBorder="1" applyAlignment="1">
      <alignment horizontal="center"/>
    </xf>
    <xf numFmtId="17" fontId="20" fillId="0" borderId="11" xfId="0" applyNumberFormat="1" applyFont="1" applyFill="1" applyBorder="1" applyAlignment="1">
      <alignment horizontal="center"/>
    </xf>
    <xf numFmtId="43" fontId="18" fillId="0" borderId="0" xfId="0" applyNumberFormat="1" applyFont="1" applyBorder="1"/>
    <xf numFmtId="43" fontId="19" fillId="0" borderId="0" xfId="1" applyFont="1"/>
    <xf numFmtId="43" fontId="18" fillId="0" borderId="0" xfId="1" applyFont="1" applyFill="1" applyBorder="1" applyAlignment="1" applyProtection="1">
      <alignment horizontal="left"/>
    </xf>
    <xf numFmtId="43" fontId="18" fillId="0" borderId="0" xfId="1" applyFont="1"/>
    <xf numFmtId="43" fontId="18" fillId="0" borderId="10" xfId="1" applyFont="1" applyBorder="1"/>
    <xf numFmtId="43" fontId="20" fillId="0" borderId="10" xfId="1" applyFont="1" applyBorder="1"/>
    <xf numFmtId="0" fontId="18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20" fillId="0" borderId="11" xfId="0" applyFont="1" applyFill="1" applyBorder="1" applyAlignment="1">
      <alignment horizontal="center"/>
    </xf>
    <xf numFmtId="0" fontId="17" fillId="0" borderId="0" xfId="0" applyFont="1" applyFill="1" applyBorder="1" applyAlignment="1" applyProtection="1">
      <alignment horizontal="left"/>
    </xf>
    <xf numFmtId="0" fontId="18" fillId="0" borderId="10" xfId="0" applyFont="1" applyFill="1" applyBorder="1"/>
  </cellXfs>
  <cellStyles count="577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2 3" xfId="6" xr:uid="{00000000-0005-0000-0000-000003000000}"/>
    <cellStyle name="20% - Accent1 2 3" xfId="7" xr:uid="{00000000-0005-0000-0000-000004000000}"/>
    <cellStyle name="20% - Accent1 2 4" xfId="8" xr:uid="{00000000-0005-0000-0000-000005000000}"/>
    <cellStyle name="20% - Accent1 3" xfId="9" xr:uid="{00000000-0005-0000-0000-000006000000}"/>
    <cellStyle name="20% - Accent1 3 2" xfId="10" xr:uid="{00000000-0005-0000-0000-000007000000}"/>
    <cellStyle name="20% - Accent1 3 3" xfId="11" xr:uid="{00000000-0005-0000-0000-000008000000}"/>
    <cellStyle name="20% - Accent1 4" xfId="12" xr:uid="{00000000-0005-0000-0000-000009000000}"/>
    <cellStyle name="20% - Accent1 4 2" xfId="13" xr:uid="{00000000-0005-0000-0000-00000A000000}"/>
    <cellStyle name="20% - Accent1 4 3" xfId="14" xr:uid="{00000000-0005-0000-0000-00000B000000}"/>
    <cellStyle name="20% - Accent1 4 4" xfId="15" xr:uid="{00000000-0005-0000-0000-00000C000000}"/>
    <cellStyle name="20% - Accent1 5" xfId="16" xr:uid="{00000000-0005-0000-0000-00000D000000}"/>
    <cellStyle name="20% - Accent1 6" xfId="17" xr:uid="{00000000-0005-0000-0000-00000E000000}"/>
    <cellStyle name="20% - Accent2 2" xfId="18" xr:uid="{00000000-0005-0000-0000-00000F000000}"/>
    <cellStyle name="20% - Accent2 2 2" xfId="19" xr:uid="{00000000-0005-0000-0000-000010000000}"/>
    <cellStyle name="20% - Accent2 2 2 2" xfId="20" xr:uid="{00000000-0005-0000-0000-000011000000}"/>
    <cellStyle name="20% - Accent2 2 2 3" xfId="21" xr:uid="{00000000-0005-0000-0000-000012000000}"/>
    <cellStyle name="20% - Accent2 2 3" xfId="22" xr:uid="{00000000-0005-0000-0000-000013000000}"/>
    <cellStyle name="20% - Accent2 2 4" xfId="23" xr:uid="{00000000-0005-0000-0000-000014000000}"/>
    <cellStyle name="20% - Accent2 3" xfId="24" xr:uid="{00000000-0005-0000-0000-000015000000}"/>
    <cellStyle name="20% - Accent2 3 2" xfId="25" xr:uid="{00000000-0005-0000-0000-000016000000}"/>
    <cellStyle name="20% - Accent2 3 3" xfId="26" xr:uid="{00000000-0005-0000-0000-000017000000}"/>
    <cellStyle name="20% - Accent2 4" xfId="27" xr:uid="{00000000-0005-0000-0000-000018000000}"/>
    <cellStyle name="20% - Accent2 4 2" xfId="28" xr:uid="{00000000-0005-0000-0000-000019000000}"/>
    <cellStyle name="20% - Accent2 4 3" xfId="29" xr:uid="{00000000-0005-0000-0000-00001A000000}"/>
    <cellStyle name="20% - Accent2 4 4" xfId="30" xr:uid="{00000000-0005-0000-0000-00001B000000}"/>
    <cellStyle name="20% - Accent2 5" xfId="31" xr:uid="{00000000-0005-0000-0000-00001C000000}"/>
    <cellStyle name="20% - Accent2 6" xfId="32" xr:uid="{00000000-0005-0000-0000-00001D000000}"/>
    <cellStyle name="20% - Accent3 2" xfId="33" xr:uid="{00000000-0005-0000-0000-00001E000000}"/>
    <cellStyle name="20% - Accent3 2 2" xfId="34" xr:uid="{00000000-0005-0000-0000-00001F000000}"/>
    <cellStyle name="20% - Accent3 2 2 2" xfId="35" xr:uid="{00000000-0005-0000-0000-000020000000}"/>
    <cellStyle name="20% - Accent3 2 2 3" xfId="36" xr:uid="{00000000-0005-0000-0000-000021000000}"/>
    <cellStyle name="20% - Accent3 2 3" xfId="37" xr:uid="{00000000-0005-0000-0000-000022000000}"/>
    <cellStyle name="20% - Accent3 2 4" xfId="38" xr:uid="{00000000-0005-0000-0000-000023000000}"/>
    <cellStyle name="20% - Accent3 3" xfId="39" xr:uid="{00000000-0005-0000-0000-000024000000}"/>
    <cellStyle name="20% - Accent3 3 2" xfId="40" xr:uid="{00000000-0005-0000-0000-000025000000}"/>
    <cellStyle name="20% - Accent3 3 3" xfId="41" xr:uid="{00000000-0005-0000-0000-000026000000}"/>
    <cellStyle name="20% - Accent3 4" xfId="42" xr:uid="{00000000-0005-0000-0000-000027000000}"/>
    <cellStyle name="20% - Accent3 4 2" xfId="43" xr:uid="{00000000-0005-0000-0000-000028000000}"/>
    <cellStyle name="20% - Accent3 4 3" xfId="44" xr:uid="{00000000-0005-0000-0000-000029000000}"/>
    <cellStyle name="20% - Accent3 4 4" xfId="45" xr:uid="{00000000-0005-0000-0000-00002A000000}"/>
    <cellStyle name="20% - Accent3 5" xfId="46" xr:uid="{00000000-0005-0000-0000-00002B000000}"/>
    <cellStyle name="20% - Accent3 6" xfId="47" xr:uid="{00000000-0005-0000-0000-00002C000000}"/>
    <cellStyle name="20% - Accent4 2" xfId="48" xr:uid="{00000000-0005-0000-0000-00002D000000}"/>
    <cellStyle name="20% - Accent4 2 2" xfId="49" xr:uid="{00000000-0005-0000-0000-00002E000000}"/>
    <cellStyle name="20% - Accent4 2 2 2" xfId="50" xr:uid="{00000000-0005-0000-0000-00002F000000}"/>
    <cellStyle name="20% - Accent4 2 2 3" xfId="51" xr:uid="{00000000-0005-0000-0000-000030000000}"/>
    <cellStyle name="20% - Accent4 2 3" xfId="52" xr:uid="{00000000-0005-0000-0000-000031000000}"/>
    <cellStyle name="20% - Accent4 2 4" xfId="53" xr:uid="{00000000-0005-0000-0000-000032000000}"/>
    <cellStyle name="20% - Accent4 3" xfId="54" xr:uid="{00000000-0005-0000-0000-000033000000}"/>
    <cellStyle name="20% - Accent4 3 2" xfId="55" xr:uid="{00000000-0005-0000-0000-000034000000}"/>
    <cellStyle name="20% - Accent4 3 3" xfId="56" xr:uid="{00000000-0005-0000-0000-000035000000}"/>
    <cellStyle name="20% - Accent4 4" xfId="57" xr:uid="{00000000-0005-0000-0000-000036000000}"/>
    <cellStyle name="20% - Accent4 4 2" xfId="58" xr:uid="{00000000-0005-0000-0000-000037000000}"/>
    <cellStyle name="20% - Accent4 4 3" xfId="59" xr:uid="{00000000-0005-0000-0000-000038000000}"/>
    <cellStyle name="20% - Accent4 4 4" xfId="60" xr:uid="{00000000-0005-0000-0000-000039000000}"/>
    <cellStyle name="20% - Accent4 5" xfId="61" xr:uid="{00000000-0005-0000-0000-00003A000000}"/>
    <cellStyle name="20% - Accent4 6" xfId="62" xr:uid="{00000000-0005-0000-0000-00003B000000}"/>
    <cellStyle name="20% - Accent5 2" xfId="63" xr:uid="{00000000-0005-0000-0000-00003C000000}"/>
    <cellStyle name="20% - Accent5 2 2" xfId="64" xr:uid="{00000000-0005-0000-0000-00003D000000}"/>
    <cellStyle name="20% - Accent5 2 2 2" xfId="65" xr:uid="{00000000-0005-0000-0000-00003E000000}"/>
    <cellStyle name="20% - Accent5 2 2 3" xfId="66" xr:uid="{00000000-0005-0000-0000-00003F000000}"/>
    <cellStyle name="20% - Accent5 2 3" xfId="67" xr:uid="{00000000-0005-0000-0000-000040000000}"/>
    <cellStyle name="20% - Accent5 2 4" xfId="68" xr:uid="{00000000-0005-0000-0000-000041000000}"/>
    <cellStyle name="20% - Accent5 3" xfId="69" xr:uid="{00000000-0005-0000-0000-000042000000}"/>
    <cellStyle name="20% - Accent5 3 2" xfId="70" xr:uid="{00000000-0005-0000-0000-000043000000}"/>
    <cellStyle name="20% - Accent5 3 3" xfId="71" xr:uid="{00000000-0005-0000-0000-000044000000}"/>
    <cellStyle name="20% - Accent5 4" xfId="72" xr:uid="{00000000-0005-0000-0000-000045000000}"/>
    <cellStyle name="20% - Accent5 4 2" xfId="73" xr:uid="{00000000-0005-0000-0000-000046000000}"/>
    <cellStyle name="20% - Accent5 4 3" xfId="74" xr:uid="{00000000-0005-0000-0000-000047000000}"/>
    <cellStyle name="20% - Accent5 4 4" xfId="75" xr:uid="{00000000-0005-0000-0000-000048000000}"/>
    <cellStyle name="20% - Accent5 5" xfId="76" xr:uid="{00000000-0005-0000-0000-000049000000}"/>
    <cellStyle name="20% - Accent5 6" xfId="77" xr:uid="{00000000-0005-0000-0000-00004A000000}"/>
    <cellStyle name="20% - Accent6 2" xfId="78" xr:uid="{00000000-0005-0000-0000-00004B000000}"/>
    <cellStyle name="20% - Accent6 2 2" xfId="79" xr:uid="{00000000-0005-0000-0000-00004C000000}"/>
    <cellStyle name="20% - Accent6 2 2 2" xfId="80" xr:uid="{00000000-0005-0000-0000-00004D000000}"/>
    <cellStyle name="20% - Accent6 2 2 3" xfId="81" xr:uid="{00000000-0005-0000-0000-00004E000000}"/>
    <cellStyle name="20% - Accent6 2 3" xfId="82" xr:uid="{00000000-0005-0000-0000-00004F000000}"/>
    <cellStyle name="20% - Accent6 2 4" xfId="83" xr:uid="{00000000-0005-0000-0000-000050000000}"/>
    <cellStyle name="20% - Accent6 3" xfId="84" xr:uid="{00000000-0005-0000-0000-000051000000}"/>
    <cellStyle name="20% - Accent6 3 2" xfId="85" xr:uid="{00000000-0005-0000-0000-000052000000}"/>
    <cellStyle name="20% - Accent6 3 3" xfId="86" xr:uid="{00000000-0005-0000-0000-000053000000}"/>
    <cellStyle name="20% - Accent6 4" xfId="87" xr:uid="{00000000-0005-0000-0000-000054000000}"/>
    <cellStyle name="20% - Accent6 4 2" xfId="88" xr:uid="{00000000-0005-0000-0000-000055000000}"/>
    <cellStyle name="20% - Accent6 4 3" xfId="89" xr:uid="{00000000-0005-0000-0000-000056000000}"/>
    <cellStyle name="20% - Accent6 4 4" xfId="90" xr:uid="{00000000-0005-0000-0000-000057000000}"/>
    <cellStyle name="20% - Accent6 5" xfId="91" xr:uid="{00000000-0005-0000-0000-000058000000}"/>
    <cellStyle name="20% - Accent6 6" xfId="92" xr:uid="{00000000-0005-0000-0000-000059000000}"/>
    <cellStyle name="40% - Accent1 2" xfId="93" xr:uid="{00000000-0005-0000-0000-00005A000000}"/>
    <cellStyle name="40% - Accent1 2 2" xfId="94" xr:uid="{00000000-0005-0000-0000-00005B000000}"/>
    <cellStyle name="40% - Accent1 2 2 2" xfId="95" xr:uid="{00000000-0005-0000-0000-00005C000000}"/>
    <cellStyle name="40% - Accent1 2 2 3" xfId="96" xr:uid="{00000000-0005-0000-0000-00005D000000}"/>
    <cellStyle name="40% - Accent1 2 3" xfId="97" xr:uid="{00000000-0005-0000-0000-00005E000000}"/>
    <cellStyle name="40% - Accent1 2 4" xfId="98" xr:uid="{00000000-0005-0000-0000-00005F000000}"/>
    <cellStyle name="40% - Accent1 3" xfId="99" xr:uid="{00000000-0005-0000-0000-000060000000}"/>
    <cellStyle name="40% - Accent1 3 2" xfId="100" xr:uid="{00000000-0005-0000-0000-000061000000}"/>
    <cellStyle name="40% - Accent1 3 3" xfId="101" xr:uid="{00000000-0005-0000-0000-000062000000}"/>
    <cellStyle name="40% - Accent1 4" xfId="102" xr:uid="{00000000-0005-0000-0000-000063000000}"/>
    <cellStyle name="40% - Accent1 4 2" xfId="103" xr:uid="{00000000-0005-0000-0000-000064000000}"/>
    <cellStyle name="40% - Accent1 4 3" xfId="104" xr:uid="{00000000-0005-0000-0000-000065000000}"/>
    <cellStyle name="40% - Accent1 4 4" xfId="105" xr:uid="{00000000-0005-0000-0000-000066000000}"/>
    <cellStyle name="40% - Accent1 5" xfId="106" xr:uid="{00000000-0005-0000-0000-000067000000}"/>
    <cellStyle name="40% - Accent1 6" xfId="107" xr:uid="{00000000-0005-0000-0000-000068000000}"/>
    <cellStyle name="40% - Accent2 2" xfId="108" xr:uid="{00000000-0005-0000-0000-000069000000}"/>
    <cellStyle name="40% - Accent2 2 2" xfId="109" xr:uid="{00000000-0005-0000-0000-00006A000000}"/>
    <cellStyle name="40% - Accent2 2 2 2" xfId="110" xr:uid="{00000000-0005-0000-0000-00006B000000}"/>
    <cellStyle name="40% - Accent2 2 2 3" xfId="111" xr:uid="{00000000-0005-0000-0000-00006C000000}"/>
    <cellStyle name="40% - Accent2 2 3" xfId="112" xr:uid="{00000000-0005-0000-0000-00006D000000}"/>
    <cellStyle name="40% - Accent2 2 4" xfId="113" xr:uid="{00000000-0005-0000-0000-00006E000000}"/>
    <cellStyle name="40% - Accent2 3" xfId="114" xr:uid="{00000000-0005-0000-0000-00006F000000}"/>
    <cellStyle name="40% - Accent2 3 2" xfId="115" xr:uid="{00000000-0005-0000-0000-000070000000}"/>
    <cellStyle name="40% - Accent2 3 3" xfId="116" xr:uid="{00000000-0005-0000-0000-000071000000}"/>
    <cellStyle name="40% - Accent2 4" xfId="117" xr:uid="{00000000-0005-0000-0000-000072000000}"/>
    <cellStyle name="40% - Accent2 4 2" xfId="118" xr:uid="{00000000-0005-0000-0000-000073000000}"/>
    <cellStyle name="40% - Accent2 4 3" xfId="119" xr:uid="{00000000-0005-0000-0000-000074000000}"/>
    <cellStyle name="40% - Accent2 4 4" xfId="120" xr:uid="{00000000-0005-0000-0000-000075000000}"/>
    <cellStyle name="40% - Accent2 5" xfId="121" xr:uid="{00000000-0005-0000-0000-000076000000}"/>
    <cellStyle name="40% - Accent2 6" xfId="122" xr:uid="{00000000-0005-0000-0000-000077000000}"/>
    <cellStyle name="40% - Accent3 2" xfId="123" xr:uid="{00000000-0005-0000-0000-000078000000}"/>
    <cellStyle name="40% - Accent3 2 2" xfId="124" xr:uid="{00000000-0005-0000-0000-000079000000}"/>
    <cellStyle name="40% - Accent3 2 2 2" xfId="125" xr:uid="{00000000-0005-0000-0000-00007A000000}"/>
    <cellStyle name="40% - Accent3 2 2 3" xfId="126" xr:uid="{00000000-0005-0000-0000-00007B000000}"/>
    <cellStyle name="40% - Accent3 2 3" xfId="127" xr:uid="{00000000-0005-0000-0000-00007C000000}"/>
    <cellStyle name="40% - Accent3 2 4" xfId="128" xr:uid="{00000000-0005-0000-0000-00007D000000}"/>
    <cellStyle name="40% - Accent3 3" xfId="129" xr:uid="{00000000-0005-0000-0000-00007E000000}"/>
    <cellStyle name="40% - Accent3 3 2" xfId="130" xr:uid="{00000000-0005-0000-0000-00007F000000}"/>
    <cellStyle name="40% - Accent3 3 3" xfId="131" xr:uid="{00000000-0005-0000-0000-000080000000}"/>
    <cellStyle name="40% - Accent3 4" xfId="132" xr:uid="{00000000-0005-0000-0000-000081000000}"/>
    <cellStyle name="40% - Accent3 4 2" xfId="133" xr:uid="{00000000-0005-0000-0000-000082000000}"/>
    <cellStyle name="40% - Accent3 4 3" xfId="134" xr:uid="{00000000-0005-0000-0000-000083000000}"/>
    <cellStyle name="40% - Accent3 4 4" xfId="135" xr:uid="{00000000-0005-0000-0000-000084000000}"/>
    <cellStyle name="40% - Accent3 5" xfId="136" xr:uid="{00000000-0005-0000-0000-000085000000}"/>
    <cellStyle name="40% - Accent3 6" xfId="137" xr:uid="{00000000-0005-0000-0000-000086000000}"/>
    <cellStyle name="40% - Accent4 2" xfId="138" xr:uid="{00000000-0005-0000-0000-000087000000}"/>
    <cellStyle name="40% - Accent4 2 2" xfId="139" xr:uid="{00000000-0005-0000-0000-000088000000}"/>
    <cellStyle name="40% - Accent4 2 2 2" xfId="140" xr:uid="{00000000-0005-0000-0000-000089000000}"/>
    <cellStyle name="40% - Accent4 2 2 3" xfId="141" xr:uid="{00000000-0005-0000-0000-00008A000000}"/>
    <cellStyle name="40% - Accent4 2 3" xfId="142" xr:uid="{00000000-0005-0000-0000-00008B000000}"/>
    <cellStyle name="40% - Accent4 2 4" xfId="143" xr:uid="{00000000-0005-0000-0000-00008C000000}"/>
    <cellStyle name="40% - Accent4 3" xfId="144" xr:uid="{00000000-0005-0000-0000-00008D000000}"/>
    <cellStyle name="40% - Accent4 3 2" xfId="145" xr:uid="{00000000-0005-0000-0000-00008E000000}"/>
    <cellStyle name="40% - Accent4 3 3" xfId="146" xr:uid="{00000000-0005-0000-0000-00008F000000}"/>
    <cellStyle name="40% - Accent4 4" xfId="147" xr:uid="{00000000-0005-0000-0000-000090000000}"/>
    <cellStyle name="40% - Accent4 4 2" xfId="148" xr:uid="{00000000-0005-0000-0000-000091000000}"/>
    <cellStyle name="40% - Accent4 4 3" xfId="149" xr:uid="{00000000-0005-0000-0000-000092000000}"/>
    <cellStyle name="40% - Accent4 4 4" xfId="150" xr:uid="{00000000-0005-0000-0000-000093000000}"/>
    <cellStyle name="40% - Accent4 5" xfId="151" xr:uid="{00000000-0005-0000-0000-000094000000}"/>
    <cellStyle name="40% - Accent4 6" xfId="152" xr:uid="{00000000-0005-0000-0000-000095000000}"/>
    <cellStyle name="40% - Accent5 2" xfId="153" xr:uid="{00000000-0005-0000-0000-000096000000}"/>
    <cellStyle name="40% - Accent5 2 2" xfId="154" xr:uid="{00000000-0005-0000-0000-000097000000}"/>
    <cellStyle name="40% - Accent5 2 2 2" xfId="155" xr:uid="{00000000-0005-0000-0000-000098000000}"/>
    <cellStyle name="40% - Accent5 2 2 3" xfId="156" xr:uid="{00000000-0005-0000-0000-000099000000}"/>
    <cellStyle name="40% - Accent5 2 3" xfId="157" xr:uid="{00000000-0005-0000-0000-00009A000000}"/>
    <cellStyle name="40% - Accent5 2 4" xfId="158" xr:uid="{00000000-0005-0000-0000-00009B000000}"/>
    <cellStyle name="40% - Accent5 3" xfId="159" xr:uid="{00000000-0005-0000-0000-00009C000000}"/>
    <cellStyle name="40% - Accent5 3 2" xfId="160" xr:uid="{00000000-0005-0000-0000-00009D000000}"/>
    <cellStyle name="40% - Accent5 3 3" xfId="161" xr:uid="{00000000-0005-0000-0000-00009E000000}"/>
    <cellStyle name="40% - Accent5 4" xfId="162" xr:uid="{00000000-0005-0000-0000-00009F000000}"/>
    <cellStyle name="40% - Accent5 4 2" xfId="163" xr:uid="{00000000-0005-0000-0000-0000A0000000}"/>
    <cellStyle name="40% - Accent5 4 3" xfId="164" xr:uid="{00000000-0005-0000-0000-0000A1000000}"/>
    <cellStyle name="40% - Accent5 4 4" xfId="165" xr:uid="{00000000-0005-0000-0000-0000A2000000}"/>
    <cellStyle name="40% - Accent5 5" xfId="166" xr:uid="{00000000-0005-0000-0000-0000A3000000}"/>
    <cellStyle name="40% - Accent5 6" xfId="167" xr:uid="{00000000-0005-0000-0000-0000A4000000}"/>
    <cellStyle name="40% - Accent6 2" xfId="168" xr:uid="{00000000-0005-0000-0000-0000A5000000}"/>
    <cellStyle name="40% - Accent6 2 2" xfId="169" xr:uid="{00000000-0005-0000-0000-0000A6000000}"/>
    <cellStyle name="40% - Accent6 2 2 2" xfId="170" xr:uid="{00000000-0005-0000-0000-0000A7000000}"/>
    <cellStyle name="40% - Accent6 2 2 3" xfId="171" xr:uid="{00000000-0005-0000-0000-0000A8000000}"/>
    <cellStyle name="40% - Accent6 2 3" xfId="172" xr:uid="{00000000-0005-0000-0000-0000A9000000}"/>
    <cellStyle name="40% - Accent6 2 4" xfId="173" xr:uid="{00000000-0005-0000-0000-0000AA000000}"/>
    <cellStyle name="40% - Accent6 3" xfId="174" xr:uid="{00000000-0005-0000-0000-0000AB000000}"/>
    <cellStyle name="40% - Accent6 3 2" xfId="175" xr:uid="{00000000-0005-0000-0000-0000AC000000}"/>
    <cellStyle name="40% - Accent6 3 3" xfId="176" xr:uid="{00000000-0005-0000-0000-0000AD000000}"/>
    <cellStyle name="40% - Accent6 4" xfId="177" xr:uid="{00000000-0005-0000-0000-0000AE000000}"/>
    <cellStyle name="40% - Accent6 4 2" xfId="178" xr:uid="{00000000-0005-0000-0000-0000AF000000}"/>
    <cellStyle name="40% - Accent6 4 3" xfId="179" xr:uid="{00000000-0005-0000-0000-0000B0000000}"/>
    <cellStyle name="40% - Accent6 4 4" xfId="180" xr:uid="{00000000-0005-0000-0000-0000B1000000}"/>
    <cellStyle name="40% - Accent6 5" xfId="181" xr:uid="{00000000-0005-0000-0000-0000B2000000}"/>
    <cellStyle name="40% - Accent6 6" xfId="182" xr:uid="{00000000-0005-0000-0000-0000B3000000}"/>
    <cellStyle name="60% - Accent1 2" xfId="183" xr:uid="{00000000-0005-0000-0000-0000B4000000}"/>
    <cellStyle name="60% - Accent1 2 2" xfId="184" xr:uid="{00000000-0005-0000-0000-0000B5000000}"/>
    <cellStyle name="60% - Accent1 3" xfId="185" xr:uid="{00000000-0005-0000-0000-0000B6000000}"/>
    <cellStyle name="60% - Accent2 2" xfId="186" xr:uid="{00000000-0005-0000-0000-0000B7000000}"/>
    <cellStyle name="60% - Accent2 2 2" xfId="187" xr:uid="{00000000-0005-0000-0000-0000B8000000}"/>
    <cellStyle name="60% - Accent2 3" xfId="188" xr:uid="{00000000-0005-0000-0000-0000B9000000}"/>
    <cellStyle name="60% - Accent3 2" xfId="189" xr:uid="{00000000-0005-0000-0000-0000BA000000}"/>
    <cellStyle name="60% - Accent3 2 2" xfId="190" xr:uid="{00000000-0005-0000-0000-0000BB000000}"/>
    <cellStyle name="60% - Accent3 3" xfId="191" xr:uid="{00000000-0005-0000-0000-0000BC000000}"/>
    <cellStyle name="60% - Accent4 2" xfId="192" xr:uid="{00000000-0005-0000-0000-0000BD000000}"/>
    <cellStyle name="60% - Accent4 2 2" xfId="193" xr:uid="{00000000-0005-0000-0000-0000BE000000}"/>
    <cellStyle name="60% - Accent4 3" xfId="194" xr:uid="{00000000-0005-0000-0000-0000BF000000}"/>
    <cellStyle name="60% - Accent5 2" xfId="195" xr:uid="{00000000-0005-0000-0000-0000C0000000}"/>
    <cellStyle name="60% - Accent5 2 2" xfId="196" xr:uid="{00000000-0005-0000-0000-0000C1000000}"/>
    <cellStyle name="60% - Accent5 3" xfId="197" xr:uid="{00000000-0005-0000-0000-0000C2000000}"/>
    <cellStyle name="60% - Accent6 2" xfId="198" xr:uid="{00000000-0005-0000-0000-0000C3000000}"/>
    <cellStyle name="60% - Accent6 2 2" xfId="199" xr:uid="{00000000-0005-0000-0000-0000C4000000}"/>
    <cellStyle name="60% - Accent6 3" xfId="200" xr:uid="{00000000-0005-0000-0000-0000C5000000}"/>
    <cellStyle name="Accent1 2" xfId="201" xr:uid="{00000000-0005-0000-0000-0000C6000000}"/>
    <cellStyle name="Accent1 2 2" xfId="202" xr:uid="{00000000-0005-0000-0000-0000C7000000}"/>
    <cellStyle name="Accent1 3" xfId="203" xr:uid="{00000000-0005-0000-0000-0000C8000000}"/>
    <cellStyle name="Accent2 2" xfId="204" xr:uid="{00000000-0005-0000-0000-0000C9000000}"/>
    <cellStyle name="Accent2 2 2" xfId="205" xr:uid="{00000000-0005-0000-0000-0000CA000000}"/>
    <cellStyle name="Accent2 3" xfId="206" xr:uid="{00000000-0005-0000-0000-0000CB000000}"/>
    <cellStyle name="Accent3 2" xfId="207" xr:uid="{00000000-0005-0000-0000-0000CC000000}"/>
    <cellStyle name="Accent3 2 2" xfId="208" xr:uid="{00000000-0005-0000-0000-0000CD000000}"/>
    <cellStyle name="Accent3 3" xfId="209" xr:uid="{00000000-0005-0000-0000-0000CE000000}"/>
    <cellStyle name="Accent4 2" xfId="210" xr:uid="{00000000-0005-0000-0000-0000CF000000}"/>
    <cellStyle name="Accent4 2 2" xfId="211" xr:uid="{00000000-0005-0000-0000-0000D0000000}"/>
    <cellStyle name="Accent4 3" xfId="212" xr:uid="{00000000-0005-0000-0000-0000D1000000}"/>
    <cellStyle name="Accent5 2" xfId="213" xr:uid="{00000000-0005-0000-0000-0000D2000000}"/>
    <cellStyle name="Accent5 2 2" xfId="214" xr:uid="{00000000-0005-0000-0000-0000D3000000}"/>
    <cellStyle name="Accent5 3" xfId="215" xr:uid="{00000000-0005-0000-0000-0000D4000000}"/>
    <cellStyle name="Accent6 2" xfId="216" xr:uid="{00000000-0005-0000-0000-0000D5000000}"/>
    <cellStyle name="Accent6 2 2" xfId="217" xr:uid="{00000000-0005-0000-0000-0000D6000000}"/>
    <cellStyle name="Accent6 3" xfId="218" xr:uid="{00000000-0005-0000-0000-0000D7000000}"/>
    <cellStyle name="Bad 2" xfId="219" xr:uid="{00000000-0005-0000-0000-0000D8000000}"/>
    <cellStyle name="Bad 2 2" xfId="220" xr:uid="{00000000-0005-0000-0000-0000D9000000}"/>
    <cellStyle name="Bad 3" xfId="221" xr:uid="{00000000-0005-0000-0000-0000DA000000}"/>
    <cellStyle name="Calculation 2" xfId="222" xr:uid="{00000000-0005-0000-0000-0000DB000000}"/>
    <cellStyle name="Calculation 2 2" xfId="223" xr:uid="{00000000-0005-0000-0000-0000DC000000}"/>
    <cellStyle name="Calculation 3" xfId="224" xr:uid="{00000000-0005-0000-0000-0000DD000000}"/>
    <cellStyle name="Check Cell 2" xfId="225" xr:uid="{00000000-0005-0000-0000-0000DE000000}"/>
    <cellStyle name="Check Cell 2 2" xfId="226" xr:uid="{00000000-0005-0000-0000-0000DF000000}"/>
    <cellStyle name="Check Cell 3" xfId="227" xr:uid="{00000000-0005-0000-0000-0000E0000000}"/>
    <cellStyle name="Comma" xfId="1" builtinId="3"/>
    <cellStyle name="Comma 10" xfId="228" xr:uid="{00000000-0005-0000-0000-0000E2000000}"/>
    <cellStyle name="Comma 11" xfId="229" xr:uid="{00000000-0005-0000-0000-0000E3000000}"/>
    <cellStyle name="Comma 12" xfId="230" xr:uid="{00000000-0005-0000-0000-0000E4000000}"/>
    <cellStyle name="Comma 12 2" xfId="231" xr:uid="{00000000-0005-0000-0000-0000E5000000}"/>
    <cellStyle name="Comma 13" xfId="232" xr:uid="{00000000-0005-0000-0000-0000E6000000}"/>
    <cellStyle name="Comma 14" xfId="233" xr:uid="{00000000-0005-0000-0000-0000E7000000}"/>
    <cellStyle name="Comma 14 2" xfId="234" xr:uid="{00000000-0005-0000-0000-0000E8000000}"/>
    <cellStyle name="Comma 15" xfId="235" xr:uid="{00000000-0005-0000-0000-0000E9000000}"/>
    <cellStyle name="Comma 16" xfId="236" xr:uid="{00000000-0005-0000-0000-0000EA000000}"/>
    <cellStyle name="Comma 16 2" xfId="237" xr:uid="{00000000-0005-0000-0000-0000EB000000}"/>
    <cellStyle name="Comma 17" xfId="238" xr:uid="{00000000-0005-0000-0000-0000EC000000}"/>
    <cellStyle name="Comma 18" xfId="239" xr:uid="{00000000-0005-0000-0000-0000ED000000}"/>
    <cellStyle name="Comma 18 2" xfId="240" xr:uid="{00000000-0005-0000-0000-0000EE000000}"/>
    <cellStyle name="Comma 19" xfId="241" xr:uid="{00000000-0005-0000-0000-0000EF000000}"/>
    <cellStyle name="Comma 19 2" xfId="242" xr:uid="{00000000-0005-0000-0000-0000F0000000}"/>
    <cellStyle name="Comma 2" xfId="243" xr:uid="{00000000-0005-0000-0000-0000F1000000}"/>
    <cellStyle name="Comma 2 2" xfId="244" xr:uid="{00000000-0005-0000-0000-0000F2000000}"/>
    <cellStyle name="Comma 2 2 2" xfId="245" xr:uid="{00000000-0005-0000-0000-0000F3000000}"/>
    <cellStyle name="Comma 2 2 2 2" xfId="246" xr:uid="{00000000-0005-0000-0000-0000F4000000}"/>
    <cellStyle name="Comma 2 2 3" xfId="247" xr:uid="{00000000-0005-0000-0000-0000F5000000}"/>
    <cellStyle name="Comma 2 2 4" xfId="248" xr:uid="{00000000-0005-0000-0000-0000F6000000}"/>
    <cellStyle name="Comma 2 3" xfId="249" xr:uid="{00000000-0005-0000-0000-0000F7000000}"/>
    <cellStyle name="Comma 2 3 2" xfId="250" xr:uid="{00000000-0005-0000-0000-0000F8000000}"/>
    <cellStyle name="Comma 2 3 3" xfId="251" xr:uid="{00000000-0005-0000-0000-0000F9000000}"/>
    <cellStyle name="Comma 2 3 4" xfId="252" xr:uid="{00000000-0005-0000-0000-0000FA000000}"/>
    <cellStyle name="Comma 2 4" xfId="253" xr:uid="{00000000-0005-0000-0000-0000FB000000}"/>
    <cellStyle name="Comma 2 5" xfId="254" xr:uid="{00000000-0005-0000-0000-0000FC000000}"/>
    <cellStyle name="Comma 2 6" xfId="255" xr:uid="{00000000-0005-0000-0000-0000FD000000}"/>
    <cellStyle name="Comma 2 7" xfId="256" xr:uid="{00000000-0005-0000-0000-0000FE000000}"/>
    <cellStyle name="Comma 2 8" xfId="257" xr:uid="{00000000-0005-0000-0000-0000FF000000}"/>
    <cellStyle name="Comma 20" xfId="258" xr:uid="{00000000-0005-0000-0000-000000010000}"/>
    <cellStyle name="Comma 20 2" xfId="259" xr:uid="{00000000-0005-0000-0000-000001010000}"/>
    <cellStyle name="Comma 21" xfId="260" xr:uid="{00000000-0005-0000-0000-000002010000}"/>
    <cellStyle name="Comma 21 2" xfId="261" xr:uid="{00000000-0005-0000-0000-000003010000}"/>
    <cellStyle name="Comma 22" xfId="262" xr:uid="{00000000-0005-0000-0000-000004010000}"/>
    <cellStyle name="Comma 23" xfId="263" xr:uid="{00000000-0005-0000-0000-000005010000}"/>
    <cellStyle name="Comma 24" xfId="264" xr:uid="{00000000-0005-0000-0000-000006010000}"/>
    <cellStyle name="Comma 24 2" xfId="265" xr:uid="{00000000-0005-0000-0000-000007010000}"/>
    <cellStyle name="Comma 25" xfId="266" xr:uid="{00000000-0005-0000-0000-000008010000}"/>
    <cellStyle name="Comma 25 2" xfId="267" xr:uid="{00000000-0005-0000-0000-000009010000}"/>
    <cellStyle name="Comma 26" xfId="268" xr:uid="{00000000-0005-0000-0000-00000A010000}"/>
    <cellStyle name="Comma 27" xfId="269" xr:uid="{00000000-0005-0000-0000-00000B010000}"/>
    <cellStyle name="Comma 27 2" xfId="270" xr:uid="{00000000-0005-0000-0000-00000C010000}"/>
    <cellStyle name="Comma 28" xfId="271" xr:uid="{00000000-0005-0000-0000-00000D010000}"/>
    <cellStyle name="Comma 29" xfId="272" xr:uid="{00000000-0005-0000-0000-00000E010000}"/>
    <cellStyle name="Comma 3" xfId="273" xr:uid="{00000000-0005-0000-0000-00000F010000}"/>
    <cellStyle name="Comma 3 2" xfId="274" xr:uid="{00000000-0005-0000-0000-000010010000}"/>
    <cellStyle name="Comma 3 2 2" xfId="275" xr:uid="{00000000-0005-0000-0000-000011010000}"/>
    <cellStyle name="Comma 3 2 2 2" xfId="276" xr:uid="{00000000-0005-0000-0000-000012010000}"/>
    <cellStyle name="Comma 3 2 3" xfId="277" xr:uid="{00000000-0005-0000-0000-000013010000}"/>
    <cellStyle name="Comma 3 2 4" xfId="278" xr:uid="{00000000-0005-0000-0000-000014010000}"/>
    <cellStyle name="Comma 3 3" xfId="279" xr:uid="{00000000-0005-0000-0000-000015010000}"/>
    <cellStyle name="Comma 3 3 2" xfId="280" xr:uid="{00000000-0005-0000-0000-000016010000}"/>
    <cellStyle name="Comma 3 3 3" xfId="281" xr:uid="{00000000-0005-0000-0000-000017010000}"/>
    <cellStyle name="Comma 3 4" xfId="282" xr:uid="{00000000-0005-0000-0000-000018010000}"/>
    <cellStyle name="Comma 3 4 2" xfId="283" xr:uid="{00000000-0005-0000-0000-000019010000}"/>
    <cellStyle name="Comma 3 4 3" xfId="284" xr:uid="{00000000-0005-0000-0000-00001A010000}"/>
    <cellStyle name="Comma 30" xfId="285" xr:uid="{00000000-0005-0000-0000-00001B010000}"/>
    <cellStyle name="Comma 31" xfId="286" xr:uid="{00000000-0005-0000-0000-00001C010000}"/>
    <cellStyle name="Comma 32" xfId="287" xr:uid="{00000000-0005-0000-0000-00001D010000}"/>
    <cellStyle name="Comma 4" xfId="288" xr:uid="{00000000-0005-0000-0000-00001E010000}"/>
    <cellStyle name="Comma 4 2" xfId="289" xr:uid="{00000000-0005-0000-0000-00001F010000}"/>
    <cellStyle name="Comma 4 3" xfId="290" xr:uid="{00000000-0005-0000-0000-000020010000}"/>
    <cellStyle name="Comma 4 4" xfId="291" xr:uid="{00000000-0005-0000-0000-000021010000}"/>
    <cellStyle name="Comma 5" xfId="292" xr:uid="{00000000-0005-0000-0000-000022010000}"/>
    <cellStyle name="Comma 5 2" xfId="293" xr:uid="{00000000-0005-0000-0000-000023010000}"/>
    <cellStyle name="Comma 6" xfId="294" xr:uid="{00000000-0005-0000-0000-000024010000}"/>
    <cellStyle name="Comma 6 2" xfId="295" xr:uid="{00000000-0005-0000-0000-000025010000}"/>
    <cellStyle name="Comma 7" xfId="296" xr:uid="{00000000-0005-0000-0000-000026010000}"/>
    <cellStyle name="Comma 7 2" xfId="297" xr:uid="{00000000-0005-0000-0000-000027010000}"/>
    <cellStyle name="Comma 8" xfId="298" xr:uid="{00000000-0005-0000-0000-000028010000}"/>
    <cellStyle name="Comma 8 2" xfId="299" xr:uid="{00000000-0005-0000-0000-000029010000}"/>
    <cellStyle name="Comma 9" xfId="300" xr:uid="{00000000-0005-0000-0000-00002A010000}"/>
    <cellStyle name="Currency 10" xfId="301" xr:uid="{00000000-0005-0000-0000-00002B010000}"/>
    <cellStyle name="Currency 11" xfId="302" xr:uid="{00000000-0005-0000-0000-00002C010000}"/>
    <cellStyle name="Currency 12" xfId="303" xr:uid="{00000000-0005-0000-0000-00002D010000}"/>
    <cellStyle name="Currency 13" xfId="304" xr:uid="{00000000-0005-0000-0000-00002E010000}"/>
    <cellStyle name="Currency 14" xfId="305" xr:uid="{00000000-0005-0000-0000-00002F010000}"/>
    <cellStyle name="Currency 15" xfId="306" xr:uid="{00000000-0005-0000-0000-000030010000}"/>
    <cellStyle name="Currency 16" xfId="307" xr:uid="{00000000-0005-0000-0000-000031010000}"/>
    <cellStyle name="Currency 2" xfId="308" xr:uid="{00000000-0005-0000-0000-000032010000}"/>
    <cellStyle name="Currency 3" xfId="309" xr:uid="{00000000-0005-0000-0000-000033010000}"/>
    <cellStyle name="Currency 4" xfId="310" xr:uid="{00000000-0005-0000-0000-000034010000}"/>
    <cellStyle name="Currency 5" xfId="311" xr:uid="{00000000-0005-0000-0000-000035010000}"/>
    <cellStyle name="Currency 6" xfId="312" xr:uid="{00000000-0005-0000-0000-000036010000}"/>
    <cellStyle name="Currency 7" xfId="313" xr:uid="{00000000-0005-0000-0000-000037010000}"/>
    <cellStyle name="Currency 8" xfId="314" xr:uid="{00000000-0005-0000-0000-000038010000}"/>
    <cellStyle name="Currency 9" xfId="315" xr:uid="{00000000-0005-0000-0000-000039010000}"/>
    <cellStyle name="Explanatory Text 2" xfId="316" xr:uid="{00000000-0005-0000-0000-00003A010000}"/>
    <cellStyle name="Explanatory Text 2 2" xfId="317" xr:uid="{00000000-0005-0000-0000-00003B010000}"/>
    <cellStyle name="Explanatory Text 3" xfId="318" xr:uid="{00000000-0005-0000-0000-00003C010000}"/>
    <cellStyle name="Good 2" xfId="319" xr:uid="{00000000-0005-0000-0000-00003D010000}"/>
    <cellStyle name="Good 2 2" xfId="320" xr:uid="{00000000-0005-0000-0000-00003E010000}"/>
    <cellStyle name="Good 3" xfId="321" xr:uid="{00000000-0005-0000-0000-00003F010000}"/>
    <cellStyle name="Heading 1 2" xfId="322" xr:uid="{00000000-0005-0000-0000-000040010000}"/>
    <cellStyle name="Heading 1 2 2" xfId="323" xr:uid="{00000000-0005-0000-0000-000041010000}"/>
    <cellStyle name="Heading 1 3" xfId="324" xr:uid="{00000000-0005-0000-0000-000042010000}"/>
    <cellStyle name="Heading 2 2" xfId="325" xr:uid="{00000000-0005-0000-0000-000043010000}"/>
    <cellStyle name="Heading 2 2 2" xfId="326" xr:uid="{00000000-0005-0000-0000-000044010000}"/>
    <cellStyle name="Heading 2 3" xfId="327" xr:uid="{00000000-0005-0000-0000-000045010000}"/>
    <cellStyle name="Heading 3 2" xfId="328" xr:uid="{00000000-0005-0000-0000-000046010000}"/>
    <cellStyle name="Heading 3 2 2" xfId="329" xr:uid="{00000000-0005-0000-0000-000047010000}"/>
    <cellStyle name="Heading 3 3" xfId="330" xr:uid="{00000000-0005-0000-0000-000048010000}"/>
    <cellStyle name="Heading 4 2" xfId="331" xr:uid="{00000000-0005-0000-0000-000049010000}"/>
    <cellStyle name="Heading 4 2 2" xfId="332" xr:uid="{00000000-0005-0000-0000-00004A010000}"/>
    <cellStyle name="Heading 4 3" xfId="333" xr:uid="{00000000-0005-0000-0000-00004B010000}"/>
    <cellStyle name="Hyperlink 2" xfId="334" xr:uid="{00000000-0005-0000-0000-00004C010000}"/>
    <cellStyle name="Hyperlink 3" xfId="335" xr:uid="{00000000-0005-0000-0000-00004D010000}"/>
    <cellStyle name="Input 2" xfId="336" xr:uid="{00000000-0005-0000-0000-00004E010000}"/>
    <cellStyle name="Input 2 2" xfId="337" xr:uid="{00000000-0005-0000-0000-00004F010000}"/>
    <cellStyle name="Input 3" xfId="338" xr:uid="{00000000-0005-0000-0000-000050010000}"/>
    <cellStyle name="Linked Cell 2" xfId="339" xr:uid="{00000000-0005-0000-0000-000051010000}"/>
    <cellStyle name="Linked Cell 2 2" xfId="340" xr:uid="{00000000-0005-0000-0000-000052010000}"/>
    <cellStyle name="Linked Cell 3" xfId="341" xr:uid="{00000000-0005-0000-0000-000053010000}"/>
    <cellStyle name="Neutral 2" xfId="342" xr:uid="{00000000-0005-0000-0000-000054010000}"/>
    <cellStyle name="Neutral 2 2" xfId="343" xr:uid="{00000000-0005-0000-0000-000055010000}"/>
    <cellStyle name="Neutral 3" xfId="344" xr:uid="{00000000-0005-0000-0000-000056010000}"/>
    <cellStyle name="Normal" xfId="0" builtinId="0"/>
    <cellStyle name="Normal 10" xfId="345" xr:uid="{00000000-0005-0000-0000-000058010000}"/>
    <cellStyle name="Normal 10 2" xfId="346" xr:uid="{00000000-0005-0000-0000-000059010000}"/>
    <cellStyle name="Normal 10 3" xfId="347" xr:uid="{00000000-0005-0000-0000-00005A010000}"/>
    <cellStyle name="Normal 11" xfId="348" xr:uid="{00000000-0005-0000-0000-00005B010000}"/>
    <cellStyle name="Normal 11 2" xfId="349" xr:uid="{00000000-0005-0000-0000-00005C010000}"/>
    <cellStyle name="Normal 11 3" xfId="350" xr:uid="{00000000-0005-0000-0000-00005D010000}"/>
    <cellStyle name="Normal 12" xfId="351" xr:uid="{00000000-0005-0000-0000-00005E010000}"/>
    <cellStyle name="Normal 12 2" xfId="352" xr:uid="{00000000-0005-0000-0000-00005F010000}"/>
    <cellStyle name="Normal 12 2 2" xfId="353" xr:uid="{00000000-0005-0000-0000-000060010000}"/>
    <cellStyle name="Normal 12 3" xfId="354" xr:uid="{00000000-0005-0000-0000-000061010000}"/>
    <cellStyle name="Normal 13" xfId="355" xr:uid="{00000000-0005-0000-0000-000062010000}"/>
    <cellStyle name="Normal 14" xfId="356" xr:uid="{00000000-0005-0000-0000-000063010000}"/>
    <cellStyle name="Normal 14 2" xfId="357" xr:uid="{00000000-0005-0000-0000-000064010000}"/>
    <cellStyle name="Normal 15" xfId="358" xr:uid="{00000000-0005-0000-0000-000065010000}"/>
    <cellStyle name="Normal 15 2" xfId="359" xr:uid="{00000000-0005-0000-0000-000066010000}"/>
    <cellStyle name="Normal 16" xfId="360" xr:uid="{00000000-0005-0000-0000-000067010000}"/>
    <cellStyle name="Normal 16 2" xfId="361" xr:uid="{00000000-0005-0000-0000-000068010000}"/>
    <cellStyle name="Normal 17" xfId="362" xr:uid="{00000000-0005-0000-0000-000069010000}"/>
    <cellStyle name="Normal 18" xfId="363" xr:uid="{00000000-0005-0000-0000-00006A010000}"/>
    <cellStyle name="Normal 18 2" xfId="364" xr:uid="{00000000-0005-0000-0000-00006B010000}"/>
    <cellStyle name="Normal 18 3" xfId="365" xr:uid="{00000000-0005-0000-0000-00006C010000}"/>
    <cellStyle name="Normal 19" xfId="366" xr:uid="{00000000-0005-0000-0000-00006D010000}"/>
    <cellStyle name="Normal 2" xfId="2" xr:uid="{00000000-0005-0000-0000-00006E010000}"/>
    <cellStyle name="Normal 2 2" xfId="367" xr:uid="{00000000-0005-0000-0000-00006F010000}"/>
    <cellStyle name="Normal 2 2 2" xfId="368" xr:uid="{00000000-0005-0000-0000-000070010000}"/>
    <cellStyle name="Normal 2 2 2 2" xfId="369" xr:uid="{00000000-0005-0000-0000-000071010000}"/>
    <cellStyle name="Normal 2 2 3" xfId="370" xr:uid="{00000000-0005-0000-0000-000072010000}"/>
    <cellStyle name="Normal 2 3" xfId="371" xr:uid="{00000000-0005-0000-0000-000073010000}"/>
    <cellStyle name="Normal 2 3 2" xfId="372" xr:uid="{00000000-0005-0000-0000-000074010000}"/>
    <cellStyle name="Normal 2 4" xfId="373" xr:uid="{00000000-0005-0000-0000-000075010000}"/>
    <cellStyle name="Normal 2 4 2" xfId="374" xr:uid="{00000000-0005-0000-0000-000076010000}"/>
    <cellStyle name="Normal 2 5" xfId="375" xr:uid="{00000000-0005-0000-0000-000077010000}"/>
    <cellStyle name="Normal 2 6" xfId="376" xr:uid="{00000000-0005-0000-0000-000078010000}"/>
    <cellStyle name="Normal 2 7" xfId="377" xr:uid="{00000000-0005-0000-0000-000079010000}"/>
    <cellStyle name="Normal 2 8" xfId="378" xr:uid="{00000000-0005-0000-0000-00007A010000}"/>
    <cellStyle name="Normal 2 9" xfId="379" xr:uid="{00000000-0005-0000-0000-00007B010000}"/>
    <cellStyle name="Normal 20" xfId="380" xr:uid="{00000000-0005-0000-0000-00007C010000}"/>
    <cellStyle name="Normal 21" xfId="381" xr:uid="{00000000-0005-0000-0000-00007D010000}"/>
    <cellStyle name="Normal 22" xfId="382" xr:uid="{00000000-0005-0000-0000-00007E010000}"/>
    <cellStyle name="Normal 22 2" xfId="383" xr:uid="{00000000-0005-0000-0000-00007F010000}"/>
    <cellStyle name="Normal 23" xfId="384" xr:uid="{00000000-0005-0000-0000-000080010000}"/>
    <cellStyle name="Normal 23 2" xfId="385" xr:uid="{00000000-0005-0000-0000-000081010000}"/>
    <cellStyle name="Normal 24" xfId="386" xr:uid="{00000000-0005-0000-0000-000082010000}"/>
    <cellStyle name="Normal 25" xfId="387" xr:uid="{00000000-0005-0000-0000-000083010000}"/>
    <cellStyle name="Normal 26" xfId="388" xr:uid="{00000000-0005-0000-0000-000084010000}"/>
    <cellStyle name="Normal 26 2" xfId="389" xr:uid="{00000000-0005-0000-0000-000085010000}"/>
    <cellStyle name="Normal 27" xfId="390" xr:uid="{00000000-0005-0000-0000-000086010000}"/>
    <cellStyle name="Normal 27 2" xfId="391" xr:uid="{00000000-0005-0000-0000-000087010000}"/>
    <cellStyle name="Normal 28" xfId="392" xr:uid="{00000000-0005-0000-0000-000088010000}"/>
    <cellStyle name="Normal 29" xfId="393" xr:uid="{00000000-0005-0000-0000-000089010000}"/>
    <cellStyle name="Normal 29 2" xfId="394" xr:uid="{00000000-0005-0000-0000-00008A010000}"/>
    <cellStyle name="Normal 3" xfId="395" xr:uid="{00000000-0005-0000-0000-00008B010000}"/>
    <cellStyle name="Normal 3 2" xfId="396" xr:uid="{00000000-0005-0000-0000-00008C010000}"/>
    <cellStyle name="Normal 3 2 2" xfId="397" xr:uid="{00000000-0005-0000-0000-00008D010000}"/>
    <cellStyle name="Normal 3 2 2 2" xfId="398" xr:uid="{00000000-0005-0000-0000-00008E010000}"/>
    <cellStyle name="Normal 3 2 3" xfId="399" xr:uid="{00000000-0005-0000-0000-00008F010000}"/>
    <cellStyle name="Normal 3 2 4" xfId="400" xr:uid="{00000000-0005-0000-0000-000090010000}"/>
    <cellStyle name="Normal 3 3" xfId="401" xr:uid="{00000000-0005-0000-0000-000091010000}"/>
    <cellStyle name="Normal 3 3 2" xfId="402" xr:uid="{00000000-0005-0000-0000-000092010000}"/>
    <cellStyle name="Normal 3 3 3" xfId="403" xr:uid="{00000000-0005-0000-0000-000093010000}"/>
    <cellStyle name="Normal 3 4" xfId="404" xr:uid="{00000000-0005-0000-0000-000094010000}"/>
    <cellStyle name="Normal 3 5" xfId="405" xr:uid="{00000000-0005-0000-0000-000095010000}"/>
    <cellStyle name="Normal 3 6" xfId="406" xr:uid="{00000000-0005-0000-0000-000096010000}"/>
    <cellStyle name="Normal 30" xfId="407" xr:uid="{00000000-0005-0000-0000-000097010000}"/>
    <cellStyle name="Normal 30 2" xfId="408" xr:uid="{00000000-0005-0000-0000-000098010000}"/>
    <cellStyle name="Normal 31" xfId="409" xr:uid="{00000000-0005-0000-0000-000099010000}"/>
    <cellStyle name="Normal 32" xfId="410" xr:uid="{00000000-0005-0000-0000-00009A010000}"/>
    <cellStyle name="Normal 33" xfId="411" xr:uid="{00000000-0005-0000-0000-00009B010000}"/>
    <cellStyle name="Normal 33 2" xfId="412" xr:uid="{00000000-0005-0000-0000-00009C010000}"/>
    <cellStyle name="Normal 34" xfId="413" xr:uid="{00000000-0005-0000-0000-00009D010000}"/>
    <cellStyle name="Normal 35" xfId="414" xr:uid="{00000000-0005-0000-0000-00009E010000}"/>
    <cellStyle name="Normal 35 2" xfId="415" xr:uid="{00000000-0005-0000-0000-00009F010000}"/>
    <cellStyle name="Normal 36" xfId="416" xr:uid="{00000000-0005-0000-0000-0000A0010000}"/>
    <cellStyle name="Normal 36 2" xfId="417" xr:uid="{00000000-0005-0000-0000-0000A1010000}"/>
    <cellStyle name="Normal 37" xfId="418" xr:uid="{00000000-0005-0000-0000-0000A2010000}"/>
    <cellStyle name="Normal 37 2" xfId="419" xr:uid="{00000000-0005-0000-0000-0000A3010000}"/>
    <cellStyle name="Normal 38" xfId="420" xr:uid="{00000000-0005-0000-0000-0000A4010000}"/>
    <cellStyle name="Normal 38 2" xfId="421" xr:uid="{00000000-0005-0000-0000-0000A5010000}"/>
    <cellStyle name="Normal 39" xfId="422" xr:uid="{00000000-0005-0000-0000-0000A6010000}"/>
    <cellStyle name="Normal 4" xfId="423" xr:uid="{00000000-0005-0000-0000-0000A7010000}"/>
    <cellStyle name="Normal 4 2" xfId="424" xr:uid="{00000000-0005-0000-0000-0000A8010000}"/>
    <cellStyle name="Normal 4 2 2" xfId="425" xr:uid="{00000000-0005-0000-0000-0000A9010000}"/>
    <cellStyle name="Normal 4 2 3" xfId="426" xr:uid="{00000000-0005-0000-0000-0000AA010000}"/>
    <cellStyle name="Normal 4 3" xfId="427" xr:uid="{00000000-0005-0000-0000-0000AB010000}"/>
    <cellStyle name="Normal 4 4" xfId="428" xr:uid="{00000000-0005-0000-0000-0000AC010000}"/>
    <cellStyle name="Normal 4 5" xfId="429" xr:uid="{00000000-0005-0000-0000-0000AD010000}"/>
    <cellStyle name="Normal 40" xfId="430" xr:uid="{00000000-0005-0000-0000-0000AE010000}"/>
    <cellStyle name="Normal 41" xfId="431" xr:uid="{00000000-0005-0000-0000-0000AF010000}"/>
    <cellStyle name="Normal 41 2" xfId="432" xr:uid="{00000000-0005-0000-0000-0000B0010000}"/>
    <cellStyle name="Normal 42" xfId="433" xr:uid="{00000000-0005-0000-0000-0000B1010000}"/>
    <cellStyle name="Normal 43" xfId="434" xr:uid="{00000000-0005-0000-0000-0000B2010000}"/>
    <cellStyle name="Normal 43 2" xfId="435" xr:uid="{00000000-0005-0000-0000-0000B3010000}"/>
    <cellStyle name="Normal 44" xfId="436" xr:uid="{00000000-0005-0000-0000-0000B4010000}"/>
    <cellStyle name="Normal 44 2" xfId="437" xr:uid="{00000000-0005-0000-0000-0000B5010000}"/>
    <cellStyle name="Normal 45" xfId="438" xr:uid="{00000000-0005-0000-0000-0000B6010000}"/>
    <cellStyle name="Normal 46" xfId="439" xr:uid="{00000000-0005-0000-0000-0000B7010000}"/>
    <cellStyle name="Normal 47" xfId="440" xr:uid="{00000000-0005-0000-0000-0000B8010000}"/>
    <cellStyle name="Normal 48" xfId="441" xr:uid="{00000000-0005-0000-0000-0000B9010000}"/>
    <cellStyle name="Normal 49" xfId="442" xr:uid="{00000000-0005-0000-0000-0000BA010000}"/>
    <cellStyle name="Normal 5" xfId="443" xr:uid="{00000000-0005-0000-0000-0000BB010000}"/>
    <cellStyle name="Normal 5 2" xfId="444" xr:uid="{00000000-0005-0000-0000-0000BC010000}"/>
    <cellStyle name="Normal 5 2 2" xfId="445" xr:uid="{00000000-0005-0000-0000-0000BD010000}"/>
    <cellStyle name="Normal 5 2 3" xfId="446" xr:uid="{00000000-0005-0000-0000-0000BE010000}"/>
    <cellStyle name="Normal 5 3" xfId="447" xr:uid="{00000000-0005-0000-0000-0000BF010000}"/>
    <cellStyle name="Normal 5 4" xfId="448" xr:uid="{00000000-0005-0000-0000-0000C0010000}"/>
    <cellStyle name="Normal 5 5" xfId="449" xr:uid="{00000000-0005-0000-0000-0000C1010000}"/>
    <cellStyle name="Normal 50" xfId="450" xr:uid="{00000000-0005-0000-0000-0000C2010000}"/>
    <cellStyle name="Normal 51" xfId="451" xr:uid="{00000000-0005-0000-0000-0000C3010000}"/>
    <cellStyle name="Normal 52" xfId="452" xr:uid="{00000000-0005-0000-0000-0000C4010000}"/>
    <cellStyle name="Normal 52 2" xfId="453" xr:uid="{00000000-0005-0000-0000-0000C5010000}"/>
    <cellStyle name="Normal 53" xfId="454" xr:uid="{00000000-0005-0000-0000-0000C6010000}"/>
    <cellStyle name="Normal 54" xfId="455" xr:uid="{00000000-0005-0000-0000-0000C7010000}"/>
    <cellStyle name="Normal 55" xfId="456" xr:uid="{00000000-0005-0000-0000-0000C8010000}"/>
    <cellStyle name="Normal 56" xfId="457" xr:uid="{00000000-0005-0000-0000-0000C9010000}"/>
    <cellStyle name="Normal 57" xfId="458" xr:uid="{00000000-0005-0000-0000-0000CA010000}"/>
    <cellStyle name="Normal 58" xfId="459" xr:uid="{00000000-0005-0000-0000-0000CB010000}"/>
    <cellStyle name="Normal 59" xfId="460" xr:uid="{00000000-0005-0000-0000-0000CC010000}"/>
    <cellStyle name="Normal 59 2" xfId="461" xr:uid="{00000000-0005-0000-0000-0000CD010000}"/>
    <cellStyle name="Normal 6" xfId="462" xr:uid="{00000000-0005-0000-0000-0000CE010000}"/>
    <cellStyle name="Normal 6 2" xfId="463" xr:uid="{00000000-0005-0000-0000-0000CF010000}"/>
    <cellStyle name="Normal 6 2 2" xfId="464" xr:uid="{00000000-0005-0000-0000-0000D0010000}"/>
    <cellStyle name="Normal 6 3" xfId="465" xr:uid="{00000000-0005-0000-0000-0000D1010000}"/>
    <cellStyle name="Normal 6 4" xfId="466" xr:uid="{00000000-0005-0000-0000-0000D2010000}"/>
    <cellStyle name="Normal 6 5" xfId="467" xr:uid="{00000000-0005-0000-0000-0000D3010000}"/>
    <cellStyle name="Normal 60" xfId="468" xr:uid="{00000000-0005-0000-0000-0000D4010000}"/>
    <cellStyle name="Normal 61" xfId="469" xr:uid="{00000000-0005-0000-0000-0000D5010000}"/>
    <cellStyle name="Normal 62" xfId="470" xr:uid="{00000000-0005-0000-0000-0000D6010000}"/>
    <cellStyle name="Normal 62 2" xfId="471" xr:uid="{00000000-0005-0000-0000-0000D7010000}"/>
    <cellStyle name="Normal 63" xfId="472" xr:uid="{00000000-0005-0000-0000-0000D8010000}"/>
    <cellStyle name="Normal 64" xfId="473" xr:uid="{00000000-0005-0000-0000-0000D9010000}"/>
    <cellStyle name="Normal 65" xfId="474" xr:uid="{00000000-0005-0000-0000-0000DA010000}"/>
    <cellStyle name="Normal 65 2" xfId="475" xr:uid="{00000000-0005-0000-0000-0000DB010000}"/>
    <cellStyle name="Normal 66" xfId="476" xr:uid="{00000000-0005-0000-0000-0000DC010000}"/>
    <cellStyle name="Normal 67" xfId="477" xr:uid="{00000000-0005-0000-0000-0000DD010000}"/>
    <cellStyle name="Normal 67 2" xfId="478" xr:uid="{00000000-0005-0000-0000-0000DE010000}"/>
    <cellStyle name="Normal 68" xfId="479" xr:uid="{00000000-0005-0000-0000-0000DF010000}"/>
    <cellStyle name="Normal 68 2" xfId="480" xr:uid="{00000000-0005-0000-0000-0000E0010000}"/>
    <cellStyle name="Normal 69" xfId="481" xr:uid="{00000000-0005-0000-0000-0000E1010000}"/>
    <cellStyle name="Normal 7" xfId="482" xr:uid="{00000000-0005-0000-0000-0000E2010000}"/>
    <cellStyle name="Normal 7 2" xfId="483" xr:uid="{00000000-0005-0000-0000-0000E3010000}"/>
    <cellStyle name="Normal 7 3" xfId="484" xr:uid="{00000000-0005-0000-0000-0000E4010000}"/>
    <cellStyle name="Normal 70" xfId="485" xr:uid="{00000000-0005-0000-0000-0000E5010000}"/>
    <cellStyle name="Normal 71" xfId="486" xr:uid="{00000000-0005-0000-0000-0000E6010000}"/>
    <cellStyle name="Normal 72" xfId="487" xr:uid="{00000000-0005-0000-0000-0000E7010000}"/>
    <cellStyle name="Normal 73" xfId="488" xr:uid="{00000000-0005-0000-0000-0000E8010000}"/>
    <cellStyle name="Normal 73 2" xfId="489" xr:uid="{00000000-0005-0000-0000-0000E9010000}"/>
    <cellStyle name="Normal 74" xfId="490" xr:uid="{00000000-0005-0000-0000-0000EA010000}"/>
    <cellStyle name="Normal 74 2" xfId="491" xr:uid="{00000000-0005-0000-0000-0000EB010000}"/>
    <cellStyle name="Normal 75" xfId="492" xr:uid="{00000000-0005-0000-0000-0000EC010000}"/>
    <cellStyle name="Normal 76" xfId="493" xr:uid="{00000000-0005-0000-0000-0000ED010000}"/>
    <cellStyle name="Normal 77" xfId="494" xr:uid="{00000000-0005-0000-0000-0000EE010000}"/>
    <cellStyle name="Normal 78" xfId="495" xr:uid="{00000000-0005-0000-0000-0000EF010000}"/>
    <cellStyle name="Normal 79" xfId="496" xr:uid="{00000000-0005-0000-0000-0000F0010000}"/>
    <cellStyle name="Normal 8" xfId="497" xr:uid="{00000000-0005-0000-0000-0000F1010000}"/>
    <cellStyle name="Normal 8 10" xfId="498" xr:uid="{00000000-0005-0000-0000-0000F2010000}"/>
    <cellStyle name="Normal 8 11" xfId="499" xr:uid="{00000000-0005-0000-0000-0000F3010000}"/>
    <cellStyle name="Normal 8 12" xfId="500" xr:uid="{00000000-0005-0000-0000-0000F4010000}"/>
    <cellStyle name="Normal 8 13" xfId="501" xr:uid="{00000000-0005-0000-0000-0000F5010000}"/>
    <cellStyle name="Normal 8 14" xfId="502" xr:uid="{00000000-0005-0000-0000-0000F6010000}"/>
    <cellStyle name="Normal 8 15" xfId="503" xr:uid="{00000000-0005-0000-0000-0000F7010000}"/>
    <cellStyle name="Normal 8 16" xfId="504" xr:uid="{00000000-0005-0000-0000-0000F8010000}"/>
    <cellStyle name="Normal 8 17" xfId="505" xr:uid="{00000000-0005-0000-0000-0000F9010000}"/>
    <cellStyle name="Normal 8 18" xfId="506" xr:uid="{00000000-0005-0000-0000-0000FA010000}"/>
    <cellStyle name="Normal 8 19" xfId="507" xr:uid="{00000000-0005-0000-0000-0000FB010000}"/>
    <cellStyle name="Normal 8 2" xfId="508" xr:uid="{00000000-0005-0000-0000-0000FC010000}"/>
    <cellStyle name="Normal 8 2 2" xfId="509" xr:uid="{00000000-0005-0000-0000-0000FD010000}"/>
    <cellStyle name="Normal 8 20" xfId="510" xr:uid="{00000000-0005-0000-0000-0000FE010000}"/>
    <cellStyle name="Normal 8 21" xfId="511" xr:uid="{00000000-0005-0000-0000-0000FF010000}"/>
    <cellStyle name="Normal 8 22" xfId="512" xr:uid="{00000000-0005-0000-0000-000000020000}"/>
    <cellStyle name="Normal 8 23" xfId="513" xr:uid="{00000000-0005-0000-0000-000001020000}"/>
    <cellStyle name="Normal 8 24" xfId="514" xr:uid="{00000000-0005-0000-0000-000002020000}"/>
    <cellStyle name="Normal 8 25" xfId="515" xr:uid="{00000000-0005-0000-0000-000003020000}"/>
    <cellStyle name="Normal 8 26" xfId="516" xr:uid="{00000000-0005-0000-0000-000004020000}"/>
    <cellStyle name="Normal 8 27" xfId="517" xr:uid="{00000000-0005-0000-0000-000005020000}"/>
    <cellStyle name="Normal 8 28" xfId="518" xr:uid="{00000000-0005-0000-0000-000006020000}"/>
    <cellStyle name="Normal 8 3" xfId="519" xr:uid="{00000000-0005-0000-0000-000007020000}"/>
    <cellStyle name="Normal 8 4" xfId="520" xr:uid="{00000000-0005-0000-0000-000008020000}"/>
    <cellStyle name="Normal 8 5" xfId="521" xr:uid="{00000000-0005-0000-0000-000009020000}"/>
    <cellStyle name="Normal 8 6" xfId="522" xr:uid="{00000000-0005-0000-0000-00000A020000}"/>
    <cellStyle name="Normal 8 7" xfId="523" xr:uid="{00000000-0005-0000-0000-00000B020000}"/>
    <cellStyle name="Normal 8 8" xfId="524" xr:uid="{00000000-0005-0000-0000-00000C020000}"/>
    <cellStyle name="Normal 8 9" xfId="525" xr:uid="{00000000-0005-0000-0000-00000D020000}"/>
    <cellStyle name="Normal 9" xfId="526" xr:uid="{00000000-0005-0000-0000-00000E020000}"/>
    <cellStyle name="Normal 9 2" xfId="527" xr:uid="{00000000-0005-0000-0000-00000F020000}"/>
    <cellStyle name="Normal 9 3" xfId="528" xr:uid="{00000000-0005-0000-0000-000010020000}"/>
    <cellStyle name="Note 2" xfId="529" xr:uid="{00000000-0005-0000-0000-000011020000}"/>
    <cellStyle name="Note 2 2" xfId="530" xr:uid="{00000000-0005-0000-0000-000012020000}"/>
    <cellStyle name="Note 2 2 2" xfId="531" xr:uid="{00000000-0005-0000-0000-000013020000}"/>
    <cellStyle name="Note 2 2 3" xfId="532" xr:uid="{00000000-0005-0000-0000-000014020000}"/>
    <cellStyle name="Note 2 3" xfId="533" xr:uid="{00000000-0005-0000-0000-000015020000}"/>
    <cellStyle name="Note 2 3 2" xfId="534" xr:uid="{00000000-0005-0000-0000-000016020000}"/>
    <cellStyle name="Note 2 3 3" xfId="535" xr:uid="{00000000-0005-0000-0000-000017020000}"/>
    <cellStyle name="Note 2 4" xfId="536" xr:uid="{00000000-0005-0000-0000-000018020000}"/>
    <cellStyle name="Note 2 5" xfId="537" xr:uid="{00000000-0005-0000-0000-000019020000}"/>
    <cellStyle name="Note 3" xfId="538" xr:uid="{00000000-0005-0000-0000-00001A020000}"/>
    <cellStyle name="Note 3 2" xfId="539" xr:uid="{00000000-0005-0000-0000-00001B020000}"/>
    <cellStyle name="Note 3 2 2" xfId="540" xr:uid="{00000000-0005-0000-0000-00001C020000}"/>
    <cellStyle name="Note 3 2 3" xfId="541" xr:uid="{00000000-0005-0000-0000-00001D020000}"/>
    <cellStyle name="Note 3 3" xfId="542" xr:uid="{00000000-0005-0000-0000-00001E020000}"/>
    <cellStyle name="Note 3 4" xfId="543" xr:uid="{00000000-0005-0000-0000-00001F020000}"/>
    <cellStyle name="Note 4" xfId="544" xr:uid="{00000000-0005-0000-0000-000020020000}"/>
    <cellStyle name="Note 4 2" xfId="545" xr:uid="{00000000-0005-0000-0000-000021020000}"/>
    <cellStyle name="Note 4 3" xfId="546" xr:uid="{00000000-0005-0000-0000-000022020000}"/>
    <cellStyle name="Note 4 4" xfId="547" xr:uid="{00000000-0005-0000-0000-000023020000}"/>
    <cellStyle name="Note 5" xfId="548" xr:uid="{00000000-0005-0000-0000-000024020000}"/>
    <cellStyle name="Note 5 2" xfId="549" xr:uid="{00000000-0005-0000-0000-000025020000}"/>
    <cellStyle name="Note 5 3" xfId="550" xr:uid="{00000000-0005-0000-0000-000026020000}"/>
    <cellStyle name="Note 5 4" xfId="551" xr:uid="{00000000-0005-0000-0000-000027020000}"/>
    <cellStyle name="nPlosion" xfId="552" xr:uid="{00000000-0005-0000-0000-000028020000}"/>
    <cellStyle name="Output 2" xfId="553" xr:uid="{00000000-0005-0000-0000-000029020000}"/>
    <cellStyle name="Output 2 2" xfId="554" xr:uid="{00000000-0005-0000-0000-00002A020000}"/>
    <cellStyle name="Output 3" xfId="555" xr:uid="{00000000-0005-0000-0000-00002B020000}"/>
    <cellStyle name="Output Amounts" xfId="556" xr:uid="{00000000-0005-0000-0000-00002C020000}"/>
    <cellStyle name="Percent 10" xfId="557" xr:uid="{00000000-0005-0000-0000-00002D020000}"/>
    <cellStyle name="Percent 11" xfId="558" xr:uid="{00000000-0005-0000-0000-00002E020000}"/>
    <cellStyle name="Percent 12" xfId="559" xr:uid="{00000000-0005-0000-0000-00002F020000}"/>
    <cellStyle name="Percent 13" xfId="560" xr:uid="{00000000-0005-0000-0000-000030020000}"/>
    <cellStyle name="Percent 14" xfId="561" xr:uid="{00000000-0005-0000-0000-000031020000}"/>
    <cellStyle name="Percent 15" xfId="562" xr:uid="{00000000-0005-0000-0000-000032020000}"/>
    <cellStyle name="Percent 2" xfId="563" xr:uid="{00000000-0005-0000-0000-000033020000}"/>
    <cellStyle name="Percent 3" xfId="564" xr:uid="{00000000-0005-0000-0000-000034020000}"/>
    <cellStyle name="Percent 4" xfId="565" xr:uid="{00000000-0005-0000-0000-000035020000}"/>
    <cellStyle name="Percent 5" xfId="566" xr:uid="{00000000-0005-0000-0000-000036020000}"/>
    <cellStyle name="Percent 6" xfId="567" xr:uid="{00000000-0005-0000-0000-000037020000}"/>
    <cellStyle name="Percent 7" xfId="568" xr:uid="{00000000-0005-0000-0000-000038020000}"/>
    <cellStyle name="Percent 8" xfId="569" xr:uid="{00000000-0005-0000-0000-000039020000}"/>
    <cellStyle name="Percent 9" xfId="570" xr:uid="{00000000-0005-0000-0000-00003A020000}"/>
    <cellStyle name="Total 2" xfId="571" xr:uid="{00000000-0005-0000-0000-00003B020000}"/>
    <cellStyle name="Total 2 2" xfId="572" xr:uid="{00000000-0005-0000-0000-00003C020000}"/>
    <cellStyle name="Total 3" xfId="573" xr:uid="{00000000-0005-0000-0000-00003D020000}"/>
    <cellStyle name="Warning Text 2" xfId="574" xr:uid="{00000000-0005-0000-0000-00003E020000}"/>
    <cellStyle name="Warning Text 2 2" xfId="575" xr:uid="{00000000-0005-0000-0000-00003F020000}"/>
    <cellStyle name="Warning Text 3" xfId="576" xr:uid="{00000000-0005-0000-0000-000040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66"/>
  <sheetViews>
    <sheetView tabSelected="1" workbookViewId="0">
      <selection activeCell="M16" sqref="M16"/>
    </sheetView>
  </sheetViews>
  <sheetFormatPr defaultRowHeight="12.75" x14ac:dyDescent="0.2"/>
  <cols>
    <col min="1" max="1" width="22" style="7" customWidth="1"/>
    <col min="2" max="2" width="19.85546875" style="7" customWidth="1"/>
    <col min="3" max="4" width="12.7109375" style="6" customWidth="1"/>
    <col min="5" max="6" width="12.7109375" style="3" customWidth="1"/>
    <col min="7" max="12" width="12.7109375" style="6" customWidth="1"/>
    <col min="13" max="13" width="14.5703125" style="1" bestFit="1" customWidth="1"/>
    <col min="14" max="16384" width="9.140625" style="1"/>
  </cols>
  <sheetData>
    <row r="1" spans="1:13" x14ac:dyDescent="0.2">
      <c r="A1" s="7" t="s">
        <v>24</v>
      </c>
    </row>
    <row r="2" spans="1:13" x14ac:dyDescent="0.2">
      <c r="A2" s="18" t="s">
        <v>25</v>
      </c>
      <c r="B2" s="18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">
      <c r="A3" s="19" t="s">
        <v>66</v>
      </c>
      <c r="B3" s="1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">
      <c r="C4" s="7"/>
      <c r="D4" s="7"/>
      <c r="E4" s="5"/>
      <c r="F4" s="5"/>
    </row>
    <row r="5" spans="1:13" ht="13.5" thickBot="1" x14ac:dyDescent="0.25">
      <c r="A5" s="20" t="s">
        <v>0</v>
      </c>
      <c r="B5" s="20" t="s">
        <v>1</v>
      </c>
      <c r="C5" s="11">
        <v>43831</v>
      </c>
      <c r="D5" s="11">
        <v>43891</v>
      </c>
      <c r="E5" s="11">
        <v>43922</v>
      </c>
      <c r="F5" s="11">
        <v>43952</v>
      </c>
      <c r="G5" s="11">
        <v>44013</v>
      </c>
      <c r="H5" s="11">
        <v>44044</v>
      </c>
      <c r="I5" s="11">
        <v>44075</v>
      </c>
      <c r="J5" s="11">
        <v>44105</v>
      </c>
      <c r="K5" s="11">
        <v>44136</v>
      </c>
      <c r="L5" s="11">
        <v>44166</v>
      </c>
      <c r="M5" s="10" t="s">
        <v>2</v>
      </c>
    </row>
    <row r="6" spans="1:13" x14ac:dyDescent="0.2">
      <c r="A6" s="4" t="s">
        <v>26</v>
      </c>
      <c r="B6" s="4" t="s">
        <v>3</v>
      </c>
      <c r="C6" s="14">
        <v>615.37</v>
      </c>
      <c r="D6" s="14"/>
      <c r="E6" s="5">
        <v>850.63</v>
      </c>
      <c r="F6" s="5"/>
      <c r="G6" s="3">
        <v>354.71</v>
      </c>
      <c r="H6" s="3"/>
      <c r="I6" s="3"/>
      <c r="J6" s="3">
        <v>266.87</v>
      </c>
      <c r="K6" s="3"/>
      <c r="L6" s="3"/>
      <c r="M6" s="15">
        <f>SUM(C6:L6)</f>
        <v>2087.58</v>
      </c>
    </row>
    <row r="7" spans="1:13" x14ac:dyDescent="0.2">
      <c r="A7" s="4" t="s">
        <v>27</v>
      </c>
      <c r="B7" s="4" t="s">
        <v>3</v>
      </c>
      <c r="C7" s="2">
        <v>796.07</v>
      </c>
      <c r="D7" s="2"/>
      <c r="E7" s="3">
        <v>1378.4099999999999</v>
      </c>
      <c r="G7" s="3">
        <v>606.29999999999995</v>
      </c>
      <c r="H7" s="3"/>
      <c r="I7" s="3"/>
      <c r="J7" s="3">
        <v>377.87</v>
      </c>
      <c r="K7" s="3"/>
      <c r="L7" s="3"/>
      <c r="M7" s="15">
        <f t="shared" ref="M7:M63" si="0">SUM(C7:L7)</f>
        <v>3158.6499999999996</v>
      </c>
    </row>
    <row r="8" spans="1:13" x14ac:dyDescent="0.2">
      <c r="A8" s="4" t="s">
        <v>28</v>
      </c>
      <c r="B8" s="4" t="s">
        <v>3</v>
      </c>
      <c r="C8" s="2">
        <v>2387.9500000000003</v>
      </c>
      <c r="D8" s="2"/>
      <c r="E8" s="3">
        <v>4016.7100000000005</v>
      </c>
      <c r="G8" s="3">
        <v>1891.7800000000002</v>
      </c>
      <c r="H8" s="3"/>
      <c r="I8" s="3"/>
      <c r="J8" s="3">
        <v>1210.9100000000001</v>
      </c>
      <c r="K8" s="3"/>
      <c r="L8" s="3"/>
      <c r="M8" s="15">
        <f t="shared" si="0"/>
        <v>9507.35</v>
      </c>
    </row>
    <row r="9" spans="1:13" x14ac:dyDescent="0.2">
      <c r="A9" s="4" t="s">
        <v>29</v>
      </c>
      <c r="B9" s="4" t="s">
        <v>3</v>
      </c>
      <c r="C9" s="2">
        <v>50127.22</v>
      </c>
      <c r="D9" s="2"/>
      <c r="E9" s="3">
        <v>75336.78</v>
      </c>
      <c r="G9" s="3">
        <v>35239.49</v>
      </c>
      <c r="H9" s="3"/>
      <c r="I9" s="3"/>
      <c r="J9" s="3">
        <v>27138.54</v>
      </c>
      <c r="K9" s="3"/>
      <c r="L9" s="3"/>
      <c r="M9" s="15">
        <f t="shared" si="0"/>
        <v>187842.03</v>
      </c>
    </row>
    <row r="10" spans="1:13" x14ac:dyDescent="0.2">
      <c r="A10" s="4" t="s">
        <v>4</v>
      </c>
      <c r="B10" s="4" t="s">
        <v>3</v>
      </c>
      <c r="C10" s="2">
        <v>469.34</v>
      </c>
      <c r="D10" s="2"/>
      <c r="E10" s="3">
        <v>862.07</v>
      </c>
      <c r="F10" s="5"/>
      <c r="G10" s="3">
        <v>495.41</v>
      </c>
      <c r="H10" s="3"/>
      <c r="I10" s="3"/>
      <c r="J10" s="3">
        <v>284.79000000000002</v>
      </c>
      <c r="K10" s="3"/>
      <c r="L10" s="3"/>
      <c r="M10" s="15">
        <f t="shared" si="0"/>
        <v>2111.61</v>
      </c>
    </row>
    <row r="11" spans="1:13" x14ac:dyDescent="0.2">
      <c r="A11" s="4" t="s">
        <v>5</v>
      </c>
      <c r="B11" s="4" t="s">
        <v>3</v>
      </c>
      <c r="C11" s="2">
        <v>2333.8200000000002</v>
      </c>
      <c r="D11" s="15"/>
      <c r="E11" s="3">
        <v>3289.72</v>
      </c>
      <c r="F11" s="15"/>
      <c r="G11" s="3">
        <v>1389.42</v>
      </c>
      <c r="H11" s="15"/>
      <c r="I11" s="15"/>
      <c r="J11" s="3">
        <v>1312.21</v>
      </c>
      <c r="K11" s="15"/>
      <c r="L11" s="15"/>
      <c r="M11" s="15">
        <f t="shared" si="0"/>
        <v>8325.17</v>
      </c>
    </row>
    <row r="12" spans="1:13" x14ac:dyDescent="0.2">
      <c r="A12" s="4" t="s">
        <v>30</v>
      </c>
      <c r="B12" s="4" t="s">
        <v>3</v>
      </c>
      <c r="C12" s="2">
        <v>612.09</v>
      </c>
      <c r="D12" s="2"/>
      <c r="E12" s="3">
        <v>1035.81</v>
      </c>
      <c r="G12" s="3">
        <v>433.72</v>
      </c>
      <c r="H12" s="3"/>
      <c r="I12" s="3"/>
      <c r="J12" s="3">
        <v>293.33</v>
      </c>
      <c r="K12" s="3"/>
      <c r="L12" s="3"/>
      <c r="M12" s="15">
        <f t="shared" si="0"/>
        <v>2374.9499999999998</v>
      </c>
    </row>
    <row r="13" spans="1:13" x14ac:dyDescent="0.2">
      <c r="A13" s="7" t="s">
        <v>6</v>
      </c>
      <c r="B13" s="4" t="s">
        <v>7</v>
      </c>
      <c r="C13" s="2"/>
      <c r="D13" s="3"/>
      <c r="G13" s="3"/>
      <c r="H13" s="3"/>
      <c r="I13" s="3"/>
      <c r="J13" s="3"/>
      <c r="K13" s="3"/>
      <c r="L13" s="3">
        <v>386.1</v>
      </c>
      <c r="M13" s="15">
        <f t="shared" si="0"/>
        <v>386.1</v>
      </c>
    </row>
    <row r="14" spans="1:13" x14ac:dyDescent="0.2">
      <c r="A14" s="4" t="s">
        <v>31</v>
      </c>
      <c r="B14" s="4" t="s">
        <v>3</v>
      </c>
      <c r="C14" s="2">
        <v>6465.26</v>
      </c>
      <c r="D14" s="2"/>
      <c r="E14" s="3">
        <v>10066.41</v>
      </c>
      <c r="G14" s="3">
        <v>4823.7</v>
      </c>
      <c r="H14" s="3"/>
      <c r="I14" s="3"/>
      <c r="J14" s="3">
        <v>3427.0299999999997</v>
      </c>
      <c r="K14" s="3"/>
      <c r="L14" s="3"/>
      <c r="M14" s="15">
        <f t="shared" si="0"/>
        <v>24782.399999999998</v>
      </c>
    </row>
    <row r="15" spans="1:13" x14ac:dyDescent="0.2">
      <c r="A15" s="4" t="s">
        <v>32</v>
      </c>
      <c r="B15" s="4" t="s">
        <v>3</v>
      </c>
      <c r="C15" s="2">
        <v>1309.6099999999999</v>
      </c>
      <c r="D15" s="2"/>
      <c r="E15" s="3">
        <v>1908.72</v>
      </c>
      <c r="G15" s="3">
        <v>786.39</v>
      </c>
      <c r="H15" s="3"/>
      <c r="I15" s="3"/>
      <c r="J15" s="3">
        <v>658.28000000000009</v>
      </c>
      <c r="K15" s="3"/>
      <c r="L15" s="3"/>
      <c r="M15" s="15">
        <f t="shared" si="0"/>
        <v>4663</v>
      </c>
    </row>
    <row r="16" spans="1:13" x14ac:dyDescent="0.2">
      <c r="A16" s="4" t="s">
        <v>65</v>
      </c>
      <c r="B16" s="21" t="s">
        <v>3</v>
      </c>
      <c r="C16" s="2">
        <v>2943.7</v>
      </c>
      <c r="D16" s="2"/>
      <c r="E16" s="3">
        <v>5336.63</v>
      </c>
      <c r="G16" s="3">
        <v>2426.91</v>
      </c>
      <c r="H16" s="3"/>
      <c r="I16" s="3"/>
      <c r="J16" s="3">
        <v>1456.86</v>
      </c>
      <c r="K16" s="3"/>
      <c r="L16" s="3"/>
      <c r="M16" s="15">
        <f t="shared" si="0"/>
        <v>12164.1</v>
      </c>
    </row>
    <row r="17" spans="1:13" x14ac:dyDescent="0.2">
      <c r="A17" s="4" t="s">
        <v>33</v>
      </c>
      <c r="B17" s="21" t="s">
        <v>3</v>
      </c>
      <c r="C17" s="2">
        <v>419.09</v>
      </c>
      <c r="D17" s="2"/>
      <c r="E17" s="3">
        <v>831.99</v>
      </c>
      <c r="G17" s="3">
        <v>402.82</v>
      </c>
      <c r="H17" s="3"/>
      <c r="I17" s="3"/>
      <c r="J17" s="3">
        <v>220</v>
      </c>
      <c r="K17" s="3"/>
      <c r="L17" s="3"/>
      <c r="M17" s="15">
        <f t="shared" si="0"/>
        <v>1873.8999999999999</v>
      </c>
    </row>
    <row r="18" spans="1:13" x14ac:dyDescent="0.2">
      <c r="A18" s="4" t="s">
        <v>34</v>
      </c>
      <c r="B18" s="4" t="s">
        <v>3</v>
      </c>
      <c r="C18" s="2">
        <v>440.92</v>
      </c>
      <c r="D18" s="2"/>
      <c r="E18" s="3">
        <v>647.91999999999996</v>
      </c>
      <c r="G18" s="3">
        <v>283.18</v>
      </c>
      <c r="H18" s="3"/>
      <c r="I18" s="3"/>
      <c r="J18" s="3">
        <v>211.36</v>
      </c>
      <c r="K18" s="3"/>
      <c r="L18" s="3"/>
      <c r="M18" s="15">
        <f t="shared" si="0"/>
        <v>1583.38</v>
      </c>
    </row>
    <row r="19" spans="1:13" x14ac:dyDescent="0.2">
      <c r="A19" s="4" t="s">
        <v>35</v>
      </c>
      <c r="B19" s="4" t="s">
        <v>3</v>
      </c>
      <c r="C19" s="2">
        <v>22627.040000000001</v>
      </c>
      <c r="D19" s="2"/>
      <c r="E19" s="3">
        <v>40974</v>
      </c>
      <c r="G19" s="3">
        <v>20159.52</v>
      </c>
      <c r="H19" s="3"/>
      <c r="I19" s="3"/>
      <c r="J19" s="3">
        <v>12022.33</v>
      </c>
      <c r="K19" s="3"/>
      <c r="L19" s="3"/>
      <c r="M19" s="15">
        <f t="shared" si="0"/>
        <v>95782.89</v>
      </c>
    </row>
    <row r="20" spans="1:13" x14ac:dyDescent="0.2">
      <c r="A20" s="21" t="s">
        <v>36</v>
      </c>
      <c r="B20" s="21" t="s">
        <v>3</v>
      </c>
      <c r="C20" s="2">
        <v>1409.07</v>
      </c>
      <c r="D20" s="2"/>
      <c r="E20" s="3">
        <v>2224.27</v>
      </c>
      <c r="G20" s="3">
        <v>1040.71</v>
      </c>
      <c r="H20" s="3"/>
      <c r="I20" s="3"/>
      <c r="J20" s="3">
        <v>628.89</v>
      </c>
      <c r="K20" s="3"/>
      <c r="L20" s="3"/>
      <c r="M20" s="15">
        <f t="shared" si="0"/>
        <v>5302.9400000000005</v>
      </c>
    </row>
    <row r="21" spans="1:13" x14ac:dyDescent="0.2">
      <c r="A21" s="4" t="s">
        <v>8</v>
      </c>
      <c r="B21" s="21" t="s">
        <v>7</v>
      </c>
      <c r="C21" s="2"/>
      <c r="D21" s="2"/>
      <c r="E21" s="3">
        <v>89.6</v>
      </c>
      <c r="G21" s="3"/>
      <c r="H21" s="3"/>
      <c r="I21" s="3"/>
      <c r="J21" s="3"/>
      <c r="K21" s="3"/>
      <c r="L21" s="3"/>
      <c r="M21" s="15">
        <f t="shared" si="0"/>
        <v>89.6</v>
      </c>
    </row>
    <row r="22" spans="1:13" x14ac:dyDescent="0.2">
      <c r="A22" s="7" t="s">
        <v>37</v>
      </c>
      <c r="B22" s="21" t="s">
        <v>3</v>
      </c>
      <c r="C22" s="2">
        <v>808.31</v>
      </c>
      <c r="D22" s="3"/>
      <c r="E22" s="13">
        <v>1323.22</v>
      </c>
      <c r="G22" s="3">
        <v>537.46</v>
      </c>
      <c r="H22" s="3"/>
      <c r="I22" s="3"/>
      <c r="J22" s="3">
        <v>348.59</v>
      </c>
      <c r="K22" s="3"/>
      <c r="L22" s="3"/>
      <c r="M22" s="15">
        <f t="shared" si="0"/>
        <v>3017.58</v>
      </c>
    </row>
    <row r="23" spans="1:13" x14ac:dyDescent="0.2">
      <c r="A23" s="4" t="s">
        <v>9</v>
      </c>
      <c r="B23" s="4" t="s">
        <v>3</v>
      </c>
      <c r="C23" s="2">
        <v>875.01</v>
      </c>
      <c r="D23" s="2"/>
      <c r="E23" s="3">
        <v>1289.67</v>
      </c>
      <c r="G23" s="3">
        <v>584.65</v>
      </c>
      <c r="H23" s="3"/>
      <c r="I23" s="3"/>
      <c r="J23" s="3">
        <v>445.03</v>
      </c>
      <c r="K23" s="3"/>
      <c r="L23" s="3"/>
      <c r="M23" s="15">
        <f t="shared" si="0"/>
        <v>3194.3600000000006</v>
      </c>
    </row>
    <row r="24" spans="1:13" x14ac:dyDescent="0.2">
      <c r="A24" s="4" t="s">
        <v>38</v>
      </c>
      <c r="B24" s="4" t="s">
        <v>3</v>
      </c>
      <c r="C24" s="2">
        <v>3506.57</v>
      </c>
      <c r="D24" s="2"/>
      <c r="E24" s="3">
        <v>5356.99</v>
      </c>
      <c r="G24" s="3">
        <v>2645.24</v>
      </c>
      <c r="H24" s="3"/>
      <c r="I24" s="3"/>
      <c r="J24" s="3">
        <v>1696.49</v>
      </c>
      <c r="K24" s="3"/>
      <c r="L24" s="3"/>
      <c r="M24" s="15">
        <f t="shared" si="0"/>
        <v>13205.289999999999</v>
      </c>
    </row>
    <row r="25" spans="1:13" x14ac:dyDescent="0.2">
      <c r="A25" s="4" t="s">
        <v>10</v>
      </c>
      <c r="B25" s="21" t="s">
        <v>7</v>
      </c>
      <c r="C25" s="2"/>
      <c r="D25" s="2"/>
      <c r="G25" s="3"/>
      <c r="H25" s="3"/>
      <c r="I25" s="3">
        <v>97.65</v>
      </c>
      <c r="J25" s="3"/>
      <c r="K25" s="3"/>
      <c r="L25" s="3"/>
      <c r="M25" s="15">
        <f t="shared" si="0"/>
        <v>97.65</v>
      </c>
    </row>
    <row r="26" spans="1:13" x14ac:dyDescent="0.2">
      <c r="A26" s="4" t="s">
        <v>39</v>
      </c>
      <c r="B26" s="21" t="s">
        <v>3</v>
      </c>
      <c r="C26" s="2">
        <v>6127.42</v>
      </c>
      <c r="D26" s="2"/>
      <c r="E26" s="3">
        <v>10196.23</v>
      </c>
      <c r="G26" s="3">
        <v>4633.82</v>
      </c>
      <c r="H26" s="3"/>
      <c r="I26" s="3"/>
      <c r="J26" s="3">
        <v>3238.7000000000003</v>
      </c>
      <c r="K26" s="3"/>
      <c r="L26" s="3"/>
      <c r="M26" s="15">
        <f t="shared" si="0"/>
        <v>24196.170000000002</v>
      </c>
    </row>
    <row r="27" spans="1:13" x14ac:dyDescent="0.2">
      <c r="A27" s="4" t="s">
        <v>40</v>
      </c>
      <c r="B27" s="4" t="s">
        <v>3</v>
      </c>
      <c r="C27" s="2">
        <v>313.10000000000002</v>
      </c>
      <c r="D27" s="2"/>
      <c r="E27" s="3">
        <v>564.18000000000006</v>
      </c>
      <c r="G27" s="3">
        <v>293.33999999999997</v>
      </c>
      <c r="H27" s="3"/>
      <c r="I27" s="3"/>
      <c r="J27" s="3">
        <v>176.62</v>
      </c>
      <c r="K27" s="3"/>
      <c r="L27" s="3"/>
      <c r="M27" s="15">
        <f t="shared" si="0"/>
        <v>1347.2400000000002</v>
      </c>
    </row>
    <row r="28" spans="1:13" x14ac:dyDescent="0.2">
      <c r="A28" s="4" t="s">
        <v>41</v>
      </c>
      <c r="B28" s="4" t="s">
        <v>3</v>
      </c>
      <c r="C28" s="2">
        <v>30070.87</v>
      </c>
      <c r="D28" s="2"/>
      <c r="E28" s="3">
        <v>51704.71</v>
      </c>
      <c r="G28" s="3">
        <v>25206.85</v>
      </c>
      <c r="H28" s="3"/>
      <c r="I28" s="3"/>
      <c r="J28" s="3">
        <v>16321.83</v>
      </c>
      <c r="K28" s="3"/>
      <c r="L28" s="3"/>
      <c r="M28" s="15">
        <f t="shared" si="0"/>
        <v>123304.26</v>
      </c>
    </row>
    <row r="29" spans="1:13" x14ac:dyDescent="0.2">
      <c r="A29" s="4" t="s">
        <v>42</v>
      </c>
      <c r="B29" s="21" t="s">
        <v>7</v>
      </c>
      <c r="C29" s="2">
        <v>75.599999999999994</v>
      </c>
      <c r="D29" s="2"/>
      <c r="G29" s="3"/>
      <c r="H29" s="3"/>
      <c r="I29" s="3"/>
      <c r="J29" s="3"/>
      <c r="K29" s="3"/>
      <c r="L29" s="3"/>
      <c r="M29" s="15">
        <f t="shared" si="0"/>
        <v>75.599999999999994</v>
      </c>
    </row>
    <row r="30" spans="1:13" x14ac:dyDescent="0.2">
      <c r="A30" s="4" t="s">
        <v>43</v>
      </c>
      <c r="B30" s="4" t="s">
        <v>3</v>
      </c>
      <c r="C30" s="2">
        <v>3630.24</v>
      </c>
      <c r="D30" s="2"/>
      <c r="E30" s="3">
        <v>6225.76</v>
      </c>
      <c r="G30" s="3">
        <v>3004.42</v>
      </c>
      <c r="H30" s="3"/>
      <c r="I30" s="3"/>
      <c r="J30" s="3">
        <v>1935.1</v>
      </c>
      <c r="K30" s="3"/>
      <c r="L30" s="3"/>
      <c r="M30" s="15">
        <f t="shared" si="0"/>
        <v>14795.52</v>
      </c>
    </row>
    <row r="31" spans="1:13" x14ac:dyDescent="0.2">
      <c r="A31" s="7" t="s">
        <v>44</v>
      </c>
      <c r="B31" s="4" t="s">
        <v>3</v>
      </c>
      <c r="C31" s="2">
        <v>2985</v>
      </c>
      <c r="D31" s="3"/>
      <c r="E31" s="3">
        <v>4724.78</v>
      </c>
      <c r="G31" s="3">
        <v>2146.8200000000002</v>
      </c>
      <c r="H31" s="3"/>
      <c r="I31" s="3"/>
      <c r="J31" s="3">
        <v>1350.46</v>
      </c>
      <c r="K31" s="3"/>
      <c r="L31" s="3"/>
      <c r="M31" s="15">
        <f t="shared" si="0"/>
        <v>11207.060000000001</v>
      </c>
    </row>
    <row r="32" spans="1:13" x14ac:dyDescent="0.2">
      <c r="A32" s="4" t="s">
        <v>45</v>
      </c>
      <c r="B32" s="4" t="s">
        <v>3</v>
      </c>
      <c r="C32" s="2">
        <v>1487.8600000000001</v>
      </c>
      <c r="D32" s="2"/>
      <c r="E32" s="3">
        <v>2064.77</v>
      </c>
      <c r="G32" s="3">
        <v>870.78</v>
      </c>
      <c r="H32" s="3"/>
      <c r="I32" s="3"/>
      <c r="J32" s="3">
        <v>657.6</v>
      </c>
      <c r="K32" s="3"/>
      <c r="L32" s="3"/>
      <c r="M32" s="15">
        <f t="shared" si="0"/>
        <v>5081.01</v>
      </c>
    </row>
    <row r="33" spans="1:13" x14ac:dyDescent="0.2">
      <c r="A33" s="4" t="s">
        <v>46</v>
      </c>
      <c r="B33" s="4" t="s">
        <v>3</v>
      </c>
      <c r="C33" s="2">
        <v>19670.59</v>
      </c>
      <c r="D33" s="2"/>
      <c r="E33" s="3">
        <v>26570.260000000002</v>
      </c>
      <c r="G33" s="3">
        <v>14511.98</v>
      </c>
      <c r="H33" s="3"/>
      <c r="I33" s="3"/>
      <c r="J33" s="3">
        <v>8166.35</v>
      </c>
      <c r="K33" s="3"/>
      <c r="L33" s="3"/>
      <c r="M33" s="15">
        <f t="shared" si="0"/>
        <v>68919.180000000008</v>
      </c>
    </row>
    <row r="34" spans="1:13" x14ac:dyDescent="0.2">
      <c r="A34" s="4" t="s">
        <v>47</v>
      </c>
      <c r="B34" s="4" t="s">
        <v>3</v>
      </c>
      <c r="C34" s="2">
        <v>1603.61</v>
      </c>
      <c r="D34" s="2"/>
      <c r="E34" s="3">
        <v>2686.92</v>
      </c>
      <c r="G34" s="3">
        <v>1258.99</v>
      </c>
      <c r="H34" s="3"/>
      <c r="I34" s="3"/>
      <c r="J34" s="3">
        <v>840.71</v>
      </c>
      <c r="K34" s="3"/>
      <c r="L34" s="3"/>
      <c r="M34" s="15">
        <f t="shared" si="0"/>
        <v>6390.23</v>
      </c>
    </row>
    <row r="35" spans="1:13" x14ac:dyDescent="0.2">
      <c r="A35" s="4" t="s">
        <v>11</v>
      </c>
      <c r="B35" s="4" t="s">
        <v>3</v>
      </c>
      <c r="C35" s="2">
        <v>610.23</v>
      </c>
      <c r="D35" s="2"/>
      <c r="E35" s="3">
        <v>1140.2</v>
      </c>
      <c r="G35" s="3">
        <v>570.09</v>
      </c>
      <c r="H35" s="3"/>
      <c r="I35" s="3"/>
      <c r="J35" s="3">
        <v>352.06</v>
      </c>
      <c r="K35" s="3"/>
      <c r="L35" s="3"/>
      <c r="M35" s="15">
        <f t="shared" si="0"/>
        <v>2672.58</v>
      </c>
    </row>
    <row r="36" spans="1:13" x14ac:dyDescent="0.2">
      <c r="A36" s="4" t="s">
        <v>12</v>
      </c>
      <c r="B36" s="4" t="s">
        <v>3</v>
      </c>
      <c r="C36" s="2">
        <v>44739.67</v>
      </c>
      <c r="D36" s="2"/>
      <c r="E36" s="3">
        <v>70108.41</v>
      </c>
      <c r="G36" s="3">
        <v>33757.949999999997</v>
      </c>
      <c r="H36" s="3"/>
      <c r="I36" s="3"/>
      <c r="J36" s="3">
        <v>24348.89</v>
      </c>
      <c r="K36" s="3"/>
      <c r="L36" s="3"/>
      <c r="M36" s="15">
        <f t="shared" si="0"/>
        <v>172954.91999999998</v>
      </c>
    </row>
    <row r="37" spans="1:13" x14ac:dyDescent="0.2">
      <c r="A37" s="4" t="s">
        <v>48</v>
      </c>
      <c r="B37" s="4" t="s">
        <v>3</v>
      </c>
      <c r="C37" s="2">
        <v>1923.09</v>
      </c>
      <c r="D37" s="2"/>
      <c r="E37" s="3">
        <v>2546.5099999999998</v>
      </c>
      <c r="G37" s="3">
        <v>1509.41</v>
      </c>
      <c r="H37" s="3"/>
      <c r="I37" s="3"/>
      <c r="J37" s="3">
        <v>1198.27</v>
      </c>
      <c r="K37" s="3"/>
      <c r="L37" s="3"/>
      <c r="M37" s="15">
        <f t="shared" si="0"/>
        <v>7177.2799999999988</v>
      </c>
    </row>
    <row r="38" spans="1:13" x14ac:dyDescent="0.2">
      <c r="A38" s="4" t="s">
        <v>49</v>
      </c>
      <c r="B38" s="4" t="s">
        <v>3</v>
      </c>
      <c r="C38" s="2">
        <v>204.03</v>
      </c>
      <c r="D38" s="2"/>
      <c r="E38" s="3">
        <v>246.02</v>
      </c>
      <c r="G38" s="3">
        <v>115.23</v>
      </c>
      <c r="H38" s="3"/>
      <c r="I38" s="3"/>
      <c r="J38" s="3">
        <v>88.53</v>
      </c>
      <c r="K38" s="3"/>
      <c r="L38" s="3"/>
      <c r="M38" s="15">
        <f t="shared" si="0"/>
        <v>653.80999999999995</v>
      </c>
    </row>
    <row r="39" spans="1:13" x14ac:dyDescent="0.2">
      <c r="A39" s="4" t="s">
        <v>50</v>
      </c>
      <c r="B39" s="4" t="s">
        <v>3</v>
      </c>
      <c r="C39" s="2">
        <v>909.46</v>
      </c>
      <c r="D39" s="2"/>
      <c r="E39" s="3">
        <v>1365.02</v>
      </c>
      <c r="G39" s="3">
        <v>653.33000000000004</v>
      </c>
      <c r="H39" s="3"/>
      <c r="I39" s="3"/>
      <c r="J39" s="3">
        <v>418.32</v>
      </c>
      <c r="K39" s="3"/>
      <c r="L39" s="3"/>
      <c r="M39" s="15">
        <f t="shared" si="0"/>
        <v>3346.13</v>
      </c>
    </row>
    <row r="40" spans="1:13" x14ac:dyDescent="0.2">
      <c r="A40" s="4" t="s">
        <v>13</v>
      </c>
      <c r="B40" s="4" t="s">
        <v>3</v>
      </c>
      <c r="C40" s="2">
        <v>1645.4</v>
      </c>
      <c r="D40" s="2"/>
      <c r="E40" s="3">
        <v>2611.48</v>
      </c>
      <c r="G40" s="3">
        <v>1163.01</v>
      </c>
      <c r="H40" s="3"/>
      <c r="I40" s="3"/>
      <c r="J40" s="3">
        <v>768.3</v>
      </c>
      <c r="K40" s="3"/>
      <c r="L40" s="3"/>
      <c r="M40" s="15">
        <f t="shared" si="0"/>
        <v>6188.1900000000005</v>
      </c>
    </row>
    <row r="41" spans="1:13" x14ac:dyDescent="0.2">
      <c r="A41" s="4" t="s">
        <v>14</v>
      </c>
      <c r="B41" s="4" t="s">
        <v>3</v>
      </c>
      <c r="C41" s="2">
        <v>8684.75</v>
      </c>
      <c r="D41" s="2"/>
      <c r="E41" s="3">
        <v>15722.36</v>
      </c>
      <c r="G41" s="3">
        <v>7717.89</v>
      </c>
      <c r="H41" s="3"/>
      <c r="I41" s="3"/>
      <c r="J41" s="3">
        <v>4852.49</v>
      </c>
      <c r="K41" s="3"/>
      <c r="L41" s="3"/>
      <c r="M41" s="15">
        <f t="shared" si="0"/>
        <v>36977.49</v>
      </c>
    </row>
    <row r="42" spans="1:13" x14ac:dyDescent="0.2">
      <c r="A42" s="4" t="s">
        <v>15</v>
      </c>
      <c r="B42" s="4" t="s">
        <v>3</v>
      </c>
      <c r="C42" s="2">
        <v>5229.1099999999997</v>
      </c>
      <c r="D42" s="2"/>
      <c r="E42" s="3">
        <v>8516.0399999999991</v>
      </c>
      <c r="G42" s="3">
        <v>3960.02</v>
      </c>
      <c r="H42" s="3"/>
      <c r="I42" s="3"/>
      <c r="J42" s="3">
        <v>2711.61</v>
      </c>
      <c r="K42" s="3"/>
      <c r="L42" s="3"/>
      <c r="M42" s="15">
        <f t="shared" si="0"/>
        <v>20416.78</v>
      </c>
    </row>
    <row r="43" spans="1:13" x14ac:dyDescent="0.2">
      <c r="A43" s="4" t="s">
        <v>51</v>
      </c>
      <c r="B43" s="4" t="s">
        <v>3</v>
      </c>
      <c r="C43" s="2">
        <v>1208.0999999999999</v>
      </c>
      <c r="D43" s="2"/>
      <c r="E43" s="3">
        <v>2280.14</v>
      </c>
      <c r="G43" s="3">
        <v>1146.1199999999999</v>
      </c>
      <c r="H43" s="3"/>
      <c r="I43" s="3"/>
      <c r="J43" s="3">
        <v>654.25</v>
      </c>
      <c r="K43" s="3"/>
      <c r="L43" s="3"/>
      <c r="M43" s="15">
        <f t="shared" si="0"/>
        <v>5288.61</v>
      </c>
    </row>
    <row r="44" spans="1:13" x14ac:dyDescent="0.2">
      <c r="A44" s="4" t="s">
        <v>16</v>
      </c>
      <c r="B44" s="4" t="s">
        <v>3</v>
      </c>
      <c r="C44" s="2">
        <v>13508.16</v>
      </c>
      <c r="D44" s="2"/>
      <c r="E44" s="3">
        <v>22455.83</v>
      </c>
      <c r="G44" s="3">
        <v>9934.06</v>
      </c>
      <c r="H44" s="3"/>
      <c r="I44" s="3"/>
      <c r="J44" s="3">
        <v>6334.37</v>
      </c>
      <c r="K44" s="3"/>
      <c r="L44" s="3"/>
      <c r="M44" s="15">
        <f t="shared" si="0"/>
        <v>52232.420000000006</v>
      </c>
    </row>
    <row r="45" spans="1:13" x14ac:dyDescent="0.2">
      <c r="A45" s="4" t="s">
        <v>52</v>
      </c>
      <c r="B45" s="4" t="s">
        <v>3</v>
      </c>
      <c r="C45" s="2">
        <v>1800.67</v>
      </c>
      <c r="D45" s="2"/>
      <c r="E45" s="3">
        <v>2727.6400000000003</v>
      </c>
      <c r="G45" s="3">
        <v>1195.2099999999998</v>
      </c>
      <c r="H45" s="3"/>
      <c r="I45" s="3"/>
      <c r="J45" s="3">
        <v>1571.44</v>
      </c>
      <c r="K45" s="3"/>
      <c r="L45" s="3"/>
      <c r="M45" s="15">
        <f t="shared" si="0"/>
        <v>7294.9600000000009</v>
      </c>
    </row>
    <row r="46" spans="1:13" x14ac:dyDescent="0.2">
      <c r="A46" s="4" t="s">
        <v>53</v>
      </c>
      <c r="B46" s="4" t="s">
        <v>3</v>
      </c>
      <c r="C46" s="2">
        <v>25849.09</v>
      </c>
      <c r="D46" s="2"/>
      <c r="E46" s="3">
        <v>38350.58</v>
      </c>
      <c r="G46" s="3">
        <v>16223.55</v>
      </c>
      <c r="H46" s="3"/>
      <c r="I46" s="3"/>
      <c r="J46" s="3">
        <v>11135.38</v>
      </c>
      <c r="K46" s="3"/>
      <c r="L46" s="3"/>
      <c r="M46" s="15">
        <f t="shared" si="0"/>
        <v>91558.6</v>
      </c>
    </row>
    <row r="47" spans="1:13" x14ac:dyDescent="0.2">
      <c r="A47" s="7" t="s">
        <v>17</v>
      </c>
      <c r="B47" s="4" t="s">
        <v>7</v>
      </c>
      <c r="C47" s="2"/>
      <c r="D47" s="3"/>
      <c r="G47" s="3"/>
      <c r="H47" s="3">
        <v>214.2</v>
      </c>
      <c r="I47" s="3"/>
      <c r="J47" s="3"/>
      <c r="K47" s="3"/>
      <c r="L47" s="3"/>
      <c r="M47" s="15">
        <f t="shared" si="0"/>
        <v>214.2</v>
      </c>
    </row>
    <row r="48" spans="1:13" x14ac:dyDescent="0.2">
      <c r="A48" s="7" t="s">
        <v>18</v>
      </c>
      <c r="B48" s="21" t="s">
        <v>3</v>
      </c>
      <c r="C48" s="2">
        <v>642.98</v>
      </c>
      <c r="D48" s="3"/>
      <c r="E48" s="3">
        <v>974.07</v>
      </c>
      <c r="G48" s="3">
        <v>400.32</v>
      </c>
      <c r="H48" s="3"/>
      <c r="I48" s="3"/>
      <c r="J48" s="3">
        <v>295.42</v>
      </c>
      <c r="K48" s="3"/>
      <c r="L48" s="3"/>
      <c r="M48" s="15">
        <f t="shared" si="0"/>
        <v>2312.79</v>
      </c>
    </row>
    <row r="49" spans="1:13" x14ac:dyDescent="0.2">
      <c r="A49" s="4" t="s">
        <v>54</v>
      </c>
      <c r="B49" s="4" t="s">
        <v>3</v>
      </c>
      <c r="C49" s="2">
        <v>165.25</v>
      </c>
      <c r="D49" s="2"/>
      <c r="E49" s="3">
        <v>213.54</v>
      </c>
      <c r="G49" s="3">
        <v>75.27</v>
      </c>
      <c r="H49" s="3"/>
      <c r="I49" s="3"/>
      <c r="J49" s="3">
        <v>67.09</v>
      </c>
      <c r="K49" s="3"/>
      <c r="L49" s="3"/>
      <c r="M49" s="15">
        <f t="shared" si="0"/>
        <v>521.15</v>
      </c>
    </row>
    <row r="50" spans="1:13" x14ac:dyDescent="0.2">
      <c r="A50" s="4" t="s">
        <v>55</v>
      </c>
      <c r="B50" s="4" t="s">
        <v>3</v>
      </c>
      <c r="C50" s="2">
        <v>97416.39</v>
      </c>
      <c r="D50" s="2"/>
      <c r="E50" s="3">
        <v>144145.48000000001</v>
      </c>
      <c r="G50" s="3">
        <v>69917.460000000006</v>
      </c>
      <c r="H50" s="3"/>
      <c r="I50" s="3"/>
      <c r="J50" s="3">
        <v>52771.31</v>
      </c>
      <c r="K50" s="3"/>
      <c r="L50" s="3"/>
      <c r="M50" s="15">
        <f t="shared" si="0"/>
        <v>364250.64</v>
      </c>
    </row>
    <row r="51" spans="1:13" x14ac:dyDescent="0.2">
      <c r="A51" s="7" t="s">
        <v>19</v>
      </c>
      <c r="B51" s="4" t="s">
        <v>3</v>
      </c>
      <c r="C51" s="2">
        <v>333.34</v>
      </c>
      <c r="D51" s="3"/>
      <c r="E51" s="3">
        <v>417.32</v>
      </c>
      <c r="G51" s="3">
        <v>113.36</v>
      </c>
      <c r="H51" s="3"/>
      <c r="I51" s="3"/>
      <c r="J51" s="3">
        <v>133.36000000000001</v>
      </c>
      <c r="K51" s="15"/>
      <c r="L51" s="3"/>
      <c r="M51" s="15">
        <f t="shared" si="0"/>
        <v>997.38</v>
      </c>
    </row>
    <row r="52" spans="1:13" x14ac:dyDescent="0.2">
      <c r="A52" s="4" t="s">
        <v>56</v>
      </c>
      <c r="B52" s="4" t="s">
        <v>3</v>
      </c>
      <c r="C52" s="2">
        <v>540.23</v>
      </c>
      <c r="D52" s="2"/>
      <c r="E52" s="3">
        <v>731.8599999999999</v>
      </c>
      <c r="G52" s="3">
        <v>318.64</v>
      </c>
      <c r="H52" s="3"/>
      <c r="I52" s="3"/>
      <c r="J52" s="3">
        <v>208.14</v>
      </c>
      <c r="K52" s="3"/>
      <c r="L52" s="3"/>
      <c r="M52" s="15">
        <f t="shared" si="0"/>
        <v>1798.87</v>
      </c>
    </row>
    <row r="53" spans="1:13" x14ac:dyDescent="0.2">
      <c r="A53" s="4" t="s">
        <v>20</v>
      </c>
      <c r="B53" s="4" t="s">
        <v>7</v>
      </c>
      <c r="C53" s="2"/>
      <c r="D53" s="2"/>
      <c r="G53" s="3"/>
      <c r="H53" s="3"/>
      <c r="I53" s="3"/>
      <c r="J53" s="3"/>
      <c r="K53" s="3">
        <v>80.5</v>
      </c>
      <c r="L53" s="3"/>
      <c r="M53" s="15">
        <f t="shared" si="0"/>
        <v>80.5</v>
      </c>
    </row>
    <row r="54" spans="1:13" x14ac:dyDescent="0.2">
      <c r="A54" s="4" t="s">
        <v>57</v>
      </c>
      <c r="B54" s="4" t="s">
        <v>3</v>
      </c>
      <c r="C54" s="2">
        <v>4820.93</v>
      </c>
      <c r="D54" s="2"/>
      <c r="E54" s="3">
        <v>7956.03</v>
      </c>
      <c r="G54" s="3">
        <v>3680.58</v>
      </c>
      <c r="H54" s="3"/>
      <c r="I54" s="3"/>
      <c r="J54" s="3">
        <v>2379.17</v>
      </c>
      <c r="K54" s="3"/>
      <c r="L54" s="3"/>
      <c r="M54" s="15">
        <f t="shared" si="0"/>
        <v>18836.71</v>
      </c>
    </row>
    <row r="55" spans="1:13" x14ac:dyDescent="0.2">
      <c r="A55" s="4" t="s">
        <v>58</v>
      </c>
      <c r="B55" s="4" t="s">
        <v>3</v>
      </c>
      <c r="C55" s="2">
        <v>8989.9600000000009</v>
      </c>
      <c r="D55" s="2"/>
      <c r="E55" s="3">
        <v>13801.44</v>
      </c>
      <c r="G55" s="3">
        <v>6211.87</v>
      </c>
      <c r="H55" s="3"/>
      <c r="I55" s="3"/>
      <c r="J55" s="3">
        <v>4368.21</v>
      </c>
      <c r="K55" s="3"/>
      <c r="L55" s="3"/>
      <c r="M55" s="15">
        <f t="shared" si="0"/>
        <v>33371.480000000003</v>
      </c>
    </row>
    <row r="56" spans="1:13" x14ac:dyDescent="0.2">
      <c r="A56" s="4" t="s">
        <v>59</v>
      </c>
      <c r="B56" s="4" t="s">
        <v>3</v>
      </c>
      <c r="C56" s="2">
        <v>259.70999999999998</v>
      </c>
      <c r="D56" s="2"/>
      <c r="E56" s="3">
        <v>368.77000000000004</v>
      </c>
      <c r="G56" s="3">
        <v>139.72999999999999</v>
      </c>
      <c r="H56" s="3"/>
      <c r="I56" s="3"/>
      <c r="J56" s="3">
        <v>105.74000000000001</v>
      </c>
      <c r="K56" s="3"/>
      <c r="L56" s="3"/>
      <c r="M56" s="15">
        <f t="shared" si="0"/>
        <v>873.95</v>
      </c>
    </row>
    <row r="57" spans="1:13" x14ac:dyDescent="0.2">
      <c r="A57" s="4" t="s">
        <v>60</v>
      </c>
      <c r="B57" s="4" t="s">
        <v>3</v>
      </c>
      <c r="C57" s="2">
        <v>540.13</v>
      </c>
      <c r="D57" s="2"/>
      <c r="E57" s="3">
        <v>1071.2800000000002</v>
      </c>
      <c r="G57" s="3">
        <v>515.81000000000006</v>
      </c>
      <c r="H57" s="3"/>
      <c r="I57" s="3"/>
      <c r="J57" s="3">
        <v>297.40000000000003</v>
      </c>
      <c r="K57" s="3"/>
      <c r="L57" s="3"/>
      <c r="M57" s="15">
        <f t="shared" si="0"/>
        <v>2424.6200000000003</v>
      </c>
    </row>
    <row r="58" spans="1:13" x14ac:dyDescent="0.2">
      <c r="A58" s="4" t="s">
        <v>61</v>
      </c>
      <c r="B58" s="4" t="s">
        <v>3</v>
      </c>
      <c r="C58" s="2">
        <v>614.35</v>
      </c>
      <c r="D58" s="2"/>
      <c r="E58" s="3">
        <v>829.28000000000009</v>
      </c>
      <c r="G58" s="3">
        <v>312.44</v>
      </c>
      <c r="H58" s="3"/>
      <c r="I58" s="3"/>
      <c r="J58" s="3">
        <v>245.38</v>
      </c>
      <c r="K58" s="3"/>
      <c r="L58" s="3"/>
      <c r="M58" s="15">
        <f t="shared" si="0"/>
        <v>2001.4500000000003</v>
      </c>
    </row>
    <row r="59" spans="1:13" x14ac:dyDescent="0.2">
      <c r="A59" s="4" t="s">
        <v>62</v>
      </c>
      <c r="B59" s="4" t="s">
        <v>3</v>
      </c>
      <c r="C59" s="2">
        <v>2833.7</v>
      </c>
      <c r="D59" s="2"/>
      <c r="E59" s="3">
        <v>4276.0499999999993</v>
      </c>
      <c r="G59" s="3">
        <v>2003.4599999999998</v>
      </c>
      <c r="H59" s="3"/>
      <c r="I59" s="3"/>
      <c r="J59" s="3">
        <v>1205.51</v>
      </c>
      <c r="K59" s="3"/>
      <c r="L59" s="3"/>
      <c r="M59" s="15">
        <f t="shared" si="0"/>
        <v>10318.719999999999</v>
      </c>
    </row>
    <row r="60" spans="1:13" x14ac:dyDescent="0.2">
      <c r="A60" s="4" t="s">
        <v>63</v>
      </c>
      <c r="B60" s="4" t="s">
        <v>3</v>
      </c>
      <c r="C60" s="2">
        <v>4782.2700000000004</v>
      </c>
      <c r="D60" s="2"/>
      <c r="E60" s="3">
        <v>6472.69</v>
      </c>
      <c r="G60" s="3">
        <v>2951.69</v>
      </c>
      <c r="H60" s="3"/>
      <c r="I60" s="3"/>
      <c r="J60" s="3">
        <v>2043.09</v>
      </c>
      <c r="K60" s="3"/>
      <c r="L60" s="3"/>
      <c r="M60" s="15">
        <f t="shared" si="0"/>
        <v>16249.74</v>
      </c>
    </row>
    <row r="61" spans="1:13" x14ac:dyDescent="0.2">
      <c r="A61" s="4" t="s">
        <v>64</v>
      </c>
      <c r="B61" s="4" t="s">
        <v>3</v>
      </c>
      <c r="C61" s="2">
        <v>498.19</v>
      </c>
      <c r="D61" s="3"/>
      <c r="E61" s="3">
        <v>857.79</v>
      </c>
      <c r="G61" s="3">
        <v>394.24</v>
      </c>
      <c r="H61" s="3"/>
      <c r="I61" s="3"/>
      <c r="J61" s="3">
        <v>254.7</v>
      </c>
      <c r="K61" s="3"/>
      <c r="L61" s="3"/>
      <c r="M61" s="15">
        <f t="shared" si="0"/>
        <v>2004.92</v>
      </c>
    </row>
    <row r="62" spans="1:13" x14ac:dyDescent="0.2">
      <c r="A62" s="7" t="s">
        <v>21</v>
      </c>
      <c r="B62" s="4" t="s">
        <v>7</v>
      </c>
      <c r="C62" s="2"/>
      <c r="D62" s="15">
        <v>82.6</v>
      </c>
      <c r="G62" s="3"/>
      <c r="H62" s="3"/>
      <c r="I62" s="3"/>
      <c r="J62" s="3"/>
      <c r="K62" s="3"/>
      <c r="L62" s="3"/>
      <c r="M62" s="15">
        <f t="shared" si="0"/>
        <v>82.6</v>
      </c>
    </row>
    <row r="63" spans="1:13" x14ac:dyDescent="0.2">
      <c r="A63" s="7" t="s">
        <v>22</v>
      </c>
      <c r="B63" s="4" t="s">
        <v>7</v>
      </c>
      <c r="C63" s="2"/>
      <c r="D63" s="3"/>
      <c r="F63" s="3">
        <v>42.6</v>
      </c>
      <c r="G63" s="3"/>
      <c r="H63" s="3"/>
      <c r="I63" s="3"/>
      <c r="J63" s="3"/>
      <c r="K63" s="3"/>
      <c r="L63" s="3"/>
      <c r="M63" s="15">
        <f t="shared" si="0"/>
        <v>42.6</v>
      </c>
    </row>
    <row r="64" spans="1:13" ht="13.5" thickBot="1" x14ac:dyDescent="0.25">
      <c r="A64" s="8" t="s">
        <v>23</v>
      </c>
      <c r="B64" s="22"/>
      <c r="C64" s="16">
        <f t="shared" ref="C64:L64" si="1">SUM(C6:C63)</f>
        <v>392859.92</v>
      </c>
      <c r="D64" s="16">
        <f t="shared" si="1"/>
        <v>82.6</v>
      </c>
      <c r="E64" s="16">
        <f t="shared" si="1"/>
        <v>611742.99000000011</v>
      </c>
      <c r="F64" s="16">
        <f t="shared" si="1"/>
        <v>42.6</v>
      </c>
      <c r="G64" s="16">
        <f t="shared" si="1"/>
        <v>291009.15000000002</v>
      </c>
      <c r="H64" s="16">
        <f t="shared" si="1"/>
        <v>214.2</v>
      </c>
      <c r="I64" s="16">
        <f t="shared" si="1"/>
        <v>97.65</v>
      </c>
      <c r="J64" s="16">
        <f t="shared" si="1"/>
        <v>203495.18000000005</v>
      </c>
      <c r="K64" s="16">
        <f t="shared" si="1"/>
        <v>80.5</v>
      </c>
      <c r="L64" s="16">
        <f t="shared" si="1"/>
        <v>386.1</v>
      </c>
      <c r="M64" s="17">
        <f>SUM(M6:M63)</f>
        <v>1500010.8900000001</v>
      </c>
    </row>
    <row r="65" spans="5:10" ht="13.5" thickTop="1" x14ac:dyDescent="0.2">
      <c r="E65" s="6"/>
    </row>
    <row r="66" spans="5:10" x14ac:dyDescent="0.2">
      <c r="J66" s="12"/>
    </row>
  </sheetData>
  <printOptions horizontalCentered="1"/>
  <pageMargins left="0.75" right="0.75" top="1" bottom="1" header="0.5" footer="0.5"/>
  <pageSetup scale="55" orientation="landscape" r:id="rId1"/>
  <headerFooter alignWithMargins="0">
    <oddHeader>&amp;RCASE NO. 2021-00214
ATTACHMENT 1
TO STAFF DR NO. 1-17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Franchise Fee Pmt Totals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Tevyan  Friend</dc:creator>
  <cp:lastModifiedBy>Eric J Wilen</cp:lastModifiedBy>
  <cp:lastPrinted>2021-07-08T17:49:37Z</cp:lastPrinted>
  <dcterms:created xsi:type="dcterms:W3CDTF">2015-11-19T21:21:35Z</dcterms:created>
  <dcterms:modified xsi:type="dcterms:W3CDTF">2021-07-08T17:49:41Z</dcterms:modified>
</cp:coreProperties>
</file>