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8672B65A-AB98-4EF8-B8A3-A8097E41FB20}" xr6:coauthVersionLast="47" xr6:coauthVersionMax="47" xr10:uidLastSave="{00000000-0000-0000-0000-000000000000}"/>
  <bookViews>
    <workbookView xWindow="-28920" yWindow="-360" windowWidth="29040" windowHeight="15840" xr2:uid="{7036E81E-2058-4FFC-A0E3-399D5147A51E}"/>
  </bookViews>
  <sheets>
    <sheet name="KY Summary" sheetId="1" r:id="rId1"/>
    <sheet name="Div 091 Summary" sheetId="2" r:id="rId2"/>
    <sheet name="SS Summary" sheetId="3" r:id="rId3"/>
  </sheets>
  <definedNames>
    <definedName name="_xlnm.Print_Titles" localSheetId="1">'Div 091 Summary'!$6:$6</definedName>
    <definedName name="_xlnm.Print_Titles" localSheetId="0">'KY Summary'!$6:$6</definedName>
    <definedName name="_xlnm.Print_Titles" localSheetId="2">'SS Summary'!$6:$6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6" i="1" l="1"/>
  <c r="H516" i="1"/>
  <c r="I516" i="1"/>
  <c r="J516" i="1"/>
  <c r="K516" i="1"/>
  <c r="L516" i="1"/>
  <c r="M516" i="1"/>
  <c r="N516" i="1"/>
  <c r="O516" i="1"/>
  <c r="P516" i="1"/>
  <c r="Q516" i="1"/>
  <c r="F516" i="1"/>
  <c r="R515" i="1"/>
  <c r="R516" i="1"/>
  <c r="G515" i="1"/>
  <c r="H515" i="1"/>
  <c r="I515" i="1"/>
  <c r="J515" i="1"/>
  <c r="K515" i="1"/>
  <c r="L515" i="1"/>
  <c r="M515" i="1"/>
  <c r="N515" i="1"/>
  <c r="O515" i="1"/>
  <c r="P515" i="1"/>
  <c r="Q515" i="1"/>
  <c r="F515" i="1"/>
  <c r="Q292" i="3"/>
  <c r="P292" i="3"/>
  <c r="O292" i="3"/>
  <c r="N292" i="3"/>
  <c r="M292" i="3"/>
  <c r="L292" i="3"/>
  <c r="K292" i="3"/>
  <c r="J292" i="3"/>
  <c r="I292" i="3"/>
  <c r="H292" i="3"/>
  <c r="G292" i="3"/>
  <c r="F292" i="3"/>
  <c r="R291" i="3"/>
  <c r="R290" i="3"/>
  <c r="R292" i="3" s="1"/>
  <c r="Q288" i="3"/>
  <c r="P288" i="3"/>
  <c r="O288" i="3"/>
  <c r="N288" i="3"/>
  <c r="M288" i="3"/>
  <c r="L288" i="3"/>
  <c r="K288" i="3"/>
  <c r="J288" i="3"/>
  <c r="I288" i="3"/>
  <c r="H288" i="3"/>
  <c r="G288" i="3"/>
  <c r="F288" i="3"/>
  <c r="R287" i="3"/>
  <c r="R286" i="3"/>
  <c r="R288" i="3" s="1"/>
  <c r="Q284" i="3"/>
  <c r="P284" i="3"/>
  <c r="O284" i="3"/>
  <c r="N284" i="3"/>
  <c r="M284" i="3"/>
  <c r="L284" i="3"/>
  <c r="K284" i="3"/>
  <c r="J284" i="3"/>
  <c r="I284" i="3"/>
  <c r="H284" i="3"/>
  <c r="G284" i="3"/>
  <c r="F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Q299" i="2"/>
  <c r="Q514" i="1" s="1"/>
  <c r="Q517" i="1" s="1"/>
  <c r="P299" i="2"/>
  <c r="P514" i="1" s="1"/>
  <c r="P517" i="1" s="1"/>
  <c r="O299" i="2"/>
  <c r="O514" i="1" s="1"/>
  <c r="O517" i="1" s="1"/>
  <c r="N299" i="2"/>
  <c r="N514" i="1" s="1"/>
  <c r="N517" i="1" s="1"/>
  <c r="M299" i="2"/>
  <c r="M514" i="1" s="1"/>
  <c r="M517" i="1" s="1"/>
  <c r="L299" i="2"/>
  <c r="L514" i="1" s="1"/>
  <c r="L517" i="1" s="1"/>
  <c r="K299" i="2"/>
  <c r="K514" i="1" s="1"/>
  <c r="K517" i="1" s="1"/>
  <c r="J299" i="2"/>
  <c r="J514" i="1" s="1"/>
  <c r="J517" i="1" s="1"/>
  <c r="I299" i="2"/>
  <c r="I514" i="1" s="1"/>
  <c r="I517" i="1" s="1"/>
  <c r="H299" i="2"/>
  <c r="H514" i="1" s="1"/>
  <c r="H517" i="1" s="1"/>
  <c r="G299" i="2"/>
  <c r="G514" i="1" s="1"/>
  <c r="G517" i="1" s="1"/>
  <c r="F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511" i="1"/>
  <c r="P511" i="1"/>
  <c r="O511" i="1"/>
  <c r="N511" i="1"/>
  <c r="M511" i="1"/>
  <c r="L511" i="1"/>
  <c r="K511" i="1"/>
  <c r="J511" i="1"/>
  <c r="I511" i="1"/>
  <c r="H511" i="1"/>
  <c r="G511" i="1"/>
  <c r="F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284" i="3" l="1"/>
  <c r="R299" i="2"/>
  <c r="R511" i="1"/>
  <c r="R301" i="2"/>
  <c r="F514" i="1"/>
  <c r="F517" i="1" l="1"/>
  <c r="R514" i="1"/>
  <c r="R517" i="1" s="1"/>
</calcChain>
</file>

<file path=xl/sharedStrings.xml><?xml version="1.0" encoding="utf-8"?>
<sst xmlns="http://schemas.openxmlformats.org/spreadsheetml/2006/main" count="4369" uniqueCount="523">
  <si>
    <t>Atmos Energy Corporation</t>
  </si>
  <si>
    <t>Kentucky Direct and Allocated Expenses</t>
  </si>
  <si>
    <t>Calendar</t>
  </si>
  <si>
    <t>Line No.</t>
  </si>
  <si>
    <t>Account</t>
  </si>
  <si>
    <t>Account Description</t>
  </si>
  <si>
    <t>Sub Account</t>
  </si>
  <si>
    <t>Sub Account Description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</si>
  <si>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</si>
  <si>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</si>
  <si>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</si>
  <si>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</si>
  <si>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</si>
  <si>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</si>
  <si>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</si>
  <si>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</si>
  <si>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</si>
  <si>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</si>
  <si>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</si>
  <si>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</si>
  <si>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2020</t>
  </si>
  <si>
    <t>8140</t>
  </si>
  <si>
    <t>Storage-Operation supervision and engineering</t>
  </si>
  <si>
    <t>02005</t>
  </si>
  <si>
    <t>Non-Inventory Supplies</t>
  </si>
  <si>
    <t>8160</t>
  </si>
  <si>
    <t>Wells expenses</t>
  </si>
  <si>
    <t>06111</t>
  </si>
  <si>
    <t>Contract Labor</t>
  </si>
  <si>
    <t>01000</t>
  </si>
  <si>
    <t>Non-project Labor</t>
  </si>
  <si>
    <t>02004</t>
  </si>
  <si>
    <t>Warehouse Loading Charge</t>
  </si>
  <si>
    <t>01008</t>
  </si>
  <si>
    <t>Expense Labor Accrual</t>
  </si>
  <si>
    <t>05111</t>
  </si>
  <si>
    <t>Postage/Delivery Services</t>
  </si>
  <si>
    <t>07590</t>
  </si>
  <si>
    <t>Misc General Expense</t>
  </si>
  <si>
    <t>02001</t>
  </si>
  <si>
    <t>Inventory Materials</t>
  </si>
  <si>
    <t>8170</t>
  </si>
  <si>
    <t>Lines expenses</t>
  </si>
  <si>
    <t>04590</t>
  </si>
  <si>
    <t>Utilities</t>
  </si>
  <si>
    <t>8180</t>
  </si>
  <si>
    <t>Compressor station expenses</t>
  </si>
  <si>
    <t>04599</t>
  </si>
  <si>
    <t>Capitalized Utility Costs</t>
  </si>
  <si>
    <t>07609</t>
  </si>
  <si>
    <t>Utility Cap Accrual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</si>
  <si>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</si>
  <si>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</si>
  <si>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</si>
  <si>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</si>
  <si>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</si>
  <si>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</si>
  <si>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8240</t>
  </si>
  <si>
    <t>Storage-Other expenses</t>
  </si>
  <si>
    <t>03003</t>
  </si>
  <si>
    <t>Capitalized transportation costs</t>
  </si>
  <si>
    <t>07601</t>
  </si>
  <si>
    <t>Vehicle Cap Accrual</t>
  </si>
  <si>
    <t>03004</t>
  </si>
  <si>
    <t>Vehicle Expense</t>
  </si>
  <si>
    <t>8250</t>
  </si>
  <si>
    <t>Storage well royalties</t>
  </si>
  <si>
    <t>04580</t>
  </si>
  <si>
    <t>Building Lease/Rents Capitalized</t>
  </si>
  <si>
    <t>07603</t>
  </si>
  <si>
    <t>Rent Cap Accrual</t>
  </si>
  <si>
    <t>04581</t>
  </si>
  <si>
    <t>Non 842 Building Lease/Rents</t>
  </si>
  <si>
    <t>8310</t>
  </si>
  <si>
    <t>Storage-Maintenance of structures and improvements</t>
  </si>
  <si>
    <t>8340</t>
  </si>
  <si>
    <t>Maintenance of compressor station equipment</t>
  </si>
  <si>
    <t>8410</t>
  </si>
  <si>
    <t>Other storage expenses-Operation labor and expenses</t>
  </si>
  <si>
    <t>05413</t>
  </si>
  <si>
    <t>Transportation</t>
  </si>
  <si>
    <t>05414</t>
  </si>
  <si>
    <t>Lodging</t>
  </si>
  <si>
    <t>05411</t>
  </si>
  <si>
    <t>Meals and Entertainment</t>
  </si>
  <si>
    <t>06121</t>
  </si>
  <si>
    <t>Legal</t>
  </si>
  <si>
    <t>07499</t>
  </si>
  <si>
    <t>Misc Employee Welfare Exp</t>
  </si>
  <si>
    <t>05420</t>
  </si>
  <si>
    <t>Employee Development</t>
  </si>
  <si>
    <t>8500</t>
  </si>
  <si>
    <t>Transmission-Operation supervision and engineering</t>
  </si>
  <si>
    <t>04002</t>
  </si>
  <si>
    <t>Required By Law, Safety</t>
  </si>
  <si>
    <t>8550</t>
  </si>
  <si>
    <t>Other fuel &amp; power for compressor stations</t>
  </si>
  <si>
    <t>8560</t>
  </si>
  <si>
    <t>Mains expenses</t>
  </si>
  <si>
    <t>04307</t>
  </si>
  <si>
    <t>Heavy Equipment Capitalized</t>
  </si>
  <si>
    <t>05399</t>
  </si>
  <si>
    <t>Capitalized Telecom Costs</t>
  </si>
  <si>
    <t>07607</t>
  </si>
  <si>
    <t>Telecom Cap Accrual</t>
  </si>
  <si>
    <t>07444</t>
  </si>
  <si>
    <t>Uniforms Capitalized</t>
  </si>
  <si>
    <t>07608</t>
  </si>
  <si>
    <t>Uniform Cap Accrual</t>
  </si>
  <si>
    <t>07510</t>
  </si>
  <si>
    <t>Association Dues</t>
  </si>
  <si>
    <t>04302</t>
  </si>
  <si>
    <t>Heavy Equipment</t>
  </si>
  <si>
    <t>07443</t>
  </si>
  <si>
    <t>Uniforms</t>
  </si>
  <si>
    <t>05377</t>
  </si>
  <si>
    <t>Cell phone equipment and accessories</t>
  </si>
  <si>
    <t>07111</t>
  </si>
  <si>
    <t>Damages</t>
  </si>
  <si>
    <t>8570</t>
  </si>
  <si>
    <t>Transmission-Measuring and regulating station expenses</t>
  </si>
  <si>
    <t>8630</t>
  </si>
  <si>
    <t>Transmission-Maintenance of mains</t>
  </si>
  <si>
    <t>8700</t>
  </si>
  <si>
    <t>Distribution-Operation supervision and engineering</t>
  </si>
  <si>
    <t>04201</t>
  </si>
  <si>
    <t>Software Maintenance</t>
  </si>
  <si>
    <t>04046</t>
  </si>
  <si>
    <t>Customer Relations &amp; Assist</t>
  </si>
  <si>
    <t>05412</t>
  </si>
  <si>
    <t>Spousal &amp; Dependent Travel</t>
  </si>
  <si>
    <t>05310</t>
  </si>
  <si>
    <t>Monthly Lines and service</t>
  </si>
  <si>
    <t>05331</t>
  </si>
  <si>
    <t>WAN/LAN/Internet Service</t>
  </si>
  <si>
    <t>05419</t>
  </si>
  <si>
    <t>Misc Employee Expense</t>
  </si>
  <si>
    <t>01001</t>
  </si>
  <si>
    <t>Capital Labor</t>
  </si>
  <si>
    <t>01012</t>
  </si>
  <si>
    <t>Capital Labor Transfer Out</t>
  </si>
  <si>
    <t>01002</t>
  </si>
  <si>
    <t>Capital Labor Contra</t>
  </si>
  <si>
    <t>01011</t>
  </si>
  <si>
    <t>Capital Labor Transfer In</t>
  </si>
  <si>
    <t>04212</t>
  </si>
  <si>
    <t>IT Equipment</t>
  </si>
  <si>
    <t>09911</t>
  </si>
  <si>
    <t>Reimbursements</t>
  </si>
  <si>
    <t>04582</t>
  </si>
  <si>
    <t>Building Maintenance</t>
  </si>
  <si>
    <t>05376</t>
  </si>
  <si>
    <t>Cell service for data uses</t>
  </si>
  <si>
    <t>05010</t>
  </si>
  <si>
    <t>Office Supplies</t>
  </si>
  <si>
    <t>05316</t>
  </si>
  <si>
    <t>Telecom Maintenance &amp; Repair</t>
  </si>
  <si>
    <t>05215</t>
  </si>
  <si>
    <t>842 Copier Lease Expense</t>
  </si>
  <si>
    <t>04564</t>
  </si>
  <si>
    <t>842 Variable Copier Lease Expense</t>
  </si>
  <si>
    <t>05415</t>
  </si>
  <si>
    <t>Membership Fees</t>
  </si>
  <si>
    <t>01006</t>
  </si>
  <si>
    <t>O&amp;M Project Labor and Contra</t>
  </si>
  <si>
    <t>05364</t>
  </si>
  <si>
    <t>Cellular, radio, pager charges</t>
  </si>
  <si>
    <t>05421</t>
  </si>
  <si>
    <t>Training</t>
  </si>
  <si>
    <t>01014</t>
  </si>
  <si>
    <t>Expense Labor Transfer Out</t>
  </si>
  <si>
    <t>05424</t>
  </si>
  <si>
    <t>Books &amp; Manuals</t>
  </si>
  <si>
    <t>05426</t>
  </si>
  <si>
    <t>Safety Training</t>
  </si>
  <si>
    <t>01013</t>
  </si>
  <si>
    <t>Expense Labor Transfer In</t>
  </si>
  <si>
    <t>04040</t>
  </si>
  <si>
    <t>Community Rel&amp;Trade Shows</t>
  </si>
  <si>
    <t>05312</t>
  </si>
  <si>
    <t>Long Distance</t>
  </si>
  <si>
    <t>05314</t>
  </si>
  <si>
    <t>Toll Free Long Distance</t>
  </si>
  <si>
    <t>07120</t>
  </si>
  <si>
    <t>Environmental &amp; Safety</t>
  </si>
  <si>
    <t>05417</t>
  </si>
  <si>
    <t>Club Dues - Deductible</t>
  </si>
  <si>
    <t>04146</t>
  </si>
  <si>
    <t>Public Relations</t>
  </si>
  <si>
    <t>05425</t>
  </si>
  <si>
    <t>Regulatory Compliance Training</t>
  </si>
  <si>
    <t>05427</t>
  </si>
  <si>
    <t>Technical (Job Skills) Training</t>
  </si>
  <si>
    <t>04306</t>
  </si>
  <si>
    <t>Parts</t>
  </si>
  <si>
    <t>05380</t>
  </si>
  <si>
    <t>Video Conference</t>
  </si>
  <si>
    <t>8710</t>
  </si>
  <si>
    <t>Distribution load dispatching</t>
  </si>
  <si>
    <t>8711</t>
  </si>
  <si>
    <t>Odorization</t>
  </si>
  <si>
    <t>8740</t>
  </si>
  <si>
    <t>Mains and Services Expenses</t>
  </si>
  <si>
    <t>04562</t>
  </si>
  <si>
    <t>842 Variable Tower Lease Expense</t>
  </si>
  <si>
    <t>04560</t>
  </si>
  <si>
    <t>Non 842 Fleet Lease/Rents</t>
  </si>
  <si>
    <t>03009</t>
  </si>
  <si>
    <t>842 Variable Heavy Equip Lease Expense</t>
  </si>
  <si>
    <t>04563</t>
  </si>
  <si>
    <t>842 Variable Fleet Lease Expense</t>
  </si>
  <si>
    <t>03002</t>
  </si>
  <si>
    <t>Vehicle Lease Payments</t>
  </si>
  <si>
    <t>04309</t>
  </si>
  <si>
    <t>Non-842 Heavy Equipment</t>
  </si>
  <si>
    <t>04301</t>
  </si>
  <si>
    <t>Equipment Lease</t>
  </si>
  <si>
    <t>07450</t>
  </si>
  <si>
    <t>Capitalized Restricted Stock</t>
  </si>
  <si>
    <t>05429</t>
  </si>
  <si>
    <t>Work Environment Training</t>
  </si>
  <si>
    <t>04585</t>
  </si>
  <si>
    <t>Railroad easements and crossings</t>
  </si>
  <si>
    <t>8750</t>
  </si>
  <si>
    <t>Distribution-Measuring and regulating station expenses</t>
  </si>
  <si>
    <t>04145</t>
  </si>
  <si>
    <t>Printing/Slides/Graphics</t>
  </si>
  <si>
    <t>02006</t>
  </si>
  <si>
    <t>Purchasing Card Charges</t>
  </si>
  <si>
    <t>8760</t>
  </si>
  <si>
    <t>Distribution-Measuring and regulating station expenses-Industrial</t>
  </si>
  <si>
    <t>04889</t>
  </si>
  <si>
    <t>Land Rights</t>
  </si>
  <si>
    <t>8770</t>
  </si>
  <si>
    <t>Distribution-Measuring and regulating station expenses-City gate check stations</t>
  </si>
  <si>
    <t>8780</t>
  </si>
  <si>
    <t>Meter and house regulator expenses</t>
  </si>
  <si>
    <t>8790</t>
  </si>
  <si>
    <t>Customer installations expenses</t>
  </si>
  <si>
    <t>8800</t>
  </si>
  <si>
    <t>Distribution-Other expenses</t>
  </si>
  <si>
    <t>04592</t>
  </si>
  <si>
    <t>Misc Rents</t>
  </si>
  <si>
    <t>8810</t>
  </si>
  <si>
    <t>Distribution-Rents</t>
  </si>
  <si>
    <t>04578</t>
  </si>
  <si>
    <t>842 Real Estate Lease Expense</t>
  </si>
  <si>
    <t>04308</t>
  </si>
  <si>
    <t>Locusview amortization</t>
  </si>
  <si>
    <t>04561</t>
  </si>
  <si>
    <t>842 Variable Real Estate Lease Expense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</si>
  <si>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</si>
  <si>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</si>
  <si>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</si>
  <si>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</si>
  <si>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</si>
  <si>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</si>
  <si>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</si>
  <si>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</si>
  <si>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</si>
  <si>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</si>
  <si>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</si>
  <si>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</si>
  <si>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</si>
  <si>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</si>
  <si>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</si>
  <si>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</si>
  <si>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9020</t>
  </si>
  <si>
    <t>Customer accounts-Meter reading expenses</t>
  </si>
  <si>
    <t>05353</t>
  </si>
  <si>
    <t>842 Tower Lease Expense</t>
  </si>
  <si>
    <t>05352</t>
  </si>
  <si>
    <t>AMI Tower Fees</t>
  </si>
  <si>
    <t>05351</t>
  </si>
  <si>
    <t>AMI Tower Rent</t>
  </si>
  <si>
    <t>9030</t>
  </si>
  <si>
    <t>Customer accounts-Customer records and collections expenses</t>
  </si>
  <si>
    <t>06116</t>
  </si>
  <si>
    <t>Bill Print Fees</t>
  </si>
  <si>
    <t>06112</t>
  </si>
  <si>
    <t>Collection Fees</t>
  </si>
  <si>
    <t>9040</t>
  </si>
  <si>
    <t>Customer accounts-Uncollectible accounts</t>
  </si>
  <si>
    <t>09927</t>
  </si>
  <si>
    <t>Cust Uncol Acct-Write Off</t>
  </si>
  <si>
    <t>9090</t>
  </si>
  <si>
    <t>Customer service-Operating informational and instructional advertising expense</t>
  </si>
  <si>
    <t>04044</t>
  </si>
  <si>
    <t>Advertising</t>
  </si>
  <si>
    <t>9100</t>
  </si>
  <si>
    <t>Customer service-Miscellaneous customer service</t>
  </si>
  <si>
    <t>9110</t>
  </si>
  <si>
    <t>Sales-Supervision</t>
  </si>
  <si>
    <t>9120</t>
  </si>
  <si>
    <t>Sales-Demonstrating and selling expenses</t>
  </si>
  <si>
    <t>9130</t>
  </si>
  <si>
    <t>Sales-Advertising expenses</t>
  </si>
  <si>
    <t>9200</t>
  </si>
  <si>
    <t>A&amp;G-Administrative &amp; general salaries</t>
  </si>
  <si>
    <t>9210</t>
  </si>
  <si>
    <t>A&amp;G-Office supplies &amp; expense</t>
  </si>
  <si>
    <t>04070</t>
  </si>
  <si>
    <t>Insurance-Other</t>
  </si>
  <si>
    <t>04023</t>
  </si>
  <si>
    <t>GCA Public Notice Publication</t>
  </si>
  <si>
    <t>07592</t>
  </si>
  <si>
    <t>Vendor Comp Sales Tax</t>
  </si>
  <si>
    <t>9230</t>
  </si>
  <si>
    <t>A&amp;G-Outside services employed</t>
  </si>
  <si>
    <t>9240</t>
  </si>
  <si>
    <t>A&amp;G-Property insurance</t>
  </si>
  <si>
    <t>04072</t>
  </si>
  <si>
    <t>Insurance Capitalized</t>
  </si>
  <si>
    <t>04069</t>
  </si>
  <si>
    <t>Blueflame Property Insurance</t>
  </si>
  <si>
    <t>9250</t>
  </si>
  <si>
    <t>A&amp;G-Injuries &amp; damages</t>
  </si>
  <si>
    <t>01293</t>
  </si>
  <si>
    <t>Workers Comp Benefits Projects</t>
  </si>
  <si>
    <t>04018</t>
  </si>
  <si>
    <t>Safety</t>
  </si>
  <si>
    <t>05418</t>
  </si>
  <si>
    <t>Settlement</t>
  </si>
  <si>
    <t>9260</t>
  </si>
  <si>
    <t>A&amp;G-Employee pensions and benefits</t>
  </si>
  <si>
    <t>01263</t>
  </si>
  <si>
    <t>RSP FACC Benefits Load</t>
  </si>
  <si>
    <t>01251</t>
  </si>
  <si>
    <t>Medical Benefits Load</t>
  </si>
  <si>
    <t>01266</t>
  </si>
  <si>
    <t>Life Benefits Load</t>
  </si>
  <si>
    <t>01269</t>
  </si>
  <si>
    <t>LTD Benefits Load</t>
  </si>
  <si>
    <t>01297</t>
  </si>
  <si>
    <t>NSC-Pension Benefits Load</t>
  </si>
  <si>
    <t>01202</t>
  </si>
  <si>
    <t>Pension Benefits Load</t>
  </si>
  <si>
    <t>01294</t>
  </si>
  <si>
    <t>NSC-OPEB Benefits Load</t>
  </si>
  <si>
    <t>01203</t>
  </si>
  <si>
    <t>OPEB Benefits Load</t>
  </si>
  <si>
    <t>01257</t>
  </si>
  <si>
    <t>ESOP Benefits Load</t>
  </si>
  <si>
    <t>01296</t>
  </si>
  <si>
    <t>NSC-OPEB Benefits Projects</t>
  </si>
  <si>
    <t>07460</t>
  </si>
  <si>
    <t>RSU-Long Term Incentive Plan - Time Lapse</t>
  </si>
  <si>
    <t>07458</t>
  </si>
  <si>
    <t>Restricted Stock - Long Term Incentive Plan - Performance Based</t>
  </si>
  <si>
    <t>07463</t>
  </si>
  <si>
    <t>RSU-Managment Incentive Plan</t>
  </si>
  <si>
    <t>01299</t>
  </si>
  <si>
    <t>NSC-Pension Benefits Projects</t>
  </si>
  <si>
    <t>01271</t>
  </si>
  <si>
    <t>LTD Benefits Projects</t>
  </si>
  <si>
    <t>01253</t>
  </si>
  <si>
    <t>Medical Benefits Projects</t>
  </si>
  <si>
    <t>01268</t>
  </si>
  <si>
    <t>Life Benefits Projects</t>
  </si>
  <si>
    <t>01265</t>
  </si>
  <si>
    <t>RSP FACC Benefits Projects</t>
  </si>
  <si>
    <t>01262</t>
  </si>
  <si>
    <t>Other Benefits Projects</t>
  </si>
  <si>
    <t>01292</t>
  </si>
  <si>
    <t>OPEB Benefits Projects</t>
  </si>
  <si>
    <t>01259</t>
  </si>
  <si>
    <t>ESOP Benefits Projects</t>
  </si>
  <si>
    <t>01291</t>
  </si>
  <si>
    <t>Pension Benefits Projects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</si>
  <si>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</si>
  <si>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</si>
  <si>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</si>
  <si>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</si>
  <si>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</si>
  <si>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</si>
  <si>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</si>
  <si>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</si>
  <si>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</si>
  <si>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</si>
  <si>
    <t>Total KY Direct Expenses</t>
  </si>
  <si>
    <t xml:space="preserve">Div091 Expenses Allocated to KY Based on Composite Allocation Factor </t>
  </si>
  <si>
    <t>Shared Services Expenses Allocated to Div091 then Allocated to KY based on Customer Count Allocation Factor</t>
  </si>
  <si>
    <t>Shared Services Expenses Allocated to Div091 then Allocated to KY based on Composite Allocation Factor</t>
  </si>
  <si>
    <t>Total Expenses Direct and Allocated for KY</t>
  </si>
  <si>
    <t>Div 091 Direct Expenses Allocated to Kentucky</t>
  </si>
  <si>
    <t>8600</t>
  </si>
  <si>
    <t>Transmission-Rents</t>
  </si>
  <si>
    <t>05317</t>
  </si>
  <si>
    <t>Telephone Directory</t>
  </si>
  <si>
    <t>05323</t>
  </si>
  <si>
    <t>Measurement &amp; Meter Reading</t>
  </si>
  <si>
    <t>04065</t>
  </si>
  <si>
    <t>Offsite Storage</t>
  </si>
  <si>
    <t>04022</t>
  </si>
  <si>
    <t>Promo Sales, Misc</t>
  </si>
  <si>
    <t>01010</t>
  </si>
  <si>
    <t>PTO Accrual</t>
  </si>
  <si>
    <t>05422</t>
  </si>
  <si>
    <t>Operator Qualifications Training</t>
  </si>
  <si>
    <t>8900</t>
  </si>
  <si>
    <t>Maintenance of measuring and regulating station equipment-Industrial</t>
  </si>
  <si>
    <t>9010</t>
  </si>
  <si>
    <t>Customer accounts-Operation supervision</t>
  </si>
  <si>
    <t>06113</t>
  </si>
  <si>
    <t>Payment Services</t>
  </si>
  <si>
    <t>04017</t>
  </si>
  <si>
    <t>Promo Sales, Consumer Rel</t>
  </si>
  <si>
    <t>04021</t>
  </si>
  <si>
    <t>Promo Other, Misc</t>
  </si>
  <si>
    <t>04863</t>
  </si>
  <si>
    <t>A&amp;G Overhead Clearing</t>
  </si>
  <si>
    <t>01221</t>
  </si>
  <si>
    <t>Workers Comp Benefits Load</t>
  </si>
  <si>
    <t>01208</t>
  </si>
  <si>
    <t>Workers Comp Benefits Variance</t>
  </si>
  <si>
    <t>07492</t>
  </si>
  <si>
    <t>NSC-NQ Retirement Cost</t>
  </si>
  <si>
    <t>01252</t>
  </si>
  <si>
    <t>Medical Benefits Variance</t>
  </si>
  <si>
    <t>07604</t>
  </si>
  <si>
    <t>Restricted Stock Cap Accrual</t>
  </si>
  <si>
    <t>01270</t>
  </si>
  <si>
    <t>LTD Benefits Variance</t>
  </si>
  <si>
    <t>01298</t>
  </si>
  <si>
    <t>NSC-Pension Benefits Variance</t>
  </si>
  <si>
    <t>01295</t>
  </si>
  <si>
    <t>NSC-OPEB Benefits Variance</t>
  </si>
  <si>
    <t>07452</t>
  </si>
  <si>
    <t>Variable Pay &amp; Mgmt Incentive Plans</t>
  </si>
  <si>
    <t>01207</t>
  </si>
  <si>
    <t>OPEB Benefits Variance</t>
  </si>
  <si>
    <t>01264</t>
  </si>
  <si>
    <t>RSP FACC Benefits Variance</t>
  </si>
  <si>
    <t>07493</t>
  </si>
  <si>
    <t>NSC-SERP Capitalized</t>
  </si>
  <si>
    <t>07489</t>
  </si>
  <si>
    <t>NQ Retirement Cost</t>
  </si>
  <si>
    <t>01206</t>
  </si>
  <si>
    <t>Pension Benefits Variance</t>
  </si>
  <si>
    <t>07421</t>
  </si>
  <si>
    <t>Service Awards</t>
  </si>
  <si>
    <t>01261</t>
  </si>
  <si>
    <t>Other Benefits Variance</t>
  </si>
  <si>
    <t>01267</t>
  </si>
  <si>
    <t>Life Benefits Variance</t>
  </si>
  <si>
    <t>01258</t>
  </si>
  <si>
    <t>ESOP Benefits Variance</t>
  </si>
  <si>
    <t>07487</t>
  </si>
  <si>
    <t>COLI CSV &amp; Premiums</t>
  </si>
  <si>
    <t>07454</t>
  </si>
  <si>
    <t>VPP &amp; MIP - Capital Credit</t>
  </si>
  <si>
    <t>07490</t>
  </si>
  <si>
    <t>SERP Capitalized</t>
  </si>
  <si>
    <t>05416</t>
  </si>
  <si>
    <t>Club Dues - Nondeductible</t>
  </si>
  <si>
    <t>04130</t>
  </si>
  <si>
    <t>Bank Service Charge</t>
  </si>
  <si>
    <t>04122</t>
  </si>
  <si>
    <t>Annual Report Design, Printing &amp; Dist.</t>
  </si>
  <si>
    <t>04121</t>
  </si>
  <si>
    <t>Inv Relations/Bnkg Inst</t>
  </si>
  <si>
    <t>04141</t>
  </si>
  <si>
    <t>Web Site</t>
  </si>
  <si>
    <t>04575</t>
  </si>
  <si>
    <t>842 Short Term Lease Expense</t>
  </si>
  <si>
    <t>05390</t>
  </si>
  <si>
    <t>Audio Conference</t>
  </si>
  <si>
    <t>05410</t>
  </si>
  <si>
    <t>Misc - Nondeductible</t>
  </si>
  <si>
    <t>05428</t>
  </si>
  <si>
    <t>Computer Skills &amp; Systems Training</t>
  </si>
  <si>
    <t>05430</t>
  </si>
  <si>
    <t>Gas Supplies Services</t>
  </si>
  <si>
    <t>07449</t>
  </si>
  <si>
    <t>Non-Qual Retirment Exp</t>
  </si>
  <si>
    <t>07495</t>
  </si>
  <si>
    <t>Employee Broadcast and Publication</t>
  </si>
  <si>
    <t>07496</t>
  </si>
  <si>
    <t>Admin Fees Pension</t>
  </si>
  <si>
    <t>07497</t>
  </si>
  <si>
    <t>Admin Fees SERP</t>
  </si>
  <si>
    <t>07115</t>
  </si>
  <si>
    <t>Insurance Reserve</t>
  </si>
  <si>
    <t>07119</t>
  </si>
  <si>
    <t>Insurance - D&amp;O</t>
  </si>
  <si>
    <t>07121</t>
  </si>
  <si>
    <t>Insurance - Public Liability</t>
  </si>
  <si>
    <t>07447</t>
  </si>
  <si>
    <t>Education Assistance Program</t>
  </si>
  <si>
    <t>07453</t>
  </si>
  <si>
    <t>Exec Compensation-Other</t>
  </si>
  <si>
    <t>07486</t>
  </si>
  <si>
    <t>Rabbi Trust Realized Gain/Loss-Div</t>
  </si>
  <si>
    <t>07488</t>
  </si>
  <si>
    <t>COLI Loan Interest</t>
  </si>
  <si>
    <t>04111</t>
  </si>
  <si>
    <t>Director's Fees</t>
  </si>
  <si>
    <t>04112</t>
  </si>
  <si>
    <t>Board Meeting Expenses</t>
  </si>
  <si>
    <t>04113</t>
  </si>
  <si>
    <t>Directors Retirement Expenses</t>
  </si>
  <si>
    <t>04120</t>
  </si>
  <si>
    <t>Newswire/Blast Fax/Mail List</t>
  </si>
  <si>
    <t>04125</t>
  </si>
  <si>
    <t>Proxy Solicitation Exp</t>
  </si>
  <si>
    <t>04126</t>
  </si>
  <si>
    <t>Transfer Agent  Administration</t>
  </si>
  <si>
    <t>04127</t>
  </si>
  <si>
    <t>Tr &amp; Reg of Bonds/Debt Fee</t>
  </si>
  <si>
    <t>04129</t>
  </si>
  <si>
    <t>NYSE Fees &amp; Exps</t>
  </si>
  <si>
    <t>04135</t>
  </si>
  <si>
    <t>Reimbursement of Fraud Payments</t>
  </si>
  <si>
    <t>04140</t>
  </si>
  <si>
    <t>Analyst Activities</t>
  </si>
  <si>
    <t>Shared Services Costs Allocated to Div091 Based on Customer Count Allocation Factor</t>
  </si>
  <si>
    <t xml:space="preserve">Shared Services Costs Allocated to Div091 Based on Composite Allocation Factor </t>
  </si>
  <si>
    <t>Shared Services Costs Allocated to Div091 then Allocated to KY based on Customer Count Allocation Factor</t>
  </si>
  <si>
    <t>Shared Services Costs Allocated to Div091 then Allocated to KY based on Composite Allocation Factor</t>
  </si>
  <si>
    <t>Div 091 Expenses</t>
  </si>
  <si>
    <t>Shared Services Expenses</t>
  </si>
  <si>
    <t>For Calendar Year 2020</t>
  </si>
  <si>
    <t>Shared Services Expenses Allocated to Div 091 and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</si>
</sst>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"/>
  </numFmts>
  <fonts count="6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164" fontId="2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1" applyNumberFormat="1" applyFont="1" applyFill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0" borderId="0" xfId="2" applyFont="1" applyAlignment="1">
      <alignment horizontal="right"/>
    </xf>
    <xf numFmtId="164" fontId="1" fillId="0" borderId="0" xfId="1" applyNumberFormat="1" applyFont="1"/>
    <xf numFmtId="0" fontId="2" fillId="0" borderId="0" xfId="2" applyAlignment="1">
      <alignment horizontal="right"/>
    </xf>
    <xf numFmtId="164" fontId="4" fillId="0" borderId="2" xfId="0" applyNumberFormat="1" applyFont="1" applyBorder="1"/>
    <xf numFmtId="0" fontId="4" fillId="0" borderId="0" xfId="0" applyFont="1"/>
    <xf numFmtId="164" fontId="1" fillId="0" borderId="0" xfId="1" applyNumberFormat="1" applyFont="1" applyBorder="1"/>
    <xf numFmtId="0" fontId="3" fillId="0" borderId="0" xfId="0" applyFont="1"/>
    <xf numFmtId="164" fontId="3" fillId="0" borderId="2" xfId="3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4" applyFont="1" applyAlignment="1">
      <alignment horizontal="right"/>
    </xf>
    <xf numFmtId="0" fontId="1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3" fillId="0" borderId="0" xfId="4" applyFont="1" applyAlignment="1">
      <alignment horizontal="left"/>
    </xf>
    <xf numFmtId="0" fontId="3" fillId="0" borderId="0" xfId="4" applyFont="1" applyFill="1"/>
    <xf numFmtId="164" fontId="4" fillId="0" borderId="0" xfId="0" applyNumberFormat="1" applyFont="1" applyBorder="1"/>
    <xf numFmtId="0" fontId="3" fillId="0" borderId="0" xfId="4" applyFont="1" applyAlignment="1">
      <alignment horizontal="left"/>
    </xf>
    <xf numFmtId="164" fontId="1" fillId="0" borderId="1" xfId="1" applyNumberFormat="1" applyFont="1" applyBorder="1"/>
    <xf numFmtId="0" fontId="3" fillId="0" borderId="0" xfId="3" applyFont="1" applyAlignment="1">
      <alignment horizontal="right"/>
    </xf>
    <xf numFmtId="10" fontId="1" fillId="0" borderId="0" xfId="7" applyNumberFormat="1" applyFont="1"/>
    <xf numFmtId="10" fontId="1" fillId="0" borderId="0" xfId="7" applyNumberFormat="1" applyFont="1" applyAlignment="1">
      <alignment horizontal="center"/>
    </xf>
    <xf numFmtId="0" fontId="3" fillId="0" borderId="0" xfId="2" applyFont="1" applyAlignment="1">
      <alignment horizontal="right" vertical="center" wrapText="1"/>
    </xf>
    <xf numFmtId="0" fontId="3" fillId="0" borderId="0" xfId="2" applyFont="1" applyAlignment="1">
      <alignment horizontal="right" wrapText="1"/>
    </xf>
  </cellXfs>
  <cellStyles count="8">
    <cellStyle name="Comma" xfId="1" builtinId="3"/>
    <cellStyle name="Comma 2" xfId="5" xr:uid="{5A6B1E47-C732-4AE8-B20B-7FCAB886730B}"/>
    <cellStyle name="Normal" xfId="0" builtinId="0"/>
    <cellStyle name="Normal 2" xfId="4" xr:uid="{ACA53F7E-14DE-4C57-BA29-18A0ACAAA428}"/>
    <cellStyle name="Normal_Div 091 Summary" xfId="3" xr:uid="{749FAC76-8195-4348-8CF7-7306A20FE955}"/>
    <cellStyle name="Normal_KY Summary" xfId="2" xr:uid="{96F017E8-095B-482B-89FA-2BAFC35A4245}"/>
    <cellStyle name="Percent" xfId="7" builtinId="5"/>
    <cellStyle name="Percent 2" xfId="6" xr:uid="{D9568E9F-3A17-4F55-A0E5-7AFEB999A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7CCF-8527-4BD2-A99A-08A09DCCCB3C}">
  <sheetPr>
    <pageSetUpPr fitToPage="1"/>
  </sheetPr>
  <dimension ref="A1:T879"/>
  <sheetViews>
    <sheetView tabSelected="1" zoomScale="80" zoomScaleNormal="8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9.6640625" style="3" bestFit="1" customWidth="1"/>
    <col min="2" max="2" width="10.83203125" style="2" bestFit="1" customWidth="1"/>
    <col min="3" max="3" width="89.33203125" style="3" bestFit="1" customWidth="1"/>
    <col min="4" max="4" width="16" style="2" bestFit="1" customWidth="1"/>
    <col min="5" max="5" width="68.1640625" style="3" customWidth="1"/>
    <col min="6" max="17" width="13.1640625" style="3" bestFit="1" customWidth="1"/>
    <col min="18" max="18" width="14.5" style="3" bestFit="1" customWidth="1"/>
    <col min="19" max="19" width="10.5" style="3" customWidth="1"/>
    <col min="20" max="16384" width="9.33203125" style="3"/>
  </cols>
  <sheetData>
    <row r="1" spans="1:19" x14ac:dyDescent="0.2">
      <c r="A1" s="32" t="s">
        <v>0</v>
      </c>
      <c r="C1" s="1"/>
      <c r="E1" s="1"/>
      <c r="F1" s="1"/>
    </row>
    <row r="2" spans="1:19" x14ac:dyDescent="0.2">
      <c r="A2" s="32" t="s">
        <v>1</v>
      </c>
      <c r="C2" s="1"/>
      <c r="E2" s="1"/>
      <c r="F2" s="1"/>
    </row>
    <row r="3" spans="1:19" x14ac:dyDescent="0.2">
      <c r="A3" s="32" t="s">
        <v>521</v>
      </c>
      <c r="B3" s="29"/>
      <c r="C3" s="4"/>
    </row>
    <row r="4" spans="1:19" x14ac:dyDescent="0.2">
      <c r="A4" s="4"/>
      <c r="B4" s="1"/>
      <c r="C4" s="1"/>
    </row>
    <row r="5" spans="1:19" x14ac:dyDescent="0.2">
      <c r="R5" s="5" t="s">
        <v>2</v>
      </c>
    </row>
    <row r="6" spans="1:19" x14ac:dyDescent="0.2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5"/>
    </row>
    <row r="7" spans="1:19" x14ac:dyDescent="0.2">
      <c r="A7" s="2">
        <v>1</v>
      </c>
      <c r="B7" s="8" t="s">
        <v>21</v>
      </c>
      <c r="C7" s="3" t="s">
        <v>22</v>
      </c>
      <c r="D7" s="8" t="s">
        <v>23</v>
      </c>
      <c r="E7" s="3" t="s">
        <v>24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f>SUM(F7:Q7)</f>
        <v>0</v>
      </c>
      <c r="S7" s="9"/>
    </row>
    <row r="8" spans="1:19" x14ac:dyDescent="0.2">
      <c r="A8" s="2">
        <v>2</v>
      </c>
      <c r="B8" s="8" t="s">
        <v>25</v>
      </c>
      <c r="C8" s="3" t="s">
        <v>26</v>
      </c>
      <c r="D8" s="8" t="s">
        <v>27</v>
      </c>
      <c r="E8" s="3" t="s">
        <v>28</v>
      </c>
      <c r="F8" s="9">
        <v>10647.5</v>
      </c>
      <c r="G8" s="9">
        <v>5493.92</v>
      </c>
      <c r="H8" s="9">
        <v>-3949</v>
      </c>
      <c r="I8" s="9">
        <v>0</v>
      </c>
      <c r="J8" s="9">
        <v>0</v>
      </c>
      <c r="K8" s="9">
        <v>0</v>
      </c>
      <c r="L8" s="9">
        <v>0</v>
      </c>
      <c r="M8" s="9">
        <v>107899.64</v>
      </c>
      <c r="N8" s="9">
        <v>1202.69</v>
      </c>
      <c r="O8" s="9">
        <v>72145.100000000006</v>
      </c>
      <c r="P8" s="9">
        <v>71677.600000000006</v>
      </c>
      <c r="Q8" s="9">
        <v>375</v>
      </c>
      <c r="R8" s="9">
        <f t="shared" ref="R8:R71" si="0">SUM(F8:Q8)</f>
        <v>265492.45</v>
      </c>
      <c r="S8" s="9"/>
    </row>
    <row r="9" spans="1:19" x14ac:dyDescent="0.2">
      <c r="A9" s="2">
        <v>3</v>
      </c>
      <c r="B9" s="8" t="s">
        <v>25</v>
      </c>
      <c r="C9" s="3" t="s">
        <v>26</v>
      </c>
      <c r="D9" s="8" t="s">
        <v>23</v>
      </c>
      <c r="E9" s="3" t="s">
        <v>24</v>
      </c>
      <c r="F9" s="9">
        <v>1676.03</v>
      </c>
      <c r="G9" s="9">
        <v>1191.53</v>
      </c>
      <c r="H9" s="9">
        <v>7798.91</v>
      </c>
      <c r="I9" s="9">
        <v>495.38</v>
      </c>
      <c r="J9" s="9">
        <v>146.19</v>
      </c>
      <c r="K9" s="9">
        <v>-377.38</v>
      </c>
      <c r="L9" s="9">
        <v>1036.57</v>
      </c>
      <c r="M9" s="9">
        <v>16.940000000000001</v>
      </c>
      <c r="N9" s="9">
        <v>0</v>
      </c>
      <c r="O9" s="9">
        <v>127.2</v>
      </c>
      <c r="P9" s="9">
        <v>769.37</v>
      </c>
      <c r="Q9" s="9">
        <v>437.38</v>
      </c>
      <c r="R9" s="9">
        <f t="shared" si="0"/>
        <v>13318.12</v>
      </c>
      <c r="S9" s="9"/>
    </row>
    <row r="10" spans="1:19" x14ac:dyDescent="0.2">
      <c r="A10" s="2">
        <v>4</v>
      </c>
      <c r="B10" s="8" t="s">
        <v>25</v>
      </c>
      <c r="C10" s="3" t="s">
        <v>26</v>
      </c>
      <c r="D10" s="8" t="s">
        <v>29</v>
      </c>
      <c r="E10" s="3" t="s">
        <v>30</v>
      </c>
      <c r="F10" s="9">
        <v>1547.61</v>
      </c>
      <c r="G10" s="9">
        <v>4620.3100000000004</v>
      </c>
      <c r="H10" s="9">
        <v>7319.64</v>
      </c>
      <c r="I10" s="9">
        <v>5180.09</v>
      </c>
      <c r="J10" s="9">
        <v>695</v>
      </c>
      <c r="K10" s="9">
        <v>139</v>
      </c>
      <c r="L10" s="9">
        <v>3272.14</v>
      </c>
      <c r="M10" s="9">
        <v>1534.53</v>
      </c>
      <c r="N10" s="9">
        <v>1099.73</v>
      </c>
      <c r="O10" s="9">
        <v>2257.92</v>
      </c>
      <c r="P10" s="9">
        <v>1476.05</v>
      </c>
      <c r="Q10" s="9">
        <v>2322.11</v>
      </c>
      <c r="R10" s="9">
        <f t="shared" si="0"/>
        <v>31464.13</v>
      </c>
      <c r="S10" s="9"/>
    </row>
    <row r="11" spans="1:19" x14ac:dyDescent="0.2">
      <c r="A11" s="2">
        <v>5</v>
      </c>
      <c r="B11" s="8" t="s">
        <v>25</v>
      </c>
      <c r="C11" s="3" t="s">
        <v>26</v>
      </c>
      <c r="D11" s="8" t="s">
        <v>31</v>
      </c>
      <c r="E11" s="3" t="s">
        <v>32</v>
      </c>
      <c r="F11" s="9">
        <v>186.03</v>
      </c>
      <c r="G11" s="9">
        <v>-48.41</v>
      </c>
      <c r="H11" s="9">
        <v>11.36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f t="shared" si="0"/>
        <v>148.98000000000002</v>
      </c>
      <c r="S11" s="9"/>
    </row>
    <row r="12" spans="1:19" x14ac:dyDescent="0.2">
      <c r="A12" s="2">
        <v>6</v>
      </c>
      <c r="B12" s="8" t="s">
        <v>25</v>
      </c>
      <c r="C12" s="3" t="s">
        <v>26</v>
      </c>
      <c r="D12" s="8" t="s">
        <v>33</v>
      </c>
      <c r="E12" s="3" t="s">
        <v>34</v>
      </c>
      <c r="F12" s="9">
        <v>-790.25</v>
      </c>
      <c r="G12" s="9">
        <v>897.14</v>
      </c>
      <c r="H12" s="9">
        <v>1406.79</v>
      </c>
      <c r="I12" s="9">
        <v>-230.83</v>
      </c>
      <c r="J12" s="9">
        <v>-1983.54</v>
      </c>
      <c r="K12" s="9">
        <v>-264.10000000000002</v>
      </c>
      <c r="L12" s="9">
        <v>461.96</v>
      </c>
      <c r="M12" s="9">
        <v>-85</v>
      </c>
      <c r="N12" s="9">
        <v>-20.47</v>
      </c>
      <c r="O12" s="9">
        <v>689.07</v>
      </c>
      <c r="P12" s="9">
        <v>-317.13</v>
      </c>
      <c r="Q12" s="9">
        <v>-502.22</v>
      </c>
      <c r="R12" s="9">
        <f t="shared" si="0"/>
        <v>-738.58000000000015</v>
      </c>
      <c r="S12" s="9"/>
    </row>
    <row r="13" spans="1:19" x14ac:dyDescent="0.2">
      <c r="A13" s="2">
        <v>7</v>
      </c>
      <c r="B13" s="8" t="s">
        <v>25</v>
      </c>
      <c r="C13" s="3" t="s">
        <v>26</v>
      </c>
      <c r="D13" s="8" t="s">
        <v>35</v>
      </c>
      <c r="E13" s="3" t="s">
        <v>36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9"/>
    </row>
    <row r="14" spans="1:19" x14ac:dyDescent="0.2">
      <c r="A14" s="2">
        <v>8</v>
      </c>
      <c r="B14" s="8" t="s">
        <v>25</v>
      </c>
      <c r="C14" s="3" t="s">
        <v>26</v>
      </c>
      <c r="D14" s="8" t="s">
        <v>37</v>
      </c>
      <c r="E14" s="3" t="s">
        <v>38</v>
      </c>
      <c r="F14" s="9">
        <v>0</v>
      </c>
      <c r="G14" s="9">
        <v>100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438.31</v>
      </c>
      <c r="Q14" s="9">
        <v>0</v>
      </c>
      <c r="R14" s="9">
        <f t="shared" si="0"/>
        <v>538.30999999999995</v>
      </c>
      <c r="S14" s="9"/>
    </row>
    <row r="15" spans="1:19" x14ac:dyDescent="0.2">
      <c r="A15" s="2">
        <v>9</v>
      </c>
      <c r="B15" s="8" t="s">
        <v>25</v>
      </c>
      <c r="C15" s="3" t="s">
        <v>26</v>
      </c>
      <c r="D15" s="8" t="s">
        <v>39</v>
      </c>
      <c r="E15" s="3" t="s">
        <v>40</v>
      </c>
      <c r="F15" s="9">
        <v>6200.99</v>
      </c>
      <c r="G15" s="9">
        <v>-1613.75</v>
      </c>
      <c r="H15" s="9">
        <v>378.55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4965.79</v>
      </c>
      <c r="S15" s="9"/>
    </row>
    <row r="16" spans="1:19" x14ac:dyDescent="0.2">
      <c r="A16" s="2">
        <v>10</v>
      </c>
      <c r="B16" s="8" t="s">
        <v>41</v>
      </c>
      <c r="C16" s="3" t="s">
        <v>42</v>
      </c>
      <c r="D16" s="8" t="s">
        <v>23</v>
      </c>
      <c r="E16" s="3" t="s">
        <v>24</v>
      </c>
      <c r="F16" s="9">
        <v>99.19</v>
      </c>
      <c r="G16" s="9">
        <v>1188.2</v>
      </c>
      <c r="H16" s="9">
        <v>9.42</v>
      </c>
      <c r="I16" s="9">
        <v>1240.45</v>
      </c>
      <c r="J16" s="9">
        <v>1113.9000000000001</v>
      </c>
      <c r="K16" s="9">
        <v>660.09</v>
      </c>
      <c r="L16" s="9">
        <v>0</v>
      </c>
      <c r="M16" s="9">
        <v>529.89</v>
      </c>
      <c r="N16" s="9">
        <v>792.41</v>
      </c>
      <c r="O16" s="9">
        <v>769.46</v>
      </c>
      <c r="P16" s="9">
        <v>254.4</v>
      </c>
      <c r="Q16" s="9">
        <v>232.26</v>
      </c>
      <c r="R16" s="9">
        <f t="shared" si="0"/>
        <v>6889.67</v>
      </c>
      <c r="S16" s="9"/>
    </row>
    <row r="17" spans="1:19" x14ac:dyDescent="0.2">
      <c r="A17" s="2">
        <v>11</v>
      </c>
      <c r="B17" s="8" t="s">
        <v>41</v>
      </c>
      <c r="C17" s="3" t="s">
        <v>42</v>
      </c>
      <c r="D17" s="8" t="s">
        <v>43</v>
      </c>
      <c r="E17" s="3" t="s">
        <v>44</v>
      </c>
      <c r="F17" s="9">
        <v>382.97</v>
      </c>
      <c r="G17" s="9">
        <v>181.46</v>
      </c>
      <c r="H17" s="9">
        <v>159.71</v>
      </c>
      <c r="I17" s="9">
        <v>164.45</v>
      </c>
      <c r="J17" s="9">
        <v>164.27</v>
      </c>
      <c r="K17" s="9">
        <v>153.13999999999999</v>
      </c>
      <c r="L17" s="9">
        <v>154.5</v>
      </c>
      <c r="M17" s="9">
        <v>173.2</v>
      </c>
      <c r="N17" s="9">
        <v>129.38</v>
      </c>
      <c r="O17" s="9">
        <v>205.17</v>
      </c>
      <c r="P17" s="9">
        <v>152.75</v>
      </c>
      <c r="Q17" s="9">
        <v>120.59</v>
      </c>
      <c r="R17" s="9">
        <f t="shared" si="0"/>
        <v>2141.59</v>
      </c>
      <c r="S17" s="9"/>
    </row>
    <row r="18" spans="1:19" x14ac:dyDescent="0.2">
      <c r="A18" s="2">
        <v>12</v>
      </c>
      <c r="B18" s="8" t="s">
        <v>41</v>
      </c>
      <c r="C18" s="3" t="s">
        <v>42</v>
      </c>
      <c r="D18" s="8" t="s">
        <v>29</v>
      </c>
      <c r="E18" s="3" t="s">
        <v>30</v>
      </c>
      <c r="F18" s="9">
        <v>3122.52</v>
      </c>
      <c r="G18" s="9">
        <v>3636.76</v>
      </c>
      <c r="H18" s="9">
        <v>1415.91</v>
      </c>
      <c r="I18" s="9">
        <v>784.89</v>
      </c>
      <c r="J18" s="9">
        <v>0</v>
      </c>
      <c r="K18" s="9">
        <v>477.08</v>
      </c>
      <c r="L18" s="9">
        <v>2670.21</v>
      </c>
      <c r="M18" s="9">
        <v>446.32</v>
      </c>
      <c r="N18" s="9">
        <v>0</v>
      </c>
      <c r="O18" s="9">
        <v>2374.5500000000002</v>
      </c>
      <c r="P18" s="9">
        <v>0</v>
      </c>
      <c r="Q18" s="9">
        <v>2144.73</v>
      </c>
      <c r="R18" s="9">
        <f t="shared" si="0"/>
        <v>17072.969999999998</v>
      </c>
      <c r="S18" s="9"/>
    </row>
    <row r="19" spans="1:19" x14ac:dyDescent="0.2">
      <c r="A19" s="2">
        <v>13</v>
      </c>
      <c r="B19" s="8" t="s">
        <v>41</v>
      </c>
      <c r="C19" s="3" t="s">
        <v>42</v>
      </c>
      <c r="D19" s="8" t="s">
        <v>33</v>
      </c>
      <c r="E19" s="3" t="s">
        <v>34</v>
      </c>
      <c r="F19" s="9">
        <v>-492.03</v>
      </c>
      <c r="G19" s="9">
        <v>388.77</v>
      </c>
      <c r="H19" s="9">
        <v>-413.62</v>
      </c>
      <c r="I19" s="9">
        <v>-142.37</v>
      </c>
      <c r="J19" s="9">
        <v>-353.2</v>
      </c>
      <c r="K19" s="9">
        <v>286.25</v>
      </c>
      <c r="L19" s="9">
        <v>158.79</v>
      </c>
      <c r="M19" s="9">
        <v>-311.14</v>
      </c>
      <c r="N19" s="9">
        <v>-133.9</v>
      </c>
      <c r="O19" s="9">
        <v>1187.28</v>
      </c>
      <c r="P19" s="9">
        <v>-1187.28</v>
      </c>
      <c r="Q19" s="9">
        <v>285.95999999999998</v>
      </c>
      <c r="R19" s="9">
        <f t="shared" si="0"/>
        <v>-726.49</v>
      </c>
      <c r="S19" s="9"/>
    </row>
    <row r="20" spans="1:19" x14ac:dyDescent="0.2">
      <c r="A20" s="2">
        <v>14</v>
      </c>
      <c r="B20" s="8" t="s">
        <v>45</v>
      </c>
      <c r="C20" s="3" t="s">
        <v>46</v>
      </c>
      <c r="D20" s="8" t="s">
        <v>23</v>
      </c>
      <c r="E20" s="3" t="s">
        <v>24</v>
      </c>
      <c r="F20" s="9">
        <v>3566.23</v>
      </c>
      <c r="G20" s="9">
        <v>0</v>
      </c>
      <c r="H20" s="9">
        <v>3.14</v>
      </c>
      <c r="I20" s="9">
        <v>116.6</v>
      </c>
      <c r="J20" s="9">
        <v>13.23</v>
      </c>
      <c r="K20" s="9">
        <v>1966.4</v>
      </c>
      <c r="L20" s="9">
        <v>2082.13</v>
      </c>
      <c r="M20" s="9">
        <v>588.85</v>
      </c>
      <c r="N20" s="9">
        <v>579.29999999999995</v>
      </c>
      <c r="O20" s="9">
        <v>589.04</v>
      </c>
      <c r="P20" s="9">
        <v>588.11</v>
      </c>
      <c r="Q20" s="9">
        <v>1790.59</v>
      </c>
      <c r="R20" s="9">
        <f t="shared" si="0"/>
        <v>11883.619999999999</v>
      </c>
      <c r="S20" s="9"/>
    </row>
    <row r="21" spans="1:19" x14ac:dyDescent="0.2">
      <c r="A21" s="2">
        <v>15</v>
      </c>
      <c r="B21" s="8" t="s">
        <v>45</v>
      </c>
      <c r="C21" s="3" t="s">
        <v>46</v>
      </c>
      <c r="D21" s="8" t="s">
        <v>43</v>
      </c>
      <c r="E21" s="3" t="s">
        <v>44</v>
      </c>
      <c r="F21" s="9">
        <v>101.56</v>
      </c>
      <c r="G21" s="9">
        <v>44.49</v>
      </c>
      <c r="H21" s="9">
        <v>91.41</v>
      </c>
      <c r="I21" s="9">
        <v>172.66000000000003</v>
      </c>
      <c r="J21" s="9">
        <v>66.22</v>
      </c>
      <c r="K21" s="9">
        <v>93.47</v>
      </c>
      <c r="L21" s="9">
        <v>93.65</v>
      </c>
      <c r="M21" s="9">
        <v>124.57</v>
      </c>
      <c r="N21" s="9">
        <v>155.1</v>
      </c>
      <c r="O21" s="9">
        <v>153.63</v>
      </c>
      <c r="P21" s="9">
        <v>91.13</v>
      </c>
      <c r="Q21" s="9">
        <v>69.16</v>
      </c>
      <c r="R21" s="9">
        <f t="shared" si="0"/>
        <v>1257.05</v>
      </c>
      <c r="S21" s="9"/>
    </row>
    <row r="22" spans="1:19" x14ac:dyDescent="0.2">
      <c r="A22" s="2">
        <v>16</v>
      </c>
      <c r="B22" s="8" t="s">
        <v>45</v>
      </c>
      <c r="C22" s="3" t="s">
        <v>46</v>
      </c>
      <c r="D22" s="8" t="s">
        <v>29</v>
      </c>
      <c r="E22" s="3" t="s">
        <v>30</v>
      </c>
      <c r="F22" s="9">
        <v>1077.25</v>
      </c>
      <c r="G22" s="9">
        <v>1046.4000000000001</v>
      </c>
      <c r="H22" s="9">
        <v>278</v>
      </c>
      <c r="I22" s="9">
        <v>1436.45</v>
      </c>
      <c r="J22" s="9">
        <v>3693.61</v>
      </c>
      <c r="K22" s="9">
        <v>4756.3999999999996</v>
      </c>
      <c r="L22" s="9">
        <v>6441.56</v>
      </c>
      <c r="M22" s="9">
        <v>2689.78</v>
      </c>
      <c r="N22" s="9">
        <v>1886.06</v>
      </c>
      <c r="O22" s="9">
        <v>1553.1</v>
      </c>
      <c r="P22" s="9">
        <v>3148.21</v>
      </c>
      <c r="Q22" s="9">
        <v>3648.08</v>
      </c>
      <c r="R22" s="9">
        <f t="shared" si="0"/>
        <v>31654.9</v>
      </c>
      <c r="S22" s="9"/>
    </row>
    <row r="23" spans="1:19" x14ac:dyDescent="0.2">
      <c r="A23" s="2">
        <v>17</v>
      </c>
      <c r="B23" s="8" t="s">
        <v>45</v>
      </c>
      <c r="C23" s="3" t="s">
        <v>46</v>
      </c>
      <c r="D23" s="8" t="s">
        <v>47</v>
      </c>
      <c r="E23" s="3" t="s">
        <v>48</v>
      </c>
      <c r="F23" s="9">
        <v>-88.34</v>
      </c>
      <c r="G23" s="9">
        <v>-40.04</v>
      </c>
      <c r="H23" s="9">
        <v>-82.289999999999992</v>
      </c>
      <c r="I23" s="9">
        <v>-152.63999999999999</v>
      </c>
      <c r="J23" s="9">
        <v>-59.6</v>
      </c>
      <c r="K23" s="9">
        <v>-84.12</v>
      </c>
      <c r="L23" s="9">
        <v>-84.29</v>
      </c>
      <c r="M23" s="9">
        <v>-106.95</v>
      </c>
      <c r="N23" s="9">
        <v>-136.45000000000002</v>
      </c>
      <c r="O23" s="9">
        <v>-138.27000000000001</v>
      </c>
      <c r="P23" s="9">
        <v>-79.2</v>
      </c>
      <c r="Q23" s="9">
        <v>-62.24</v>
      </c>
      <c r="R23" s="9">
        <f t="shared" si="0"/>
        <v>-1114.43</v>
      </c>
      <c r="S23" s="9"/>
    </row>
    <row r="24" spans="1:19" x14ac:dyDescent="0.2">
      <c r="A24" s="2">
        <v>18</v>
      </c>
      <c r="B24" s="8" t="s">
        <v>45</v>
      </c>
      <c r="C24" s="3" t="s">
        <v>46</v>
      </c>
      <c r="D24" s="8" t="s">
        <v>49</v>
      </c>
      <c r="E24" s="3" t="s">
        <v>50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0"/>
        <v>0</v>
      </c>
      <c r="S24" s="9"/>
    </row>
    <row r="25" spans="1:19" x14ac:dyDescent="0.2">
      <c r="A25" s="2">
        <v>19</v>
      </c>
      <c r="B25" s="8" t="s">
        <v>45</v>
      </c>
      <c r="C25" s="3" t="s">
        <v>46</v>
      </c>
      <c r="D25" s="8" t="s">
        <v>33</v>
      </c>
      <c r="E25" s="3" t="s">
        <v>34</v>
      </c>
      <c r="F25" s="9">
        <v>28.39</v>
      </c>
      <c r="G25" s="9">
        <v>82.06</v>
      </c>
      <c r="H25" s="9">
        <v>-164.3</v>
      </c>
      <c r="I25" s="9">
        <v>549.1</v>
      </c>
      <c r="J25" s="9">
        <v>1200.4100000000001</v>
      </c>
      <c r="K25" s="9">
        <v>1007.03</v>
      </c>
      <c r="L25" s="9">
        <v>-1780.25</v>
      </c>
      <c r="M25" s="9">
        <v>-266.66000000000003</v>
      </c>
      <c r="N25" s="9">
        <v>-52.51</v>
      </c>
      <c r="O25" s="9">
        <v>22.13</v>
      </c>
      <c r="P25" s="9">
        <v>954.97</v>
      </c>
      <c r="Q25" s="9">
        <v>-1245.1099999999999</v>
      </c>
      <c r="R25" s="9">
        <f t="shared" si="0"/>
        <v>335.26</v>
      </c>
      <c r="S25" s="9"/>
    </row>
    <row r="26" spans="1:19" x14ac:dyDescent="0.2">
      <c r="A26" s="2">
        <v>20</v>
      </c>
      <c r="B26" s="8" t="s">
        <v>51</v>
      </c>
      <c r="C26" s="3" t="s">
        <v>52</v>
      </c>
      <c r="D26" s="8" t="s">
        <v>43</v>
      </c>
      <c r="E26" s="3" t="s">
        <v>44</v>
      </c>
      <c r="F26" s="9">
        <v>0</v>
      </c>
      <c r="G26" s="9">
        <v>88.31</v>
      </c>
      <c r="H26" s="9">
        <v>87.84</v>
      </c>
      <c r="I26" s="9">
        <v>87.83</v>
      </c>
      <c r="J26" s="9">
        <v>0</v>
      </c>
      <c r="K26" s="9">
        <v>178.53</v>
      </c>
      <c r="L26" s="9">
        <v>88.32</v>
      </c>
      <c r="M26" s="9">
        <v>0</v>
      </c>
      <c r="N26" s="9">
        <v>180.07</v>
      </c>
      <c r="O26" s="9">
        <v>138.54</v>
      </c>
      <c r="P26" s="9">
        <v>90.61</v>
      </c>
      <c r="Q26" s="9">
        <v>91.34</v>
      </c>
      <c r="R26" s="9">
        <f t="shared" si="0"/>
        <v>1031.3899999999999</v>
      </c>
      <c r="S26" s="9"/>
    </row>
    <row r="27" spans="1:19" x14ac:dyDescent="0.2">
      <c r="A27" s="2">
        <v>21</v>
      </c>
      <c r="B27" s="8" t="s">
        <v>53</v>
      </c>
      <c r="C27" s="3" t="s">
        <v>54</v>
      </c>
      <c r="D27" s="8" t="s">
        <v>23</v>
      </c>
      <c r="E27" s="3" t="s">
        <v>24</v>
      </c>
      <c r="F27" s="9">
        <v>0</v>
      </c>
      <c r="G27" s="9">
        <v>356.14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9641.5</v>
      </c>
      <c r="N27" s="9">
        <v>0</v>
      </c>
      <c r="O27" s="9">
        <v>0</v>
      </c>
      <c r="P27" s="9">
        <v>474.74</v>
      </c>
      <c r="Q27" s="9">
        <v>95.37</v>
      </c>
      <c r="R27" s="9">
        <f t="shared" si="0"/>
        <v>10567.75</v>
      </c>
      <c r="S27" s="9"/>
    </row>
    <row r="28" spans="1:19" x14ac:dyDescent="0.2">
      <c r="A28" s="2">
        <v>22</v>
      </c>
      <c r="B28" s="8" t="s">
        <v>53</v>
      </c>
      <c r="C28" s="3" t="s">
        <v>54</v>
      </c>
      <c r="D28" s="8" t="s">
        <v>43</v>
      </c>
      <c r="E28" s="3" t="s">
        <v>44</v>
      </c>
      <c r="F28" s="9">
        <v>145.15</v>
      </c>
      <c r="G28" s="9">
        <v>223.42</v>
      </c>
      <c r="H28" s="9">
        <v>76.47</v>
      </c>
      <c r="I28" s="9">
        <v>76.63</v>
      </c>
      <c r="J28" s="9">
        <v>148.71</v>
      </c>
      <c r="K28" s="9">
        <v>124.29</v>
      </c>
      <c r="L28" s="9">
        <v>103.59</v>
      </c>
      <c r="M28" s="9">
        <v>94.25</v>
      </c>
      <c r="N28" s="9">
        <v>91.54</v>
      </c>
      <c r="O28" s="9">
        <v>89.52</v>
      </c>
      <c r="P28" s="9">
        <v>88.92</v>
      </c>
      <c r="Q28" s="9">
        <v>154.5</v>
      </c>
      <c r="R28" s="9">
        <f t="shared" si="0"/>
        <v>1416.99</v>
      </c>
      <c r="S28" s="9"/>
    </row>
    <row r="29" spans="1:19" x14ac:dyDescent="0.2">
      <c r="A29" s="2">
        <v>23</v>
      </c>
      <c r="B29" s="8" t="s">
        <v>53</v>
      </c>
      <c r="C29" s="3" t="s">
        <v>54</v>
      </c>
      <c r="D29" s="8" t="s">
        <v>29</v>
      </c>
      <c r="E29" s="3" t="s">
        <v>30</v>
      </c>
      <c r="F29" s="9">
        <v>0</v>
      </c>
      <c r="G29" s="9">
        <v>261.60000000000002</v>
      </c>
      <c r="H29" s="9">
        <v>0</v>
      </c>
      <c r="I29" s="9">
        <v>0</v>
      </c>
      <c r="J29" s="9">
        <v>0</v>
      </c>
      <c r="K29" s="9">
        <v>0</v>
      </c>
      <c r="L29" s="9">
        <v>417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0"/>
        <v>678.6</v>
      </c>
      <c r="S29" s="9"/>
    </row>
    <row r="30" spans="1:19" x14ac:dyDescent="0.2">
      <c r="A30" s="2">
        <v>24</v>
      </c>
      <c r="B30" s="8" t="s">
        <v>53</v>
      </c>
      <c r="C30" s="3" t="s">
        <v>54</v>
      </c>
      <c r="D30" s="8" t="s">
        <v>33</v>
      </c>
      <c r="E30" s="3" t="s">
        <v>34</v>
      </c>
      <c r="F30" s="9">
        <v>0</v>
      </c>
      <c r="G30" s="9">
        <v>65.400000000000006</v>
      </c>
      <c r="H30" s="9">
        <v>-65.400000000000006</v>
      </c>
      <c r="I30" s="9">
        <v>0</v>
      </c>
      <c r="J30" s="9">
        <v>0</v>
      </c>
      <c r="K30" s="9">
        <v>0</v>
      </c>
      <c r="L30" s="9">
        <v>69.5</v>
      </c>
      <c r="M30" s="9">
        <v>-69.5</v>
      </c>
      <c r="N30" s="9">
        <v>0</v>
      </c>
      <c r="O30" s="9">
        <v>0</v>
      </c>
      <c r="P30" s="9">
        <v>0</v>
      </c>
      <c r="Q30" s="9">
        <v>0</v>
      </c>
      <c r="R30" s="9">
        <f t="shared" si="0"/>
        <v>0</v>
      </c>
      <c r="S30" s="9"/>
    </row>
    <row r="31" spans="1:19" x14ac:dyDescent="0.2">
      <c r="A31" s="2">
        <v>25</v>
      </c>
      <c r="B31" s="8" t="s">
        <v>55</v>
      </c>
      <c r="C31" s="3" t="s">
        <v>56</v>
      </c>
      <c r="D31" s="8" t="s">
        <v>23</v>
      </c>
      <c r="E31" s="3" t="s">
        <v>24</v>
      </c>
      <c r="F31" s="9">
        <v>0</v>
      </c>
      <c r="G31" s="9">
        <v>2121.84</v>
      </c>
      <c r="H31" s="9">
        <v>375.38</v>
      </c>
      <c r="I31" s="9">
        <v>0</v>
      </c>
      <c r="J31" s="9">
        <v>0</v>
      </c>
      <c r="K31" s="9">
        <v>0</v>
      </c>
      <c r="L31" s="9">
        <v>678.92</v>
      </c>
      <c r="M31" s="9">
        <v>0</v>
      </c>
      <c r="N31" s="9">
        <v>0</v>
      </c>
      <c r="O31" s="9">
        <v>0</v>
      </c>
      <c r="P31" s="9">
        <v>0</v>
      </c>
      <c r="Q31" s="9">
        <v>55.76</v>
      </c>
      <c r="R31" s="9">
        <f t="shared" si="0"/>
        <v>3231.9000000000005</v>
      </c>
      <c r="S31" s="9"/>
    </row>
    <row r="32" spans="1:19" x14ac:dyDescent="0.2">
      <c r="A32" s="2">
        <v>26</v>
      </c>
      <c r="B32" s="8" t="s">
        <v>55</v>
      </c>
      <c r="C32" s="3" t="s">
        <v>56</v>
      </c>
      <c r="D32" s="8" t="s">
        <v>43</v>
      </c>
      <c r="E32" s="3" t="s">
        <v>44</v>
      </c>
      <c r="F32" s="9">
        <v>202.46</v>
      </c>
      <c r="G32" s="9">
        <v>130.58000000000001</v>
      </c>
      <c r="H32" s="9">
        <v>175.38</v>
      </c>
      <c r="I32" s="9">
        <v>152.91</v>
      </c>
      <c r="J32" s="9">
        <v>161.24</v>
      </c>
      <c r="K32" s="9">
        <v>161.91999999999999</v>
      </c>
      <c r="L32" s="9">
        <v>154.51</v>
      </c>
      <c r="M32" s="9">
        <v>170.6</v>
      </c>
      <c r="N32" s="9">
        <v>157.08000000000001</v>
      </c>
      <c r="O32" s="9">
        <v>132.68</v>
      </c>
      <c r="P32" s="9">
        <v>142.9</v>
      </c>
      <c r="Q32" s="9">
        <v>194.35</v>
      </c>
      <c r="R32" s="9">
        <f t="shared" si="0"/>
        <v>1936.61</v>
      </c>
      <c r="S32" s="9"/>
    </row>
    <row r="33" spans="1:19" x14ac:dyDescent="0.2">
      <c r="A33" s="2">
        <v>27</v>
      </c>
      <c r="B33" s="8" t="s">
        <v>55</v>
      </c>
      <c r="C33" s="3" t="s">
        <v>56</v>
      </c>
      <c r="D33" s="8" t="s">
        <v>29</v>
      </c>
      <c r="E33" s="3" t="s">
        <v>30</v>
      </c>
      <c r="F33" s="9">
        <v>4368.4799999999996</v>
      </c>
      <c r="G33" s="9">
        <v>3963.06</v>
      </c>
      <c r="H33" s="9">
        <v>661.79</v>
      </c>
      <c r="I33" s="9">
        <v>800.3</v>
      </c>
      <c r="J33" s="9">
        <v>0</v>
      </c>
      <c r="K33" s="9">
        <v>0</v>
      </c>
      <c r="L33" s="9">
        <v>1492.86</v>
      </c>
      <c r="M33" s="9">
        <v>0</v>
      </c>
      <c r="N33" s="9">
        <v>0</v>
      </c>
      <c r="O33" s="9">
        <v>0</v>
      </c>
      <c r="P33" s="9">
        <v>283.60000000000002</v>
      </c>
      <c r="Q33" s="9">
        <v>3838.47</v>
      </c>
      <c r="R33" s="9">
        <f t="shared" si="0"/>
        <v>15408.559999999998</v>
      </c>
      <c r="S33" s="9"/>
    </row>
    <row r="34" spans="1:19" x14ac:dyDescent="0.2">
      <c r="A34" s="2">
        <v>28</v>
      </c>
      <c r="B34" s="8" t="s">
        <v>55</v>
      </c>
      <c r="C34" s="3" t="s">
        <v>56</v>
      </c>
      <c r="D34" s="8" t="s">
        <v>33</v>
      </c>
      <c r="E34" s="3" t="s">
        <v>34</v>
      </c>
      <c r="F34" s="9">
        <v>-946.21</v>
      </c>
      <c r="G34" s="9">
        <v>262.69</v>
      </c>
      <c r="H34" s="9">
        <v>-759.14</v>
      </c>
      <c r="I34" s="9">
        <v>128.51</v>
      </c>
      <c r="J34" s="9">
        <v>-360.14</v>
      </c>
      <c r="K34" s="9">
        <v>0</v>
      </c>
      <c r="L34" s="9">
        <v>248.81</v>
      </c>
      <c r="M34" s="9">
        <v>-248.81</v>
      </c>
      <c r="N34" s="9">
        <v>0</v>
      </c>
      <c r="O34" s="9">
        <v>0</v>
      </c>
      <c r="P34" s="9">
        <v>155.97999999999999</v>
      </c>
      <c r="Q34" s="9">
        <v>355.82</v>
      </c>
      <c r="R34" s="9">
        <f t="shared" si="0"/>
        <v>-1162.49</v>
      </c>
      <c r="S34" s="9"/>
    </row>
    <row r="35" spans="1:19" x14ac:dyDescent="0.2">
      <c r="A35" s="2">
        <v>29</v>
      </c>
      <c r="B35" s="8" t="s">
        <v>57</v>
      </c>
      <c r="C35" s="3" t="s">
        <v>58</v>
      </c>
      <c r="D35" s="8" t="s">
        <v>59</v>
      </c>
      <c r="E35" s="3" t="s">
        <v>60</v>
      </c>
      <c r="F35" s="9">
        <v>0</v>
      </c>
      <c r="G35" s="9">
        <v>0</v>
      </c>
      <c r="H35" s="9">
        <v>0</v>
      </c>
      <c r="I35" s="9">
        <v>-11.67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0"/>
        <v>-11.67</v>
      </c>
      <c r="S35" s="9"/>
    </row>
    <row r="36" spans="1:19" x14ac:dyDescent="0.2">
      <c r="A36" s="2">
        <v>30</v>
      </c>
      <c r="B36" s="8" t="s">
        <v>57</v>
      </c>
      <c r="C36" s="3" t="s">
        <v>58</v>
      </c>
      <c r="D36" s="8" t="s">
        <v>61</v>
      </c>
      <c r="E36" s="3" t="s">
        <v>62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0"/>
        <v>0</v>
      </c>
      <c r="S36" s="9"/>
    </row>
    <row r="37" spans="1:19" x14ac:dyDescent="0.2">
      <c r="A37" s="2">
        <v>31</v>
      </c>
      <c r="B37" s="8" t="s">
        <v>57</v>
      </c>
      <c r="C37" s="3" t="s">
        <v>58</v>
      </c>
      <c r="D37" s="8" t="s">
        <v>63</v>
      </c>
      <c r="E37" s="3" t="s">
        <v>64</v>
      </c>
      <c r="F37" s="9">
        <v>0</v>
      </c>
      <c r="G37" s="9">
        <v>0</v>
      </c>
      <c r="H37" s="9">
        <v>0</v>
      </c>
      <c r="I37" s="9">
        <v>15.9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si="0"/>
        <v>15.9</v>
      </c>
      <c r="S37" s="9"/>
    </row>
    <row r="38" spans="1:19" x14ac:dyDescent="0.2">
      <c r="A38" s="2">
        <v>32</v>
      </c>
      <c r="B38" s="8" t="s">
        <v>65</v>
      </c>
      <c r="C38" s="3" t="s">
        <v>66</v>
      </c>
      <c r="D38" s="8" t="s">
        <v>43</v>
      </c>
      <c r="E38" s="3" t="s">
        <v>44</v>
      </c>
      <c r="F38" s="9">
        <v>1954.75</v>
      </c>
      <c r="G38" s="9">
        <v>758.28</v>
      </c>
      <c r="H38" s="9">
        <v>0</v>
      </c>
      <c r="I38" s="9">
        <v>0</v>
      </c>
      <c r="J38" s="9">
        <v>499.01</v>
      </c>
      <c r="K38" s="9">
        <v>299.11</v>
      </c>
      <c r="L38" s="9">
        <v>111.7</v>
      </c>
      <c r="M38" s="9">
        <v>91.84</v>
      </c>
      <c r="N38" s="9">
        <v>77.14</v>
      </c>
      <c r="O38" s="9">
        <v>73.72</v>
      </c>
      <c r="P38" s="9">
        <v>170.16</v>
      </c>
      <c r="Q38" s="9">
        <v>468.11</v>
      </c>
      <c r="R38" s="9">
        <f t="shared" si="0"/>
        <v>4503.82</v>
      </c>
      <c r="S38" s="9"/>
    </row>
    <row r="39" spans="1:19" x14ac:dyDescent="0.2">
      <c r="A39" s="2">
        <v>33</v>
      </c>
      <c r="B39" s="8" t="s">
        <v>65</v>
      </c>
      <c r="C39" s="3" t="s">
        <v>66</v>
      </c>
      <c r="D39" s="8" t="s">
        <v>67</v>
      </c>
      <c r="E39" s="3" t="s">
        <v>68</v>
      </c>
      <c r="F39" s="9">
        <v>-69.66</v>
      </c>
      <c r="G39" s="9">
        <v>-14.25</v>
      </c>
      <c r="H39" s="9">
        <v>7.06</v>
      </c>
      <c r="I39" s="9">
        <v>0</v>
      </c>
      <c r="J39" s="9">
        <v>-31.51</v>
      </c>
      <c r="K39" s="9">
        <v>-15.54</v>
      </c>
      <c r="L39" s="9">
        <v>-26.08</v>
      </c>
      <c r="M39" s="9">
        <v>0</v>
      </c>
      <c r="N39" s="9">
        <v>-82.48</v>
      </c>
      <c r="O39" s="9">
        <v>-30.06</v>
      </c>
      <c r="P39" s="9">
        <v>-18.010000000000002</v>
      </c>
      <c r="Q39" s="9">
        <v>0</v>
      </c>
      <c r="R39" s="9">
        <f t="shared" si="0"/>
        <v>-280.53000000000003</v>
      </c>
      <c r="S39" s="9"/>
    </row>
    <row r="40" spans="1:19" x14ac:dyDescent="0.2">
      <c r="A40" s="2">
        <v>34</v>
      </c>
      <c r="B40" s="8" t="s">
        <v>65</v>
      </c>
      <c r="C40" s="3" t="s">
        <v>66</v>
      </c>
      <c r="D40" s="8" t="s">
        <v>69</v>
      </c>
      <c r="E40" s="3" t="s">
        <v>70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0"/>
        <v>0</v>
      </c>
      <c r="S40" s="9"/>
    </row>
    <row r="41" spans="1:19" x14ac:dyDescent="0.2">
      <c r="A41" s="2">
        <v>35</v>
      </c>
      <c r="B41" s="8" t="s">
        <v>65</v>
      </c>
      <c r="C41" s="3" t="s">
        <v>66</v>
      </c>
      <c r="D41" s="8" t="s">
        <v>71</v>
      </c>
      <c r="E41" s="3" t="s">
        <v>72</v>
      </c>
      <c r="F41" s="9">
        <v>331</v>
      </c>
      <c r="G41" s="9">
        <v>74</v>
      </c>
      <c r="H41" s="9">
        <v>0</v>
      </c>
      <c r="I41" s="9">
        <v>0</v>
      </c>
      <c r="J41" s="9">
        <v>250</v>
      </c>
      <c r="K41" s="9">
        <v>108</v>
      </c>
      <c r="L41" s="9">
        <v>182.5</v>
      </c>
      <c r="M41" s="9">
        <v>0</v>
      </c>
      <c r="N41" s="9">
        <v>576.42999999999995</v>
      </c>
      <c r="O41" s="9">
        <v>149</v>
      </c>
      <c r="P41" s="9">
        <v>82</v>
      </c>
      <c r="Q41" s="9">
        <v>0</v>
      </c>
      <c r="R41" s="9">
        <f t="shared" si="0"/>
        <v>1752.9299999999998</v>
      </c>
      <c r="S41" s="9"/>
    </row>
    <row r="42" spans="1:19" x14ac:dyDescent="0.2">
      <c r="A42" s="2">
        <v>36</v>
      </c>
      <c r="B42" s="8" t="s">
        <v>73</v>
      </c>
      <c r="C42" s="3" t="s">
        <v>74</v>
      </c>
      <c r="D42" s="8" t="s">
        <v>23</v>
      </c>
      <c r="E42" s="3" t="s">
        <v>24</v>
      </c>
      <c r="F42" s="9">
        <v>0</v>
      </c>
      <c r="G42" s="9">
        <v>0</v>
      </c>
      <c r="H42" s="9">
        <v>0</v>
      </c>
      <c r="I42" s="9">
        <v>28.98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28.98</v>
      </c>
      <c r="S42" s="9"/>
    </row>
    <row r="43" spans="1:19" x14ac:dyDescent="0.2">
      <c r="A43" s="2">
        <v>37</v>
      </c>
      <c r="B43" s="8" t="s">
        <v>75</v>
      </c>
      <c r="C43" s="3" t="s">
        <v>76</v>
      </c>
      <c r="D43" s="8" t="s">
        <v>23</v>
      </c>
      <c r="E43" s="3" t="s">
        <v>24</v>
      </c>
      <c r="F43" s="9">
        <v>0</v>
      </c>
      <c r="G43" s="9">
        <v>0</v>
      </c>
      <c r="H43" s="9">
        <v>0</v>
      </c>
      <c r="I43" s="9">
        <v>0</v>
      </c>
      <c r="J43" s="9">
        <v>392.68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0"/>
        <v>392.68</v>
      </c>
      <c r="S43" s="9"/>
    </row>
    <row r="44" spans="1:19" x14ac:dyDescent="0.2">
      <c r="A44" s="2">
        <v>38</v>
      </c>
      <c r="B44" s="8" t="s">
        <v>75</v>
      </c>
      <c r="C44" s="3" t="s">
        <v>76</v>
      </c>
      <c r="D44" s="8" t="s">
        <v>29</v>
      </c>
      <c r="E44" s="3" t="s">
        <v>30</v>
      </c>
      <c r="F44" s="9">
        <v>0</v>
      </c>
      <c r="G44" s="9">
        <v>0</v>
      </c>
      <c r="H44" s="9">
        <v>0</v>
      </c>
      <c r="I44" s="9">
        <v>371.7</v>
      </c>
      <c r="J44" s="9">
        <v>0</v>
      </c>
      <c r="K44" s="9">
        <v>559.9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0"/>
        <v>931.59999999999991</v>
      </c>
      <c r="S44" s="9"/>
    </row>
    <row r="45" spans="1:19" x14ac:dyDescent="0.2">
      <c r="A45" s="2">
        <v>39</v>
      </c>
      <c r="B45" s="8" t="s">
        <v>75</v>
      </c>
      <c r="C45" s="3" t="s">
        <v>76</v>
      </c>
      <c r="D45" s="8" t="s">
        <v>33</v>
      </c>
      <c r="E45" s="3" t="s">
        <v>34</v>
      </c>
      <c r="F45" s="9">
        <v>0</v>
      </c>
      <c r="G45" s="9">
        <v>0</v>
      </c>
      <c r="H45" s="9">
        <v>0</v>
      </c>
      <c r="I45" s="9">
        <v>167.27</v>
      </c>
      <c r="J45" s="9">
        <v>-167.27</v>
      </c>
      <c r="K45" s="9">
        <v>335.94</v>
      </c>
      <c r="L45" s="9">
        <v>-335.94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0"/>
        <v>0</v>
      </c>
      <c r="S45" s="9"/>
    </row>
    <row r="46" spans="1:19" x14ac:dyDescent="0.2">
      <c r="A46" s="2">
        <v>40</v>
      </c>
      <c r="B46" s="8" t="s">
        <v>77</v>
      </c>
      <c r="C46" s="3" t="s">
        <v>78</v>
      </c>
      <c r="D46" s="8" t="s">
        <v>79</v>
      </c>
      <c r="E46" s="3" t="s">
        <v>80</v>
      </c>
      <c r="F46" s="9">
        <v>0</v>
      </c>
      <c r="G46" s="9">
        <v>0</v>
      </c>
      <c r="H46" s="9">
        <v>278.95999999999998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0"/>
        <v>278.95999999999998</v>
      </c>
      <c r="S46" s="9"/>
    </row>
    <row r="47" spans="1:19" x14ac:dyDescent="0.2">
      <c r="A47" s="2">
        <v>41</v>
      </c>
      <c r="B47" s="8" t="s">
        <v>77</v>
      </c>
      <c r="C47" s="3" t="s">
        <v>78</v>
      </c>
      <c r="D47" s="8" t="s">
        <v>81</v>
      </c>
      <c r="E47" s="3" t="s">
        <v>82</v>
      </c>
      <c r="F47" s="9">
        <v>259.89</v>
      </c>
      <c r="G47" s="9">
        <v>1076.58</v>
      </c>
      <c r="H47" s="9">
        <v>0</v>
      </c>
      <c r="I47" s="9">
        <v>513.79</v>
      </c>
      <c r="J47" s="9">
        <v>0</v>
      </c>
      <c r="K47" s="9">
        <v>0</v>
      </c>
      <c r="L47" s="9">
        <v>0</v>
      </c>
      <c r="M47" s="9">
        <v>250.59</v>
      </c>
      <c r="N47" s="9">
        <v>0</v>
      </c>
      <c r="O47" s="9">
        <v>0</v>
      </c>
      <c r="P47" s="9">
        <v>0</v>
      </c>
      <c r="Q47" s="9">
        <v>449.53</v>
      </c>
      <c r="R47" s="9">
        <f t="shared" si="0"/>
        <v>2550.38</v>
      </c>
      <c r="S47" s="9"/>
    </row>
    <row r="48" spans="1:19" x14ac:dyDescent="0.2">
      <c r="A48" s="2">
        <v>42</v>
      </c>
      <c r="B48" s="8" t="s">
        <v>77</v>
      </c>
      <c r="C48" s="3" t="s">
        <v>78</v>
      </c>
      <c r="D48" s="8" t="s">
        <v>83</v>
      </c>
      <c r="E48" s="3" t="s">
        <v>84</v>
      </c>
      <c r="F48" s="9">
        <v>86.06</v>
      </c>
      <c r="G48" s="9">
        <v>281.85000000000002</v>
      </c>
      <c r="H48" s="9">
        <v>157.66</v>
      </c>
      <c r="I48" s="9">
        <v>697.64</v>
      </c>
      <c r="J48" s="9">
        <v>0</v>
      </c>
      <c r="K48" s="9">
        <v>72.06</v>
      </c>
      <c r="L48" s="9">
        <v>0</v>
      </c>
      <c r="M48" s="9">
        <v>68.75</v>
      </c>
      <c r="N48" s="9">
        <v>0</v>
      </c>
      <c r="O48" s="9">
        <v>0</v>
      </c>
      <c r="P48" s="9">
        <v>0</v>
      </c>
      <c r="Q48" s="9">
        <v>125.26</v>
      </c>
      <c r="R48" s="9">
        <f t="shared" si="0"/>
        <v>1489.28</v>
      </c>
      <c r="S48" s="9"/>
    </row>
    <row r="49" spans="1:19" x14ac:dyDescent="0.2">
      <c r="A49" s="2">
        <v>43</v>
      </c>
      <c r="B49" s="8" t="s">
        <v>77</v>
      </c>
      <c r="C49" s="3" t="s">
        <v>78</v>
      </c>
      <c r="D49" s="8" t="s">
        <v>23</v>
      </c>
      <c r="E49" s="3" t="s">
        <v>24</v>
      </c>
      <c r="F49" s="9">
        <v>0</v>
      </c>
      <c r="G49" s="9">
        <v>0</v>
      </c>
      <c r="H49" s="9">
        <v>-60.12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0"/>
        <v>-60.12</v>
      </c>
      <c r="S49" s="9"/>
    </row>
    <row r="50" spans="1:19" x14ac:dyDescent="0.2">
      <c r="A50" s="2">
        <v>44</v>
      </c>
      <c r="B50" s="8" t="s">
        <v>77</v>
      </c>
      <c r="C50" s="3" t="s">
        <v>78</v>
      </c>
      <c r="D50" s="8" t="s">
        <v>59</v>
      </c>
      <c r="E50" s="3" t="s">
        <v>60</v>
      </c>
      <c r="F50" s="9">
        <v>0</v>
      </c>
      <c r="G50" s="9">
        <v>0</v>
      </c>
      <c r="H50" s="9">
        <v>0</v>
      </c>
      <c r="I50" s="9">
        <v>-1.74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0"/>
        <v>-1.74</v>
      </c>
      <c r="S50" s="9"/>
    </row>
    <row r="51" spans="1:19" x14ac:dyDescent="0.2">
      <c r="A51" s="2">
        <v>45</v>
      </c>
      <c r="B51" s="8" t="s">
        <v>77</v>
      </c>
      <c r="C51" s="3" t="s">
        <v>78</v>
      </c>
      <c r="D51" s="8" t="s">
        <v>61</v>
      </c>
      <c r="E51" s="3" t="s">
        <v>62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0"/>
        <v>0</v>
      </c>
      <c r="S51" s="9"/>
    </row>
    <row r="52" spans="1:19" x14ac:dyDescent="0.2">
      <c r="A52" s="2">
        <v>46</v>
      </c>
      <c r="B52" s="8" t="s">
        <v>77</v>
      </c>
      <c r="C52" s="3" t="s">
        <v>78</v>
      </c>
      <c r="D52" s="8" t="s">
        <v>29</v>
      </c>
      <c r="E52" s="3" t="s">
        <v>30</v>
      </c>
      <c r="F52" s="9">
        <v>33887.199999999997</v>
      </c>
      <c r="G52" s="9">
        <v>13378.69</v>
      </c>
      <c r="H52" s="9">
        <v>14826.46</v>
      </c>
      <c r="I52" s="9">
        <v>16224.63</v>
      </c>
      <c r="J52" s="9">
        <v>12707.69</v>
      </c>
      <c r="K52" s="9">
        <v>17131.72</v>
      </c>
      <c r="L52" s="9">
        <v>26460.45</v>
      </c>
      <c r="M52" s="9">
        <v>12030.09</v>
      </c>
      <c r="N52" s="9">
        <v>16567.669999999998</v>
      </c>
      <c r="O52" s="9">
        <v>15966.14</v>
      </c>
      <c r="P52" s="9">
        <v>15208.23</v>
      </c>
      <c r="Q52" s="9">
        <v>33843.32</v>
      </c>
      <c r="R52" s="9">
        <f t="shared" si="0"/>
        <v>228232.29</v>
      </c>
      <c r="S52" s="9"/>
    </row>
    <row r="53" spans="1:19" x14ac:dyDescent="0.2">
      <c r="A53" s="2">
        <v>47</v>
      </c>
      <c r="B53" s="8" t="s">
        <v>77</v>
      </c>
      <c r="C53" s="3" t="s">
        <v>78</v>
      </c>
      <c r="D53" s="8" t="s">
        <v>33</v>
      </c>
      <c r="E53" s="3" t="s">
        <v>34</v>
      </c>
      <c r="F53" s="9">
        <v>-5499.1</v>
      </c>
      <c r="G53" s="9">
        <v>-2303.1999999999998</v>
      </c>
      <c r="H53" s="9">
        <v>1844.59</v>
      </c>
      <c r="I53" s="9">
        <v>2111.8200000000002</v>
      </c>
      <c r="J53" s="9">
        <v>-947.23</v>
      </c>
      <c r="K53" s="9">
        <v>3925.18</v>
      </c>
      <c r="L53" s="9">
        <v>-5868.95</v>
      </c>
      <c r="M53" s="9">
        <v>-801.05</v>
      </c>
      <c r="N53" s="9">
        <v>3018.04</v>
      </c>
      <c r="O53" s="9">
        <v>1356</v>
      </c>
      <c r="P53" s="9">
        <v>381.46</v>
      </c>
      <c r="Q53" s="9">
        <v>-3852.09</v>
      </c>
      <c r="R53" s="9">
        <f t="shared" si="0"/>
        <v>-6634.53</v>
      </c>
      <c r="S53" s="9"/>
    </row>
    <row r="54" spans="1:19" x14ac:dyDescent="0.2">
      <c r="A54" s="2">
        <v>48</v>
      </c>
      <c r="B54" s="8" t="s">
        <v>77</v>
      </c>
      <c r="C54" s="3" t="s">
        <v>78</v>
      </c>
      <c r="D54" s="8" t="s">
        <v>85</v>
      </c>
      <c r="E54" s="3" t="s">
        <v>86</v>
      </c>
      <c r="F54" s="9">
        <v>0</v>
      </c>
      <c r="G54" s="9">
        <v>0</v>
      </c>
      <c r="H54" s="9">
        <v>20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f t="shared" si="0"/>
        <v>20</v>
      </c>
      <c r="S54" s="9"/>
    </row>
    <row r="55" spans="1:19" x14ac:dyDescent="0.2">
      <c r="A55" s="2">
        <v>49</v>
      </c>
      <c r="B55" s="8" t="s">
        <v>77</v>
      </c>
      <c r="C55" s="3" t="s">
        <v>78</v>
      </c>
      <c r="D55" s="8" t="s">
        <v>63</v>
      </c>
      <c r="E55" s="3" t="s">
        <v>64</v>
      </c>
      <c r="F55" s="9">
        <v>0</v>
      </c>
      <c r="G55" s="9">
        <v>0</v>
      </c>
      <c r="H55" s="9">
        <v>0</v>
      </c>
      <c r="I55" s="9">
        <v>14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f t="shared" si="0"/>
        <v>14</v>
      </c>
      <c r="S55" s="9"/>
    </row>
    <row r="56" spans="1:19" x14ac:dyDescent="0.2">
      <c r="A56" s="2">
        <v>50</v>
      </c>
      <c r="B56" s="8" t="s">
        <v>77</v>
      </c>
      <c r="C56" s="3" t="s">
        <v>78</v>
      </c>
      <c r="D56" s="8" t="s">
        <v>87</v>
      </c>
      <c r="E56" s="3" t="s">
        <v>88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13.28</v>
      </c>
      <c r="R56" s="9">
        <f t="shared" si="0"/>
        <v>13.28</v>
      </c>
      <c r="S56" s="9"/>
    </row>
    <row r="57" spans="1:19" x14ac:dyDescent="0.2">
      <c r="A57" s="2">
        <v>51</v>
      </c>
      <c r="B57" s="8" t="s">
        <v>77</v>
      </c>
      <c r="C57" s="3" t="s">
        <v>78</v>
      </c>
      <c r="D57" s="8" t="s">
        <v>89</v>
      </c>
      <c r="E57" s="3" t="s">
        <v>90</v>
      </c>
      <c r="F57" s="9">
        <v>0</v>
      </c>
      <c r="G57" s="9">
        <v>1225</v>
      </c>
      <c r="H57" s="9">
        <v>0</v>
      </c>
      <c r="I57" s="9">
        <v>0</v>
      </c>
      <c r="J57" s="9">
        <v>0</v>
      </c>
      <c r="K57" s="9">
        <v>825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f t="shared" si="0"/>
        <v>2050</v>
      </c>
      <c r="S57" s="9"/>
    </row>
    <row r="58" spans="1:19" x14ac:dyDescent="0.2">
      <c r="A58" s="2">
        <v>52</v>
      </c>
      <c r="B58" s="8" t="s">
        <v>91</v>
      </c>
      <c r="C58" s="3" t="s">
        <v>92</v>
      </c>
      <c r="D58" s="8" t="s">
        <v>93</v>
      </c>
      <c r="E58" s="3" t="s">
        <v>94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3849.61</v>
      </c>
      <c r="R58" s="9">
        <f t="shared" si="0"/>
        <v>3849.61</v>
      </c>
      <c r="S58" s="9"/>
    </row>
    <row r="59" spans="1:19" x14ac:dyDescent="0.2">
      <c r="A59" s="2">
        <v>53</v>
      </c>
      <c r="B59" s="8" t="s">
        <v>95</v>
      </c>
      <c r="C59" s="3" t="s">
        <v>96</v>
      </c>
      <c r="D59" s="8" t="s">
        <v>43</v>
      </c>
      <c r="E59" s="3" t="s">
        <v>44</v>
      </c>
      <c r="F59" s="9">
        <v>38.729999999999997</v>
      </c>
      <c r="G59" s="9">
        <v>70.92</v>
      </c>
      <c r="H59" s="9">
        <v>33.31</v>
      </c>
      <c r="I59" s="9">
        <v>35.76</v>
      </c>
      <c r="J59" s="9">
        <v>0</v>
      </c>
      <c r="K59" s="9">
        <v>36.03</v>
      </c>
      <c r="L59" s="9">
        <v>41.76</v>
      </c>
      <c r="M59" s="9">
        <v>33.26</v>
      </c>
      <c r="N59" s="9">
        <v>68.44</v>
      </c>
      <c r="O59" s="9">
        <v>2.52</v>
      </c>
      <c r="P59" s="9">
        <v>35.93</v>
      </c>
      <c r="Q59" s="9">
        <v>37.39</v>
      </c>
      <c r="R59" s="9">
        <f t="shared" si="0"/>
        <v>434.04999999999995</v>
      </c>
      <c r="S59" s="9"/>
    </row>
    <row r="60" spans="1:19" x14ac:dyDescent="0.2">
      <c r="A60" s="2">
        <v>54</v>
      </c>
      <c r="B60" s="8" t="s">
        <v>97</v>
      </c>
      <c r="C60" s="3" t="s">
        <v>98</v>
      </c>
      <c r="D60" s="8" t="s">
        <v>27</v>
      </c>
      <c r="E60" s="3" t="s">
        <v>28</v>
      </c>
      <c r="F60" s="9">
        <v>0</v>
      </c>
      <c r="G60" s="9">
        <v>1642.45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f t="shared" si="0"/>
        <v>1642.45</v>
      </c>
      <c r="S60" s="9"/>
    </row>
    <row r="61" spans="1:19" x14ac:dyDescent="0.2">
      <c r="A61" s="2">
        <v>55</v>
      </c>
      <c r="B61" s="8" t="s">
        <v>97</v>
      </c>
      <c r="C61" s="3" t="s">
        <v>98</v>
      </c>
      <c r="D61" s="8" t="s">
        <v>23</v>
      </c>
      <c r="E61" s="3" t="s">
        <v>24</v>
      </c>
      <c r="F61" s="9">
        <v>3940.0699999999997</v>
      </c>
      <c r="G61" s="9">
        <v>1276.6400000000001</v>
      </c>
      <c r="H61" s="9">
        <v>728.57</v>
      </c>
      <c r="I61" s="9">
        <v>576.17999999999995</v>
      </c>
      <c r="J61" s="9">
        <v>328.21</v>
      </c>
      <c r="K61" s="9">
        <v>839.2</v>
      </c>
      <c r="L61" s="9">
        <v>736.84</v>
      </c>
      <c r="M61" s="9">
        <v>1852.03</v>
      </c>
      <c r="N61" s="9">
        <v>435.02</v>
      </c>
      <c r="O61" s="9">
        <v>1073.75</v>
      </c>
      <c r="P61" s="9">
        <v>1098.5</v>
      </c>
      <c r="Q61" s="9">
        <v>490.56</v>
      </c>
      <c r="R61" s="9">
        <f t="shared" si="0"/>
        <v>13375.57</v>
      </c>
      <c r="S61" s="9"/>
    </row>
    <row r="62" spans="1:19" x14ac:dyDescent="0.2">
      <c r="A62" s="2">
        <v>56</v>
      </c>
      <c r="B62" s="8" t="s">
        <v>97</v>
      </c>
      <c r="C62" s="3" t="s">
        <v>98</v>
      </c>
      <c r="D62" s="8" t="s">
        <v>43</v>
      </c>
      <c r="E62" s="3" t="s">
        <v>44</v>
      </c>
      <c r="F62" s="9">
        <v>928.91000000000008</v>
      </c>
      <c r="G62" s="9">
        <v>1565.52</v>
      </c>
      <c r="H62" s="9">
        <v>1103.1500000000001</v>
      </c>
      <c r="I62" s="9">
        <v>1273.45</v>
      </c>
      <c r="J62" s="9">
        <v>1641.13</v>
      </c>
      <c r="K62" s="9">
        <v>2098.84</v>
      </c>
      <c r="L62" s="9">
        <v>2086.0299999999997</v>
      </c>
      <c r="M62" s="9">
        <v>2091.31</v>
      </c>
      <c r="N62" s="9">
        <v>2294.59</v>
      </c>
      <c r="O62" s="9">
        <v>1805.16</v>
      </c>
      <c r="P62" s="9">
        <v>1383.4699999999998</v>
      </c>
      <c r="Q62" s="9">
        <v>2593.98</v>
      </c>
      <c r="R62" s="9">
        <f t="shared" si="0"/>
        <v>20865.54</v>
      </c>
      <c r="S62" s="9"/>
    </row>
    <row r="63" spans="1:19" x14ac:dyDescent="0.2">
      <c r="A63" s="2">
        <v>57</v>
      </c>
      <c r="B63" s="8" t="s">
        <v>97</v>
      </c>
      <c r="C63" s="3" t="s">
        <v>98</v>
      </c>
      <c r="D63" s="8" t="s">
        <v>59</v>
      </c>
      <c r="E63" s="3" t="s">
        <v>60</v>
      </c>
      <c r="F63" s="9">
        <v>-589.79999999999995</v>
      </c>
      <c r="G63" s="9">
        <v>-37.22</v>
      </c>
      <c r="H63" s="9">
        <v>-47.61</v>
      </c>
      <c r="I63" s="9">
        <v>-430.73</v>
      </c>
      <c r="J63" s="9">
        <v>-11.21</v>
      </c>
      <c r="K63" s="9">
        <v>0</v>
      </c>
      <c r="L63" s="9">
        <v>-3.48</v>
      </c>
      <c r="M63" s="9">
        <v>-5.69</v>
      </c>
      <c r="N63" s="9">
        <v>-4.55</v>
      </c>
      <c r="O63" s="9">
        <v>-2.67</v>
      </c>
      <c r="P63" s="9">
        <v>-229.09</v>
      </c>
      <c r="Q63" s="9">
        <v>-7.03</v>
      </c>
      <c r="R63" s="9">
        <f t="shared" si="0"/>
        <v>-1369.0800000000002</v>
      </c>
      <c r="S63" s="9"/>
    </row>
    <row r="64" spans="1:19" x14ac:dyDescent="0.2">
      <c r="A64" s="2">
        <v>58</v>
      </c>
      <c r="B64" s="8" t="s">
        <v>97</v>
      </c>
      <c r="C64" s="3" t="s">
        <v>98</v>
      </c>
      <c r="D64" s="8" t="s">
        <v>61</v>
      </c>
      <c r="E64" s="3" t="s">
        <v>62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f t="shared" si="0"/>
        <v>0</v>
      </c>
      <c r="S64" s="9"/>
    </row>
    <row r="65" spans="1:19" x14ac:dyDescent="0.2">
      <c r="A65" s="2">
        <v>59</v>
      </c>
      <c r="B65" s="8" t="s">
        <v>97</v>
      </c>
      <c r="C65" s="3" t="s">
        <v>98</v>
      </c>
      <c r="D65" s="8" t="s">
        <v>29</v>
      </c>
      <c r="E65" s="3" t="s">
        <v>30</v>
      </c>
      <c r="F65" s="9">
        <v>12052.33</v>
      </c>
      <c r="G65" s="9">
        <v>9279.94</v>
      </c>
      <c r="H65" s="9">
        <v>14540.47</v>
      </c>
      <c r="I65" s="9">
        <v>17093.04</v>
      </c>
      <c r="J65" s="9">
        <v>11267.78</v>
      </c>
      <c r="K65" s="9">
        <v>8848.7099999999991</v>
      </c>
      <c r="L65" s="9">
        <v>18017.63</v>
      </c>
      <c r="M65" s="9">
        <v>18355.52</v>
      </c>
      <c r="N65" s="9">
        <v>22749.98</v>
      </c>
      <c r="O65" s="9">
        <v>16088.52</v>
      </c>
      <c r="P65" s="9">
        <v>11864.89</v>
      </c>
      <c r="Q65" s="9">
        <v>10309.32</v>
      </c>
      <c r="R65" s="9">
        <f t="shared" si="0"/>
        <v>170468.13</v>
      </c>
      <c r="S65" s="9"/>
    </row>
    <row r="66" spans="1:19" x14ac:dyDescent="0.2">
      <c r="A66" s="2">
        <v>60</v>
      </c>
      <c r="B66" s="8" t="s">
        <v>97</v>
      </c>
      <c r="C66" s="3" t="s">
        <v>98</v>
      </c>
      <c r="D66" s="8" t="s">
        <v>99</v>
      </c>
      <c r="E66" s="3" t="s">
        <v>100</v>
      </c>
      <c r="F66" s="9">
        <v>-1722.9</v>
      </c>
      <c r="G66" s="9">
        <v>-310.88</v>
      </c>
      <c r="H66" s="9">
        <v>0</v>
      </c>
      <c r="I66" s="9">
        <v>-623.28</v>
      </c>
      <c r="J66" s="9">
        <v>-1508.99</v>
      </c>
      <c r="K66" s="9">
        <v>-1067.82</v>
      </c>
      <c r="L66" s="9">
        <v>-92.65</v>
      </c>
      <c r="M66" s="9">
        <v>-722.33</v>
      </c>
      <c r="N66" s="9">
        <v>-1522.8</v>
      </c>
      <c r="O66" s="9">
        <v>-1474.61</v>
      </c>
      <c r="P66" s="9">
        <v>-672.39</v>
      </c>
      <c r="Q66" s="9">
        <v>-1841.31</v>
      </c>
      <c r="R66" s="9">
        <f t="shared" si="0"/>
        <v>-11559.96</v>
      </c>
      <c r="S66" s="9"/>
    </row>
    <row r="67" spans="1:19" x14ac:dyDescent="0.2">
      <c r="A67" s="2">
        <v>61</v>
      </c>
      <c r="B67" s="8" t="s">
        <v>97</v>
      </c>
      <c r="C67" s="3" t="s">
        <v>98</v>
      </c>
      <c r="D67" s="8" t="s">
        <v>101</v>
      </c>
      <c r="E67" s="3" t="s">
        <v>102</v>
      </c>
      <c r="F67" s="9">
        <v>0</v>
      </c>
      <c r="G67" s="9">
        <v>-27.64</v>
      </c>
      <c r="H67" s="9">
        <v>0.32</v>
      </c>
      <c r="I67" s="9">
        <v>0</v>
      </c>
      <c r="J67" s="9">
        <v>-25.96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f t="shared" si="0"/>
        <v>-53.28</v>
      </c>
      <c r="S67" s="9"/>
    </row>
    <row r="68" spans="1:19" x14ac:dyDescent="0.2">
      <c r="A68" s="2">
        <v>62</v>
      </c>
      <c r="B68" s="8" t="s">
        <v>97</v>
      </c>
      <c r="C68" s="3" t="s">
        <v>98</v>
      </c>
      <c r="D68" s="8" t="s">
        <v>103</v>
      </c>
      <c r="E68" s="3" t="s">
        <v>104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0"/>
        <v>0</v>
      </c>
      <c r="S68" s="9"/>
    </row>
    <row r="69" spans="1:19" x14ac:dyDescent="0.2">
      <c r="A69" s="2">
        <v>63</v>
      </c>
      <c r="B69" s="8" t="s">
        <v>97</v>
      </c>
      <c r="C69" s="3" t="s">
        <v>98</v>
      </c>
      <c r="D69" s="8" t="s">
        <v>105</v>
      </c>
      <c r="E69" s="3" t="s">
        <v>106</v>
      </c>
      <c r="F69" s="9">
        <v>-129.61000000000001</v>
      </c>
      <c r="G69" s="9">
        <v>-185.51</v>
      </c>
      <c r="H69" s="9">
        <v>-39.909999999999997</v>
      </c>
      <c r="I69" s="9">
        <v>-27.1</v>
      </c>
      <c r="J69" s="9">
        <v>0</v>
      </c>
      <c r="K69" s="9">
        <v>0</v>
      </c>
      <c r="L69" s="9">
        <v>-27.44</v>
      </c>
      <c r="M69" s="9">
        <v>-27.55</v>
      </c>
      <c r="N69" s="9">
        <v>0</v>
      </c>
      <c r="O69" s="9">
        <v>-242</v>
      </c>
      <c r="P69" s="9">
        <v>-273.95999999999998</v>
      </c>
      <c r="Q69" s="9">
        <v>-203.53</v>
      </c>
      <c r="R69" s="9">
        <f t="shared" si="0"/>
        <v>-1156.6099999999999</v>
      </c>
      <c r="S69" s="9"/>
    </row>
    <row r="70" spans="1:19" x14ac:dyDescent="0.2">
      <c r="A70" s="2">
        <v>64</v>
      </c>
      <c r="B70" s="8" t="s">
        <v>97</v>
      </c>
      <c r="C70" s="3" t="s">
        <v>98</v>
      </c>
      <c r="D70" s="8" t="s">
        <v>107</v>
      </c>
      <c r="E70" s="3" t="s">
        <v>108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f t="shared" si="0"/>
        <v>0</v>
      </c>
      <c r="S70" s="9"/>
    </row>
    <row r="71" spans="1:19" x14ac:dyDescent="0.2">
      <c r="A71" s="2">
        <v>65</v>
      </c>
      <c r="B71" s="8" t="s">
        <v>97</v>
      </c>
      <c r="C71" s="3" t="s">
        <v>98</v>
      </c>
      <c r="D71" s="8" t="s">
        <v>47</v>
      </c>
      <c r="E71" s="3" t="s">
        <v>48</v>
      </c>
      <c r="F71" s="9">
        <v>-452.61</v>
      </c>
      <c r="G71" s="9">
        <v>-831.19000000000017</v>
      </c>
      <c r="H71" s="9">
        <v>-685.67</v>
      </c>
      <c r="I71" s="9">
        <v>-662.08999999999992</v>
      </c>
      <c r="J71" s="9">
        <v>-938.7199999999998</v>
      </c>
      <c r="K71" s="9">
        <v>-1246.4099999999999</v>
      </c>
      <c r="L71" s="9">
        <v>-1232.3899999999999</v>
      </c>
      <c r="M71" s="9">
        <v>-1294.4299999999998</v>
      </c>
      <c r="N71" s="9">
        <v>-1353.8600000000001</v>
      </c>
      <c r="O71" s="9">
        <v>-1038.8599999999999</v>
      </c>
      <c r="P71" s="9">
        <v>-787.28999999999985</v>
      </c>
      <c r="Q71" s="9">
        <v>-1552.5499999999997</v>
      </c>
      <c r="R71" s="9">
        <f t="shared" si="0"/>
        <v>-12076.07</v>
      </c>
      <c r="S71" s="9"/>
    </row>
    <row r="72" spans="1:19" x14ac:dyDescent="0.2">
      <c r="A72" s="2">
        <v>66</v>
      </c>
      <c r="B72" s="8" t="s">
        <v>97</v>
      </c>
      <c r="C72" s="3" t="s">
        <v>98</v>
      </c>
      <c r="D72" s="8" t="s">
        <v>49</v>
      </c>
      <c r="E72" s="3" t="s">
        <v>50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ref="R72:R135" si="1">SUM(F72:Q72)</f>
        <v>0</v>
      </c>
      <c r="S72" s="9"/>
    </row>
    <row r="73" spans="1:19" x14ac:dyDescent="0.2">
      <c r="A73" s="2">
        <v>67</v>
      </c>
      <c r="B73" s="8" t="s">
        <v>97</v>
      </c>
      <c r="C73" s="3" t="s">
        <v>98</v>
      </c>
      <c r="D73" s="8" t="s">
        <v>31</v>
      </c>
      <c r="E73" s="3" t="s">
        <v>32</v>
      </c>
      <c r="F73" s="9">
        <v>0</v>
      </c>
      <c r="G73" s="9">
        <v>0</v>
      </c>
      <c r="H73" s="9">
        <v>0</v>
      </c>
      <c r="I73" s="9">
        <v>1.9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f t="shared" si="1"/>
        <v>1.9</v>
      </c>
      <c r="S73" s="9"/>
    </row>
    <row r="74" spans="1:19" x14ac:dyDescent="0.2">
      <c r="A74" s="2">
        <v>68</v>
      </c>
      <c r="B74" s="8" t="s">
        <v>97</v>
      </c>
      <c r="C74" s="3" t="s">
        <v>98</v>
      </c>
      <c r="D74" s="8" t="s">
        <v>33</v>
      </c>
      <c r="E74" s="3" t="s">
        <v>34</v>
      </c>
      <c r="F74" s="9">
        <v>-5892.34</v>
      </c>
      <c r="G74" s="9">
        <v>311.27</v>
      </c>
      <c r="H74" s="9">
        <v>2769.17</v>
      </c>
      <c r="I74" s="9">
        <v>2602.71</v>
      </c>
      <c r="J74" s="9">
        <v>-2057.98</v>
      </c>
      <c r="K74" s="9">
        <v>-324.66000000000003</v>
      </c>
      <c r="L74" s="9">
        <v>-2306.29</v>
      </c>
      <c r="M74" s="9">
        <v>2503.7199999999998</v>
      </c>
      <c r="N74" s="9">
        <v>3593.33</v>
      </c>
      <c r="O74" s="9">
        <v>-1055.73</v>
      </c>
      <c r="P74" s="9">
        <v>-1518.57</v>
      </c>
      <c r="Q74" s="9">
        <v>-5151.1099999999997</v>
      </c>
      <c r="R74" s="9">
        <f t="shared" si="1"/>
        <v>-6526.4799999999987</v>
      </c>
      <c r="S74" s="9"/>
    </row>
    <row r="75" spans="1:19" x14ac:dyDescent="0.2">
      <c r="A75" s="2">
        <v>69</v>
      </c>
      <c r="B75" s="8" t="s">
        <v>97</v>
      </c>
      <c r="C75" s="3" t="s">
        <v>98</v>
      </c>
      <c r="D75" s="8" t="s">
        <v>35</v>
      </c>
      <c r="E75" s="3" t="s">
        <v>36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f t="shared" si="1"/>
        <v>0</v>
      </c>
      <c r="S75" s="9"/>
    </row>
    <row r="76" spans="1:19" x14ac:dyDescent="0.2">
      <c r="A76" s="2">
        <v>70</v>
      </c>
      <c r="B76" s="8" t="s">
        <v>97</v>
      </c>
      <c r="C76" s="3" t="s">
        <v>98</v>
      </c>
      <c r="D76" s="8" t="s">
        <v>109</v>
      </c>
      <c r="E76" s="3" t="s">
        <v>110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75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f t="shared" si="1"/>
        <v>75</v>
      </c>
      <c r="S76" s="9"/>
    </row>
    <row r="77" spans="1:19" x14ac:dyDescent="0.2">
      <c r="A77" s="2">
        <v>71</v>
      </c>
      <c r="B77" s="8" t="s">
        <v>97</v>
      </c>
      <c r="C77" s="3" t="s">
        <v>98</v>
      </c>
      <c r="D77" s="8" t="s">
        <v>111</v>
      </c>
      <c r="E77" s="3" t="s">
        <v>112</v>
      </c>
      <c r="F77" s="9">
        <v>1758.06</v>
      </c>
      <c r="G77" s="9">
        <v>317.22000000000003</v>
      </c>
      <c r="H77" s="9">
        <v>0</v>
      </c>
      <c r="I77" s="9">
        <v>636</v>
      </c>
      <c r="J77" s="9">
        <v>1539.79</v>
      </c>
      <c r="K77" s="9">
        <v>1089.6099999999999</v>
      </c>
      <c r="L77" s="9">
        <v>94.54</v>
      </c>
      <c r="M77" s="9">
        <v>737.07</v>
      </c>
      <c r="N77" s="9">
        <v>1553.88</v>
      </c>
      <c r="O77" s="9">
        <v>1504.7</v>
      </c>
      <c r="P77" s="9">
        <v>686.11</v>
      </c>
      <c r="Q77" s="9">
        <v>1878.89</v>
      </c>
      <c r="R77" s="9">
        <f t="shared" si="1"/>
        <v>11795.869999999999</v>
      </c>
      <c r="S77" s="9"/>
    </row>
    <row r="78" spans="1:19" x14ac:dyDescent="0.2">
      <c r="A78" s="2">
        <v>72</v>
      </c>
      <c r="B78" s="8" t="s">
        <v>97</v>
      </c>
      <c r="C78" s="3" t="s">
        <v>98</v>
      </c>
      <c r="D78" s="8" t="s">
        <v>63</v>
      </c>
      <c r="E78" s="3" t="s">
        <v>64</v>
      </c>
      <c r="F78" s="9">
        <v>2802.39</v>
      </c>
      <c r="G78" s="9">
        <v>193.28</v>
      </c>
      <c r="H78" s="9">
        <v>271.35000000000002</v>
      </c>
      <c r="I78" s="9">
        <v>3472.42</v>
      </c>
      <c r="J78" s="9">
        <v>88.9</v>
      </c>
      <c r="K78" s="9">
        <v>0</v>
      </c>
      <c r="L78" s="9">
        <v>24.37</v>
      </c>
      <c r="M78" s="9">
        <v>32.86</v>
      </c>
      <c r="N78" s="9">
        <v>31.79</v>
      </c>
      <c r="O78" s="9">
        <v>13.23</v>
      </c>
      <c r="P78" s="9">
        <v>1042.8599999999999</v>
      </c>
      <c r="Q78" s="9">
        <v>38.11</v>
      </c>
      <c r="R78" s="9">
        <f t="shared" si="1"/>
        <v>8011.5599999999986</v>
      </c>
      <c r="S78" s="9"/>
    </row>
    <row r="79" spans="1:19" x14ac:dyDescent="0.2">
      <c r="A79" s="2">
        <v>73</v>
      </c>
      <c r="B79" s="8" t="s">
        <v>97</v>
      </c>
      <c r="C79" s="3" t="s">
        <v>98</v>
      </c>
      <c r="D79" s="8" t="s">
        <v>113</v>
      </c>
      <c r="E79" s="3" t="s">
        <v>114</v>
      </c>
      <c r="F79" s="9">
        <v>615.82000000000005</v>
      </c>
      <c r="G79" s="9">
        <v>963.22</v>
      </c>
      <c r="H79" s="9">
        <v>154.47999999999999</v>
      </c>
      <c r="I79" s="9">
        <v>218.49</v>
      </c>
      <c r="J79" s="9">
        <v>0</v>
      </c>
      <c r="K79" s="9">
        <v>0</v>
      </c>
      <c r="L79" s="9">
        <v>192.02</v>
      </c>
      <c r="M79" s="9">
        <v>159</v>
      </c>
      <c r="N79" s="9">
        <v>0</v>
      </c>
      <c r="O79" s="9">
        <v>1199.48</v>
      </c>
      <c r="P79" s="9">
        <v>1247.1300000000001</v>
      </c>
      <c r="Q79" s="9">
        <v>1102.56</v>
      </c>
      <c r="R79" s="9">
        <f t="shared" si="1"/>
        <v>5852.2000000000007</v>
      </c>
      <c r="S79" s="9"/>
    </row>
    <row r="80" spans="1:19" x14ac:dyDescent="0.2">
      <c r="A80" s="2">
        <v>74</v>
      </c>
      <c r="B80" s="8" t="s">
        <v>97</v>
      </c>
      <c r="C80" s="3" t="s">
        <v>98</v>
      </c>
      <c r="D80" s="8" t="s">
        <v>87</v>
      </c>
      <c r="E80" s="3" t="s">
        <v>88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206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f t="shared" si="1"/>
        <v>206</v>
      </c>
      <c r="S80" s="9"/>
    </row>
    <row r="81" spans="1:19" x14ac:dyDescent="0.2">
      <c r="A81" s="2">
        <v>75</v>
      </c>
      <c r="B81" s="8" t="s">
        <v>97</v>
      </c>
      <c r="C81" s="3" t="s">
        <v>98</v>
      </c>
      <c r="D81" s="8" t="s">
        <v>37</v>
      </c>
      <c r="E81" s="3" t="s">
        <v>38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135</v>
      </c>
      <c r="N81" s="9">
        <v>0</v>
      </c>
      <c r="O81" s="9">
        <v>0</v>
      </c>
      <c r="P81" s="9">
        <v>0</v>
      </c>
      <c r="Q81" s="9">
        <v>0</v>
      </c>
      <c r="R81" s="9">
        <f t="shared" si="1"/>
        <v>135</v>
      </c>
      <c r="S81" s="9"/>
    </row>
    <row r="82" spans="1:19" x14ac:dyDescent="0.2">
      <c r="A82" s="2">
        <v>76</v>
      </c>
      <c r="B82" s="8" t="s">
        <v>97</v>
      </c>
      <c r="C82" s="3" t="s">
        <v>98</v>
      </c>
      <c r="D82" s="8" t="s">
        <v>115</v>
      </c>
      <c r="E82" s="3" t="s">
        <v>116</v>
      </c>
      <c r="F82" s="9">
        <v>0</v>
      </c>
      <c r="G82" s="9">
        <v>47.44</v>
      </c>
      <c r="H82" s="9">
        <v>0</v>
      </c>
      <c r="I82" s="9">
        <v>0</v>
      </c>
      <c r="J82" s="9">
        <v>44.93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f t="shared" si="1"/>
        <v>92.37</v>
      </c>
      <c r="S82" s="9"/>
    </row>
    <row r="83" spans="1:19" x14ac:dyDescent="0.2">
      <c r="A83" s="2">
        <v>77</v>
      </c>
      <c r="B83" s="8" t="s">
        <v>97</v>
      </c>
      <c r="C83" s="3" t="s">
        <v>98</v>
      </c>
      <c r="D83" s="8" t="s">
        <v>39</v>
      </c>
      <c r="E83" s="3" t="s">
        <v>40</v>
      </c>
      <c r="F83" s="9">
        <v>0</v>
      </c>
      <c r="G83" s="9">
        <v>0</v>
      </c>
      <c r="H83" s="9">
        <v>0</v>
      </c>
      <c r="I83" s="9">
        <v>63.25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f t="shared" si="1"/>
        <v>63.25</v>
      </c>
      <c r="S83" s="9"/>
    </row>
    <row r="84" spans="1:19" x14ac:dyDescent="0.2">
      <c r="A84" s="2">
        <v>78</v>
      </c>
      <c r="B84" s="8" t="s">
        <v>97</v>
      </c>
      <c r="C84" s="3" t="s">
        <v>98</v>
      </c>
      <c r="D84" s="8" t="s">
        <v>117</v>
      </c>
      <c r="E84" s="3" t="s">
        <v>118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f t="shared" si="1"/>
        <v>0</v>
      </c>
      <c r="S84" s="9"/>
    </row>
    <row r="85" spans="1:19" x14ac:dyDescent="0.2">
      <c r="A85" s="2">
        <v>79</v>
      </c>
      <c r="B85" s="8" t="s">
        <v>119</v>
      </c>
      <c r="C85" s="3" t="s">
        <v>120</v>
      </c>
      <c r="D85" s="8" t="s">
        <v>23</v>
      </c>
      <c r="E85" s="3" t="s">
        <v>24</v>
      </c>
      <c r="F85" s="9">
        <v>122.23</v>
      </c>
      <c r="G85" s="9">
        <v>33.9</v>
      </c>
      <c r="H85" s="9">
        <v>148.72999999999999</v>
      </c>
      <c r="I85" s="9">
        <v>123.6</v>
      </c>
      <c r="J85" s="9">
        <v>61.8</v>
      </c>
      <c r="K85" s="9">
        <v>58.3</v>
      </c>
      <c r="L85" s="9">
        <v>58.3</v>
      </c>
      <c r="M85" s="9">
        <v>58.3</v>
      </c>
      <c r="N85" s="9">
        <v>3.5</v>
      </c>
      <c r="O85" s="9">
        <v>0</v>
      </c>
      <c r="P85" s="9">
        <v>722.39</v>
      </c>
      <c r="Q85" s="9">
        <v>0</v>
      </c>
      <c r="R85" s="9">
        <f t="shared" si="1"/>
        <v>1391.05</v>
      </c>
      <c r="S85" s="9"/>
    </row>
    <row r="86" spans="1:19" x14ac:dyDescent="0.2">
      <c r="A86" s="2">
        <v>80</v>
      </c>
      <c r="B86" s="8" t="s">
        <v>119</v>
      </c>
      <c r="C86" s="3" t="s">
        <v>120</v>
      </c>
      <c r="D86" s="8" t="s">
        <v>43</v>
      </c>
      <c r="E86" s="3" t="s">
        <v>44</v>
      </c>
      <c r="F86" s="9">
        <v>435.91</v>
      </c>
      <c r="G86" s="9">
        <v>486.7</v>
      </c>
      <c r="H86" s="9">
        <v>492.7</v>
      </c>
      <c r="I86" s="9">
        <v>837.44</v>
      </c>
      <c r="J86" s="9">
        <v>592.91999999999996</v>
      </c>
      <c r="K86" s="9">
        <v>619.30999999999995</v>
      </c>
      <c r="L86" s="9">
        <v>741.22</v>
      </c>
      <c r="M86" s="9">
        <v>555.11</v>
      </c>
      <c r="N86" s="9">
        <v>705</v>
      </c>
      <c r="O86" s="9">
        <v>627.84999999999991</v>
      </c>
      <c r="P86" s="9">
        <v>625.54</v>
      </c>
      <c r="Q86" s="9">
        <v>891.25999999999988</v>
      </c>
      <c r="R86" s="9">
        <f t="shared" si="1"/>
        <v>7610.96</v>
      </c>
      <c r="S86" s="9"/>
    </row>
    <row r="87" spans="1:19" x14ac:dyDescent="0.2">
      <c r="A87" s="2">
        <v>81</v>
      </c>
      <c r="B87" s="8" t="s">
        <v>119</v>
      </c>
      <c r="C87" s="3" t="s">
        <v>120</v>
      </c>
      <c r="D87" s="8" t="s">
        <v>59</v>
      </c>
      <c r="E87" s="3" t="s">
        <v>60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-1049.26</v>
      </c>
      <c r="O87" s="9">
        <v>0</v>
      </c>
      <c r="P87" s="9">
        <v>0</v>
      </c>
      <c r="Q87" s="9">
        <v>0</v>
      </c>
      <c r="R87" s="9">
        <f t="shared" si="1"/>
        <v>-1049.26</v>
      </c>
      <c r="S87" s="9"/>
    </row>
    <row r="88" spans="1:19" x14ac:dyDescent="0.2">
      <c r="A88" s="2">
        <v>82</v>
      </c>
      <c r="B88" s="8" t="s">
        <v>119</v>
      </c>
      <c r="C88" s="3" t="s">
        <v>120</v>
      </c>
      <c r="D88" s="8" t="s">
        <v>61</v>
      </c>
      <c r="E88" s="3" t="s">
        <v>62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f t="shared" si="1"/>
        <v>0</v>
      </c>
      <c r="S88" s="9"/>
    </row>
    <row r="89" spans="1:19" x14ac:dyDescent="0.2">
      <c r="A89" s="2">
        <v>83</v>
      </c>
      <c r="B89" s="8" t="s">
        <v>119</v>
      </c>
      <c r="C89" s="3" t="s">
        <v>120</v>
      </c>
      <c r="D89" s="8" t="s">
        <v>29</v>
      </c>
      <c r="E89" s="3" t="s">
        <v>30</v>
      </c>
      <c r="F89" s="9">
        <v>0</v>
      </c>
      <c r="G89" s="9">
        <v>208.5</v>
      </c>
      <c r="H89" s="9">
        <v>0</v>
      </c>
      <c r="I89" s="9">
        <v>207.79</v>
      </c>
      <c r="J89" s="9">
        <v>938.25</v>
      </c>
      <c r="K89" s="9">
        <v>69.5</v>
      </c>
      <c r="L89" s="9">
        <v>156.38</v>
      </c>
      <c r="M89" s="9">
        <v>0</v>
      </c>
      <c r="N89" s="9">
        <v>0</v>
      </c>
      <c r="O89" s="9">
        <v>0</v>
      </c>
      <c r="P89" s="9">
        <v>496.3</v>
      </c>
      <c r="Q89" s="9">
        <v>0</v>
      </c>
      <c r="R89" s="9">
        <f t="shared" si="1"/>
        <v>2076.7200000000003</v>
      </c>
      <c r="S89" s="9"/>
    </row>
    <row r="90" spans="1:19" x14ac:dyDescent="0.2">
      <c r="A90" s="2">
        <v>84</v>
      </c>
      <c r="B90" s="8" t="s">
        <v>119</v>
      </c>
      <c r="C90" s="3" t="s">
        <v>120</v>
      </c>
      <c r="D90" s="8" t="s">
        <v>99</v>
      </c>
      <c r="E90" s="3" t="s">
        <v>100</v>
      </c>
      <c r="F90" s="9">
        <v>0</v>
      </c>
      <c r="G90" s="9">
        <v>0</v>
      </c>
      <c r="H90" s="9">
        <v>0</v>
      </c>
      <c r="I90" s="9">
        <v>-896.02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f t="shared" si="1"/>
        <v>-896.02</v>
      </c>
      <c r="S90" s="9"/>
    </row>
    <row r="91" spans="1:19" x14ac:dyDescent="0.2">
      <c r="A91" s="2">
        <v>85</v>
      </c>
      <c r="B91" s="8" t="s">
        <v>119</v>
      </c>
      <c r="C91" s="3" t="s">
        <v>120</v>
      </c>
      <c r="D91" s="8" t="s">
        <v>31</v>
      </c>
      <c r="E91" s="3" t="s">
        <v>32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14.64</v>
      </c>
      <c r="Q91" s="9">
        <v>0</v>
      </c>
      <c r="R91" s="9">
        <f t="shared" si="1"/>
        <v>14.64</v>
      </c>
      <c r="S91" s="9"/>
    </row>
    <row r="92" spans="1:19" x14ac:dyDescent="0.2">
      <c r="A92" s="2">
        <v>86</v>
      </c>
      <c r="B92" s="8" t="s">
        <v>119</v>
      </c>
      <c r="C92" s="3" t="s">
        <v>120</v>
      </c>
      <c r="D92" s="8" t="s">
        <v>33</v>
      </c>
      <c r="E92" s="3" t="s">
        <v>34</v>
      </c>
      <c r="F92" s="9">
        <v>0</v>
      </c>
      <c r="G92" s="9">
        <v>52.13</v>
      </c>
      <c r="H92" s="9">
        <v>-52.13</v>
      </c>
      <c r="I92" s="9">
        <v>93.51</v>
      </c>
      <c r="J92" s="9">
        <v>375.62</v>
      </c>
      <c r="K92" s="9">
        <v>-427.43</v>
      </c>
      <c r="L92" s="9">
        <v>-15.64</v>
      </c>
      <c r="M92" s="9">
        <v>-26.06</v>
      </c>
      <c r="N92" s="9">
        <v>0</v>
      </c>
      <c r="O92" s="9">
        <v>0</v>
      </c>
      <c r="P92" s="9">
        <v>272.97000000000003</v>
      </c>
      <c r="Q92" s="9">
        <v>-272.97000000000003</v>
      </c>
      <c r="R92" s="9">
        <f t="shared" si="1"/>
        <v>0</v>
      </c>
      <c r="S92" s="9"/>
    </row>
    <row r="93" spans="1:19" x14ac:dyDescent="0.2">
      <c r="A93" s="2">
        <v>87</v>
      </c>
      <c r="B93" s="8" t="s">
        <v>119</v>
      </c>
      <c r="C93" s="3" t="s">
        <v>120</v>
      </c>
      <c r="D93" s="8" t="s">
        <v>111</v>
      </c>
      <c r="E93" s="3" t="s">
        <v>112</v>
      </c>
      <c r="F93" s="9">
        <v>0</v>
      </c>
      <c r="G93" s="9">
        <v>0</v>
      </c>
      <c r="H93" s="9">
        <v>0</v>
      </c>
      <c r="I93" s="9">
        <v>914.31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f t="shared" si="1"/>
        <v>914.31</v>
      </c>
      <c r="S93" s="9"/>
    </row>
    <row r="94" spans="1:19" x14ac:dyDescent="0.2">
      <c r="A94" s="2">
        <v>88</v>
      </c>
      <c r="B94" s="8" t="s">
        <v>119</v>
      </c>
      <c r="C94" s="3" t="s">
        <v>120</v>
      </c>
      <c r="D94" s="8" t="s">
        <v>63</v>
      </c>
      <c r="E94" s="3" t="s">
        <v>64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4107.5</v>
      </c>
      <c r="O94" s="9">
        <v>0</v>
      </c>
      <c r="P94" s="9">
        <v>0</v>
      </c>
      <c r="Q94" s="9">
        <v>0</v>
      </c>
      <c r="R94" s="9">
        <f t="shared" si="1"/>
        <v>4107.5</v>
      </c>
      <c r="S94" s="9"/>
    </row>
    <row r="95" spans="1:19" x14ac:dyDescent="0.2">
      <c r="A95" s="2">
        <v>89</v>
      </c>
      <c r="B95" s="8" t="s">
        <v>119</v>
      </c>
      <c r="C95" s="3" t="s">
        <v>120</v>
      </c>
      <c r="D95" s="8" t="s">
        <v>39</v>
      </c>
      <c r="E95" s="3" t="s">
        <v>40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366</v>
      </c>
      <c r="Q95" s="9">
        <v>0</v>
      </c>
      <c r="R95" s="9">
        <f t="shared" si="1"/>
        <v>366</v>
      </c>
      <c r="S95" s="9"/>
    </row>
    <row r="96" spans="1:19" x14ac:dyDescent="0.2">
      <c r="A96" s="2">
        <v>90</v>
      </c>
      <c r="B96" s="8" t="s">
        <v>121</v>
      </c>
      <c r="C96" s="3" t="s">
        <v>122</v>
      </c>
      <c r="D96" s="8" t="s">
        <v>29</v>
      </c>
      <c r="E96" s="3" t="s">
        <v>30</v>
      </c>
      <c r="F96" s="9">
        <v>369.37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230.86</v>
      </c>
      <c r="M96" s="9">
        <v>0</v>
      </c>
      <c r="N96" s="9">
        <v>0</v>
      </c>
      <c r="O96" s="9">
        <v>722.22</v>
      </c>
      <c r="P96" s="9">
        <v>1134.4000000000001</v>
      </c>
      <c r="Q96" s="9">
        <v>0</v>
      </c>
      <c r="R96" s="9">
        <f t="shared" si="1"/>
        <v>2456.8500000000004</v>
      </c>
      <c r="S96" s="9"/>
    </row>
    <row r="97" spans="1:19" x14ac:dyDescent="0.2">
      <c r="A97" s="2">
        <v>91</v>
      </c>
      <c r="B97" s="8" t="s">
        <v>121</v>
      </c>
      <c r="C97" s="3" t="s">
        <v>122</v>
      </c>
      <c r="D97" s="8" t="s">
        <v>33</v>
      </c>
      <c r="E97" s="3" t="s">
        <v>34</v>
      </c>
      <c r="F97" s="9">
        <v>-834.13</v>
      </c>
      <c r="G97" s="9">
        <v>-61.56</v>
      </c>
      <c r="H97" s="9">
        <v>0</v>
      </c>
      <c r="I97" s="9">
        <v>0</v>
      </c>
      <c r="J97" s="9">
        <v>0</v>
      </c>
      <c r="K97" s="9">
        <v>0</v>
      </c>
      <c r="L97" s="9">
        <v>38.479999999999997</v>
      </c>
      <c r="M97" s="9">
        <v>-38.479999999999997</v>
      </c>
      <c r="N97" s="9">
        <v>0</v>
      </c>
      <c r="O97" s="9">
        <v>361.11</v>
      </c>
      <c r="P97" s="9">
        <v>262.81</v>
      </c>
      <c r="Q97" s="9">
        <v>-623.91999999999996</v>
      </c>
      <c r="R97" s="9">
        <f t="shared" si="1"/>
        <v>-895.69</v>
      </c>
      <c r="S97" s="9"/>
    </row>
    <row r="98" spans="1:19" x14ac:dyDescent="0.2">
      <c r="A98" s="2">
        <v>92</v>
      </c>
      <c r="B98" s="8" t="s">
        <v>123</v>
      </c>
      <c r="C98" s="3" t="s">
        <v>124</v>
      </c>
      <c r="D98" s="8" t="s">
        <v>27</v>
      </c>
      <c r="E98" s="3" t="s">
        <v>28</v>
      </c>
      <c r="F98" s="9">
        <v>4180.5599999999995</v>
      </c>
      <c r="G98" s="9">
        <v>2400.56</v>
      </c>
      <c r="H98" s="9">
        <v>13933.46</v>
      </c>
      <c r="I98" s="9">
        <v>4130.5599999999995</v>
      </c>
      <c r="J98" s="9">
        <v>2345.5500000000002</v>
      </c>
      <c r="K98" s="9">
        <v>33321.58</v>
      </c>
      <c r="L98" s="9">
        <v>11908.79</v>
      </c>
      <c r="M98" s="9">
        <v>3794.9</v>
      </c>
      <c r="N98" s="9">
        <v>-1942.4400000000005</v>
      </c>
      <c r="O98" s="9">
        <v>7383.3899999999994</v>
      </c>
      <c r="P98" s="9">
        <v>3352.4</v>
      </c>
      <c r="Q98" s="9">
        <v>5440.1</v>
      </c>
      <c r="R98" s="9">
        <f t="shared" si="1"/>
        <v>90249.409999999989</v>
      </c>
      <c r="S98" s="9"/>
    </row>
    <row r="99" spans="1:19" x14ac:dyDescent="0.2">
      <c r="A99" s="2">
        <v>93</v>
      </c>
      <c r="B99" s="8" t="s">
        <v>123</v>
      </c>
      <c r="C99" s="3" t="s">
        <v>124</v>
      </c>
      <c r="D99" s="8" t="s">
        <v>125</v>
      </c>
      <c r="E99" s="3" t="s">
        <v>126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1094.98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f t="shared" si="1"/>
        <v>1094.98</v>
      </c>
      <c r="S99" s="9"/>
    </row>
    <row r="100" spans="1:19" x14ac:dyDescent="0.2">
      <c r="A100" s="2">
        <v>94</v>
      </c>
      <c r="B100" s="8" t="s">
        <v>123</v>
      </c>
      <c r="C100" s="3" t="s">
        <v>124</v>
      </c>
      <c r="D100" s="8" t="s">
        <v>79</v>
      </c>
      <c r="E100" s="3" t="s">
        <v>80</v>
      </c>
      <c r="F100" s="9">
        <v>739.56999999999994</v>
      </c>
      <c r="G100" s="9">
        <v>2519.46</v>
      </c>
      <c r="H100" s="9">
        <v>11054.560000000001</v>
      </c>
      <c r="I100" s="9">
        <v>366.88</v>
      </c>
      <c r="J100" s="9">
        <v>196.92000000000002</v>
      </c>
      <c r="K100" s="9">
        <v>0</v>
      </c>
      <c r="L100" s="9">
        <v>172.95999999999998</v>
      </c>
      <c r="M100" s="9">
        <v>54.79</v>
      </c>
      <c r="N100" s="9">
        <v>47</v>
      </c>
      <c r="O100" s="9">
        <v>0</v>
      </c>
      <c r="P100" s="9">
        <v>0</v>
      </c>
      <c r="Q100" s="9">
        <v>0</v>
      </c>
      <c r="R100" s="9">
        <f t="shared" si="1"/>
        <v>15152.14</v>
      </c>
      <c r="S100" s="9"/>
    </row>
    <row r="101" spans="1:19" x14ac:dyDescent="0.2">
      <c r="A101" s="2">
        <v>95</v>
      </c>
      <c r="B101" s="8" t="s">
        <v>123</v>
      </c>
      <c r="C101" s="3" t="s">
        <v>124</v>
      </c>
      <c r="D101" s="8" t="s">
        <v>127</v>
      </c>
      <c r="E101" s="3" t="s">
        <v>128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1"/>
        <v>0</v>
      </c>
      <c r="S101" s="9"/>
    </row>
    <row r="102" spans="1:19" x14ac:dyDescent="0.2">
      <c r="A102" s="2">
        <v>96</v>
      </c>
      <c r="B102" s="8" t="s">
        <v>123</v>
      </c>
      <c r="C102" s="3" t="s">
        <v>124</v>
      </c>
      <c r="D102" s="8" t="s">
        <v>129</v>
      </c>
      <c r="E102" s="3" t="s">
        <v>130</v>
      </c>
      <c r="F102" s="9">
        <v>326.8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f t="shared" si="1"/>
        <v>326.8</v>
      </c>
      <c r="S102" s="9"/>
    </row>
    <row r="103" spans="1:19" x14ac:dyDescent="0.2">
      <c r="A103" s="2">
        <v>97</v>
      </c>
      <c r="B103" s="8" t="s">
        <v>123</v>
      </c>
      <c r="C103" s="3" t="s">
        <v>124</v>
      </c>
      <c r="D103" s="8" t="s">
        <v>81</v>
      </c>
      <c r="E103" s="3" t="s">
        <v>82</v>
      </c>
      <c r="F103" s="9">
        <v>3251.31</v>
      </c>
      <c r="G103" s="9">
        <v>5508.06</v>
      </c>
      <c r="H103" s="9">
        <v>9981.89</v>
      </c>
      <c r="I103" s="9">
        <v>2925</v>
      </c>
      <c r="J103" s="9">
        <v>-3704.06</v>
      </c>
      <c r="K103" s="9">
        <v>0</v>
      </c>
      <c r="L103" s="9">
        <v>0</v>
      </c>
      <c r="M103" s="9">
        <v>0</v>
      </c>
      <c r="N103" s="9">
        <v>143.38999999999999</v>
      </c>
      <c r="O103" s="9">
        <v>0</v>
      </c>
      <c r="P103" s="9">
        <v>0</v>
      </c>
      <c r="Q103" s="9">
        <v>0</v>
      </c>
      <c r="R103" s="9">
        <f t="shared" si="1"/>
        <v>18105.59</v>
      </c>
      <c r="S103" s="9"/>
    </row>
    <row r="104" spans="1:19" x14ac:dyDescent="0.2">
      <c r="A104" s="2">
        <v>98</v>
      </c>
      <c r="B104" s="8" t="s">
        <v>123</v>
      </c>
      <c r="C104" s="3" t="s">
        <v>124</v>
      </c>
      <c r="D104" s="8" t="s">
        <v>83</v>
      </c>
      <c r="E104" s="3" t="s">
        <v>84</v>
      </c>
      <c r="F104" s="9">
        <v>5077.01</v>
      </c>
      <c r="G104" s="9">
        <v>7069.58</v>
      </c>
      <c r="H104" s="9">
        <v>6259.74</v>
      </c>
      <c r="I104" s="9">
        <v>2108.34</v>
      </c>
      <c r="J104" s="9">
        <v>1195.67</v>
      </c>
      <c r="K104" s="9">
        <v>1471</v>
      </c>
      <c r="L104" s="9">
        <v>1583</v>
      </c>
      <c r="M104" s="9">
        <v>1857.83</v>
      </c>
      <c r="N104" s="9">
        <v>3062.65</v>
      </c>
      <c r="O104" s="9">
        <v>708.03</v>
      </c>
      <c r="P104" s="9">
        <v>1752.95</v>
      </c>
      <c r="Q104" s="9">
        <v>1003.1600000000001</v>
      </c>
      <c r="R104" s="9">
        <f t="shared" si="1"/>
        <v>33148.960000000006</v>
      </c>
      <c r="S104" s="9"/>
    </row>
    <row r="105" spans="1:19" x14ac:dyDescent="0.2">
      <c r="A105" s="2">
        <v>99</v>
      </c>
      <c r="B105" s="8" t="s">
        <v>123</v>
      </c>
      <c r="C105" s="3" t="s">
        <v>124</v>
      </c>
      <c r="D105" s="8" t="s">
        <v>23</v>
      </c>
      <c r="E105" s="3" t="s">
        <v>24</v>
      </c>
      <c r="F105" s="9">
        <v>670.1400000000001</v>
      </c>
      <c r="G105" s="9">
        <v>1766.09</v>
      </c>
      <c r="H105" s="9">
        <v>4136</v>
      </c>
      <c r="I105" s="9">
        <v>2430.81</v>
      </c>
      <c r="J105" s="9">
        <v>1675.17</v>
      </c>
      <c r="K105" s="9">
        <v>1409.46</v>
      </c>
      <c r="L105" s="9">
        <v>3425.75</v>
      </c>
      <c r="M105" s="9">
        <v>1963.1000000000001</v>
      </c>
      <c r="N105" s="9">
        <v>1269.43</v>
      </c>
      <c r="O105" s="9">
        <v>1358.71</v>
      </c>
      <c r="P105" s="9">
        <v>1728.24</v>
      </c>
      <c r="Q105" s="9">
        <v>1795.28</v>
      </c>
      <c r="R105" s="9">
        <f t="shared" si="1"/>
        <v>23628.179999999997</v>
      </c>
      <c r="S105" s="9"/>
    </row>
    <row r="106" spans="1:19" x14ac:dyDescent="0.2">
      <c r="A106" s="2">
        <v>100</v>
      </c>
      <c r="B106" s="8" t="s">
        <v>123</v>
      </c>
      <c r="C106" s="3" t="s">
        <v>124</v>
      </c>
      <c r="D106" s="8" t="s">
        <v>131</v>
      </c>
      <c r="E106" s="3" t="s">
        <v>132</v>
      </c>
      <c r="F106" s="9">
        <v>1123.75</v>
      </c>
      <c r="G106" s="9">
        <v>3717.49</v>
      </c>
      <c r="H106" s="9">
        <v>5326.68</v>
      </c>
      <c r="I106" s="9">
        <v>-1110.1400000000001</v>
      </c>
      <c r="J106" s="9">
        <v>3364.47</v>
      </c>
      <c r="K106" s="9">
        <v>1964.57</v>
      </c>
      <c r="L106" s="9">
        <v>3904.95</v>
      </c>
      <c r="M106" s="9">
        <v>3777.34</v>
      </c>
      <c r="N106" s="9">
        <v>2672.64</v>
      </c>
      <c r="O106" s="9">
        <v>3425.14</v>
      </c>
      <c r="P106" s="9">
        <v>3985.9</v>
      </c>
      <c r="Q106" s="9">
        <v>3508.66</v>
      </c>
      <c r="R106" s="9">
        <f t="shared" si="1"/>
        <v>35661.449999999997</v>
      </c>
      <c r="S106" s="9"/>
    </row>
    <row r="107" spans="1:19" x14ac:dyDescent="0.2">
      <c r="A107" s="2">
        <v>101</v>
      </c>
      <c r="B107" s="8" t="s">
        <v>123</v>
      </c>
      <c r="C107" s="3" t="s">
        <v>124</v>
      </c>
      <c r="D107" s="8" t="s">
        <v>43</v>
      </c>
      <c r="E107" s="3" t="s">
        <v>44</v>
      </c>
      <c r="F107" s="9">
        <v>7088.76</v>
      </c>
      <c r="G107" s="9">
        <v>6127.79</v>
      </c>
      <c r="H107" s="9">
        <v>5723.7800000000007</v>
      </c>
      <c r="I107" s="9">
        <v>7999.34</v>
      </c>
      <c r="J107" s="9">
        <v>5512.1500000000005</v>
      </c>
      <c r="K107" s="9">
        <v>7007.6600000000017</v>
      </c>
      <c r="L107" s="9">
        <v>7946.5000000000009</v>
      </c>
      <c r="M107" s="9">
        <v>6729.98</v>
      </c>
      <c r="N107" s="9">
        <v>9096.489999999998</v>
      </c>
      <c r="O107" s="9">
        <v>5513.86</v>
      </c>
      <c r="P107" s="9">
        <v>4824.38</v>
      </c>
      <c r="Q107" s="9">
        <v>6306.05</v>
      </c>
      <c r="R107" s="9">
        <f t="shared" si="1"/>
        <v>79876.740000000005</v>
      </c>
      <c r="S107" s="9"/>
    </row>
    <row r="108" spans="1:19" x14ac:dyDescent="0.2">
      <c r="A108" s="2">
        <v>102</v>
      </c>
      <c r="B108" s="8" t="s">
        <v>123</v>
      </c>
      <c r="C108" s="3" t="s">
        <v>124</v>
      </c>
      <c r="D108" s="8" t="s">
        <v>133</v>
      </c>
      <c r="E108" s="3" t="s">
        <v>134</v>
      </c>
      <c r="F108" s="9">
        <v>5016.28</v>
      </c>
      <c r="G108" s="9">
        <v>4050.62</v>
      </c>
      <c r="H108" s="9">
        <v>3962.24</v>
      </c>
      <c r="I108" s="9">
        <v>3912.68</v>
      </c>
      <c r="J108" s="9">
        <v>3930.62</v>
      </c>
      <c r="K108" s="9">
        <v>3447.14</v>
      </c>
      <c r="L108" s="9">
        <v>4846.58</v>
      </c>
      <c r="M108" s="9">
        <v>3053</v>
      </c>
      <c r="N108" s="9">
        <v>3706.98</v>
      </c>
      <c r="O108" s="9">
        <v>3690.62</v>
      </c>
      <c r="P108" s="9">
        <v>3893.87</v>
      </c>
      <c r="Q108" s="9">
        <v>3988.74</v>
      </c>
      <c r="R108" s="9">
        <f t="shared" si="1"/>
        <v>47499.37</v>
      </c>
      <c r="S108" s="9"/>
    </row>
    <row r="109" spans="1:19" x14ac:dyDescent="0.2">
      <c r="A109" s="2">
        <v>103</v>
      </c>
      <c r="B109" s="8" t="s">
        <v>123</v>
      </c>
      <c r="C109" s="3" t="s">
        <v>124</v>
      </c>
      <c r="D109" s="8" t="s">
        <v>135</v>
      </c>
      <c r="E109" s="3" t="s">
        <v>136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633.45000000000005</v>
      </c>
      <c r="Q109" s="9">
        <v>229.26</v>
      </c>
      <c r="R109" s="9">
        <f t="shared" si="1"/>
        <v>862.71</v>
      </c>
      <c r="S109" s="9"/>
    </row>
    <row r="110" spans="1:19" x14ac:dyDescent="0.2">
      <c r="A110" s="2">
        <v>104</v>
      </c>
      <c r="B110" s="8" t="s">
        <v>123</v>
      </c>
      <c r="C110" s="3" t="s">
        <v>124</v>
      </c>
      <c r="D110" s="8" t="s">
        <v>59</v>
      </c>
      <c r="E110" s="3" t="s">
        <v>60</v>
      </c>
      <c r="F110" s="9">
        <v>-864.69</v>
      </c>
      <c r="G110" s="9">
        <v>-587.34</v>
      </c>
      <c r="H110" s="9">
        <v>-1375.3599999999997</v>
      </c>
      <c r="I110" s="9">
        <v>-124.99000000000001</v>
      </c>
      <c r="J110" s="9">
        <v>-355.52</v>
      </c>
      <c r="K110" s="9">
        <v>-168.7</v>
      </c>
      <c r="L110" s="9">
        <v>-473.76000000000005</v>
      </c>
      <c r="M110" s="9">
        <v>-1635.09</v>
      </c>
      <c r="N110" s="9">
        <v>-700.15000000000009</v>
      </c>
      <c r="O110" s="9">
        <v>-602.91000000000008</v>
      </c>
      <c r="P110" s="9">
        <v>-195.54000000000002</v>
      </c>
      <c r="Q110" s="9">
        <v>-402.07</v>
      </c>
      <c r="R110" s="9">
        <f t="shared" si="1"/>
        <v>-7486.12</v>
      </c>
      <c r="S110" s="9"/>
    </row>
    <row r="111" spans="1:19" x14ac:dyDescent="0.2">
      <c r="A111" s="2">
        <v>105</v>
      </c>
      <c r="B111" s="8" t="s">
        <v>123</v>
      </c>
      <c r="C111" s="3" t="s">
        <v>124</v>
      </c>
      <c r="D111" s="8" t="s">
        <v>61</v>
      </c>
      <c r="E111" s="3" t="s">
        <v>62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f t="shared" si="1"/>
        <v>0</v>
      </c>
      <c r="S111" s="9"/>
    </row>
    <row r="112" spans="1:19" x14ac:dyDescent="0.2">
      <c r="A112" s="2">
        <v>106</v>
      </c>
      <c r="B112" s="8" t="s">
        <v>123</v>
      </c>
      <c r="C112" s="3" t="s">
        <v>124</v>
      </c>
      <c r="D112" s="8" t="s">
        <v>29</v>
      </c>
      <c r="E112" s="3" t="s">
        <v>30</v>
      </c>
      <c r="F112" s="9">
        <v>69267.08</v>
      </c>
      <c r="G112" s="9">
        <v>28101.19000000001</v>
      </c>
      <c r="H112" s="9">
        <v>46277.170000000006</v>
      </c>
      <c r="I112" s="9">
        <v>39197.089999999997</v>
      </c>
      <c r="J112" s="9">
        <v>44764.649999999994</v>
      </c>
      <c r="K112" s="9">
        <v>45187.07</v>
      </c>
      <c r="L112" s="9">
        <v>71814.569999999992</v>
      </c>
      <c r="M112" s="9">
        <v>34816.879999999997</v>
      </c>
      <c r="N112" s="9">
        <v>35670.800000000003</v>
      </c>
      <c r="O112" s="9">
        <v>34496.720000000008</v>
      </c>
      <c r="P112" s="9">
        <v>31921.640000000003</v>
      </c>
      <c r="Q112" s="9">
        <v>67629.239999999991</v>
      </c>
      <c r="R112" s="9">
        <f t="shared" si="1"/>
        <v>549144.10000000009</v>
      </c>
      <c r="S112" s="9"/>
    </row>
    <row r="113" spans="1:19" x14ac:dyDescent="0.2">
      <c r="A113" s="2">
        <v>107</v>
      </c>
      <c r="B113" s="8" t="s">
        <v>123</v>
      </c>
      <c r="C113" s="3" t="s">
        <v>124</v>
      </c>
      <c r="D113" s="8" t="s">
        <v>99</v>
      </c>
      <c r="E113" s="3" t="s">
        <v>100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-54.98</v>
      </c>
      <c r="L113" s="9">
        <v>0</v>
      </c>
      <c r="M113" s="9">
        <v>0</v>
      </c>
      <c r="N113" s="9">
        <v>-274.20999999999998</v>
      </c>
      <c r="O113" s="9">
        <v>0</v>
      </c>
      <c r="P113" s="9">
        <v>-80.56</v>
      </c>
      <c r="Q113" s="9">
        <v>-4.84</v>
      </c>
      <c r="R113" s="9">
        <f t="shared" si="1"/>
        <v>-414.59</v>
      </c>
      <c r="S113" s="9"/>
    </row>
    <row r="114" spans="1:19" x14ac:dyDescent="0.2">
      <c r="A114" s="2">
        <v>108</v>
      </c>
      <c r="B114" s="8" t="s">
        <v>123</v>
      </c>
      <c r="C114" s="3" t="s">
        <v>124</v>
      </c>
      <c r="D114" s="8" t="s">
        <v>101</v>
      </c>
      <c r="E114" s="3" t="s">
        <v>102</v>
      </c>
      <c r="F114" s="9">
        <v>-18995.46</v>
      </c>
      <c r="G114" s="9">
        <v>-13918.25</v>
      </c>
      <c r="H114" s="9">
        <v>-20539.890000000003</v>
      </c>
      <c r="I114" s="9">
        <v>-11742.78</v>
      </c>
      <c r="J114" s="9">
        <v>-15781.099999999997</v>
      </c>
      <c r="K114" s="9">
        <v>-14961.65</v>
      </c>
      <c r="L114" s="9">
        <v>-16351.41</v>
      </c>
      <c r="M114" s="9">
        <v>-13495.539999999997</v>
      </c>
      <c r="N114" s="9">
        <v>-14533.990000000002</v>
      </c>
      <c r="O114" s="9">
        <v>-14113.439999999999</v>
      </c>
      <c r="P114" s="9">
        <v>-16131.8</v>
      </c>
      <c r="Q114" s="9">
        <v>-13576.79</v>
      </c>
      <c r="R114" s="9">
        <f t="shared" si="1"/>
        <v>-184142.09999999998</v>
      </c>
      <c r="S114" s="9"/>
    </row>
    <row r="115" spans="1:19" x14ac:dyDescent="0.2">
      <c r="A115" s="2">
        <v>109</v>
      </c>
      <c r="B115" s="8" t="s">
        <v>123</v>
      </c>
      <c r="C115" s="3" t="s">
        <v>124</v>
      </c>
      <c r="D115" s="8" t="s">
        <v>103</v>
      </c>
      <c r="E115" s="3" t="s">
        <v>104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f t="shared" si="1"/>
        <v>0</v>
      </c>
      <c r="S115" s="9"/>
    </row>
    <row r="116" spans="1:19" x14ac:dyDescent="0.2">
      <c r="A116" s="2">
        <v>110</v>
      </c>
      <c r="B116" s="8" t="s">
        <v>123</v>
      </c>
      <c r="C116" s="3" t="s">
        <v>124</v>
      </c>
      <c r="D116" s="8" t="s">
        <v>105</v>
      </c>
      <c r="E116" s="3" t="s">
        <v>106</v>
      </c>
      <c r="F116" s="9">
        <v>-73.510000000000005</v>
      </c>
      <c r="G116" s="9">
        <v>-83.3</v>
      </c>
      <c r="H116" s="9">
        <v>37.11</v>
      </c>
      <c r="I116" s="9">
        <v>0</v>
      </c>
      <c r="J116" s="9">
        <v>0</v>
      </c>
      <c r="K116" s="9">
        <v>-60.61</v>
      </c>
      <c r="L116" s="9">
        <v>-13.74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f t="shared" si="1"/>
        <v>-194.05</v>
      </c>
      <c r="S116" s="9"/>
    </row>
    <row r="117" spans="1:19" x14ac:dyDescent="0.2">
      <c r="A117" s="2">
        <v>111</v>
      </c>
      <c r="B117" s="8" t="s">
        <v>123</v>
      </c>
      <c r="C117" s="3" t="s">
        <v>124</v>
      </c>
      <c r="D117" s="8" t="s">
        <v>107</v>
      </c>
      <c r="E117" s="3" t="s">
        <v>108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f t="shared" si="1"/>
        <v>0</v>
      </c>
      <c r="S117" s="9"/>
    </row>
    <row r="118" spans="1:19" x14ac:dyDescent="0.2">
      <c r="A118" s="2">
        <v>112</v>
      </c>
      <c r="B118" s="8" t="s">
        <v>123</v>
      </c>
      <c r="C118" s="3" t="s">
        <v>124</v>
      </c>
      <c r="D118" s="8" t="s">
        <v>47</v>
      </c>
      <c r="E118" s="3" t="s">
        <v>48</v>
      </c>
      <c r="F118" s="9">
        <v>-4186.0099999999993</v>
      </c>
      <c r="G118" s="9">
        <v>-4554.5200000000004</v>
      </c>
      <c r="H118" s="9">
        <v>-3575.88</v>
      </c>
      <c r="I118" s="9">
        <v>-5390.8200000000006</v>
      </c>
      <c r="J118" s="9">
        <v>-3424.36</v>
      </c>
      <c r="K118" s="9">
        <v>-4361.04</v>
      </c>
      <c r="L118" s="9">
        <v>-5108.87</v>
      </c>
      <c r="M118" s="9">
        <v>-4432.28</v>
      </c>
      <c r="N118" s="9">
        <v>-6361.7300000000005</v>
      </c>
      <c r="O118" s="9">
        <v>-4040.73</v>
      </c>
      <c r="P118" s="9">
        <v>-3111.31</v>
      </c>
      <c r="Q118" s="9">
        <v>-3705.6899999999996</v>
      </c>
      <c r="R118" s="9">
        <f t="shared" si="1"/>
        <v>-52253.240000000005</v>
      </c>
      <c r="S118" s="9"/>
    </row>
    <row r="119" spans="1:19" x14ac:dyDescent="0.2">
      <c r="A119" s="2">
        <v>113</v>
      </c>
      <c r="B119" s="8" t="s">
        <v>123</v>
      </c>
      <c r="C119" s="3" t="s">
        <v>124</v>
      </c>
      <c r="D119" s="8" t="s">
        <v>49</v>
      </c>
      <c r="E119" s="3" t="s">
        <v>50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f t="shared" si="1"/>
        <v>0</v>
      </c>
      <c r="S119" s="9"/>
    </row>
    <row r="120" spans="1:19" x14ac:dyDescent="0.2">
      <c r="A120" s="2">
        <v>114</v>
      </c>
      <c r="B120" s="8" t="s">
        <v>123</v>
      </c>
      <c r="C120" s="3" t="s">
        <v>124</v>
      </c>
      <c r="D120" s="8" t="s">
        <v>31</v>
      </c>
      <c r="E120" s="3" t="s">
        <v>32</v>
      </c>
      <c r="F120" s="9">
        <v>0</v>
      </c>
      <c r="G120" s="9">
        <v>0</v>
      </c>
      <c r="H120" s="9">
        <v>0</v>
      </c>
      <c r="I120" s="9">
        <v>614.19000000000005</v>
      </c>
      <c r="J120" s="9">
        <v>177.39</v>
      </c>
      <c r="K120" s="9">
        <v>42.29</v>
      </c>
      <c r="L120" s="9">
        <v>144.06</v>
      </c>
      <c r="M120" s="9">
        <v>103.64</v>
      </c>
      <c r="N120" s="9">
        <v>51.06</v>
      </c>
      <c r="O120" s="9">
        <v>10.5</v>
      </c>
      <c r="P120" s="9">
        <v>11.76</v>
      </c>
      <c r="Q120" s="9">
        <v>50.28</v>
      </c>
      <c r="R120" s="9">
        <f t="shared" si="1"/>
        <v>1205.17</v>
      </c>
      <c r="S120" s="9"/>
    </row>
    <row r="121" spans="1:19" x14ac:dyDescent="0.2">
      <c r="A121" s="2">
        <v>115</v>
      </c>
      <c r="B121" s="8" t="s">
        <v>123</v>
      </c>
      <c r="C121" s="3" t="s">
        <v>124</v>
      </c>
      <c r="D121" s="8" t="s">
        <v>137</v>
      </c>
      <c r="E121" s="3" t="s">
        <v>138</v>
      </c>
      <c r="F121" s="9">
        <v>865385.84000000008</v>
      </c>
      <c r="G121" s="9">
        <v>589486.90999999992</v>
      </c>
      <c r="H121" s="9">
        <v>650927.85999999987</v>
      </c>
      <c r="I121" s="9">
        <v>579744.32999999996</v>
      </c>
      <c r="J121" s="9">
        <v>557024.51</v>
      </c>
      <c r="K121" s="9">
        <v>552404.29000000015</v>
      </c>
      <c r="L121" s="9">
        <v>842096.27999999991</v>
      </c>
      <c r="M121" s="9">
        <v>553179.67000000004</v>
      </c>
      <c r="N121" s="9">
        <v>563500.29999999993</v>
      </c>
      <c r="O121" s="9">
        <v>578594.39999999991</v>
      </c>
      <c r="P121" s="9">
        <v>616384.81000000006</v>
      </c>
      <c r="Q121" s="9">
        <v>857357.72999999975</v>
      </c>
      <c r="R121" s="9">
        <f t="shared" si="1"/>
        <v>7806086.9300000006</v>
      </c>
      <c r="S121" s="9"/>
    </row>
    <row r="122" spans="1:19" x14ac:dyDescent="0.2">
      <c r="A122" s="2">
        <v>116</v>
      </c>
      <c r="B122" s="8" t="s">
        <v>123</v>
      </c>
      <c r="C122" s="3" t="s">
        <v>124</v>
      </c>
      <c r="D122" s="8" t="s">
        <v>139</v>
      </c>
      <c r="E122" s="3" t="s">
        <v>140</v>
      </c>
      <c r="F122" s="9">
        <v>-524351.4800000001</v>
      </c>
      <c r="G122" s="9">
        <v>-315550.38</v>
      </c>
      <c r="H122" s="9">
        <v>-384917.56999999989</v>
      </c>
      <c r="I122" s="9">
        <v>-330171.63</v>
      </c>
      <c r="J122" s="9">
        <v>-302453.18</v>
      </c>
      <c r="K122" s="9">
        <v>-316136.05000000005</v>
      </c>
      <c r="L122" s="9">
        <v>-480397.5799999999</v>
      </c>
      <c r="M122" s="9">
        <v>-318305.48</v>
      </c>
      <c r="N122" s="9">
        <v>-329251.28000000003</v>
      </c>
      <c r="O122" s="9">
        <v>-365642.18</v>
      </c>
      <c r="P122" s="9">
        <v>-382143.42000000004</v>
      </c>
      <c r="Q122" s="9">
        <v>-570316.24</v>
      </c>
      <c r="R122" s="9">
        <f t="shared" si="1"/>
        <v>-4619636.47</v>
      </c>
      <c r="S122" s="9"/>
    </row>
    <row r="123" spans="1:19" x14ac:dyDescent="0.2">
      <c r="A123" s="2">
        <v>117</v>
      </c>
      <c r="B123" s="8" t="s">
        <v>123</v>
      </c>
      <c r="C123" s="3" t="s">
        <v>124</v>
      </c>
      <c r="D123" s="8" t="s">
        <v>141</v>
      </c>
      <c r="E123" s="3" t="s">
        <v>142</v>
      </c>
      <c r="F123" s="9">
        <v>-861516.94999999984</v>
      </c>
      <c r="G123" s="9">
        <v>-584807.70000000007</v>
      </c>
      <c r="H123" s="9">
        <v>-645459.96000000008</v>
      </c>
      <c r="I123" s="9">
        <v>-579650.32999999984</v>
      </c>
      <c r="J123" s="9">
        <v>-556232.14999999991</v>
      </c>
      <c r="K123" s="9">
        <v>-554234.37</v>
      </c>
      <c r="L123" s="9">
        <v>-845316.23</v>
      </c>
      <c r="M123" s="9">
        <v>-556291.51</v>
      </c>
      <c r="N123" s="9">
        <v>-566758.01</v>
      </c>
      <c r="O123" s="9">
        <v>-584114.5</v>
      </c>
      <c r="P123" s="9">
        <v>-622891.87999999989</v>
      </c>
      <c r="Q123" s="9">
        <v>-870334.00000000012</v>
      </c>
      <c r="R123" s="9">
        <f t="shared" si="1"/>
        <v>-7827607.5899999989</v>
      </c>
      <c r="S123" s="9"/>
    </row>
    <row r="124" spans="1:19" x14ac:dyDescent="0.2">
      <c r="A124" s="2">
        <v>118</v>
      </c>
      <c r="B124" s="8" t="s">
        <v>123</v>
      </c>
      <c r="C124" s="3" t="s">
        <v>124</v>
      </c>
      <c r="D124" s="8" t="s">
        <v>143</v>
      </c>
      <c r="E124" s="3" t="s">
        <v>144</v>
      </c>
      <c r="F124" s="9">
        <v>520482.58999999997</v>
      </c>
      <c r="G124" s="9">
        <v>310871.17</v>
      </c>
      <c r="H124" s="9">
        <v>379449.67</v>
      </c>
      <c r="I124" s="9">
        <v>330077.62999999995</v>
      </c>
      <c r="J124" s="9">
        <v>301660.82</v>
      </c>
      <c r="K124" s="9">
        <v>317966.13</v>
      </c>
      <c r="L124" s="9">
        <v>483617.52999999997</v>
      </c>
      <c r="M124" s="9">
        <v>321417.32</v>
      </c>
      <c r="N124" s="9">
        <v>332508.99000000005</v>
      </c>
      <c r="O124" s="9">
        <v>371162.27999999991</v>
      </c>
      <c r="P124" s="9">
        <v>388650.49000000005</v>
      </c>
      <c r="Q124" s="9">
        <v>583292.51</v>
      </c>
      <c r="R124" s="9">
        <f t="shared" si="1"/>
        <v>4641157.13</v>
      </c>
      <c r="S124" s="9"/>
    </row>
    <row r="125" spans="1:19" x14ac:dyDescent="0.2">
      <c r="A125" s="2">
        <v>119</v>
      </c>
      <c r="B125" s="8" t="s">
        <v>123</v>
      </c>
      <c r="C125" s="3" t="s">
        <v>124</v>
      </c>
      <c r="D125" s="8" t="s">
        <v>33</v>
      </c>
      <c r="E125" s="3" t="s">
        <v>34</v>
      </c>
      <c r="F125" s="9">
        <v>-14128.960000000001</v>
      </c>
      <c r="G125" s="9">
        <v>-4750.5499999999993</v>
      </c>
      <c r="H125" s="9">
        <v>2777.2000000000003</v>
      </c>
      <c r="I125" s="9">
        <v>7836.1600000000008</v>
      </c>
      <c r="J125" s="9">
        <v>4743.68</v>
      </c>
      <c r="K125" s="9">
        <v>4729.88</v>
      </c>
      <c r="L125" s="9">
        <v>-15143.130000000001</v>
      </c>
      <c r="M125" s="9">
        <v>-1524.03</v>
      </c>
      <c r="N125" s="9">
        <v>3823.2500000000005</v>
      </c>
      <c r="O125" s="9">
        <v>2980.0599999999995</v>
      </c>
      <c r="P125" s="9">
        <v>308.51999999999987</v>
      </c>
      <c r="Q125" s="9">
        <v>-8539.65</v>
      </c>
      <c r="R125" s="9">
        <f t="shared" si="1"/>
        <v>-16887.57</v>
      </c>
      <c r="S125" s="9"/>
    </row>
    <row r="126" spans="1:19" x14ac:dyDescent="0.2">
      <c r="A126" s="2">
        <v>120</v>
      </c>
      <c r="B126" s="8" t="s">
        <v>123</v>
      </c>
      <c r="C126" s="3" t="s">
        <v>124</v>
      </c>
      <c r="D126" s="8" t="s">
        <v>35</v>
      </c>
      <c r="E126" s="3" t="s">
        <v>36</v>
      </c>
      <c r="F126" s="9">
        <v>27.39</v>
      </c>
      <c r="G126" s="9">
        <v>85.95</v>
      </c>
      <c r="H126" s="9">
        <v>348.8</v>
      </c>
      <c r="I126" s="9">
        <v>186.98</v>
      </c>
      <c r="J126" s="9">
        <v>237.62</v>
      </c>
      <c r="K126" s="9">
        <v>180.24</v>
      </c>
      <c r="L126" s="9">
        <v>373.82</v>
      </c>
      <c r="M126" s="9">
        <v>113.25</v>
      </c>
      <c r="N126" s="9">
        <v>506.6</v>
      </c>
      <c r="O126" s="9">
        <v>145.21</v>
      </c>
      <c r="P126" s="9">
        <v>461.78999999999996</v>
      </c>
      <c r="Q126" s="9">
        <v>68.13</v>
      </c>
      <c r="R126" s="9">
        <f t="shared" si="1"/>
        <v>2735.78</v>
      </c>
      <c r="S126" s="9"/>
    </row>
    <row r="127" spans="1:19" x14ac:dyDescent="0.2">
      <c r="A127" s="2">
        <v>121</v>
      </c>
      <c r="B127" s="8" t="s">
        <v>123</v>
      </c>
      <c r="C127" s="3" t="s">
        <v>124</v>
      </c>
      <c r="D127" s="8" t="s">
        <v>109</v>
      </c>
      <c r="E127" s="3" t="s">
        <v>110</v>
      </c>
      <c r="F127" s="9">
        <v>0</v>
      </c>
      <c r="G127" s="9">
        <v>0</v>
      </c>
      <c r="H127" s="9">
        <v>77.78</v>
      </c>
      <c r="I127" s="9">
        <v>299</v>
      </c>
      <c r="J127" s="9">
        <v>0</v>
      </c>
      <c r="K127" s="9">
        <v>0</v>
      </c>
      <c r="L127" s="9">
        <v>10250</v>
      </c>
      <c r="M127" s="9">
        <v>158</v>
      </c>
      <c r="N127" s="9">
        <v>0</v>
      </c>
      <c r="O127" s="9">
        <v>374</v>
      </c>
      <c r="P127" s="9">
        <v>0</v>
      </c>
      <c r="Q127" s="9">
        <v>0</v>
      </c>
      <c r="R127" s="9">
        <f t="shared" si="1"/>
        <v>11158.78</v>
      </c>
      <c r="S127" s="9"/>
    </row>
    <row r="128" spans="1:19" x14ac:dyDescent="0.2">
      <c r="A128" s="2">
        <v>122</v>
      </c>
      <c r="B128" s="8" t="s">
        <v>123</v>
      </c>
      <c r="C128" s="3" t="s">
        <v>124</v>
      </c>
      <c r="D128" s="8" t="s">
        <v>145</v>
      </c>
      <c r="E128" s="3" t="s">
        <v>146</v>
      </c>
      <c r="F128" s="9">
        <v>611.9</v>
      </c>
      <c r="G128" s="9">
        <v>506.83</v>
      </c>
      <c r="H128" s="9">
        <v>901</v>
      </c>
      <c r="I128" s="9">
        <v>0</v>
      </c>
      <c r="J128" s="9">
        <v>0</v>
      </c>
      <c r="K128" s="9">
        <v>0</v>
      </c>
      <c r="L128" s="9">
        <v>133.51</v>
      </c>
      <c r="M128" s="9">
        <v>0</v>
      </c>
      <c r="N128" s="9">
        <v>1047.07</v>
      </c>
      <c r="O128" s="9">
        <v>209.07</v>
      </c>
      <c r="P128" s="9">
        <v>122.97</v>
      </c>
      <c r="Q128" s="9">
        <v>103.23</v>
      </c>
      <c r="R128" s="9">
        <f t="shared" si="1"/>
        <v>3635.5799999999995</v>
      </c>
      <c r="S128" s="9"/>
    </row>
    <row r="129" spans="1:19" x14ac:dyDescent="0.2">
      <c r="A129" s="2">
        <v>123</v>
      </c>
      <c r="B129" s="8" t="s">
        <v>123</v>
      </c>
      <c r="C129" s="3" t="s">
        <v>124</v>
      </c>
      <c r="D129" s="8" t="s">
        <v>147</v>
      </c>
      <c r="E129" s="3" t="s">
        <v>148</v>
      </c>
      <c r="F129" s="9">
        <v>-1297.0999999999999</v>
      </c>
      <c r="G129" s="9">
        <v>0</v>
      </c>
      <c r="H129" s="9">
        <v>0</v>
      </c>
      <c r="I129" s="9">
        <v>-2004.7</v>
      </c>
      <c r="J129" s="9">
        <v>0</v>
      </c>
      <c r="K129" s="9">
        <v>0</v>
      </c>
      <c r="L129" s="9">
        <v>-972.27</v>
      </c>
      <c r="M129" s="9">
        <v>0</v>
      </c>
      <c r="N129" s="9">
        <v>0</v>
      </c>
      <c r="O129" s="9">
        <v>-648.62</v>
      </c>
      <c r="P129" s="9">
        <v>0</v>
      </c>
      <c r="Q129" s="9">
        <v>0</v>
      </c>
      <c r="R129" s="9">
        <f t="shared" si="1"/>
        <v>-4922.6899999999996</v>
      </c>
      <c r="S129" s="9"/>
    </row>
    <row r="130" spans="1:19" x14ac:dyDescent="0.2">
      <c r="A130" s="2">
        <v>124</v>
      </c>
      <c r="B130" s="8" t="s">
        <v>123</v>
      </c>
      <c r="C130" s="3" t="s">
        <v>124</v>
      </c>
      <c r="D130" s="8" t="s">
        <v>111</v>
      </c>
      <c r="E130" s="3" t="s">
        <v>112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56.1</v>
      </c>
      <c r="L130" s="9">
        <v>0</v>
      </c>
      <c r="M130" s="9">
        <v>0</v>
      </c>
      <c r="N130" s="9">
        <v>279.81</v>
      </c>
      <c r="O130" s="9">
        <v>0</v>
      </c>
      <c r="P130" s="9">
        <v>82.2</v>
      </c>
      <c r="Q130" s="9">
        <v>4.9400000000000004</v>
      </c>
      <c r="R130" s="9">
        <f t="shared" si="1"/>
        <v>423.05</v>
      </c>
      <c r="S130" s="9"/>
    </row>
    <row r="131" spans="1:19" x14ac:dyDescent="0.2">
      <c r="A131" s="2">
        <v>125</v>
      </c>
      <c r="B131" s="8" t="s">
        <v>123</v>
      </c>
      <c r="C131" s="3" t="s">
        <v>124</v>
      </c>
      <c r="D131" s="8" t="s">
        <v>63</v>
      </c>
      <c r="E131" s="3" t="s">
        <v>64</v>
      </c>
      <c r="F131" s="9">
        <v>1389.05</v>
      </c>
      <c r="G131" s="9">
        <v>920.59</v>
      </c>
      <c r="H131" s="9">
        <v>2098.48</v>
      </c>
      <c r="I131" s="9">
        <v>173.76000000000002</v>
      </c>
      <c r="J131" s="9">
        <v>570.04999999999995</v>
      </c>
      <c r="K131" s="9">
        <v>242.60000000000002</v>
      </c>
      <c r="L131" s="9">
        <v>942.41</v>
      </c>
      <c r="M131" s="9">
        <v>2815.58</v>
      </c>
      <c r="N131" s="9">
        <v>1459.64</v>
      </c>
      <c r="O131" s="9">
        <v>892.82999999999993</v>
      </c>
      <c r="P131" s="9">
        <v>273.98</v>
      </c>
      <c r="Q131" s="9">
        <v>752.28</v>
      </c>
      <c r="R131" s="9">
        <f t="shared" si="1"/>
        <v>12531.25</v>
      </c>
      <c r="S131" s="9"/>
    </row>
    <row r="132" spans="1:19" x14ac:dyDescent="0.2">
      <c r="A132" s="2">
        <v>126</v>
      </c>
      <c r="B132" s="8" t="s">
        <v>123</v>
      </c>
      <c r="C132" s="3" t="s">
        <v>124</v>
      </c>
      <c r="D132" s="8" t="s">
        <v>149</v>
      </c>
      <c r="E132" s="3" t="s">
        <v>150</v>
      </c>
      <c r="F132" s="9">
        <v>79.45</v>
      </c>
      <c r="G132" s="9">
        <v>674.93</v>
      </c>
      <c r="H132" s="9">
        <v>62.5</v>
      </c>
      <c r="I132" s="9">
        <v>356.5</v>
      </c>
      <c r="J132" s="9">
        <v>62.5</v>
      </c>
      <c r="K132" s="9">
        <v>62.5</v>
      </c>
      <c r="L132" s="9">
        <v>175.2</v>
      </c>
      <c r="M132" s="9">
        <v>62.5</v>
      </c>
      <c r="N132" s="9">
        <v>798.67</v>
      </c>
      <c r="O132" s="9">
        <v>916.39</v>
      </c>
      <c r="P132" s="9">
        <v>241.74</v>
      </c>
      <c r="Q132" s="9">
        <v>62.5</v>
      </c>
      <c r="R132" s="9">
        <f t="shared" si="1"/>
        <v>3555.38</v>
      </c>
      <c r="S132" s="9"/>
    </row>
    <row r="133" spans="1:19" x14ac:dyDescent="0.2">
      <c r="A133" s="2">
        <v>127</v>
      </c>
      <c r="B133" s="8" t="s">
        <v>123</v>
      </c>
      <c r="C133" s="3" t="s">
        <v>124</v>
      </c>
      <c r="D133" s="8" t="s">
        <v>151</v>
      </c>
      <c r="E133" s="3" t="s">
        <v>152</v>
      </c>
      <c r="F133" s="9">
        <v>4929.7699999999995</v>
      </c>
      <c r="G133" s="9">
        <v>4851.7599999999993</v>
      </c>
      <c r="H133" s="9">
        <v>4676.5099999999993</v>
      </c>
      <c r="I133" s="9">
        <v>4778.8500000000004</v>
      </c>
      <c r="J133" s="9">
        <v>4801.38</v>
      </c>
      <c r="K133" s="9">
        <v>4804.08</v>
      </c>
      <c r="L133" s="9">
        <v>4769.18</v>
      </c>
      <c r="M133" s="9">
        <v>6559.98</v>
      </c>
      <c r="N133" s="9">
        <v>5076.68</v>
      </c>
      <c r="O133" s="9">
        <v>5289.42</v>
      </c>
      <c r="P133" s="9">
        <v>6612.5499999999993</v>
      </c>
      <c r="Q133" s="9">
        <v>4033.05</v>
      </c>
      <c r="R133" s="9">
        <f t="shared" si="1"/>
        <v>61183.209999999992</v>
      </c>
      <c r="S133" s="9"/>
    </row>
    <row r="134" spans="1:19" x14ac:dyDescent="0.2">
      <c r="A134" s="2">
        <v>128</v>
      </c>
      <c r="B134" s="8" t="s">
        <v>123</v>
      </c>
      <c r="C134" s="3" t="s">
        <v>124</v>
      </c>
      <c r="D134" s="8" t="s">
        <v>113</v>
      </c>
      <c r="E134" s="3" t="s">
        <v>114</v>
      </c>
      <c r="F134" s="9">
        <v>152.19</v>
      </c>
      <c r="G134" s="9">
        <v>128.62</v>
      </c>
      <c r="H134" s="9">
        <v>0</v>
      </c>
      <c r="I134" s="9">
        <v>0</v>
      </c>
      <c r="J134" s="9">
        <v>0</v>
      </c>
      <c r="K134" s="9">
        <v>157.86000000000001</v>
      </c>
      <c r="L134" s="9">
        <v>38.380000000000003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f t="shared" si="1"/>
        <v>477.05</v>
      </c>
      <c r="S134" s="9"/>
    </row>
    <row r="135" spans="1:19" x14ac:dyDescent="0.2">
      <c r="A135" s="2">
        <v>129</v>
      </c>
      <c r="B135" s="8" t="s">
        <v>123</v>
      </c>
      <c r="C135" s="3" t="s">
        <v>124</v>
      </c>
      <c r="D135" s="8" t="s">
        <v>153</v>
      </c>
      <c r="E135" s="3" t="s">
        <v>154</v>
      </c>
      <c r="F135" s="9">
        <v>1907.7600000000002</v>
      </c>
      <c r="G135" s="9">
        <v>1367.36</v>
      </c>
      <c r="H135" s="9">
        <v>1016.8599999999999</v>
      </c>
      <c r="I135" s="9">
        <v>660.3</v>
      </c>
      <c r="J135" s="9">
        <v>313.18</v>
      </c>
      <c r="K135" s="9">
        <v>2245.0899999999997</v>
      </c>
      <c r="L135" s="9">
        <v>1783.8200000000002</v>
      </c>
      <c r="M135" s="9">
        <v>1499.23</v>
      </c>
      <c r="N135" s="9">
        <v>2065.73</v>
      </c>
      <c r="O135" s="9">
        <v>1830.16</v>
      </c>
      <c r="P135" s="9">
        <v>1236.78</v>
      </c>
      <c r="Q135" s="9">
        <v>2276.92</v>
      </c>
      <c r="R135" s="9">
        <f t="shared" si="1"/>
        <v>18203.189999999999</v>
      </c>
      <c r="S135" s="9"/>
    </row>
    <row r="136" spans="1:19" x14ac:dyDescent="0.2">
      <c r="A136" s="2">
        <v>130</v>
      </c>
      <c r="B136" s="8" t="s">
        <v>123</v>
      </c>
      <c r="C136" s="3" t="s">
        <v>124</v>
      </c>
      <c r="D136" s="8" t="s">
        <v>87</v>
      </c>
      <c r="E136" s="3" t="s">
        <v>88</v>
      </c>
      <c r="F136" s="9">
        <v>439.04</v>
      </c>
      <c r="G136" s="9">
        <v>249.47000000000003</v>
      </c>
      <c r="H136" s="9">
        <v>300.82</v>
      </c>
      <c r="I136" s="9">
        <v>1891.6100000000001</v>
      </c>
      <c r="J136" s="9">
        <v>867.06</v>
      </c>
      <c r="K136" s="9">
        <v>215.71</v>
      </c>
      <c r="L136" s="9">
        <v>939.69999999999993</v>
      </c>
      <c r="M136" s="9">
        <v>291.89</v>
      </c>
      <c r="N136" s="9">
        <v>295.06</v>
      </c>
      <c r="O136" s="9">
        <v>33.82</v>
      </c>
      <c r="P136" s="9">
        <v>919.54</v>
      </c>
      <c r="Q136" s="9">
        <v>240.65</v>
      </c>
      <c r="R136" s="9">
        <f t="shared" ref="R136:R199" si="2">SUM(F136:Q136)</f>
        <v>6684.37</v>
      </c>
      <c r="S136" s="9"/>
    </row>
    <row r="137" spans="1:19" x14ac:dyDescent="0.2">
      <c r="A137" s="2">
        <v>131</v>
      </c>
      <c r="B137" s="8" t="s">
        <v>123</v>
      </c>
      <c r="C137" s="3" t="s">
        <v>124</v>
      </c>
      <c r="D137" s="8" t="s">
        <v>37</v>
      </c>
      <c r="E137" s="3" t="s">
        <v>38</v>
      </c>
      <c r="F137" s="9">
        <v>7904.22</v>
      </c>
      <c r="G137" s="9">
        <v>8928.09</v>
      </c>
      <c r="H137" s="9">
        <v>4830.3</v>
      </c>
      <c r="I137" s="9">
        <v>1060</v>
      </c>
      <c r="J137" s="9">
        <v>848</v>
      </c>
      <c r="K137" s="9">
        <v>649.89</v>
      </c>
      <c r="L137" s="9">
        <v>1936.1999999999998</v>
      </c>
      <c r="M137" s="9">
        <v>4434.6000000000004</v>
      </c>
      <c r="N137" s="9">
        <v>1068.18</v>
      </c>
      <c r="O137" s="9">
        <v>1330.3899999999999</v>
      </c>
      <c r="P137" s="9">
        <v>1105.04</v>
      </c>
      <c r="Q137" s="9">
        <v>1254.3499999999999</v>
      </c>
      <c r="R137" s="9">
        <f t="shared" si="2"/>
        <v>35349.26</v>
      </c>
      <c r="S137" s="9"/>
    </row>
    <row r="138" spans="1:19" x14ac:dyDescent="0.2">
      <c r="A138" s="2">
        <v>132</v>
      </c>
      <c r="B138" s="8" t="s">
        <v>123</v>
      </c>
      <c r="C138" s="3" t="s">
        <v>124</v>
      </c>
      <c r="D138" s="8" t="s">
        <v>155</v>
      </c>
      <c r="E138" s="3" t="s">
        <v>156</v>
      </c>
      <c r="F138" s="9">
        <v>1571.28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2590</v>
      </c>
      <c r="M138" s="9">
        <v>-2590</v>
      </c>
      <c r="N138" s="9">
        <v>0</v>
      </c>
      <c r="O138" s="9">
        <v>0</v>
      </c>
      <c r="P138" s="9">
        <v>0</v>
      </c>
      <c r="Q138" s="9">
        <v>0</v>
      </c>
      <c r="R138" s="9">
        <f t="shared" si="2"/>
        <v>1571.2799999999997</v>
      </c>
      <c r="S138" s="9"/>
    </row>
    <row r="139" spans="1:19" x14ac:dyDescent="0.2">
      <c r="A139" s="2">
        <v>133</v>
      </c>
      <c r="B139" s="8" t="s">
        <v>123</v>
      </c>
      <c r="C139" s="3" t="s">
        <v>124</v>
      </c>
      <c r="D139" s="8" t="s">
        <v>157</v>
      </c>
      <c r="E139" s="3" t="s">
        <v>158</v>
      </c>
      <c r="F139" s="9">
        <v>2963.09</v>
      </c>
      <c r="G139" s="9">
        <v>6093.77</v>
      </c>
      <c r="H139" s="9">
        <v>2963.09</v>
      </c>
      <c r="I139" s="9">
        <v>2963.09</v>
      </c>
      <c r="J139" s="9">
        <v>3868.33</v>
      </c>
      <c r="K139" s="9">
        <v>3239.09</v>
      </c>
      <c r="L139" s="9">
        <v>2963.09</v>
      </c>
      <c r="M139" s="9">
        <v>2963.09</v>
      </c>
      <c r="N139" s="9">
        <v>2977.58</v>
      </c>
      <c r="O139" s="9">
        <v>2963.09</v>
      </c>
      <c r="P139" s="9">
        <v>2963.09</v>
      </c>
      <c r="Q139" s="9">
        <v>3550.37</v>
      </c>
      <c r="R139" s="9">
        <f t="shared" si="2"/>
        <v>40470.769999999997</v>
      </c>
      <c r="S139" s="9"/>
    </row>
    <row r="140" spans="1:19" x14ac:dyDescent="0.2">
      <c r="A140" s="2">
        <v>134</v>
      </c>
      <c r="B140" s="8" t="s">
        <v>123</v>
      </c>
      <c r="C140" s="3" t="s">
        <v>124</v>
      </c>
      <c r="D140" s="8" t="s">
        <v>159</v>
      </c>
      <c r="E140" s="3" t="s">
        <v>160</v>
      </c>
      <c r="F140" s="9">
        <v>326.94</v>
      </c>
      <c r="G140" s="9">
        <v>3894.11</v>
      </c>
      <c r="H140" s="9">
        <v>1079.1400000000001</v>
      </c>
      <c r="I140" s="9">
        <v>957.31</v>
      </c>
      <c r="J140" s="9">
        <v>0</v>
      </c>
      <c r="K140" s="9">
        <v>580.91</v>
      </c>
      <c r="L140" s="9">
        <v>544.13</v>
      </c>
      <c r="M140" s="9">
        <v>496.61</v>
      </c>
      <c r="N140" s="9">
        <v>594.47</v>
      </c>
      <c r="O140" s="9">
        <v>509.44</v>
      </c>
      <c r="P140" s="9">
        <v>494.83</v>
      </c>
      <c r="Q140" s="9">
        <v>0</v>
      </c>
      <c r="R140" s="9">
        <f t="shared" si="2"/>
        <v>9477.89</v>
      </c>
      <c r="S140" s="9"/>
    </row>
    <row r="141" spans="1:19" x14ac:dyDescent="0.2">
      <c r="A141" s="2">
        <v>135</v>
      </c>
      <c r="B141" s="8" t="s">
        <v>123</v>
      </c>
      <c r="C141" s="3" t="s">
        <v>124</v>
      </c>
      <c r="D141" s="8" t="s">
        <v>161</v>
      </c>
      <c r="E141" s="3" t="s">
        <v>162</v>
      </c>
      <c r="F141" s="9">
        <v>140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f t="shared" si="2"/>
        <v>140</v>
      </c>
      <c r="S141" s="9"/>
    </row>
    <row r="142" spans="1:19" x14ac:dyDescent="0.2">
      <c r="A142" s="2">
        <v>136</v>
      </c>
      <c r="B142" s="8" t="s">
        <v>123</v>
      </c>
      <c r="C142" s="3" t="s">
        <v>124</v>
      </c>
      <c r="D142" s="8" t="s">
        <v>163</v>
      </c>
      <c r="E142" s="3" t="s">
        <v>164</v>
      </c>
      <c r="F142" s="9">
        <v>0</v>
      </c>
      <c r="G142" s="9">
        <v>0</v>
      </c>
      <c r="H142" s="9">
        <v>0</v>
      </c>
      <c r="I142" s="9">
        <v>472.83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f t="shared" si="2"/>
        <v>472.83</v>
      </c>
      <c r="S142" s="9"/>
    </row>
    <row r="143" spans="1:19" x14ac:dyDescent="0.2">
      <c r="A143" s="2">
        <v>137</v>
      </c>
      <c r="B143" s="8" t="s">
        <v>123</v>
      </c>
      <c r="C143" s="3" t="s">
        <v>124</v>
      </c>
      <c r="D143" s="8" t="s">
        <v>115</v>
      </c>
      <c r="E143" s="3" t="s">
        <v>116</v>
      </c>
      <c r="F143" s="9">
        <v>1360.47</v>
      </c>
      <c r="G143" s="9">
        <v>396.38</v>
      </c>
      <c r="H143" s="9">
        <v>3389.8600000000006</v>
      </c>
      <c r="I143" s="9">
        <v>68.450000000000074</v>
      </c>
      <c r="J143" s="9">
        <v>4796.2199999999993</v>
      </c>
      <c r="K143" s="9">
        <v>4736.0199999999995</v>
      </c>
      <c r="L143" s="9">
        <v>1034.06</v>
      </c>
      <c r="M143" s="9">
        <v>330.67</v>
      </c>
      <c r="N143" s="9">
        <v>1089.5</v>
      </c>
      <c r="O143" s="9">
        <v>187.01</v>
      </c>
      <c r="P143" s="9">
        <v>53.72</v>
      </c>
      <c r="Q143" s="9">
        <v>29.67</v>
      </c>
      <c r="R143" s="9">
        <f t="shared" si="2"/>
        <v>17472.03</v>
      </c>
      <c r="S143" s="9"/>
    </row>
    <row r="144" spans="1:19" x14ac:dyDescent="0.2">
      <c r="A144" s="2">
        <v>138</v>
      </c>
      <c r="B144" s="8" t="s">
        <v>123</v>
      </c>
      <c r="C144" s="3" t="s">
        <v>124</v>
      </c>
      <c r="D144" s="8" t="s">
        <v>89</v>
      </c>
      <c r="E144" s="3" t="s">
        <v>90</v>
      </c>
      <c r="F144" s="9">
        <v>0</v>
      </c>
      <c r="G144" s="9">
        <v>136.11000000000001</v>
      </c>
      <c r="H144" s="9">
        <v>238.25</v>
      </c>
      <c r="I144" s="9">
        <v>0</v>
      </c>
      <c r="J144" s="9">
        <v>3710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f t="shared" si="2"/>
        <v>4084.36</v>
      </c>
      <c r="S144" s="9"/>
    </row>
    <row r="145" spans="1:19" x14ac:dyDescent="0.2">
      <c r="A145" s="2">
        <v>139</v>
      </c>
      <c r="B145" s="8" t="s">
        <v>123</v>
      </c>
      <c r="C145" s="3" t="s">
        <v>124</v>
      </c>
      <c r="D145" s="8" t="s">
        <v>165</v>
      </c>
      <c r="E145" s="3" t="s">
        <v>166</v>
      </c>
      <c r="F145" s="9">
        <v>18692.879999999997</v>
      </c>
      <c r="G145" s="9">
        <v>10869.739999999998</v>
      </c>
      <c r="H145" s="9">
        <v>18704.310000000001</v>
      </c>
      <c r="I145" s="9">
        <v>12470.449999999999</v>
      </c>
      <c r="J145" s="9">
        <v>10417.710000000001</v>
      </c>
      <c r="K145" s="9">
        <v>11188</v>
      </c>
      <c r="L145" s="9">
        <v>10753.97</v>
      </c>
      <c r="M145" s="9">
        <v>11721.769999999997</v>
      </c>
      <c r="N145" s="9">
        <v>12160.329999999998</v>
      </c>
      <c r="O145" s="9">
        <v>11579.519999999999</v>
      </c>
      <c r="P145" s="9">
        <v>12357.119999999999</v>
      </c>
      <c r="Q145" s="9">
        <v>11699.079999999998</v>
      </c>
      <c r="R145" s="9">
        <f t="shared" si="2"/>
        <v>152614.87999999998</v>
      </c>
      <c r="S145" s="9"/>
    </row>
    <row r="146" spans="1:19" x14ac:dyDescent="0.2">
      <c r="A146" s="2">
        <v>140</v>
      </c>
      <c r="B146" s="8" t="s">
        <v>123</v>
      </c>
      <c r="C146" s="3" t="s">
        <v>124</v>
      </c>
      <c r="D146" s="8" t="s">
        <v>167</v>
      </c>
      <c r="E146" s="3" t="s">
        <v>168</v>
      </c>
      <c r="F146" s="9">
        <v>0</v>
      </c>
      <c r="G146" s="9">
        <v>1808.33</v>
      </c>
      <c r="H146" s="9">
        <v>0</v>
      </c>
      <c r="I146" s="9">
        <v>133.56</v>
      </c>
      <c r="J146" s="9">
        <v>0</v>
      </c>
      <c r="K146" s="9">
        <v>0</v>
      </c>
      <c r="L146" s="9">
        <v>0</v>
      </c>
      <c r="M146" s="9">
        <v>0</v>
      </c>
      <c r="N146" s="9">
        <v>1190.8</v>
      </c>
      <c r="O146" s="9">
        <v>0</v>
      </c>
      <c r="P146" s="9">
        <v>0</v>
      </c>
      <c r="Q146" s="9">
        <v>0</v>
      </c>
      <c r="R146" s="9">
        <f t="shared" si="2"/>
        <v>3132.6899999999996</v>
      </c>
      <c r="S146" s="9"/>
    </row>
    <row r="147" spans="1:19" x14ac:dyDescent="0.2">
      <c r="A147" s="2">
        <v>141</v>
      </c>
      <c r="B147" s="8" t="s">
        <v>123</v>
      </c>
      <c r="C147" s="3" t="s">
        <v>124</v>
      </c>
      <c r="D147" s="8" t="s">
        <v>169</v>
      </c>
      <c r="E147" s="3" t="s">
        <v>170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f t="shared" si="2"/>
        <v>0</v>
      </c>
      <c r="S147" s="9"/>
    </row>
    <row r="148" spans="1:19" x14ac:dyDescent="0.2">
      <c r="A148" s="2">
        <v>142</v>
      </c>
      <c r="B148" s="8" t="s">
        <v>123</v>
      </c>
      <c r="C148" s="3" t="s">
        <v>124</v>
      </c>
      <c r="D148" s="8" t="s">
        <v>39</v>
      </c>
      <c r="E148" s="3" t="s">
        <v>40</v>
      </c>
      <c r="F148" s="9">
        <v>0</v>
      </c>
      <c r="G148" s="9">
        <v>0</v>
      </c>
      <c r="H148" s="9">
        <v>0</v>
      </c>
      <c r="I148" s="9">
        <v>20473.099999999999</v>
      </c>
      <c r="J148" s="9">
        <v>5912.99</v>
      </c>
      <c r="K148" s="9">
        <v>1057.19</v>
      </c>
      <c r="L148" s="9">
        <v>3601.46</v>
      </c>
      <c r="M148" s="9">
        <v>2590.9499999999998</v>
      </c>
      <c r="N148" s="9">
        <v>1276.45</v>
      </c>
      <c r="O148" s="9">
        <v>262.62</v>
      </c>
      <c r="P148" s="9">
        <v>294.05</v>
      </c>
      <c r="Q148" s="9">
        <v>1256.98</v>
      </c>
      <c r="R148" s="9">
        <f t="shared" si="2"/>
        <v>36725.79</v>
      </c>
      <c r="S148" s="9"/>
    </row>
    <row r="149" spans="1:19" x14ac:dyDescent="0.2">
      <c r="A149" s="2">
        <v>143</v>
      </c>
      <c r="B149" s="8" t="s">
        <v>123</v>
      </c>
      <c r="C149" s="3" t="s">
        <v>124</v>
      </c>
      <c r="D149" s="8" t="s">
        <v>171</v>
      </c>
      <c r="E149" s="3" t="s">
        <v>172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f t="shared" si="2"/>
        <v>0</v>
      </c>
      <c r="S149" s="9"/>
    </row>
    <row r="150" spans="1:19" x14ac:dyDescent="0.2">
      <c r="A150" s="2">
        <v>144</v>
      </c>
      <c r="B150" s="8" t="s">
        <v>123</v>
      </c>
      <c r="C150" s="3" t="s">
        <v>124</v>
      </c>
      <c r="D150" s="8" t="s">
        <v>173</v>
      </c>
      <c r="E150" s="3" t="s">
        <v>174</v>
      </c>
      <c r="F150" s="9">
        <v>0</v>
      </c>
      <c r="G150" s="9">
        <v>0</v>
      </c>
      <c r="H150" s="9">
        <v>0</v>
      </c>
      <c r="I150" s="9">
        <v>79</v>
      </c>
      <c r="J150" s="9">
        <v>395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f t="shared" si="2"/>
        <v>474</v>
      </c>
      <c r="S150" s="9"/>
    </row>
    <row r="151" spans="1:19" x14ac:dyDescent="0.2">
      <c r="A151" s="2">
        <v>145</v>
      </c>
      <c r="B151" s="8" t="s">
        <v>123</v>
      </c>
      <c r="C151" s="3" t="s">
        <v>124</v>
      </c>
      <c r="D151" s="8" t="s">
        <v>175</v>
      </c>
      <c r="E151" s="3" t="s">
        <v>176</v>
      </c>
      <c r="F151" s="9">
        <v>1388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f t="shared" si="2"/>
        <v>1388</v>
      </c>
      <c r="S151" s="9"/>
    </row>
    <row r="152" spans="1:19" x14ac:dyDescent="0.2">
      <c r="A152" s="2">
        <v>146</v>
      </c>
      <c r="B152" s="8" t="s">
        <v>123</v>
      </c>
      <c r="C152" s="3" t="s">
        <v>124</v>
      </c>
      <c r="D152" s="8" t="s">
        <v>177</v>
      </c>
      <c r="E152" s="3" t="s">
        <v>178</v>
      </c>
      <c r="F152" s="9">
        <v>0</v>
      </c>
      <c r="G152" s="9">
        <v>0</v>
      </c>
      <c r="H152" s="9">
        <v>0</v>
      </c>
      <c r="I152" s="9">
        <v>0</v>
      </c>
      <c r="J152" s="9">
        <v>246.25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f t="shared" si="2"/>
        <v>246.25</v>
      </c>
      <c r="S152" s="9"/>
    </row>
    <row r="153" spans="1:19" x14ac:dyDescent="0.2">
      <c r="A153" s="2">
        <v>147</v>
      </c>
      <c r="B153" s="8" t="s">
        <v>123</v>
      </c>
      <c r="C153" s="3" t="s">
        <v>124</v>
      </c>
      <c r="D153" s="8" t="s">
        <v>93</v>
      </c>
      <c r="E153" s="3" t="s">
        <v>94</v>
      </c>
      <c r="F153" s="9">
        <v>0</v>
      </c>
      <c r="G153" s="9">
        <v>0</v>
      </c>
      <c r="H153" s="9">
        <v>0</v>
      </c>
      <c r="I153" s="9">
        <v>35424.370000000003</v>
      </c>
      <c r="J153" s="9">
        <v>0</v>
      </c>
      <c r="K153" s="9">
        <v>-2451.0700000000002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885.46</v>
      </c>
      <c r="R153" s="9">
        <f t="shared" si="2"/>
        <v>33858.76</v>
      </c>
      <c r="S153" s="9"/>
    </row>
    <row r="154" spans="1:19" x14ac:dyDescent="0.2">
      <c r="A154" s="2">
        <v>148</v>
      </c>
      <c r="B154" s="8" t="s">
        <v>123</v>
      </c>
      <c r="C154" s="3" t="s">
        <v>124</v>
      </c>
      <c r="D154" s="8" t="s">
        <v>179</v>
      </c>
      <c r="E154" s="3" t="s">
        <v>180</v>
      </c>
      <c r="F154" s="9">
        <v>201.34</v>
      </c>
      <c r="G154" s="9">
        <v>164.17</v>
      </c>
      <c r="H154" s="9">
        <v>368.35</v>
      </c>
      <c r="I154" s="9">
        <v>274.14999999999998</v>
      </c>
      <c r="J154" s="9">
        <v>93.12</v>
      </c>
      <c r="K154" s="9">
        <v>120.52</v>
      </c>
      <c r="L154" s="9">
        <v>156.16999999999999</v>
      </c>
      <c r="M154" s="9">
        <v>175.07</v>
      </c>
      <c r="N154" s="9">
        <v>198.26</v>
      </c>
      <c r="O154" s="9">
        <v>210.2</v>
      </c>
      <c r="P154" s="9">
        <v>351.59</v>
      </c>
      <c r="Q154" s="9">
        <v>218.03</v>
      </c>
      <c r="R154" s="9">
        <f t="shared" si="2"/>
        <v>2530.9700000000003</v>
      </c>
      <c r="S154" s="9"/>
    </row>
    <row r="155" spans="1:19" x14ac:dyDescent="0.2">
      <c r="A155" s="2">
        <v>149</v>
      </c>
      <c r="B155" s="8" t="s">
        <v>123</v>
      </c>
      <c r="C155" s="3" t="s">
        <v>124</v>
      </c>
      <c r="D155" s="8" t="s">
        <v>181</v>
      </c>
      <c r="E155" s="3" t="s">
        <v>182</v>
      </c>
      <c r="F155" s="9">
        <v>5403.14</v>
      </c>
      <c r="G155" s="9">
        <v>5888.07</v>
      </c>
      <c r="H155" s="9">
        <v>3984.35</v>
      </c>
      <c r="I155" s="9">
        <v>4187.4399999999996</v>
      </c>
      <c r="J155" s="9">
        <v>4450.95</v>
      </c>
      <c r="K155" s="9">
        <v>4094.81</v>
      </c>
      <c r="L155" s="9">
        <v>4629.26</v>
      </c>
      <c r="M155" s="9">
        <v>4306.9399999999996</v>
      </c>
      <c r="N155" s="9">
        <v>4260.76</v>
      </c>
      <c r="O155" s="9">
        <v>4393.21</v>
      </c>
      <c r="P155" s="9">
        <v>5416.97</v>
      </c>
      <c r="Q155" s="9">
        <v>4980.75</v>
      </c>
      <c r="R155" s="9">
        <f t="shared" si="2"/>
        <v>55996.650000000009</v>
      </c>
      <c r="S155" s="9"/>
    </row>
    <row r="156" spans="1:19" x14ac:dyDescent="0.2">
      <c r="A156" s="2">
        <v>150</v>
      </c>
      <c r="B156" s="8" t="s">
        <v>123</v>
      </c>
      <c r="C156" s="3" t="s">
        <v>124</v>
      </c>
      <c r="D156" s="8" t="s">
        <v>183</v>
      </c>
      <c r="E156" s="3" t="s">
        <v>184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f t="shared" si="2"/>
        <v>0</v>
      </c>
      <c r="S156" s="9"/>
    </row>
    <row r="157" spans="1:19" x14ac:dyDescent="0.2">
      <c r="A157" s="2">
        <v>151</v>
      </c>
      <c r="B157" s="8" t="s">
        <v>123</v>
      </c>
      <c r="C157" s="3" t="s">
        <v>124</v>
      </c>
      <c r="D157" s="8" t="s">
        <v>185</v>
      </c>
      <c r="E157" s="3" t="s">
        <v>186</v>
      </c>
      <c r="F157" s="9">
        <v>0</v>
      </c>
      <c r="G157" s="9">
        <v>0</v>
      </c>
      <c r="H157" s="9">
        <v>0</v>
      </c>
      <c r="I157" s="9">
        <v>105.78</v>
      </c>
      <c r="J157" s="9">
        <v>0</v>
      </c>
      <c r="K157" s="9">
        <v>0</v>
      </c>
      <c r="L157" s="9">
        <v>500</v>
      </c>
      <c r="M157" s="9">
        <v>0</v>
      </c>
      <c r="N157" s="9">
        <v>0</v>
      </c>
      <c r="O157" s="9">
        <v>0</v>
      </c>
      <c r="P157" s="9">
        <v>55</v>
      </c>
      <c r="Q157" s="9">
        <v>0</v>
      </c>
      <c r="R157" s="9">
        <f t="shared" si="2"/>
        <v>660.78</v>
      </c>
      <c r="S157" s="9"/>
    </row>
    <row r="158" spans="1:19" x14ac:dyDescent="0.2">
      <c r="A158" s="2">
        <v>152</v>
      </c>
      <c r="B158" s="8" t="s">
        <v>123</v>
      </c>
      <c r="C158" s="3" t="s">
        <v>124</v>
      </c>
      <c r="D158" s="8" t="s">
        <v>187</v>
      </c>
      <c r="E158" s="3" t="s">
        <v>188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249</v>
      </c>
      <c r="R158" s="9">
        <f t="shared" si="2"/>
        <v>249</v>
      </c>
      <c r="S158" s="9"/>
    </row>
    <row r="159" spans="1:19" x14ac:dyDescent="0.2">
      <c r="A159" s="2">
        <v>153</v>
      </c>
      <c r="B159" s="8" t="s">
        <v>123</v>
      </c>
      <c r="C159" s="3" t="s">
        <v>124</v>
      </c>
      <c r="D159" s="8" t="s">
        <v>189</v>
      </c>
      <c r="E159" s="3" t="s">
        <v>190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425</v>
      </c>
      <c r="Q159" s="9">
        <v>0</v>
      </c>
      <c r="R159" s="9">
        <f t="shared" si="2"/>
        <v>425</v>
      </c>
      <c r="S159" s="9"/>
    </row>
    <row r="160" spans="1:19" x14ac:dyDescent="0.2">
      <c r="A160" s="2">
        <v>154</v>
      </c>
      <c r="B160" s="8" t="s">
        <v>123</v>
      </c>
      <c r="C160" s="3" t="s">
        <v>124</v>
      </c>
      <c r="D160" s="8" t="s">
        <v>191</v>
      </c>
      <c r="E160" s="3" t="s">
        <v>192</v>
      </c>
      <c r="F160" s="9">
        <v>0</v>
      </c>
      <c r="G160" s="9">
        <v>307.22000000000003</v>
      </c>
      <c r="H160" s="9">
        <v>0</v>
      </c>
      <c r="I160" s="9">
        <v>157.69999999999999</v>
      </c>
      <c r="J160" s="9">
        <v>0</v>
      </c>
      <c r="K160" s="9">
        <v>0</v>
      </c>
      <c r="L160" s="9">
        <v>0</v>
      </c>
      <c r="M160" s="9">
        <v>112.5</v>
      </c>
      <c r="N160" s="9">
        <v>0</v>
      </c>
      <c r="O160" s="9">
        <v>0</v>
      </c>
      <c r="P160" s="9">
        <v>0</v>
      </c>
      <c r="Q160" s="9">
        <v>0</v>
      </c>
      <c r="R160" s="9">
        <f t="shared" si="2"/>
        <v>577.42000000000007</v>
      </c>
      <c r="S160" s="9"/>
    </row>
    <row r="161" spans="1:19" x14ac:dyDescent="0.2">
      <c r="A161" s="2">
        <v>155</v>
      </c>
      <c r="B161" s="8" t="s">
        <v>123</v>
      </c>
      <c r="C161" s="3" t="s">
        <v>124</v>
      </c>
      <c r="D161" s="8" t="s">
        <v>193</v>
      </c>
      <c r="E161" s="3" t="s">
        <v>194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40</v>
      </c>
      <c r="O161" s="9">
        <v>0</v>
      </c>
      <c r="P161" s="9">
        <v>0</v>
      </c>
      <c r="Q161" s="9">
        <v>0</v>
      </c>
      <c r="R161" s="9">
        <f t="shared" si="2"/>
        <v>40</v>
      </c>
      <c r="S161" s="9"/>
    </row>
    <row r="162" spans="1:19" x14ac:dyDescent="0.2">
      <c r="A162" s="2">
        <v>156</v>
      </c>
      <c r="B162" s="8" t="s">
        <v>123</v>
      </c>
      <c r="C162" s="3" t="s">
        <v>124</v>
      </c>
      <c r="D162" s="8" t="s">
        <v>195</v>
      </c>
      <c r="E162" s="3" t="s">
        <v>196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f t="shared" si="2"/>
        <v>0</v>
      </c>
      <c r="S162" s="9"/>
    </row>
    <row r="163" spans="1:19" x14ac:dyDescent="0.2">
      <c r="A163" s="2">
        <v>157</v>
      </c>
      <c r="B163" s="8" t="s">
        <v>197</v>
      </c>
      <c r="C163" s="3" t="s">
        <v>198</v>
      </c>
      <c r="D163" s="8" t="s">
        <v>43</v>
      </c>
      <c r="E163" s="3" t="s">
        <v>44</v>
      </c>
      <c r="F163" s="9">
        <v>53.93</v>
      </c>
      <c r="G163" s="9">
        <v>21.83</v>
      </c>
      <c r="H163" s="9">
        <v>22.19</v>
      </c>
      <c r="I163" s="9">
        <v>20.13</v>
      </c>
      <c r="J163" s="9">
        <v>20.329999999999998</v>
      </c>
      <c r="K163" s="9">
        <v>51.269999999999996</v>
      </c>
      <c r="L163" s="9">
        <v>21.75</v>
      </c>
      <c r="M163" s="9">
        <v>49.2</v>
      </c>
      <c r="N163" s="9">
        <v>20.149999999999999</v>
      </c>
      <c r="O163" s="9">
        <v>23.54</v>
      </c>
      <c r="P163" s="9">
        <v>22.74</v>
      </c>
      <c r="Q163" s="9">
        <v>20.54</v>
      </c>
      <c r="R163" s="9">
        <f t="shared" si="2"/>
        <v>347.59999999999997</v>
      </c>
      <c r="S163" s="9"/>
    </row>
    <row r="164" spans="1:19" x14ac:dyDescent="0.2">
      <c r="A164" s="2">
        <v>158</v>
      </c>
      <c r="B164" s="8" t="s">
        <v>199</v>
      </c>
      <c r="C164" s="3" t="s">
        <v>200</v>
      </c>
      <c r="D164" s="8" t="s">
        <v>27</v>
      </c>
      <c r="E164" s="3" t="s">
        <v>28</v>
      </c>
      <c r="F164" s="9">
        <v>0</v>
      </c>
      <c r="G164" s="9">
        <v>0</v>
      </c>
      <c r="H164" s="9">
        <v>3389.75</v>
      </c>
      <c r="I164" s="9">
        <v>0</v>
      </c>
      <c r="J164" s="9">
        <v>0</v>
      </c>
      <c r="K164" s="9">
        <v>0</v>
      </c>
      <c r="L164" s="9">
        <v>0</v>
      </c>
      <c r="M164" s="9">
        <v>89000</v>
      </c>
      <c r="N164" s="9">
        <v>0</v>
      </c>
      <c r="O164" s="9">
        <v>275.77999999999997</v>
      </c>
      <c r="P164" s="9">
        <v>0</v>
      </c>
      <c r="Q164" s="9">
        <v>0</v>
      </c>
      <c r="R164" s="9">
        <f t="shared" si="2"/>
        <v>92665.53</v>
      </c>
      <c r="S164" s="9"/>
    </row>
    <row r="165" spans="1:19" x14ac:dyDescent="0.2">
      <c r="A165" s="2">
        <v>159</v>
      </c>
      <c r="B165" s="8" t="s">
        <v>199</v>
      </c>
      <c r="C165" s="3" t="s">
        <v>200</v>
      </c>
      <c r="D165" s="8" t="s">
        <v>23</v>
      </c>
      <c r="E165" s="3" t="s">
        <v>24</v>
      </c>
      <c r="F165" s="9">
        <v>0</v>
      </c>
      <c r="G165" s="9">
        <v>6149.29</v>
      </c>
      <c r="H165" s="9">
        <v>0</v>
      </c>
      <c r="I165" s="9">
        <v>62.51</v>
      </c>
      <c r="J165" s="9">
        <v>596.78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50.8</v>
      </c>
      <c r="R165" s="9">
        <f t="shared" si="2"/>
        <v>6859.38</v>
      </c>
      <c r="S165" s="9"/>
    </row>
    <row r="166" spans="1:19" x14ac:dyDescent="0.2">
      <c r="A166" s="2">
        <v>160</v>
      </c>
      <c r="B166" s="8" t="s">
        <v>199</v>
      </c>
      <c r="C166" s="3" t="s">
        <v>200</v>
      </c>
      <c r="D166" s="8" t="s">
        <v>99</v>
      </c>
      <c r="E166" s="3" t="s">
        <v>100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f t="shared" si="2"/>
        <v>0</v>
      </c>
      <c r="S166" s="9"/>
    </row>
    <row r="167" spans="1:19" x14ac:dyDescent="0.2">
      <c r="A167" s="2">
        <v>161</v>
      </c>
      <c r="B167" s="8" t="s">
        <v>199</v>
      </c>
      <c r="C167" s="3" t="s">
        <v>200</v>
      </c>
      <c r="D167" s="8" t="s">
        <v>31</v>
      </c>
      <c r="E167" s="3" t="s">
        <v>32</v>
      </c>
      <c r="F167" s="9">
        <v>8.0399999999999991</v>
      </c>
      <c r="G167" s="9">
        <v>246.88</v>
      </c>
      <c r="H167" s="9">
        <v>341.59</v>
      </c>
      <c r="I167" s="9">
        <v>6.24</v>
      </c>
      <c r="J167" s="9">
        <v>6.12</v>
      </c>
      <c r="K167" s="9">
        <v>905.73</v>
      </c>
      <c r="L167" s="9">
        <v>417.98</v>
      </c>
      <c r="M167" s="9">
        <v>0</v>
      </c>
      <c r="N167" s="9">
        <v>0</v>
      </c>
      <c r="O167" s="9">
        <v>373.3</v>
      </c>
      <c r="P167" s="9">
        <v>0</v>
      </c>
      <c r="Q167" s="9">
        <v>136.18</v>
      </c>
      <c r="R167" s="9">
        <f t="shared" si="2"/>
        <v>2442.06</v>
      </c>
      <c r="S167" s="9"/>
    </row>
    <row r="168" spans="1:19" x14ac:dyDescent="0.2">
      <c r="A168" s="2">
        <v>162</v>
      </c>
      <c r="B168" s="8" t="s">
        <v>199</v>
      </c>
      <c r="C168" s="3" t="s">
        <v>200</v>
      </c>
      <c r="D168" s="8" t="s">
        <v>39</v>
      </c>
      <c r="E168" s="3" t="s">
        <v>40</v>
      </c>
      <c r="F168" s="9">
        <v>267.93</v>
      </c>
      <c r="G168" s="9">
        <v>8229.24</v>
      </c>
      <c r="H168" s="9">
        <v>11386.3</v>
      </c>
      <c r="I168" s="9">
        <v>208.13</v>
      </c>
      <c r="J168" s="9">
        <v>204.01</v>
      </c>
      <c r="K168" s="9">
        <v>22643.360000000001</v>
      </c>
      <c r="L168" s="9">
        <v>10449.48</v>
      </c>
      <c r="M168" s="9">
        <v>0</v>
      </c>
      <c r="N168" s="9">
        <v>0</v>
      </c>
      <c r="O168" s="9">
        <v>9332.3799999999992</v>
      </c>
      <c r="P168" s="9">
        <v>0</v>
      </c>
      <c r="Q168" s="9">
        <v>3404.54</v>
      </c>
      <c r="R168" s="9">
        <f t="shared" si="2"/>
        <v>66125.37</v>
      </c>
      <c r="S168" s="9"/>
    </row>
    <row r="169" spans="1:19" x14ac:dyDescent="0.2">
      <c r="A169" s="2">
        <v>163</v>
      </c>
      <c r="B169" s="8" t="s">
        <v>201</v>
      </c>
      <c r="C169" s="3" t="s">
        <v>202</v>
      </c>
      <c r="D169" s="8" t="s">
        <v>27</v>
      </c>
      <c r="E169" s="3" t="s">
        <v>28</v>
      </c>
      <c r="F169" s="9">
        <v>276552.03999999998</v>
      </c>
      <c r="G169" s="9">
        <v>9229.5</v>
      </c>
      <c r="H169" s="9">
        <v>149717.37</v>
      </c>
      <c r="I169" s="9">
        <v>140580.31</v>
      </c>
      <c r="J169" s="9">
        <v>177084.81</v>
      </c>
      <c r="K169" s="9">
        <v>196017.31</v>
      </c>
      <c r="L169" s="9">
        <v>268354.34999999998</v>
      </c>
      <c r="M169" s="9">
        <v>386757.31</v>
      </c>
      <c r="N169" s="9">
        <v>240030.81</v>
      </c>
      <c r="O169" s="9">
        <v>205573.22</v>
      </c>
      <c r="P169" s="9">
        <v>195661.31</v>
      </c>
      <c r="Q169" s="9">
        <v>177734.81</v>
      </c>
      <c r="R169" s="9">
        <f t="shared" si="2"/>
        <v>2423293.15</v>
      </c>
      <c r="S169" s="9"/>
    </row>
    <row r="170" spans="1:19" x14ac:dyDescent="0.2">
      <c r="A170" s="2">
        <v>164</v>
      </c>
      <c r="B170" s="8" t="s">
        <v>201</v>
      </c>
      <c r="C170" s="3" t="s">
        <v>202</v>
      </c>
      <c r="D170" s="8" t="s">
        <v>79</v>
      </c>
      <c r="E170" s="3" t="s">
        <v>80</v>
      </c>
      <c r="F170" s="9">
        <v>1947.3100000000002</v>
      </c>
      <c r="G170" s="9">
        <v>4289.6900000000005</v>
      </c>
      <c r="H170" s="9">
        <v>4117.5199999999995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f t="shared" si="2"/>
        <v>10354.52</v>
      </c>
      <c r="S170" s="9"/>
    </row>
    <row r="171" spans="1:19" x14ac:dyDescent="0.2">
      <c r="A171" s="2">
        <v>165</v>
      </c>
      <c r="B171" s="8" t="s">
        <v>201</v>
      </c>
      <c r="C171" s="3" t="s">
        <v>202</v>
      </c>
      <c r="D171" s="8" t="s">
        <v>81</v>
      </c>
      <c r="E171" s="3" t="s">
        <v>82</v>
      </c>
      <c r="F171" s="9">
        <v>0</v>
      </c>
      <c r="G171" s="9">
        <v>3068.84</v>
      </c>
      <c r="H171" s="9">
        <v>759.77</v>
      </c>
      <c r="I171" s="9">
        <v>1755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f t="shared" si="2"/>
        <v>5583.6100000000006</v>
      </c>
      <c r="S171" s="9"/>
    </row>
    <row r="172" spans="1:19" x14ac:dyDescent="0.2">
      <c r="A172" s="2">
        <v>166</v>
      </c>
      <c r="B172" s="8" t="s">
        <v>201</v>
      </c>
      <c r="C172" s="3" t="s">
        <v>202</v>
      </c>
      <c r="D172" s="8" t="s">
        <v>83</v>
      </c>
      <c r="E172" s="3" t="s">
        <v>84</v>
      </c>
      <c r="F172" s="9">
        <v>880.98</v>
      </c>
      <c r="G172" s="9">
        <v>549.95000000000005</v>
      </c>
      <c r="H172" s="9">
        <v>1666.13</v>
      </c>
      <c r="I172" s="9">
        <v>0</v>
      </c>
      <c r="J172" s="9">
        <v>157.28</v>
      </c>
      <c r="K172" s="9">
        <v>46.43</v>
      </c>
      <c r="L172" s="9">
        <v>30.27</v>
      </c>
      <c r="M172" s="9">
        <v>222.95</v>
      </c>
      <c r="N172" s="9">
        <v>0</v>
      </c>
      <c r="O172" s="9">
        <v>16.59</v>
      </c>
      <c r="P172" s="9">
        <v>17.510000000000002</v>
      </c>
      <c r="Q172" s="9">
        <v>108.8</v>
      </c>
      <c r="R172" s="9">
        <f t="shared" si="2"/>
        <v>3696.8900000000008</v>
      </c>
      <c r="S172" s="9"/>
    </row>
    <row r="173" spans="1:19" x14ac:dyDescent="0.2">
      <c r="A173" s="2">
        <v>167</v>
      </c>
      <c r="B173" s="8" t="s">
        <v>201</v>
      </c>
      <c r="C173" s="3" t="s">
        <v>202</v>
      </c>
      <c r="D173" s="8" t="s">
        <v>23</v>
      </c>
      <c r="E173" s="3" t="s">
        <v>24</v>
      </c>
      <c r="F173" s="9">
        <v>14144.060000000001</v>
      </c>
      <c r="G173" s="9">
        <v>11135.74</v>
      </c>
      <c r="H173" s="9">
        <v>15320.16</v>
      </c>
      <c r="I173" s="9">
        <v>10579.119999999999</v>
      </c>
      <c r="J173" s="9">
        <v>18023.73</v>
      </c>
      <c r="K173" s="9">
        <v>12357.67</v>
      </c>
      <c r="L173" s="9">
        <v>11932.12</v>
      </c>
      <c r="M173" s="9">
        <v>21802.11</v>
      </c>
      <c r="N173" s="9">
        <v>16067.939999999999</v>
      </c>
      <c r="O173" s="9">
        <v>9273.5999999999985</v>
      </c>
      <c r="P173" s="9">
        <v>6331.3200000000006</v>
      </c>
      <c r="Q173" s="9">
        <v>9556.66</v>
      </c>
      <c r="R173" s="9">
        <f t="shared" si="2"/>
        <v>156524.23000000001</v>
      </c>
      <c r="S173" s="9"/>
    </row>
    <row r="174" spans="1:19" x14ac:dyDescent="0.2">
      <c r="A174" s="2">
        <v>168</v>
      </c>
      <c r="B174" s="8" t="s">
        <v>201</v>
      </c>
      <c r="C174" s="3" t="s">
        <v>202</v>
      </c>
      <c r="D174" s="8" t="s">
        <v>43</v>
      </c>
      <c r="E174" s="3" t="s">
        <v>44</v>
      </c>
      <c r="F174" s="9">
        <v>7496.7699999999995</v>
      </c>
      <c r="G174" s="9">
        <v>5574.24</v>
      </c>
      <c r="H174" s="9">
        <v>4747.3900000000003</v>
      </c>
      <c r="I174" s="9">
        <v>3808.2499999999995</v>
      </c>
      <c r="J174" s="9">
        <v>5677.49</v>
      </c>
      <c r="K174" s="9">
        <v>4494.8600000000006</v>
      </c>
      <c r="L174" s="9">
        <v>4402.07</v>
      </c>
      <c r="M174" s="9">
        <v>5185.16</v>
      </c>
      <c r="N174" s="9">
        <v>5849.7</v>
      </c>
      <c r="O174" s="9">
        <v>4110.1100000000006</v>
      </c>
      <c r="P174" s="9">
        <v>3334.6499999999996</v>
      </c>
      <c r="Q174" s="9">
        <v>4668.7299999999996</v>
      </c>
      <c r="R174" s="9">
        <f t="shared" si="2"/>
        <v>59349.42</v>
      </c>
      <c r="S174" s="9"/>
    </row>
    <row r="175" spans="1:19" x14ac:dyDescent="0.2">
      <c r="A175" s="2">
        <v>169</v>
      </c>
      <c r="B175" s="8" t="s">
        <v>201</v>
      </c>
      <c r="C175" s="3" t="s">
        <v>202</v>
      </c>
      <c r="D175" s="8" t="s">
        <v>135</v>
      </c>
      <c r="E175" s="3" t="s">
        <v>136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75</v>
      </c>
      <c r="L175" s="9">
        <v>82.91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f t="shared" si="2"/>
        <v>157.91</v>
      </c>
      <c r="S175" s="9"/>
    </row>
    <row r="176" spans="1:19" x14ac:dyDescent="0.2">
      <c r="A176" s="2">
        <v>170</v>
      </c>
      <c r="B176" s="8" t="s">
        <v>201</v>
      </c>
      <c r="C176" s="3" t="s">
        <v>202</v>
      </c>
      <c r="D176" s="8" t="s">
        <v>59</v>
      </c>
      <c r="E176" s="3" t="s">
        <v>60</v>
      </c>
      <c r="F176" s="9">
        <v>-111065.92</v>
      </c>
      <c r="G176" s="9">
        <v>-121346.03</v>
      </c>
      <c r="H176" s="9">
        <v>-170114.77</v>
      </c>
      <c r="I176" s="9">
        <v>-131971.25999999998</v>
      </c>
      <c r="J176" s="9">
        <v>-114209.17</v>
      </c>
      <c r="K176" s="9">
        <v>-104070.76999999999</v>
      </c>
      <c r="L176" s="9">
        <v>-108687.23000000001</v>
      </c>
      <c r="M176" s="9">
        <v>-59873.569999999992</v>
      </c>
      <c r="N176" s="9">
        <v>-89527.75</v>
      </c>
      <c r="O176" s="9">
        <v>-96134.75</v>
      </c>
      <c r="P176" s="9">
        <v>-95940.05</v>
      </c>
      <c r="Q176" s="9">
        <v>-106752.88</v>
      </c>
      <c r="R176" s="9">
        <f t="shared" si="2"/>
        <v>-1309694.1499999999</v>
      </c>
      <c r="S176" s="9"/>
    </row>
    <row r="177" spans="1:19" x14ac:dyDescent="0.2">
      <c r="A177" s="2">
        <v>171</v>
      </c>
      <c r="B177" s="8" t="s">
        <v>201</v>
      </c>
      <c r="C177" s="3" t="s">
        <v>202</v>
      </c>
      <c r="D177" s="8" t="s">
        <v>61</v>
      </c>
      <c r="E177" s="3" t="s">
        <v>62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f t="shared" si="2"/>
        <v>0</v>
      </c>
      <c r="S177" s="9"/>
    </row>
    <row r="178" spans="1:19" x14ac:dyDescent="0.2">
      <c r="A178" s="2">
        <v>172</v>
      </c>
      <c r="B178" s="8" t="s">
        <v>201</v>
      </c>
      <c r="C178" s="3" t="s">
        <v>202</v>
      </c>
      <c r="D178" s="8" t="s">
        <v>29</v>
      </c>
      <c r="E178" s="3" t="s">
        <v>30</v>
      </c>
      <c r="F178" s="9">
        <v>175739.49000000002</v>
      </c>
      <c r="G178" s="9">
        <v>152529.34999999998</v>
      </c>
      <c r="H178" s="9">
        <v>154236.08000000002</v>
      </c>
      <c r="I178" s="9">
        <v>133187.84</v>
      </c>
      <c r="J178" s="9">
        <v>134275.22</v>
      </c>
      <c r="K178" s="9">
        <v>118244</v>
      </c>
      <c r="L178" s="9">
        <v>167903.16000000003</v>
      </c>
      <c r="M178" s="9">
        <v>118840.97000000003</v>
      </c>
      <c r="N178" s="9">
        <v>112614.36000000002</v>
      </c>
      <c r="O178" s="9">
        <v>123046.04999999999</v>
      </c>
      <c r="P178" s="9">
        <v>122714.32</v>
      </c>
      <c r="Q178" s="9">
        <v>179710.81999999998</v>
      </c>
      <c r="R178" s="9">
        <f t="shared" si="2"/>
        <v>1693041.6600000004</v>
      </c>
      <c r="S178" s="9"/>
    </row>
    <row r="179" spans="1:19" x14ac:dyDescent="0.2">
      <c r="A179" s="2">
        <v>173</v>
      </c>
      <c r="B179" s="8" t="s">
        <v>201</v>
      </c>
      <c r="C179" s="3" t="s">
        <v>202</v>
      </c>
      <c r="D179" s="8" t="s">
        <v>99</v>
      </c>
      <c r="E179" s="3" t="s">
        <v>100</v>
      </c>
      <c r="F179" s="9">
        <v>-52946.400000000009</v>
      </c>
      <c r="G179" s="9">
        <v>-58469.890000000007</v>
      </c>
      <c r="H179" s="9">
        <v>-64825.709999999992</v>
      </c>
      <c r="I179" s="9">
        <v>-72444.510000000009</v>
      </c>
      <c r="J179" s="9">
        <v>-82500.34</v>
      </c>
      <c r="K179" s="9">
        <v>-48009.78</v>
      </c>
      <c r="L179" s="9">
        <v>-60243.24</v>
      </c>
      <c r="M179" s="9">
        <v>-58257.060000000005</v>
      </c>
      <c r="N179" s="9">
        <v>-52631.38</v>
      </c>
      <c r="O179" s="9">
        <v>-64320.31</v>
      </c>
      <c r="P179" s="9">
        <v>-55001.279999999999</v>
      </c>
      <c r="Q179" s="9">
        <v>-51297.69</v>
      </c>
      <c r="R179" s="9">
        <f t="shared" si="2"/>
        <v>-720947.58999999985</v>
      </c>
      <c r="S179" s="9"/>
    </row>
    <row r="180" spans="1:19" x14ac:dyDescent="0.2">
      <c r="A180" s="2">
        <v>174</v>
      </c>
      <c r="B180" s="8" t="s">
        <v>201</v>
      </c>
      <c r="C180" s="3" t="s">
        <v>202</v>
      </c>
      <c r="D180" s="8" t="s">
        <v>101</v>
      </c>
      <c r="E180" s="3" t="s">
        <v>102</v>
      </c>
      <c r="F180" s="9">
        <v>0</v>
      </c>
      <c r="G180" s="9">
        <v>-24.69</v>
      </c>
      <c r="H180" s="9">
        <v>0.28999999999999998</v>
      </c>
      <c r="I180" s="9">
        <v>0</v>
      </c>
      <c r="J180" s="9">
        <v>-26.74</v>
      </c>
      <c r="K180" s="9">
        <v>-86.720000000000013</v>
      </c>
      <c r="L180" s="9">
        <v>-29.19</v>
      </c>
      <c r="M180" s="9">
        <v>-102.4</v>
      </c>
      <c r="N180" s="9">
        <v>-18.09</v>
      </c>
      <c r="O180" s="9">
        <v>0</v>
      </c>
      <c r="P180" s="9">
        <v>0</v>
      </c>
      <c r="Q180" s="9">
        <v>0</v>
      </c>
      <c r="R180" s="9">
        <f t="shared" si="2"/>
        <v>-287.54000000000002</v>
      </c>
      <c r="S180" s="9"/>
    </row>
    <row r="181" spans="1:19" x14ac:dyDescent="0.2">
      <c r="A181" s="2">
        <v>175</v>
      </c>
      <c r="B181" s="8" t="s">
        <v>201</v>
      </c>
      <c r="C181" s="3" t="s">
        <v>202</v>
      </c>
      <c r="D181" s="8" t="s">
        <v>103</v>
      </c>
      <c r="E181" s="3" t="s">
        <v>104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f t="shared" si="2"/>
        <v>0</v>
      </c>
      <c r="S181" s="9"/>
    </row>
    <row r="182" spans="1:19" x14ac:dyDescent="0.2">
      <c r="A182" s="2">
        <v>176</v>
      </c>
      <c r="B182" s="8" t="s">
        <v>201</v>
      </c>
      <c r="C182" s="3" t="s">
        <v>202</v>
      </c>
      <c r="D182" s="8" t="s">
        <v>105</v>
      </c>
      <c r="E182" s="3" t="s">
        <v>106</v>
      </c>
      <c r="F182" s="9">
        <v>-375.78</v>
      </c>
      <c r="G182" s="9">
        <v>-1218.6099999999999</v>
      </c>
      <c r="H182" s="9">
        <v>-1275.6300000000001</v>
      </c>
      <c r="I182" s="9">
        <v>-483.41999999999996</v>
      </c>
      <c r="J182" s="9">
        <v>0</v>
      </c>
      <c r="K182" s="9">
        <v>-222.86</v>
      </c>
      <c r="L182" s="9">
        <v>-84.95</v>
      </c>
      <c r="M182" s="9">
        <v>-421.77</v>
      </c>
      <c r="N182" s="9">
        <v>-301.02</v>
      </c>
      <c r="O182" s="9">
        <v>-112.23</v>
      </c>
      <c r="P182" s="9">
        <v>-1370.0900000000001</v>
      </c>
      <c r="Q182" s="9">
        <v>-1224.68</v>
      </c>
      <c r="R182" s="9">
        <f t="shared" si="2"/>
        <v>-7091.04</v>
      </c>
      <c r="S182" s="9"/>
    </row>
    <row r="183" spans="1:19" x14ac:dyDescent="0.2">
      <c r="A183" s="2">
        <v>177</v>
      </c>
      <c r="B183" s="8" t="s">
        <v>201</v>
      </c>
      <c r="C183" s="3" t="s">
        <v>202</v>
      </c>
      <c r="D183" s="8" t="s">
        <v>107</v>
      </c>
      <c r="E183" s="3" t="s">
        <v>108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f t="shared" si="2"/>
        <v>0</v>
      </c>
      <c r="S183" s="9"/>
    </row>
    <row r="184" spans="1:19" x14ac:dyDescent="0.2">
      <c r="A184" s="2">
        <v>178</v>
      </c>
      <c r="B184" s="8" t="s">
        <v>201</v>
      </c>
      <c r="C184" s="3" t="s">
        <v>202</v>
      </c>
      <c r="D184" s="8" t="s">
        <v>31</v>
      </c>
      <c r="E184" s="3" t="s">
        <v>32</v>
      </c>
      <c r="F184" s="9">
        <v>522.20000000000005</v>
      </c>
      <c r="G184" s="9">
        <v>85.589999999999989</v>
      </c>
      <c r="H184" s="9">
        <v>513.6</v>
      </c>
      <c r="I184" s="9">
        <v>379.62</v>
      </c>
      <c r="J184" s="9">
        <v>775.66</v>
      </c>
      <c r="K184" s="9">
        <v>699.65000000000009</v>
      </c>
      <c r="L184" s="9">
        <v>1385.6899999999998</v>
      </c>
      <c r="M184" s="9">
        <v>779.18000000000006</v>
      </c>
      <c r="N184" s="9">
        <v>815.52999999999986</v>
      </c>
      <c r="O184" s="9">
        <v>1008.6999999999999</v>
      </c>
      <c r="P184" s="9">
        <v>456.70000000000005</v>
      </c>
      <c r="Q184" s="9">
        <v>664.32999999999993</v>
      </c>
      <c r="R184" s="9">
        <f t="shared" si="2"/>
        <v>8086.45</v>
      </c>
      <c r="S184" s="9"/>
    </row>
    <row r="185" spans="1:19" x14ac:dyDescent="0.2">
      <c r="A185" s="2">
        <v>179</v>
      </c>
      <c r="B185" s="8" t="s">
        <v>201</v>
      </c>
      <c r="C185" s="3" t="s">
        <v>202</v>
      </c>
      <c r="D185" s="8" t="s">
        <v>33</v>
      </c>
      <c r="E185" s="3" t="s">
        <v>34</v>
      </c>
      <c r="F185" s="9">
        <v>-41735.18</v>
      </c>
      <c r="G185" s="9">
        <v>8842.4400000000041</v>
      </c>
      <c r="H185" s="9">
        <v>15850.279999999999</v>
      </c>
      <c r="I185" s="9">
        <v>5951.9</v>
      </c>
      <c r="J185" s="9">
        <v>7203.1200000000008</v>
      </c>
      <c r="K185" s="9">
        <v>3808.74</v>
      </c>
      <c r="L185" s="9">
        <v>-42962.53</v>
      </c>
      <c r="M185" s="9">
        <v>7668.4199999999983</v>
      </c>
      <c r="N185" s="9">
        <v>9393.4399999999987</v>
      </c>
      <c r="O185" s="9">
        <v>16477.32</v>
      </c>
      <c r="P185" s="9">
        <v>5969.8300000000017</v>
      </c>
      <c r="Q185" s="9">
        <v>-43531.450000000004</v>
      </c>
      <c r="R185" s="9">
        <f t="shared" si="2"/>
        <v>-47063.67</v>
      </c>
      <c r="S185" s="9"/>
    </row>
    <row r="186" spans="1:19" x14ac:dyDescent="0.2">
      <c r="A186" s="2">
        <v>180</v>
      </c>
      <c r="B186" s="8" t="s">
        <v>201</v>
      </c>
      <c r="C186" s="3" t="s">
        <v>202</v>
      </c>
      <c r="D186" s="8" t="s">
        <v>35</v>
      </c>
      <c r="E186" s="3" t="s">
        <v>36</v>
      </c>
      <c r="F186" s="9">
        <v>217.25</v>
      </c>
      <c r="G186" s="9">
        <v>246.14999999999998</v>
      </c>
      <c r="H186" s="9">
        <v>74.849999999999994</v>
      </c>
      <c r="I186" s="9">
        <v>342.19</v>
      </c>
      <c r="J186" s="9">
        <v>477.44000000000005</v>
      </c>
      <c r="K186" s="9">
        <v>410.64000000000004</v>
      </c>
      <c r="L186" s="9">
        <v>147.47</v>
      </c>
      <c r="M186" s="9">
        <v>386.15999999999997</v>
      </c>
      <c r="N186" s="9">
        <v>84.12</v>
      </c>
      <c r="O186" s="9">
        <v>92.570000000000007</v>
      </c>
      <c r="P186" s="9">
        <v>203.38</v>
      </c>
      <c r="Q186" s="9">
        <v>192.16000000000003</v>
      </c>
      <c r="R186" s="9">
        <f t="shared" si="2"/>
        <v>2874.38</v>
      </c>
      <c r="S186" s="9"/>
    </row>
    <row r="187" spans="1:19" x14ac:dyDescent="0.2">
      <c r="A187" s="2">
        <v>181</v>
      </c>
      <c r="B187" s="8" t="s">
        <v>201</v>
      </c>
      <c r="C187" s="3" t="s">
        <v>202</v>
      </c>
      <c r="D187" s="8" t="s">
        <v>85</v>
      </c>
      <c r="E187" s="3" t="s">
        <v>86</v>
      </c>
      <c r="F187" s="9">
        <v>0</v>
      </c>
      <c r="G187" s="9">
        <v>85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f t="shared" si="2"/>
        <v>85</v>
      </c>
      <c r="S187" s="9"/>
    </row>
    <row r="188" spans="1:19" x14ac:dyDescent="0.2">
      <c r="A188" s="2">
        <v>182</v>
      </c>
      <c r="B188" s="8" t="s">
        <v>201</v>
      </c>
      <c r="C188" s="3" t="s">
        <v>202</v>
      </c>
      <c r="D188" s="8" t="s">
        <v>111</v>
      </c>
      <c r="E188" s="3" t="s">
        <v>112</v>
      </c>
      <c r="F188" s="9">
        <v>12734.84</v>
      </c>
      <c r="G188" s="9">
        <v>20798.18</v>
      </c>
      <c r="H188" s="9">
        <v>30282.040000000008</v>
      </c>
      <c r="I188" s="9">
        <v>32240.83</v>
      </c>
      <c r="J188" s="9">
        <v>40546.410000000003</v>
      </c>
      <c r="K188" s="9">
        <v>16880.969999999994</v>
      </c>
      <c r="L188" s="9">
        <v>25789.51</v>
      </c>
      <c r="M188" s="9">
        <v>13777.28</v>
      </c>
      <c r="N188" s="9">
        <v>13794.199999999999</v>
      </c>
      <c r="O188" s="9">
        <v>9729.67</v>
      </c>
      <c r="P188" s="9">
        <v>6897.2900000000009</v>
      </c>
      <c r="Q188" s="9">
        <v>17869.729999999996</v>
      </c>
      <c r="R188" s="9">
        <f t="shared" si="2"/>
        <v>241340.95000000007</v>
      </c>
      <c r="S188" s="9"/>
    </row>
    <row r="189" spans="1:19" x14ac:dyDescent="0.2">
      <c r="A189" s="2">
        <v>183</v>
      </c>
      <c r="B189" s="8" t="s">
        <v>201</v>
      </c>
      <c r="C189" s="3" t="s">
        <v>202</v>
      </c>
      <c r="D189" s="8" t="s">
        <v>63</v>
      </c>
      <c r="E189" s="3" t="s">
        <v>64</v>
      </c>
      <c r="F189" s="9">
        <v>86002.529999999984</v>
      </c>
      <c r="G189" s="9">
        <v>92690.319999999992</v>
      </c>
      <c r="H189" s="9">
        <v>189531.46</v>
      </c>
      <c r="I189" s="9">
        <v>136990.5</v>
      </c>
      <c r="J189" s="9">
        <v>79500.02</v>
      </c>
      <c r="K189" s="9">
        <v>51112.990000000005</v>
      </c>
      <c r="L189" s="9">
        <v>73007.329999999987</v>
      </c>
      <c r="M189" s="9">
        <v>73428.72</v>
      </c>
      <c r="N189" s="9">
        <v>64744.930000000008</v>
      </c>
      <c r="O189" s="9">
        <v>86525.099999999991</v>
      </c>
      <c r="P189" s="9">
        <v>88296.50999999998</v>
      </c>
      <c r="Q189" s="9">
        <v>73475.86</v>
      </c>
      <c r="R189" s="9">
        <f t="shared" si="2"/>
        <v>1095306.27</v>
      </c>
      <c r="S189" s="9"/>
    </row>
    <row r="190" spans="1:19" x14ac:dyDescent="0.2">
      <c r="A190" s="2">
        <v>184</v>
      </c>
      <c r="B190" s="8" t="s">
        <v>201</v>
      </c>
      <c r="C190" s="3" t="s">
        <v>202</v>
      </c>
      <c r="D190" s="8" t="s">
        <v>149</v>
      </c>
      <c r="E190" s="3" t="s">
        <v>150</v>
      </c>
      <c r="F190" s="9">
        <v>543.4</v>
      </c>
      <c r="G190" s="9">
        <v>0</v>
      </c>
      <c r="H190" s="9">
        <v>1323.6399999999999</v>
      </c>
      <c r="I190" s="9">
        <v>170</v>
      </c>
      <c r="J190" s="9">
        <v>834.63</v>
      </c>
      <c r="K190" s="9">
        <v>170</v>
      </c>
      <c r="L190" s="9">
        <v>502.43</v>
      </c>
      <c r="M190" s="9">
        <v>332.43</v>
      </c>
      <c r="N190" s="9">
        <v>863.2</v>
      </c>
      <c r="O190" s="9">
        <v>516.63</v>
      </c>
      <c r="P190" s="9">
        <v>1032.79</v>
      </c>
      <c r="Q190" s="9">
        <v>547.34</v>
      </c>
      <c r="R190" s="9">
        <f t="shared" si="2"/>
        <v>6836.49</v>
      </c>
      <c r="S190" s="9"/>
    </row>
    <row r="191" spans="1:19" x14ac:dyDescent="0.2">
      <c r="A191" s="2">
        <v>185</v>
      </c>
      <c r="B191" s="8" t="s">
        <v>201</v>
      </c>
      <c r="C191" s="3" t="s">
        <v>202</v>
      </c>
      <c r="D191" s="8" t="s">
        <v>151</v>
      </c>
      <c r="E191" s="3" t="s">
        <v>152</v>
      </c>
      <c r="F191" s="9">
        <v>0</v>
      </c>
      <c r="G191" s="9">
        <v>0</v>
      </c>
      <c r="H191" s="9">
        <v>0</v>
      </c>
      <c r="I191" s="9">
        <v>0</v>
      </c>
      <c r="J191" s="9">
        <v>31.56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f t="shared" si="2"/>
        <v>31.56</v>
      </c>
      <c r="S191" s="9"/>
    </row>
    <row r="192" spans="1:19" x14ac:dyDescent="0.2">
      <c r="A192" s="2">
        <v>186</v>
      </c>
      <c r="B192" s="8" t="s">
        <v>201</v>
      </c>
      <c r="C192" s="3" t="s">
        <v>202</v>
      </c>
      <c r="D192" s="8" t="s">
        <v>113</v>
      </c>
      <c r="E192" s="3" t="s">
        <v>114</v>
      </c>
      <c r="F192" s="9">
        <v>673.09999999999991</v>
      </c>
      <c r="G192" s="9">
        <v>1794.54</v>
      </c>
      <c r="H192" s="9">
        <v>2012.63</v>
      </c>
      <c r="I192" s="9">
        <v>749.17</v>
      </c>
      <c r="J192" s="9">
        <v>0</v>
      </c>
      <c r="K192" s="9">
        <v>351.7</v>
      </c>
      <c r="L192" s="9">
        <v>123.01</v>
      </c>
      <c r="M192" s="9">
        <v>636</v>
      </c>
      <c r="N192" s="9">
        <v>436.9</v>
      </c>
      <c r="O192" s="9">
        <v>159</v>
      </c>
      <c r="P192" s="9">
        <v>2226.62</v>
      </c>
      <c r="Q192" s="9">
        <v>2101.4899999999998</v>
      </c>
      <c r="R192" s="9">
        <f t="shared" si="2"/>
        <v>11264.16</v>
      </c>
      <c r="S192" s="9"/>
    </row>
    <row r="193" spans="1:19" x14ac:dyDescent="0.2">
      <c r="A193" s="2">
        <v>187</v>
      </c>
      <c r="B193" s="8" t="s">
        <v>201</v>
      </c>
      <c r="C193" s="3" t="s">
        <v>202</v>
      </c>
      <c r="D193" s="8" t="s">
        <v>153</v>
      </c>
      <c r="E193" s="3" t="s">
        <v>154</v>
      </c>
      <c r="F193" s="9">
        <v>3644.98</v>
      </c>
      <c r="G193" s="9">
        <v>783.61999999999989</v>
      </c>
      <c r="H193" s="9">
        <v>1723.52</v>
      </c>
      <c r="I193" s="9">
        <v>860.75</v>
      </c>
      <c r="J193" s="9">
        <v>1248.21</v>
      </c>
      <c r="K193" s="9">
        <v>1008.0400000000001</v>
      </c>
      <c r="L193" s="9">
        <v>579.39</v>
      </c>
      <c r="M193" s="9">
        <v>814.36000000000013</v>
      </c>
      <c r="N193" s="9">
        <v>714.03</v>
      </c>
      <c r="O193" s="9">
        <v>1347.76</v>
      </c>
      <c r="P193" s="9">
        <v>2002.04</v>
      </c>
      <c r="Q193" s="9">
        <v>762.45999999999992</v>
      </c>
      <c r="R193" s="9">
        <f t="shared" si="2"/>
        <v>15489.160000000003</v>
      </c>
      <c r="S193" s="9"/>
    </row>
    <row r="194" spans="1:19" x14ac:dyDescent="0.2">
      <c r="A194" s="2">
        <v>188</v>
      </c>
      <c r="B194" s="8" t="s">
        <v>201</v>
      </c>
      <c r="C194" s="3" t="s">
        <v>202</v>
      </c>
      <c r="D194" s="8" t="s">
        <v>87</v>
      </c>
      <c r="E194" s="3" t="s">
        <v>88</v>
      </c>
      <c r="F194" s="9">
        <v>0</v>
      </c>
      <c r="G194" s="9">
        <v>776</v>
      </c>
      <c r="H194" s="9">
        <v>30.22</v>
      </c>
      <c r="I194" s="9">
        <v>13.1</v>
      </c>
      <c r="J194" s="9">
        <v>0</v>
      </c>
      <c r="K194" s="9">
        <v>38.56</v>
      </c>
      <c r="L194" s="9">
        <v>109</v>
      </c>
      <c r="M194" s="9">
        <v>0</v>
      </c>
      <c r="N194" s="9">
        <v>52.25</v>
      </c>
      <c r="O194" s="9">
        <v>58.5</v>
      </c>
      <c r="P194" s="9">
        <v>17.690000000000001</v>
      </c>
      <c r="Q194" s="9">
        <v>0</v>
      </c>
      <c r="R194" s="9">
        <f t="shared" si="2"/>
        <v>1095.3200000000002</v>
      </c>
      <c r="S194" s="9"/>
    </row>
    <row r="195" spans="1:19" x14ac:dyDescent="0.2">
      <c r="A195" s="2">
        <v>189</v>
      </c>
      <c r="B195" s="8" t="s">
        <v>201</v>
      </c>
      <c r="C195" s="3" t="s">
        <v>202</v>
      </c>
      <c r="D195" s="8" t="s">
        <v>37</v>
      </c>
      <c r="E195" s="3" t="s">
        <v>38</v>
      </c>
      <c r="F195" s="9">
        <v>1186.81</v>
      </c>
      <c r="G195" s="9">
        <v>4212.6200000000008</v>
      </c>
      <c r="H195" s="9">
        <v>149.49</v>
      </c>
      <c r="I195" s="9">
        <v>0</v>
      </c>
      <c r="J195" s="9">
        <v>706.15000000000009</v>
      </c>
      <c r="K195" s="9">
        <v>2277.0700000000002</v>
      </c>
      <c r="L195" s="9">
        <v>1993</v>
      </c>
      <c r="M195" s="9">
        <v>462.8</v>
      </c>
      <c r="N195" s="9">
        <v>515.04</v>
      </c>
      <c r="O195" s="9">
        <v>622.35</v>
      </c>
      <c r="P195" s="9">
        <v>1645.5500000000002</v>
      </c>
      <c r="Q195" s="9">
        <v>622.68000000000006</v>
      </c>
      <c r="R195" s="9">
        <f t="shared" si="2"/>
        <v>14393.560000000001</v>
      </c>
      <c r="S195" s="9"/>
    </row>
    <row r="196" spans="1:19" x14ac:dyDescent="0.2">
      <c r="A196" s="2">
        <v>190</v>
      </c>
      <c r="B196" s="8" t="s">
        <v>201</v>
      </c>
      <c r="C196" s="3" t="s">
        <v>202</v>
      </c>
      <c r="D196" s="8" t="s">
        <v>161</v>
      </c>
      <c r="E196" s="3" t="s">
        <v>162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307.39999999999998</v>
      </c>
      <c r="P196" s="9">
        <v>280.89999999999998</v>
      </c>
      <c r="Q196" s="9">
        <v>0</v>
      </c>
      <c r="R196" s="9">
        <f t="shared" si="2"/>
        <v>588.29999999999995</v>
      </c>
      <c r="S196" s="9"/>
    </row>
    <row r="197" spans="1:19" x14ac:dyDescent="0.2">
      <c r="A197" s="2">
        <v>191</v>
      </c>
      <c r="B197" s="8" t="s">
        <v>201</v>
      </c>
      <c r="C197" s="3" t="s">
        <v>202</v>
      </c>
      <c r="D197" s="8" t="s">
        <v>203</v>
      </c>
      <c r="E197" s="3" t="s">
        <v>204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f t="shared" si="2"/>
        <v>0</v>
      </c>
      <c r="S197" s="9"/>
    </row>
    <row r="198" spans="1:19" x14ac:dyDescent="0.2">
      <c r="A198" s="2">
        <v>192</v>
      </c>
      <c r="B198" s="8" t="s">
        <v>201</v>
      </c>
      <c r="C198" s="3" t="s">
        <v>202</v>
      </c>
      <c r="D198" s="8" t="s">
        <v>205</v>
      </c>
      <c r="E198" s="3" t="s">
        <v>206</v>
      </c>
      <c r="F198" s="9">
        <v>0</v>
      </c>
      <c r="G198" s="9">
        <v>1192.8399999999999</v>
      </c>
      <c r="H198" s="9">
        <v>0</v>
      </c>
      <c r="I198" s="9">
        <v>0</v>
      </c>
      <c r="J198" s="9">
        <v>0</v>
      </c>
      <c r="K198" s="9">
        <v>3925.6899999999996</v>
      </c>
      <c r="L198" s="9">
        <v>2358.84</v>
      </c>
      <c r="M198" s="9">
        <v>2416.31</v>
      </c>
      <c r="N198" s="9">
        <v>2141.91</v>
      </c>
      <c r="O198" s="9">
        <v>4220.3599999999997</v>
      </c>
      <c r="P198" s="9">
        <v>0</v>
      </c>
      <c r="Q198" s="9">
        <v>-60077.930000000008</v>
      </c>
      <c r="R198" s="9">
        <f t="shared" si="2"/>
        <v>-43821.98000000001</v>
      </c>
      <c r="S198" s="9"/>
    </row>
    <row r="199" spans="1:19" x14ac:dyDescent="0.2">
      <c r="A199" s="2">
        <v>193</v>
      </c>
      <c r="B199" s="8" t="s">
        <v>201</v>
      </c>
      <c r="C199" s="3" t="s">
        <v>202</v>
      </c>
      <c r="D199" s="8" t="s">
        <v>207</v>
      </c>
      <c r="E199" s="3" t="s">
        <v>208</v>
      </c>
      <c r="F199" s="9">
        <v>0</v>
      </c>
      <c r="G199" s="9">
        <v>0</v>
      </c>
      <c r="H199" s="9">
        <v>6832.8099999999995</v>
      </c>
      <c r="I199" s="9">
        <v>0</v>
      </c>
      <c r="J199" s="9">
        <v>0</v>
      </c>
      <c r="K199" s="9">
        <v>7132.630000000001</v>
      </c>
      <c r="L199" s="9">
        <v>2741.48</v>
      </c>
      <c r="M199" s="9">
        <v>736.04999999999984</v>
      </c>
      <c r="N199" s="9">
        <v>-38205.929999999993</v>
      </c>
      <c r="O199" s="9">
        <v>3196.25</v>
      </c>
      <c r="P199" s="9">
        <v>0</v>
      </c>
      <c r="Q199" s="9">
        <v>13419.860000000002</v>
      </c>
      <c r="R199" s="9">
        <f t="shared" si="2"/>
        <v>-4146.8499999999894</v>
      </c>
      <c r="S199" s="9"/>
    </row>
    <row r="200" spans="1:19" x14ac:dyDescent="0.2">
      <c r="A200" s="2">
        <v>194</v>
      </c>
      <c r="B200" s="8" t="s">
        <v>201</v>
      </c>
      <c r="C200" s="3" t="s">
        <v>202</v>
      </c>
      <c r="D200" s="8" t="s">
        <v>209</v>
      </c>
      <c r="E200" s="3" t="s">
        <v>210</v>
      </c>
      <c r="F200" s="9">
        <v>0</v>
      </c>
      <c r="G200" s="9">
        <v>-27833.27</v>
      </c>
      <c r="H200" s="9">
        <v>-15004.699999999999</v>
      </c>
      <c r="I200" s="9">
        <v>0</v>
      </c>
      <c r="J200" s="9">
        <v>0</v>
      </c>
      <c r="K200" s="9">
        <v>20304.309999999998</v>
      </c>
      <c r="L200" s="9">
        <v>8391.58</v>
      </c>
      <c r="M200" s="9">
        <v>-87541.45</v>
      </c>
      <c r="N200" s="9">
        <v>18400.480000000003</v>
      </c>
      <c r="O200" s="9">
        <v>-69683.849999999991</v>
      </c>
      <c r="P200" s="9">
        <v>0</v>
      </c>
      <c r="Q200" s="9">
        <v>19292.03</v>
      </c>
      <c r="R200" s="9">
        <f t="shared" ref="R200:R263" si="3">SUM(F200:Q200)</f>
        <v>-133674.86999999997</v>
      </c>
      <c r="S200" s="9"/>
    </row>
    <row r="201" spans="1:19" x14ac:dyDescent="0.2">
      <c r="A201" s="2">
        <v>195</v>
      </c>
      <c r="B201" s="8" t="s">
        <v>201</v>
      </c>
      <c r="C201" s="3" t="s">
        <v>202</v>
      </c>
      <c r="D201" s="8" t="s">
        <v>211</v>
      </c>
      <c r="E201" s="3" t="s">
        <v>212</v>
      </c>
      <c r="F201" s="9">
        <v>100219.42</v>
      </c>
      <c r="G201" s="9">
        <v>136539.07999999996</v>
      </c>
      <c r="H201" s="9">
        <v>105213.09</v>
      </c>
      <c r="I201" s="9">
        <v>95548.23</v>
      </c>
      <c r="J201" s="9">
        <v>116865.69</v>
      </c>
      <c r="K201" s="9">
        <v>96523.190000000017</v>
      </c>
      <c r="L201" s="9">
        <v>103630.19000000002</v>
      </c>
      <c r="M201" s="9">
        <v>112697.85</v>
      </c>
      <c r="N201" s="9">
        <v>108049.98999999999</v>
      </c>
      <c r="O201" s="9">
        <v>114773.52999999998</v>
      </c>
      <c r="P201" s="9">
        <v>85448.640000000029</v>
      </c>
      <c r="Q201" s="9">
        <v>143211.43999999997</v>
      </c>
      <c r="R201" s="9">
        <f t="shared" si="3"/>
        <v>1318720.3400000001</v>
      </c>
      <c r="S201" s="9"/>
    </row>
    <row r="202" spans="1:19" x14ac:dyDescent="0.2">
      <c r="A202" s="2">
        <v>196</v>
      </c>
      <c r="B202" s="8" t="s">
        <v>201</v>
      </c>
      <c r="C202" s="3" t="s">
        <v>202</v>
      </c>
      <c r="D202" s="8" t="s">
        <v>213</v>
      </c>
      <c r="E202" s="3" t="s">
        <v>214</v>
      </c>
      <c r="F202" s="9">
        <v>0</v>
      </c>
      <c r="G202" s="9">
        <v>1139.5</v>
      </c>
      <c r="H202" s="9">
        <v>530</v>
      </c>
      <c r="I202" s="9">
        <v>0</v>
      </c>
      <c r="J202" s="9">
        <v>0</v>
      </c>
      <c r="K202" s="9">
        <v>1749.5</v>
      </c>
      <c r="L202" s="9">
        <v>928</v>
      </c>
      <c r="M202" s="9">
        <v>822</v>
      </c>
      <c r="N202" s="9">
        <v>-1276.26</v>
      </c>
      <c r="O202" s="9">
        <v>0</v>
      </c>
      <c r="P202" s="9">
        <v>0</v>
      </c>
      <c r="Q202" s="9">
        <v>7471.12</v>
      </c>
      <c r="R202" s="9">
        <f t="shared" si="3"/>
        <v>11363.86</v>
      </c>
      <c r="S202" s="9"/>
    </row>
    <row r="203" spans="1:19" x14ac:dyDescent="0.2">
      <c r="A203" s="2">
        <v>197</v>
      </c>
      <c r="B203" s="8" t="s">
        <v>201</v>
      </c>
      <c r="C203" s="3" t="s">
        <v>202</v>
      </c>
      <c r="D203" s="8" t="s">
        <v>215</v>
      </c>
      <c r="E203" s="3" t="s">
        <v>216</v>
      </c>
      <c r="F203" s="9">
        <v>41292.089999999997</v>
      </c>
      <c r="G203" s="9">
        <v>37725.46</v>
      </c>
      <c r="H203" s="9">
        <v>35336.649999999994</v>
      </c>
      <c r="I203" s="9">
        <v>41682.149999999994</v>
      </c>
      <c r="J203" s="9">
        <v>43637.61</v>
      </c>
      <c r="K203" s="9">
        <v>30359.109999999997</v>
      </c>
      <c r="L203" s="9">
        <v>34755.180000000008</v>
      </c>
      <c r="M203" s="9">
        <v>44846.709999999992</v>
      </c>
      <c r="N203" s="9">
        <v>41187.570000000007</v>
      </c>
      <c r="O203" s="9">
        <v>55903.290000000008</v>
      </c>
      <c r="P203" s="9">
        <v>49226.479999999989</v>
      </c>
      <c r="Q203" s="9">
        <v>27003.730000000003</v>
      </c>
      <c r="R203" s="9">
        <f t="shared" si="3"/>
        <v>482956.02999999991</v>
      </c>
      <c r="S203" s="9"/>
    </row>
    <row r="204" spans="1:19" x14ac:dyDescent="0.2">
      <c r="A204" s="2">
        <v>198</v>
      </c>
      <c r="B204" s="8" t="s">
        <v>201</v>
      </c>
      <c r="C204" s="3" t="s">
        <v>202</v>
      </c>
      <c r="D204" s="8" t="s">
        <v>115</v>
      </c>
      <c r="E204" s="3" t="s">
        <v>116</v>
      </c>
      <c r="F204" s="9">
        <v>0</v>
      </c>
      <c r="G204" s="9">
        <v>42.37</v>
      </c>
      <c r="H204" s="9">
        <v>0</v>
      </c>
      <c r="I204" s="9">
        <v>0</v>
      </c>
      <c r="J204" s="9">
        <v>14.71</v>
      </c>
      <c r="K204" s="9">
        <v>151.51</v>
      </c>
      <c r="L204" s="9">
        <v>0</v>
      </c>
      <c r="M204" s="9">
        <v>173.4</v>
      </c>
      <c r="N204" s="9">
        <v>30.759999999999998</v>
      </c>
      <c r="O204" s="9">
        <v>0</v>
      </c>
      <c r="P204" s="9">
        <v>0</v>
      </c>
      <c r="Q204" s="9">
        <v>0</v>
      </c>
      <c r="R204" s="9">
        <f t="shared" si="3"/>
        <v>412.75</v>
      </c>
      <c r="S204" s="9"/>
    </row>
    <row r="205" spans="1:19" x14ac:dyDescent="0.2">
      <c r="A205" s="2">
        <v>199</v>
      </c>
      <c r="B205" s="8" t="s">
        <v>201</v>
      </c>
      <c r="C205" s="3" t="s">
        <v>202</v>
      </c>
      <c r="D205" s="8" t="s">
        <v>217</v>
      </c>
      <c r="E205" s="3" t="s">
        <v>218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251.82</v>
      </c>
      <c r="Q205" s="9">
        <v>0</v>
      </c>
      <c r="R205" s="9">
        <f t="shared" si="3"/>
        <v>251.82</v>
      </c>
      <c r="S205" s="9"/>
    </row>
    <row r="206" spans="1:19" x14ac:dyDescent="0.2">
      <c r="A206" s="2">
        <v>200</v>
      </c>
      <c r="B206" s="8" t="s">
        <v>201</v>
      </c>
      <c r="C206" s="3" t="s">
        <v>202</v>
      </c>
      <c r="D206" s="8" t="s">
        <v>89</v>
      </c>
      <c r="E206" s="3" t="s">
        <v>90</v>
      </c>
      <c r="F206" s="9">
        <v>185.5</v>
      </c>
      <c r="G206" s="9">
        <v>0</v>
      </c>
      <c r="H206" s="9">
        <v>61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368</v>
      </c>
      <c r="O206" s="9">
        <v>0</v>
      </c>
      <c r="P206" s="9">
        <v>0</v>
      </c>
      <c r="Q206" s="9">
        <v>0</v>
      </c>
      <c r="R206" s="9">
        <f t="shared" si="3"/>
        <v>614.5</v>
      </c>
      <c r="S206" s="9"/>
    </row>
    <row r="207" spans="1:19" x14ac:dyDescent="0.2">
      <c r="A207" s="2">
        <v>201</v>
      </c>
      <c r="B207" s="8" t="s">
        <v>201</v>
      </c>
      <c r="C207" s="3" t="s">
        <v>202</v>
      </c>
      <c r="D207" s="8" t="s">
        <v>165</v>
      </c>
      <c r="E207" s="3" t="s">
        <v>166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49.81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f t="shared" si="3"/>
        <v>49.81</v>
      </c>
      <c r="S207" s="9"/>
    </row>
    <row r="208" spans="1:19" x14ac:dyDescent="0.2">
      <c r="A208" s="2">
        <v>202</v>
      </c>
      <c r="B208" s="8" t="s">
        <v>201</v>
      </c>
      <c r="C208" s="3" t="s">
        <v>202</v>
      </c>
      <c r="D208" s="8" t="s">
        <v>167</v>
      </c>
      <c r="E208" s="3" t="s">
        <v>168</v>
      </c>
      <c r="F208" s="9">
        <v>53</v>
      </c>
      <c r="G208" s="9">
        <v>185.5</v>
      </c>
      <c r="H208" s="9">
        <v>0</v>
      </c>
      <c r="I208" s="9">
        <v>201.91</v>
      </c>
      <c r="J208" s="9">
        <v>0</v>
      </c>
      <c r="K208" s="9">
        <v>1129.28</v>
      </c>
      <c r="L208" s="9">
        <v>0</v>
      </c>
      <c r="M208" s="9">
        <v>0</v>
      </c>
      <c r="N208" s="9">
        <v>413.4</v>
      </c>
      <c r="O208" s="9">
        <v>0</v>
      </c>
      <c r="P208" s="9">
        <v>738.52</v>
      </c>
      <c r="Q208" s="9">
        <v>0</v>
      </c>
      <c r="R208" s="9">
        <f t="shared" si="3"/>
        <v>2721.61</v>
      </c>
      <c r="S208" s="9"/>
    </row>
    <row r="209" spans="1:19" x14ac:dyDescent="0.2">
      <c r="A209" s="2">
        <v>203</v>
      </c>
      <c r="B209" s="8" t="s">
        <v>201</v>
      </c>
      <c r="C209" s="3" t="s">
        <v>202</v>
      </c>
      <c r="D209" s="8" t="s">
        <v>39</v>
      </c>
      <c r="E209" s="3" t="s">
        <v>40</v>
      </c>
      <c r="F209" s="9">
        <v>17406.88</v>
      </c>
      <c r="G209" s="9">
        <v>2852.74</v>
      </c>
      <c r="H209" s="9">
        <v>17119.7</v>
      </c>
      <c r="I209" s="9">
        <v>12653.830000000002</v>
      </c>
      <c r="J209" s="9">
        <v>25855.84</v>
      </c>
      <c r="K209" s="9">
        <v>17491.380000000005</v>
      </c>
      <c r="L209" s="9">
        <v>34642.71</v>
      </c>
      <c r="M209" s="9">
        <v>19479.39</v>
      </c>
      <c r="N209" s="9">
        <v>20387.710000000003</v>
      </c>
      <c r="O209" s="9">
        <v>25217.640000000003</v>
      </c>
      <c r="P209" s="9">
        <v>11417.759999999998</v>
      </c>
      <c r="Q209" s="9">
        <v>16608.320000000003</v>
      </c>
      <c r="R209" s="9">
        <f t="shared" si="3"/>
        <v>221133.90000000005</v>
      </c>
      <c r="S209" s="9"/>
    </row>
    <row r="210" spans="1:19" x14ac:dyDescent="0.2">
      <c r="A210" s="2">
        <v>204</v>
      </c>
      <c r="B210" s="8" t="s">
        <v>201</v>
      </c>
      <c r="C210" s="3" t="s">
        <v>202</v>
      </c>
      <c r="D210" s="8" t="s">
        <v>173</v>
      </c>
      <c r="E210" s="3" t="s">
        <v>174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f t="shared" si="3"/>
        <v>0</v>
      </c>
      <c r="S210" s="9"/>
    </row>
    <row r="211" spans="1:19" x14ac:dyDescent="0.2">
      <c r="A211" s="2">
        <v>205</v>
      </c>
      <c r="B211" s="8" t="s">
        <v>201</v>
      </c>
      <c r="C211" s="3" t="s">
        <v>202</v>
      </c>
      <c r="D211" s="8" t="s">
        <v>219</v>
      </c>
      <c r="E211" s="3" t="s">
        <v>220</v>
      </c>
      <c r="F211" s="9">
        <v>806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f t="shared" si="3"/>
        <v>806</v>
      </c>
      <c r="S211" s="9"/>
    </row>
    <row r="212" spans="1:19" x14ac:dyDescent="0.2">
      <c r="A212" s="2">
        <v>206</v>
      </c>
      <c r="B212" s="8" t="s">
        <v>201</v>
      </c>
      <c r="C212" s="3" t="s">
        <v>202</v>
      </c>
      <c r="D212" s="8" t="s">
        <v>183</v>
      </c>
      <c r="E212" s="3" t="s">
        <v>184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84.62</v>
      </c>
      <c r="P212" s="9">
        <v>0</v>
      </c>
      <c r="Q212" s="9">
        <v>199.96</v>
      </c>
      <c r="R212" s="9">
        <f t="shared" si="3"/>
        <v>284.58000000000004</v>
      </c>
      <c r="S212" s="9"/>
    </row>
    <row r="213" spans="1:19" x14ac:dyDescent="0.2">
      <c r="A213" s="2">
        <v>207</v>
      </c>
      <c r="B213" s="8" t="s">
        <v>201</v>
      </c>
      <c r="C213" s="3" t="s">
        <v>202</v>
      </c>
      <c r="D213" s="8" t="s">
        <v>221</v>
      </c>
      <c r="E213" s="3" t="s">
        <v>222</v>
      </c>
      <c r="F213" s="9">
        <v>0</v>
      </c>
      <c r="G213" s="9">
        <v>0</v>
      </c>
      <c r="H213" s="9">
        <v>127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f t="shared" si="3"/>
        <v>127</v>
      </c>
      <c r="S213" s="9"/>
    </row>
    <row r="214" spans="1:19" x14ac:dyDescent="0.2">
      <c r="A214" s="2">
        <v>208</v>
      </c>
      <c r="B214" s="8" t="s">
        <v>201</v>
      </c>
      <c r="C214" s="3" t="s">
        <v>202</v>
      </c>
      <c r="D214" s="8" t="s">
        <v>117</v>
      </c>
      <c r="E214" s="3" t="s">
        <v>118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f t="shared" si="3"/>
        <v>0</v>
      </c>
      <c r="S214" s="9"/>
    </row>
    <row r="215" spans="1:19" x14ac:dyDescent="0.2">
      <c r="A215" s="2">
        <v>209</v>
      </c>
      <c r="B215" s="8" t="s">
        <v>223</v>
      </c>
      <c r="C215" s="3" t="s">
        <v>224</v>
      </c>
      <c r="D215" s="8" t="s">
        <v>27</v>
      </c>
      <c r="E215" s="3" t="s">
        <v>28</v>
      </c>
      <c r="F215" s="9">
        <v>10000</v>
      </c>
      <c r="G215" s="9">
        <v>10000</v>
      </c>
      <c r="H215" s="9">
        <v>12042.87</v>
      </c>
      <c r="I215" s="9">
        <v>10013.01</v>
      </c>
      <c r="J215" s="9">
        <v>0</v>
      </c>
      <c r="K215" s="9">
        <v>4261.83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118.36</v>
      </c>
      <c r="R215" s="9">
        <f t="shared" si="3"/>
        <v>46436.070000000007</v>
      </c>
      <c r="S215" s="9"/>
    </row>
    <row r="216" spans="1:19" x14ac:dyDescent="0.2">
      <c r="A216" s="2">
        <v>210</v>
      </c>
      <c r="B216" s="8" t="s">
        <v>223</v>
      </c>
      <c r="C216" s="3" t="s">
        <v>224</v>
      </c>
      <c r="D216" s="8" t="s">
        <v>81</v>
      </c>
      <c r="E216" s="3" t="s">
        <v>82</v>
      </c>
      <c r="F216" s="9">
        <v>0</v>
      </c>
      <c r="G216" s="9">
        <v>0</v>
      </c>
      <c r="H216" s="9">
        <v>0</v>
      </c>
      <c r="I216" s="9">
        <v>39.979999999999997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f t="shared" si="3"/>
        <v>39.979999999999997</v>
      </c>
      <c r="S216" s="9"/>
    </row>
    <row r="217" spans="1:19" x14ac:dyDescent="0.2">
      <c r="A217" s="2">
        <v>211</v>
      </c>
      <c r="B217" s="8" t="s">
        <v>223</v>
      </c>
      <c r="C217" s="3" t="s">
        <v>224</v>
      </c>
      <c r="D217" s="8" t="s">
        <v>83</v>
      </c>
      <c r="E217" s="3" t="s">
        <v>84</v>
      </c>
      <c r="F217" s="9">
        <v>150.06</v>
      </c>
      <c r="G217" s="9">
        <v>178.99</v>
      </c>
      <c r="H217" s="9">
        <v>673.77</v>
      </c>
      <c r="I217" s="9">
        <v>48.81</v>
      </c>
      <c r="J217" s="9">
        <v>0</v>
      </c>
      <c r="K217" s="9">
        <v>321.77999999999997</v>
      </c>
      <c r="L217" s="9">
        <v>141.75</v>
      </c>
      <c r="M217" s="9">
        <v>44.96</v>
      </c>
      <c r="N217" s="9">
        <v>0</v>
      </c>
      <c r="O217" s="9">
        <v>0</v>
      </c>
      <c r="P217" s="9">
        <v>0</v>
      </c>
      <c r="Q217" s="9">
        <v>0</v>
      </c>
      <c r="R217" s="9">
        <f t="shared" si="3"/>
        <v>1560.12</v>
      </c>
      <c r="S217" s="9"/>
    </row>
    <row r="218" spans="1:19" x14ac:dyDescent="0.2">
      <c r="A218" s="2">
        <v>212</v>
      </c>
      <c r="B218" s="8" t="s">
        <v>223</v>
      </c>
      <c r="C218" s="3" t="s">
        <v>224</v>
      </c>
      <c r="D218" s="8" t="s">
        <v>23</v>
      </c>
      <c r="E218" s="3" t="s">
        <v>24</v>
      </c>
      <c r="F218" s="9">
        <v>3533.8999999999996</v>
      </c>
      <c r="G218" s="9">
        <v>3672.5</v>
      </c>
      <c r="H218" s="9">
        <v>6665.22</v>
      </c>
      <c r="I218" s="9">
        <v>7514.42</v>
      </c>
      <c r="J218" s="9">
        <v>10087.86</v>
      </c>
      <c r="K218" s="9">
        <v>510.53999999999996</v>
      </c>
      <c r="L218" s="9">
        <v>2075.31</v>
      </c>
      <c r="M218" s="9">
        <v>1796.3</v>
      </c>
      <c r="N218" s="9">
        <v>1280.43</v>
      </c>
      <c r="O218" s="9">
        <v>3929.58</v>
      </c>
      <c r="P218" s="9">
        <v>564.79999999999995</v>
      </c>
      <c r="Q218" s="9">
        <v>4753.2000000000007</v>
      </c>
      <c r="R218" s="9">
        <f t="shared" si="3"/>
        <v>46384.060000000012</v>
      </c>
      <c r="S218" s="9"/>
    </row>
    <row r="219" spans="1:19" x14ac:dyDescent="0.2">
      <c r="A219" s="2">
        <v>213</v>
      </c>
      <c r="B219" s="8" t="s">
        <v>223</v>
      </c>
      <c r="C219" s="3" t="s">
        <v>224</v>
      </c>
      <c r="D219" s="8" t="s">
        <v>43</v>
      </c>
      <c r="E219" s="3" t="s">
        <v>44</v>
      </c>
      <c r="F219" s="9">
        <v>1021.3800000000001</v>
      </c>
      <c r="G219" s="9">
        <v>167.63</v>
      </c>
      <c r="H219" s="9">
        <v>198.4</v>
      </c>
      <c r="I219" s="9">
        <v>169.88</v>
      </c>
      <c r="J219" s="9">
        <v>172.14</v>
      </c>
      <c r="K219" s="9">
        <v>256.89</v>
      </c>
      <c r="L219" s="9">
        <v>1160.6200000000001</v>
      </c>
      <c r="M219" s="9">
        <v>229.20999999999998</v>
      </c>
      <c r="N219" s="9">
        <v>1303.4099999999999</v>
      </c>
      <c r="O219" s="9">
        <v>1156.99</v>
      </c>
      <c r="P219" s="9">
        <v>888.61</v>
      </c>
      <c r="Q219" s="9">
        <v>943.45</v>
      </c>
      <c r="R219" s="9">
        <f t="shared" si="3"/>
        <v>7668.61</v>
      </c>
      <c r="S219" s="9"/>
    </row>
    <row r="220" spans="1:19" x14ac:dyDescent="0.2">
      <c r="A220" s="2">
        <v>214</v>
      </c>
      <c r="B220" s="8" t="s">
        <v>223</v>
      </c>
      <c r="C220" s="3" t="s">
        <v>224</v>
      </c>
      <c r="D220" s="8" t="s">
        <v>59</v>
      </c>
      <c r="E220" s="3" t="s">
        <v>60</v>
      </c>
      <c r="F220" s="9">
        <v>-269.14</v>
      </c>
      <c r="G220" s="9">
        <v>-93.27</v>
      </c>
      <c r="H220" s="9">
        <v>-166.93</v>
      </c>
      <c r="I220" s="9">
        <v>-119.9</v>
      </c>
      <c r="J220" s="9">
        <v>-15.29</v>
      </c>
      <c r="K220" s="9">
        <v>-38.78</v>
      </c>
      <c r="L220" s="9">
        <v>-5.41</v>
      </c>
      <c r="M220" s="9">
        <v>-346.77</v>
      </c>
      <c r="N220" s="9">
        <v>-8.1199999999999992</v>
      </c>
      <c r="O220" s="9">
        <v>-38.06</v>
      </c>
      <c r="P220" s="9">
        <v>-1946.2</v>
      </c>
      <c r="Q220" s="9">
        <v>-153.32</v>
      </c>
      <c r="R220" s="9">
        <f t="shared" si="3"/>
        <v>-3201.19</v>
      </c>
      <c r="S220" s="9"/>
    </row>
    <row r="221" spans="1:19" x14ac:dyDescent="0.2">
      <c r="A221" s="2">
        <v>215</v>
      </c>
      <c r="B221" s="8" t="s">
        <v>223</v>
      </c>
      <c r="C221" s="3" t="s">
        <v>224</v>
      </c>
      <c r="D221" s="8" t="s">
        <v>61</v>
      </c>
      <c r="E221" s="3" t="s">
        <v>62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f t="shared" si="3"/>
        <v>0</v>
      </c>
      <c r="S221" s="9"/>
    </row>
    <row r="222" spans="1:19" x14ac:dyDescent="0.2">
      <c r="A222" s="2">
        <v>216</v>
      </c>
      <c r="B222" s="8" t="s">
        <v>223</v>
      </c>
      <c r="C222" s="3" t="s">
        <v>224</v>
      </c>
      <c r="D222" s="8" t="s">
        <v>29</v>
      </c>
      <c r="E222" s="3" t="s">
        <v>30</v>
      </c>
      <c r="F222" s="9">
        <v>42442.99</v>
      </c>
      <c r="G222" s="9">
        <v>13476.47</v>
      </c>
      <c r="H222" s="9">
        <v>14642.390000000001</v>
      </c>
      <c r="I222" s="9">
        <v>19936.480000000003</v>
      </c>
      <c r="J222" s="9">
        <v>15556.76</v>
      </c>
      <c r="K222" s="9">
        <v>20230.25</v>
      </c>
      <c r="L222" s="9">
        <v>32598.989999999998</v>
      </c>
      <c r="M222" s="9">
        <v>15074.01</v>
      </c>
      <c r="N222" s="9">
        <v>14560.56</v>
      </c>
      <c r="O222" s="9">
        <v>12278.05</v>
      </c>
      <c r="P222" s="9">
        <v>22307.29</v>
      </c>
      <c r="Q222" s="9">
        <v>43571.170000000006</v>
      </c>
      <c r="R222" s="9">
        <f t="shared" si="3"/>
        <v>266675.41000000003</v>
      </c>
      <c r="S222" s="9"/>
    </row>
    <row r="223" spans="1:19" x14ac:dyDescent="0.2">
      <c r="A223" s="2">
        <v>217</v>
      </c>
      <c r="B223" s="8" t="s">
        <v>223</v>
      </c>
      <c r="C223" s="3" t="s">
        <v>224</v>
      </c>
      <c r="D223" s="8" t="s">
        <v>99</v>
      </c>
      <c r="E223" s="3" t="s">
        <v>100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-324.25</v>
      </c>
      <c r="P223" s="9">
        <v>0</v>
      </c>
      <c r="Q223" s="9">
        <v>0</v>
      </c>
      <c r="R223" s="9">
        <f t="shared" si="3"/>
        <v>-324.25</v>
      </c>
      <c r="S223" s="9"/>
    </row>
    <row r="224" spans="1:19" x14ac:dyDescent="0.2">
      <c r="A224" s="2">
        <v>218</v>
      </c>
      <c r="B224" s="8" t="s">
        <v>223</v>
      </c>
      <c r="C224" s="3" t="s">
        <v>224</v>
      </c>
      <c r="D224" s="8" t="s">
        <v>101</v>
      </c>
      <c r="E224" s="3" t="s">
        <v>102</v>
      </c>
      <c r="F224" s="9">
        <v>0</v>
      </c>
      <c r="G224" s="9">
        <v>-170.47</v>
      </c>
      <c r="H224" s="9">
        <v>-20.9</v>
      </c>
      <c r="I224" s="9">
        <v>-160.84</v>
      </c>
      <c r="J224" s="9">
        <v>-73.5</v>
      </c>
      <c r="K224" s="9">
        <v>-27.3</v>
      </c>
      <c r="L224" s="9">
        <v>0</v>
      </c>
      <c r="M224" s="9">
        <v>-25.02</v>
      </c>
      <c r="N224" s="9">
        <v>0</v>
      </c>
      <c r="O224" s="9">
        <v>-154.72</v>
      </c>
      <c r="P224" s="9">
        <v>0</v>
      </c>
      <c r="Q224" s="9">
        <v>0</v>
      </c>
      <c r="R224" s="9">
        <f t="shared" si="3"/>
        <v>-632.75</v>
      </c>
      <c r="S224" s="9"/>
    </row>
    <row r="225" spans="1:19" x14ac:dyDescent="0.2">
      <c r="A225" s="2">
        <v>219</v>
      </c>
      <c r="B225" s="8" t="s">
        <v>223</v>
      </c>
      <c r="C225" s="3" t="s">
        <v>224</v>
      </c>
      <c r="D225" s="8" t="s">
        <v>103</v>
      </c>
      <c r="E225" s="3" t="s">
        <v>104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f t="shared" si="3"/>
        <v>0</v>
      </c>
      <c r="S225" s="9"/>
    </row>
    <row r="226" spans="1:19" x14ac:dyDescent="0.2">
      <c r="A226" s="2">
        <v>220</v>
      </c>
      <c r="B226" s="8" t="s">
        <v>223</v>
      </c>
      <c r="C226" s="3" t="s">
        <v>224</v>
      </c>
      <c r="D226" s="8" t="s">
        <v>105</v>
      </c>
      <c r="E226" s="3" t="s">
        <v>106</v>
      </c>
      <c r="F226" s="9">
        <v>-44.39</v>
      </c>
      <c r="G226" s="9">
        <v>0</v>
      </c>
      <c r="H226" s="9">
        <v>-6.74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-42.41</v>
      </c>
      <c r="Q226" s="9">
        <v>0</v>
      </c>
      <c r="R226" s="9">
        <f t="shared" si="3"/>
        <v>-93.539999999999992</v>
      </c>
      <c r="S226" s="9"/>
    </row>
    <row r="227" spans="1:19" x14ac:dyDescent="0.2">
      <c r="A227" s="2">
        <v>221</v>
      </c>
      <c r="B227" s="8" t="s">
        <v>223</v>
      </c>
      <c r="C227" s="3" t="s">
        <v>224</v>
      </c>
      <c r="D227" s="8" t="s">
        <v>107</v>
      </c>
      <c r="E227" s="3" t="s">
        <v>108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f t="shared" si="3"/>
        <v>0</v>
      </c>
      <c r="S227" s="9"/>
    </row>
    <row r="228" spans="1:19" x14ac:dyDescent="0.2">
      <c r="A228" s="2">
        <v>222</v>
      </c>
      <c r="B228" s="8" t="s">
        <v>223</v>
      </c>
      <c r="C228" s="3" t="s">
        <v>224</v>
      </c>
      <c r="D228" s="8" t="s">
        <v>31</v>
      </c>
      <c r="E228" s="3" t="s">
        <v>32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2.7</v>
      </c>
      <c r="L228" s="9">
        <v>127.73</v>
      </c>
      <c r="M228" s="9">
        <v>42.18</v>
      </c>
      <c r="N228" s="9">
        <v>0</v>
      </c>
      <c r="O228" s="9">
        <v>130.12</v>
      </c>
      <c r="P228" s="9">
        <v>193.55</v>
      </c>
      <c r="Q228" s="9">
        <v>6.92</v>
      </c>
      <c r="R228" s="9">
        <f t="shared" si="3"/>
        <v>503.20000000000005</v>
      </c>
      <c r="S228" s="9"/>
    </row>
    <row r="229" spans="1:19" x14ac:dyDescent="0.2">
      <c r="A229" s="2">
        <v>223</v>
      </c>
      <c r="B229" s="8" t="s">
        <v>223</v>
      </c>
      <c r="C229" s="3" t="s">
        <v>224</v>
      </c>
      <c r="D229" s="8" t="s">
        <v>33</v>
      </c>
      <c r="E229" s="3" t="s">
        <v>34</v>
      </c>
      <c r="F229" s="9">
        <v>-13643.179999999998</v>
      </c>
      <c r="G229" s="9">
        <v>-3704.71</v>
      </c>
      <c r="H229" s="9">
        <v>1755.71</v>
      </c>
      <c r="I229" s="9">
        <v>3846.59</v>
      </c>
      <c r="J229" s="9">
        <v>-1193.04</v>
      </c>
      <c r="K229" s="9">
        <v>4359.7700000000004</v>
      </c>
      <c r="L229" s="9">
        <v>-6704.9800000000005</v>
      </c>
      <c r="M229" s="9">
        <v>-910.97</v>
      </c>
      <c r="N229" s="9">
        <v>1302.0300000000002</v>
      </c>
      <c r="O229" s="9">
        <v>314.79999999999995</v>
      </c>
      <c r="P229" s="9">
        <v>6129.9900000000007</v>
      </c>
      <c r="Q229" s="9">
        <v>-6459.53</v>
      </c>
      <c r="R229" s="9">
        <f t="shared" si="3"/>
        <v>-14907.519999999997</v>
      </c>
      <c r="S229" s="9"/>
    </row>
    <row r="230" spans="1:19" x14ac:dyDescent="0.2">
      <c r="A230" s="2">
        <v>224</v>
      </c>
      <c r="B230" s="8" t="s">
        <v>223</v>
      </c>
      <c r="C230" s="3" t="s">
        <v>224</v>
      </c>
      <c r="D230" s="8" t="s">
        <v>35</v>
      </c>
      <c r="E230" s="3" t="s">
        <v>36</v>
      </c>
      <c r="F230" s="9">
        <v>13.1</v>
      </c>
      <c r="G230" s="9">
        <v>10.18</v>
      </c>
      <c r="H230" s="9">
        <v>0</v>
      </c>
      <c r="I230" s="9">
        <v>0</v>
      </c>
      <c r="J230" s="9">
        <v>15.82</v>
      </c>
      <c r="K230" s="9">
        <v>0</v>
      </c>
      <c r="L230" s="9">
        <v>0</v>
      </c>
      <c r="M230" s="9">
        <v>0</v>
      </c>
      <c r="N230" s="9">
        <v>0</v>
      </c>
      <c r="O230" s="9">
        <v>143.01</v>
      </c>
      <c r="P230" s="9">
        <v>176.08</v>
      </c>
      <c r="Q230" s="9">
        <v>0</v>
      </c>
      <c r="R230" s="9">
        <f t="shared" si="3"/>
        <v>358.19</v>
      </c>
      <c r="S230" s="9"/>
    </row>
    <row r="231" spans="1:19" x14ac:dyDescent="0.2">
      <c r="A231" s="2">
        <v>225</v>
      </c>
      <c r="B231" s="8" t="s">
        <v>223</v>
      </c>
      <c r="C231" s="3" t="s">
        <v>224</v>
      </c>
      <c r="D231" s="8" t="s">
        <v>111</v>
      </c>
      <c r="E231" s="3" t="s">
        <v>112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330.86</v>
      </c>
      <c r="P231" s="9">
        <v>0</v>
      </c>
      <c r="Q231" s="9">
        <v>0</v>
      </c>
      <c r="R231" s="9">
        <f t="shared" si="3"/>
        <v>330.86</v>
      </c>
      <c r="S231" s="9"/>
    </row>
    <row r="232" spans="1:19" x14ac:dyDescent="0.2">
      <c r="A232" s="2">
        <v>226</v>
      </c>
      <c r="B232" s="8" t="s">
        <v>223</v>
      </c>
      <c r="C232" s="3" t="s">
        <v>224</v>
      </c>
      <c r="D232" s="8" t="s">
        <v>63</v>
      </c>
      <c r="E232" s="3" t="s">
        <v>64</v>
      </c>
      <c r="F232" s="9">
        <v>491.16</v>
      </c>
      <c r="G232" s="9">
        <v>332.58</v>
      </c>
      <c r="H232" s="9">
        <v>309.54000000000002</v>
      </c>
      <c r="I232" s="9">
        <v>192.49</v>
      </c>
      <c r="J232" s="9">
        <v>75.239999999999995</v>
      </c>
      <c r="K232" s="9">
        <v>56.16</v>
      </c>
      <c r="L232" s="9">
        <v>24.16</v>
      </c>
      <c r="M232" s="9">
        <v>554.06000000000006</v>
      </c>
      <c r="N232" s="9">
        <v>31.8</v>
      </c>
      <c r="O232" s="9">
        <v>136.54</v>
      </c>
      <c r="P232" s="9">
        <v>7296.89</v>
      </c>
      <c r="Q232" s="9">
        <v>353.6</v>
      </c>
      <c r="R232" s="9">
        <f t="shared" si="3"/>
        <v>9854.2200000000012</v>
      </c>
      <c r="S232" s="9"/>
    </row>
    <row r="233" spans="1:19" x14ac:dyDescent="0.2">
      <c r="A233" s="2">
        <v>227</v>
      </c>
      <c r="B233" s="8" t="s">
        <v>223</v>
      </c>
      <c r="C233" s="3" t="s">
        <v>224</v>
      </c>
      <c r="D233" s="8" t="s">
        <v>113</v>
      </c>
      <c r="E233" s="3" t="s">
        <v>114</v>
      </c>
      <c r="F233" s="9">
        <v>159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159</v>
      </c>
      <c r="Q233" s="9">
        <v>0</v>
      </c>
      <c r="R233" s="9">
        <f t="shared" si="3"/>
        <v>318</v>
      </c>
      <c r="S233" s="9"/>
    </row>
    <row r="234" spans="1:19" x14ac:dyDescent="0.2">
      <c r="A234" s="2">
        <v>228</v>
      </c>
      <c r="B234" s="8" t="s">
        <v>223</v>
      </c>
      <c r="C234" s="3" t="s">
        <v>224</v>
      </c>
      <c r="D234" s="8" t="s">
        <v>153</v>
      </c>
      <c r="E234" s="3" t="s">
        <v>154</v>
      </c>
      <c r="F234" s="9">
        <v>200.91</v>
      </c>
      <c r="G234" s="9">
        <v>0</v>
      </c>
      <c r="H234" s="9">
        <v>40.69</v>
      </c>
      <c r="I234" s="9">
        <v>0</v>
      </c>
      <c r="J234" s="9">
        <v>0</v>
      </c>
      <c r="K234" s="9">
        <v>37.75</v>
      </c>
      <c r="L234" s="9">
        <v>0</v>
      </c>
      <c r="M234" s="9">
        <v>0</v>
      </c>
      <c r="N234" s="9">
        <v>14.56</v>
      </c>
      <c r="O234" s="9">
        <v>21.04</v>
      </c>
      <c r="P234" s="9">
        <v>62.52</v>
      </c>
      <c r="Q234" s="9">
        <v>0</v>
      </c>
      <c r="R234" s="9">
        <f t="shared" si="3"/>
        <v>377.47</v>
      </c>
      <c r="S234" s="9"/>
    </row>
    <row r="235" spans="1:19" x14ac:dyDescent="0.2">
      <c r="A235" s="2">
        <v>229</v>
      </c>
      <c r="B235" s="8" t="s">
        <v>223</v>
      </c>
      <c r="C235" s="3" t="s">
        <v>224</v>
      </c>
      <c r="D235" s="8" t="s">
        <v>87</v>
      </c>
      <c r="E235" s="3" t="s">
        <v>88</v>
      </c>
      <c r="F235" s="9">
        <v>0</v>
      </c>
      <c r="G235" s="9">
        <v>0</v>
      </c>
      <c r="H235" s="9">
        <v>31.65</v>
      </c>
      <c r="I235" s="9">
        <v>25.740000000000002</v>
      </c>
      <c r="J235" s="9">
        <v>89</v>
      </c>
      <c r="K235" s="9">
        <v>0</v>
      </c>
      <c r="L235" s="9">
        <v>0</v>
      </c>
      <c r="M235" s="9">
        <v>50</v>
      </c>
      <c r="N235" s="9">
        <v>0</v>
      </c>
      <c r="O235" s="9">
        <v>0</v>
      </c>
      <c r="P235" s="9">
        <v>0</v>
      </c>
      <c r="Q235" s="9">
        <v>40</v>
      </c>
      <c r="R235" s="9">
        <f t="shared" si="3"/>
        <v>236.39</v>
      </c>
      <c r="S235" s="9"/>
    </row>
    <row r="236" spans="1:19" x14ac:dyDescent="0.2">
      <c r="A236" s="2">
        <v>230</v>
      </c>
      <c r="B236" s="8" t="s">
        <v>223</v>
      </c>
      <c r="C236" s="3" t="s">
        <v>224</v>
      </c>
      <c r="D236" s="8" t="s">
        <v>37</v>
      </c>
      <c r="E236" s="3" t="s">
        <v>38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536.32000000000005</v>
      </c>
      <c r="Q236" s="9">
        <v>128.93</v>
      </c>
      <c r="R236" s="9">
        <f t="shared" si="3"/>
        <v>665.25</v>
      </c>
      <c r="S236" s="9"/>
    </row>
    <row r="237" spans="1:19" x14ac:dyDescent="0.2">
      <c r="A237" s="2">
        <v>231</v>
      </c>
      <c r="B237" s="8" t="s">
        <v>223</v>
      </c>
      <c r="C237" s="3" t="s">
        <v>224</v>
      </c>
      <c r="D237" s="8" t="s">
        <v>115</v>
      </c>
      <c r="E237" s="3" t="s">
        <v>116</v>
      </c>
      <c r="F237" s="9">
        <v>0</v>
      </c>
      <c r="G237" s="9">
        <v>292.55</v>
      </c>
      <c r="H237" s="9">
        <v>40.03</v>
      </c>
      <c r="I237" s="9">
        <v>275.58999999999997</v>
      </c>
      <c r="J237" s="9">
        <v>127.19</v>
      </c>
      <c r="K237" s="9">
        <v>47.7</v>
      </c>
      <c r="L237" s="9">
        <v>0</v>
      </c>
      <c r="M237" s="9">
        <v>42.37</v>
      </c>
      <c r="N237" s="9">
        <v>0</v>
      </c>
      <c r="O237" s="9">
        <v>264.99</v>
      </c>
      <c r="P237" s="9">
        <v>0</v>
      </c>
      <c r="Q237" s="9">
        <v>0</v>
      </c>
      <c r="R237" s="9">
        <f t="shared" si="3"/>
        <v>1090.42</v>
      </c>
      <c r="S237" s="9"/>
    </row>
    <row r="238" spans="1:19" x14ac:dyDescent="0.2">
      <c r="A238" s="2">
        <v>232</v>
      </c>
      <c r="B238" s="8" t="s">
        <v>223</v>
      </c>
      <c r="C238" s="3" t="s">
        <v>224</v>
      </c>
      <c r="D238" s="8" t="s">
        <v>39</v>
      </c>
      <c r="E238" s="3" t="s">
        <v>40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67.540000000000006</v>
      </c>
      <c r="L238" s="9">
        <v>3193.36</v>
      </c>
      <c r="M238" s="9">
        <v>1054.57</v>
      </c>
      <c r="N238" s="9">
        <v>0</v>
      </c>
      <c r="O238" s="9">
        <v>3252.91</v>
      </c>
      <c r="P238" s="9">
        <v>4838.84</v>
      </c>
      <c r="Q238" s="9">
        <v>173.02</v>
      </c>
      <c r="R238" s="9">
        <f t="shared" si="3"/>
        <v>12580.240000000002</v>
      </c>
      <c r="S238" s="9"/>
    </row>
    <row r="239" spans="1:19" x14ac:dyDescent="0.2">
      <c r="A239" s="2">
        <v>233</v>
      </c>
      <c r="B239" s="8" t="s">
        <v>223</v>
      </c>
      <c r="C239" s="3" t="s">
        <v>224</v>
      </c>
      <c r="D239" s="8" t="s">
        <v>183</v>
      </c>
      <c r="E239" s="3" t="s">
        <v>184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178.84</v>
      </c>
      <c r="O239" s="9">
        <v>0</v>
      </c>
      <c r="P239" s="9">
        <v>0</v>
      </c>
      <c r="Q239" s="9">
        <v>0</v>
      </c>
      <c r="R239" s="9">
        <f t="shared" si="3"/>
        <v>178.84</v>
      </c>
      <c r="S239" s="9"/>
    </row>
    <row r="240" spans="1:19" x14ac:dyDescent="0.2">
      <c r="A240" s="2">
        <v>234</v>
      </c>
      <c r="B240" s="8" t="s">
        <v>223</v>
      </c>
      <c r="C240" s="3" t="s">
        <v>224</v>
      </c>
      <c r="D240" s="8" t="s">
        <v>225</v>
      </c>
      <c r="E240" s="3" t="s">
        <v>226</v>
      </c>
      <c r="F240" s="9">
        <v>0</v>
      </c>
      <c r="G240" s="9">
        <v>0</v>
      </c>
      <c r="H240" s="9">
        <v>0</v>
      </c>
      <c r="I240" s="9">
        <v>75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f t="shared" si="3"/>
        <v>75</v>
      </c>
      <c r="S240" s="9"/>
    </row>
    <row r="241" spans="1:19" x14ac:dyDescent="0.2">
      <c r="A241" s="2">
        <v>235</v>
      </c>
      <c r="B241" s="8" t="s">
        <v>223</v>
      </c>
      <c r="C241" s="3" t="s">
        <v>224</v>
      </c>
      <c r="D241" s="8" t="s">
        <v>227</v>
      </c>
      <c r="E241" s="3" t="s">
        <v>228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f t="shared" si="3"/>
        <v>0</v>
      </c>
      <c r="S241" s="9"/>
    </row>
    <row r="242" spans="1:19" x14ac:dyDescent="0.2">
      <c r="A242" s="2">
        <v>236</v>
      </c>
      <c r="B242" s="8" t="s">
        <v>229</v>
      </c>
      <c r="C242" s="3" t="s">
        <v>230</v>
      </c>
      <c r="D242" s="8" t="s">
        <v>23</v>
      </c>
      <c r="E242" s="3" t="s">
        <v>24</v>
      </c>
      <c r="F242" s="9">
        <v>1145.43</v>
      </c>
      <c r="G242" s="9">
        <v>460.36</v>
      </c>
      <c r="H242" s="9">
        <v>0</v>
      </c>
      <c r="I242" s="9">
        <v>572.13</v>
      </c>
      <c r="J242" s="9">
        <v>980.91000000000008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61.8</v>
      </c>
      <c r="R242" s="9">
        <f t="shared" si="3"/>
        <v>3220.63</v>
      </c>
      <c r="S242" s="9"/>
    </row>
    <row r="243" spans="1:19" x14ac:dyDescent="0.2">
      <c r="A243" s="2">
        <v>237</v>
      </c>
      <c r="B243" s="8" t="s">
        <v>229</v>
      </c>
      <c r="C243" s="3" t="s">
        <v>230</v>
      </c>
      <c r="D243" s="8" t="s">
        <v>59</v>
      </c>
      <c r="E243" s="3" t="s">
        <v>60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-12.5</v>
      </c>
      <c r="R243" s="9">
        <f t="shared" si="3"/>
        <v>-12.5</v>
      </c>
      <c r="S243" s="9"/>
    </row>
    <row r="244" spans="1:19" x14ac:dyDescent="0.2">
      <c r="A244" s="2">
        <v>238</v>
      </c>
      <c r="B244" s="8" t="s">
        <v>229</v>
      </c>
      <c r="C244" s="3" t="s">
        <v>230</v>
      </c>
      <c r="D244" s="8" t="s">
        <v>61</v>
      </c>
      <c r="E244" s="3" t="s">
        <v>62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f t="shared" si="3"/>
        <v>0</v>
      </c>
      <c r="S244" s="9"/>
    </row>
    <row r="245" spans="1:19" x14ac:dyDescent="0.2">
      <c r="A245" s="2">
        <v>239</v>
      </c>
      <c r="B245" s="8" t="s">
        <v>229</v>
      </c>
      <c r="C245" s="3" t="s">
        <v>230</v>
      </c>
      <c r="D245" s="8" t="s">
        <v>29</v>
      </c>
      <c r="E245" s="3" t="s">
        <v>30</v>
      </c>
      <c r="F245" s="9">
        <v>789.74</v>
      </c>
      <c r="G245" s="9">
        <v>0</v>
      </c>
      <c r="H245" s="9">
        <v>0</v>
      </c>
      <c r="I245" s="9">
        <v>0</v>
      </c>
      <c r="J245" s="9">
        <v>2747.82</v>
      </c>
      <c r="K245" s="9">
        <v>2500.84</v>
      </c>
      <c r="L245" s="9">
        <v>0</v>
      </c>
      <c r="M245" s="9">
        <v>0</v>
      </c>
      <c r="N245" s="9">
        <v>0</v>
      </c>
      <c r="O245" s="9">
        <v>1610.67</v>
      </c>
      <c r="P245" s="9">
        <v>1476.38</v>
      </c>
      <c r="Q245" s="9">
        <v>698.5</v>
      </c>
      <c r="R245" s="9">
        <f t="shared" si="3"/>
        <v>9823.9500000000007</v>
      </c>
      <c r="S245" s="9"/>
    </row>
    <row r="246" spans="1:19" x14ac:dyDescent="0.2">
      <c r="A246" s="2">
        <v>240</v>
      </c>
      <c r="B246" s="8" t="s">
        <v>229</v>
      </c>
      <c r="C246" s="3" t="s">
        <v>230</v>
      </c>
      <c r="D246" s="8" t="s">
        <v>33</v>
      </c>
      <c r="E246" s="3" t="s">
        <v>34</v>
      </c>
      <c r="F246" s="9">
        <v>-1011.4</v>
      </c>
      <c r="G246" s="9">
        <v>-131.62</v>
      </c>
      <c r="H246" s="9">
        <v>0</v>
      </c>
      <c r="I246" s="9">
        <v>0</v>
      </c>
      <c r="J246" s="9">
        <v>1373.91</v>
      </c>
      <c r="K246" s="9">
        <v>126.59</v>
      </c>
      <c r="L246" s="9">
        <v>-1500.5</v>
      </c>
      <c r="M246" s="9">
        <v>0</v>
      </c>
      <c r="N246" s="9">
        <v>0</v>
      </c>
      <c r="O246" s="9">
        <v>805.34</v>
      </c>
      <c r="P246" s="9">
        <v>6.67</v>
      </c>
      <c r="Q246" s="9">
        <v>-718.88</v>
      </c>
      <c r="R246" s="9">
        <f t="shared" si="3"/>
        <v>-1049.8899999999999</v>
      </c>
      <c r="S246" s="9"/>
    </row>
    <row r="247" spans="1:19" x14ac:dyDescent="0.2">
      <c r="A247" s="2">
        <v>241</v>
      </c>
      <c r="B247" s="8" t="s">
        <v>229</v>
      </c>
      <c r="C247" s="3" t="s">
        <v>230</v>
      </c>
      <c r="D247" s="8" t="s">
        <v>63</v>
      </c>
      <c r="E247" s="3" t="s">
        <v>64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20.29</v>
      </c>
      <c r="R247" s="9">
        <f t="shared" si="3"/>
        <v>20.29</v>
      </c>
      <c r="S247" s="9"/>
    </row>
    <row r="248" spans="1:19" x14ac:dyDescent="0.2">
      <c r="A248" s="2">
        <v>242</v>
      </c>
      <c r="B248" s="8" t="s">
        <v>229</v>
      </c>
      <c r="C248" s="3" t="s">
        <v>230</v>
      </c>
      <c r="D248" s="8" t="s">
        <v>231</v>
      </c>
      <c r="E248" s="3" t="s">
        <v>232</v>
      </c>
      <c r="F248" s="9">
        <v>0</v>
      </c>
      <c r="G248" s="9">
        <v>0</v>
      </c>
      <c r="H248" s="9">
        <v>0</v>
      </c>
      <c r="I248" s="9">
        <v>0</v>
      </c>
      <c r="J248" s="9">
        <v>3604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f t="shared" si="3"/>
        <v>3604</v>
      </c>
      <c r="S248" s="9"/>
    </row>
    <row r="249" spans="1:19" x14ac:dyDescent="0.2">
      <c r="A249" s="2">
        <v>243</v>
      </c>
      <c r="B249" s="8" t="s">
        <v>233</v>
      </c>
      <c r="C249" s="3" t="s">
        <v>234</v>
      </c>
      <c r="D249" s="8" t="s">
        <v>23</v>
      </c>
      <c r="E249" s="3" t="s">
        <v>24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f t="shared" si="3"/>
        <v>0</v>
      </c>
      <c r="S249" s="9"/>
    </row>
    <row r="250" spans="1:19" x14ac:dyDescent="0.2">
      <c r="A250" s="2">
        <v>244</v>
      </c>
      <c r="B250" s="8" t="s">
        <v>233</v>
      </c>
      <c r="C250" s="3" t="s">
        <v>234</v>
      </c>
      <c r="D250" s="8" t="s">
        <v>43</v>
      </c>
      <c r="E250" s="3" t="s">
        <v>44</v>
      </c>
      <c r="F250" s="9">
        <v>494.73</v>
      </c>
      <c r="G250" s="9">
        <v>549.24</v>
      </c>
      <c r="H250" s="9">
        <v>157.44</v>
      </c>
      <c r="I250" s="9">
        <v>130.85</v>
      </c>
      <c r="J250" s="9">
        <v>349.9</v>
      </c>
      <c r="K250" s="9">
        <v>258.83</v>
      </c>
      <c r="L250" s="9">
        <v>275.13</v>
      </c>
      <c r="M250" s="9">
        <v>229.12</v>
      </c>
      <c r="N250" s="9">
        <v>210.56</v>
      </c>
      <c r="O250" s="9">
        <v>197</v>
      </c>
      <c r="P250" s="9">
        <v>211.44</v>
      </c>
      <c r="Q250" s="9">
        <v>271.94</v>
      </c>
      <c r="R250" s="9">
        <f t="shared" si="3"/>
        <v>3336.18</v>
      </c>
      <c r="S250" s="9"/>
    </row>
    <row r="251" spans="1:19" x14ac:dyDescent="0.2">
      <c r="A251" s="2">
        <v>245</v>
      </c>
      <c r="B251" s="8" t="s">
        <v>233</v>
      </c>
      <c r="C251" s="3" t="s">
        <v>234</v>
      </c>
      <c r="D251" s="8" t="s">
        <v>67</v>
      </c>
      <c r="E251" s="3" t="s">
        <v>68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-4762.43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f t="shared" si="3"/>
        <v>-4762.43</v>
      </c>
      <c r="S251" s="9"/>
    </row>
    <row r="252" spans="1:19" x14ac:dyDescent="0.2">
      <c r="A252" s="2">
        <v>246</v>
      </c>
      <c r="B252" s="8" t="s">
        <v>233</v>
      </c>
      <c r="C252" s="3" t="s">
        <v>234</v>
      </c>
      <c r="D252" s="8" t="s">
        <v>69</v>
      </c>
      <c r="E252" s="3" t="s">
        <v>70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f t="shared" si="3"/>
        <v>0</v>
      </c>
      <c r="S252" s="9"/>
    </row>
    <row r="253" spans="1:19" x14ac:dyDescent="0.2">
      <c r="A253" s="2">
        <v>247</v>
      </c>
      <c r="B253" s="8" t="s">
        <v>233</v>
      </c>
      <c r="C253" s="3" t="s">
        <v>234</v>
      </c>
      <c r="D253" s="8" t="s">
        <v>101</v>
      </c>
      <c r="E253" s="3" t="s">
        <v>102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-2671.44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f t="shared" si="3"/>
        <v>-2671.44</v>
      </c>
      <c r="S253" s="9"/>
    </row>
    <row r="254" spans="1:19" x14ac:dyDescent="0.2">
      <c r="A254" s="2">
        <v>248</v>
      </c>
      <c r="B254" s="8" t="s">
        <v>233</v>
      </c>
      <c r="C254" s="3" t="s">
        <v>234</v>
      </c>
      <c r="D254" s="8" t="s">
        <v>103</v>
      </c>
      <c r="E254" s="3" t="s">
        <v>104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f t="shared" si="3"/>
        <v>0</v>
      </c>
      <c r="S254" s="9"/>
    </row>
    <row r="255" spans="1:19" x14ac:dyDescent="0.2">
      <c r="A255" s="2">
        <v>249</v>
      </c>
      <c r="B255" s="8" t="s">
        <v>233</v>
      </c>
      <c r="C255" s="3" t="s">
        <v>234</v>
      </c>
      <c r="D255" s="8" t="s">
        <v>165</v>
      </c>
      <c r="E255" s="3" t="s">
        <v>166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4558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f t="shared" si="3"/>
        <v>4558</v>
      </c>
      <c r="S255" s="9"/>
    </row>
    <row r="256" spans="1:19" x14ac:dyDescent="0.2">
      <c r="A256" s="2">
        <v>250</v>
      </c>
      <c r="B256" s="8" t="s">
        <v>233</v>
      </c>
      <c r="C256" s="3" t="s">
        <v>234</v>
      </c>
      <c r="D256" s="8" t="s">
        <v>71</v>
      </c>
      <c r="E256" s="3" t="s">
        <v>72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6500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f t="shared" si="3"/>
        <v>6500</v>
      </c>
      <c r="S256" s="9"/>
    </row>
    <row r="257" spans="1:19" x14ac:dyDescent="0.2">
      <c r="A257" s="2">
        <v>251</v>
      </c>
      <c r="B257" s="8" t="s">
        <v>235</v>
      </c>
      <c r="C257" s="3" t="s">
        <v>236</v>
      </c>
      <c r="D257" s="8" t="s">
        <v>27</v>
      </c>
      <c r="E257" s="3" t="s">
        <v>28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f t="shared" si="3"/>
        <v>0</v>
      </c>
      <c r="S257" s="9"/>
    </row>
    <row r="258" spans="1:19" x14ac:dyDescent="0.2">
      <c r="A258" s="2">
        <v>252</v>
      </c>
      <c r="B258" s="8" t="s">
        <v>235</v>
      </c>
      <c r="C258" s="3" t="s">
        <v>236</v>
      </c>
      <c r="D258" s="8" t="s">
        <v>79</v>
      </c>
      <c r="E258" s="3" t="s">
        <v>80</v>
      </c>
      <c r="F258" s="9">
        <v>3991.37</v>
      </c>
      <c r="G258" s="9">
        <v>4368.4399999999996</v>
      </c>
      <c r="H258" s="9">
        <v>1131.96</v>
      </c>
      <c r="I258" s="9">
        <v>0</v>
      </c>
      <c r="J258" s="9">
        <v>0</v>
      </c>
      <c r="K258" s="9">
        <v>79.53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f t="shared" si="3"/>
        <v>9571.3000000000011</v>
      </c>
      <c r="S258" s="9"/>
    </row>
    <row r="259" spans="1:19" x14ac:dyDescent="0.2">
      <c r="A259" s="2">
        <v>253</v>
      </c>
      <c r="B259" s="8" t="s">
        <v>235</v>
      </c>
      <c r="C259" s="3" t="s">
        <v>236</v>
      </c>
      <c r="D259" s="8" t="s">
        <v>81</v>
      </c>
      <c r="E259" s="3" t="s">
        <v>82</v>
      </c>
      <c r="F259" s="9">
        <v>0</v>
      </c>
      <c r="G259" s="9">
        <v>6700.82</v>
      </c>
      <c r="H259" s="9">
        <v>11666.47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f t="shared" si="3"/>
        <v>18367.29</v>
      </c>
      <c r="S259" s="9"/>
    </row>
    <row r="260" spans="1:19" x14ac:dyDescent="0.2">
      <c r="A260" s="2">
        <v>254</v>
      </c>
      <c r="B260" s="8" t="s">
        <v>235</v>
      </c>
      <c r="C260" s="3" t="s">
        <v>236</v>
      </c>
      <c r="D260" s="8" t="s">
        <v>83</v>
      </c>
      <c r="E260" s="3" t="s">
        <v>84</v>
      </c>
      <c r="F260" s="9">
        <v>882.62</v>
      </c>
      <c r="G260" s="9">
        <v>798.43999999999994</v>
      </c>
      <c r="H260" s="9">
        <v>1518.52</v>
      </c>
      <c r="I260" s="9">
        <v>26.51</v>
      </c>
      <c r="J260" s="9">
        <v>44.17</v>
      </c>
      <c r="K260" s="9">
        <v>229.72</v>
      </c>
      <c r="L260" s="9">
        <v>257.83</v>
      </c>
      <c r="M260" s="9">
        <v>30.06</v>
      </c>
      <c r="N260" s="9">
        <v>9.94</v>
      </c>
      <c r="O260" s="9">
        <v>163.29000000000002</v>
      </c>
      <c r="P260" s="9">
        <v>121.49000000000001</v>
      </c>
      <c r="Q260" s="9">
        <v>137.76999999999998</v>
      </c>
      <c r="R260" s="9">
        <f t="shared" si="3"/>
        <v>4220.3600000000006</v>
      </c>
      <c r="S260" s="9"/>
    </row>
    <row r="261" spans="1:19" x14ac:dyDescent="0.2">
      <c r="A261" s="2">
        <v>255</v>
      </c>
      <c r="B261" s="8" t="s">
        <v>235</v>
      </c>
      <c r="C261" s="3" t="s">
        <v>236</v>
      </c>
      <c r="D261" s="8" t="s">
        <v>23</v>
      </c>
      <c r="E261" s="3" t="s">
        <v>24</v>
      </c>
      <c r="F261" s="9">
        <v>1386.83</v>
      </c>
      <c r="G261" s="9">
        <v>1099.79</v>
      </c>
      <c r="H261" s="9">
        <v>736.56</v>
      </c>
      <c r="I261" s="9">
        <v>455.74</v>
      </c>
      <c r="J261" s="9">
        <v>613.95000000000005</v>
      </c>
      <c r="K261" s="9">
        <v>450.80999999999995</v>
      </c>
      <c r="L261" s="9">
        <v>363.43</v>
      </c>
      <c r="M261" s="9">
        <v>651.84</v>
      </c>
      <c r="N261" s="9">
        <v>823.72</v>
      </c>
      <c r="O261" s="9">
        <v>753.94</v>
      </c>
      <c r="P261" s="9">
        <v>1879.8400000000001</v>
      </c>
      <c r="Q261" s="9">
        <v>1479.3300000000002</v>
      </c>
      <c r="R261" s="9">
        <f t="shared" si="3"/>
        <v>10695.78</v>
      </c>
      <c r="S261" s="9"/>
    </row>
    <row r="262" spans="1:19" x14ac:dyDescent="0.2">
      <c r="A262" s="2">
        <v>256</v>
      </c>
      <c r="B262" s="8" t="s">
        <v>235</v>
      </c>
      <c r="C262" s="3" t="s">
        <v>236</v>
      </c>
      <c r="D262" s="8" t="s">
        <v>43</v>
      </c>
      <c r="E262" s="3" t="s">
        <v>44</v>
      </c>
      <c r="F262" s="9">
        <v>3472.7999999999997</v>
      </c>
      <c r="G262" s="9">
        <v>3510.2900000000004</v>
      </c>
      <c r="H262" s="9">
        <v>3460.1500000000005</v>
      </c>
      <c r="I262" s="9">
        <v>2390.67</v>
      </c>
      <c r="J262" s="9">
        <v>2567.85</v>
      </c>
      <c r="K262" s="9">
        <v>1355.3700000000001</v>
      </c>
      <c r="L262" s="9">
        <v>1773.6899999999998</v>
      </c>
      <c r="M262" s="9">
        <v>1575.96</v>
      </c>
      <c r="N262" s="9">
        <v>1949.08</v>
      </c>
      <c r="O262" s="9">
        <v>1541.43</v>
      </c>
      <c r="P262" s="9">
        <v>1327.65</v>
      </c>
      <c r="Q262" s="9">
        <v>1878.57</v>
      </c>
      <c r="R262" s="9">
        <f t="shared" si="3"/>
        <v>26803.510000000002</v>
      </c>
      <c r="S262" s="9"/>
    </row>
    <row r="263" spans="1:19" x14ac:dyDescent="0.2">
      <c r="A263" s="2">
        <v>257</v>
      </c>
      <c r="B263" s="8" t="s">
        <v>235</v>
      </c>
      <c r="C263" s="3" t="s">
        <v>236</v>
      </c>
      <c r="D263" s="8" t="s">
        <v>59</v>
      </c>
      <c r="E263" s="3" t="s">
        <v>60</v>
      </c>
      <c r="F263" s="9">
        <v>-142.63</v>
      </c>
      <c r="G263" s="9">
        <v>-1030.19</v>
      </c>
      <c r="H263" s="9">
        <v>-398.18</v>
      </c>
      <c r="I263" s="9">
        <v>-50.4</v>
      </c>
      <c r="J263" s="9">
        <v>-147.41</v>
      </c>
      <c r="K263" s="9">
        <v>-254.78</v>
      </c>
      <c r="L263" s="9">
        <v>156.92000000000002</v>
      </c>
      <c r="M263" s="9">
        <v>-214.51</v>
      </c>
      <c r="N263" s="9">
        <v>-457.40999999999997</v>
      </c>
      <c r="O263" s="9">
        <v>-333.53</v>
      </c>
      <c r="P263" s="9">
        <v>-424.71000000000004</v>
      </c>
      <c r="Q263" s="9">
        <v>-38.81</v>
      </c>
      <c r="R263" s="9">
        <f t="shared" si="3"/>
        <v>-3335.64</v>
      </c>
      <c r="S263" s="9"/>
    </row>
    <row r="264" spans="1:19" x14ac:dyDescent="0.2">
      <c r="A264" s="2">
        <v>258</v>
      </c>
      <c r="B264" s="8" t="s">
        <v>235</v>
      </c>
      <c r="C264" s="3" t="s">
        <v>236</v>
      </c>
      <c r="D264" s="8" t="s">
        <v>61</v>
      </c>
      <c r="E264" s="3" t="s">
        <v>62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f t="shared" ref="R264:R327" si="4">SUM(F264:Q264)</f>
        <v>0</v>
      </c>
      <c r="S264" s="9"/>
    </row>
    <row r="265" spans="1:19" x14ac:dyDescent="0.2">
      <c r="A265" s="2">
        <v>259</v>
      </c>
      <c r="B265" s="8" t="s">
        <v>235</v>
      </c>
      <c r="C265" s="3" t="s">
        <v>236</v>
      </c>
      <c r="D265" s="8" t="s">
        <v>29</v>
      </c>
      <c r="E265" s="3" t="s">
        <v>30</v>
      </c>
      <c r="F265" s="9">
        <v>112679.56</v>
      </c>
      <c r="G265" s="9">
        <v>60913.499999999993</v>
      </c>
      <c r="H265" s="9">
        <v>58985.450000000012</v>
      </c>
      <c r="I265" s="9">
        <v>65675.199999999997</v>
      </c>
      <c r="J265" s="9">
        <v>55302.579999999994</v>
      </c>
      <c r="K265" s="9">
        <v>60904.56</v>
      </c>
      <c r="L265" s="9">
        <v>82266.569999999992</v>
      </c>
      <c r="M265" s="9">
        <v>53319.579999999994</v>
      </c>
      <c r="N265" s="9">
        <v>67227.98000000001</v>
      </c>
      <c r="O265" s="9">
        <v>72165.88</v>
      </c>
      <c r="P265" s="9">
        <v>81303.86</v>
      </c>
      <c r="Q265" s="9">
        <v>120361.50000000001</v>
      </c>
      <c r="R265" s="9">
        <f t="shared" si="4"/>
        <v>891106.22</v>
      </c>
      <c r="S265" s="9"/>
    </row>
    <row r="266" spans="1:19" x14ac:dyDescent="0.2">
      <c r="A266" s="2">
        <v>260</v>
      </c>
      <c r="B266" s="8" t="s">
        <v>235</v>
      </c>
      <c r="C266" s="3" t="s">
        <v>236</v>
      </c>
      <c r="D266" s="8" t="s">
        <v>99</v>
      </c>
      <c r="E266" s="3" t="s">
        <v>100</v>
      </c>
      <c r="F266" s="9">
        <v>0</v>
      </c>
      <c r="G266" s="9">
        <v>0</v>
      </c>
      <c r="H266" s="9">
        <v>0</v>
      </c>
      <c r="I266" s="9">
        <v>0</v>
      </c>
      <c r="J266" s="9">
        <v>-70.72</v>
      </c>
      <c r="K266" s="9">
        <v>0</v>
      </c>
      <c r="L266" s="9">
        <v>-156.29</v>
      </c>
      <c r="M266" s="9">
        <v>0</v>
      </c>
      <c r="N266" s="9">
        <v>0</v>
      </c>
      <c r="O266" s="9">
        <v>0</v>
      </c>
      <c r="P266" s="9">
        <v>-92.43</v>
      </c>
      <c r="Q266" s="9">
        <v>-115.67</v>
      </c>
      <c r="R266" s="9">
        <f t="shared" si="4"/>
        <v>-435.11</v>
      </c>
      <c r="S266" s="9"/>
    </row>
    <row r="267" spans="1:19" x14ac:dyDescent="0.2">
      <c r="A267" s="2">
        <v>261</v>
      </c>
      <c r="B267" s="8" t="s">
        <v>235</v>
      </c>
      <c r="C267" s="3" t="s">
        <v>236</v>
      </c>
      <c r="D267" s="8" t="s">
        <v>101</v>
      </c>
      <c r="E267" s="3" t="s">
        <v>102</v>
      </c>
      <c r="F267" s="9">
        <v>0</v>
      </c>
      <c r="G267" s="9">
        <v>-61.760000000000005</v>
      </c>
      <c r="H267" s="9">
        <v>0.83</v>
      </c>
      <c r="I267" s="9">
        <v>-7.03</v>
      </c>
      <c r="J267" s="9">
        <v>0</v>
      </c>
      <c r="K267" s="9">
        <v>-13.790000000000001</v>
      </c>
      <c r="L267" s="9">
        <v>0</v>
      </c>
      <c r="M267" s="9">
        <v>-21.9</v>
      </c>
      <c r="N267" s="9">
        <v>-21.82</v>
      </c>
      <c r="O267" s="9">
        <v>-18.57</v>
      </c>
      <c r="P267" s="9">
        <v>-57.19</v>
      </c>
      <c r="Q267" s="9">
        <v>0</v>
      </c>
      <c r="R267" s="9">
        <f t="shared" si="4"/>
        <v>-201.23</v>
      </c>
      <c r="S267" s="9"/>
    </row>
    <row r="268" spans="1:19" x14ac:dyDescent="0.2">
      <c r="A268" s="2">
        <v>262</v>
      </c>
      <c r="B268" s="8" t="s">
        <v>235</v>
      </c>
      <c r="C268" s="3" t="s">
        <v>236</v>
      </c>
      <c r="D268" s="8" t="s">
        <v>103</v>
      </c>
      <c r="E268" s="3" t="s">
        <v>104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f t="shared" si="4"/>
        <v>0</v>
      </c>
      <c r="S268" s="9"/>
    </row>
    <row r="269" spans="1:19" x14ac:dyDescent="0.2">
      <c r="A269" s="2">
        <v>263</v>
      </c>
      <c r="B269" s="8" t="s">
        <v>235</v>
      </c>
      <c r="C269" s="3" t="s">
        <v>236</v>
      </c>
      <c r="D269" s="8" t="s">
        <v>105</v>
      </c>
      <c r="E269" s="3" t="s">
        <v>106</v>
      </c>
      <c r="F269" s="9">
        <v>-36.68</v>
      </c>
      <c r="G269" s="9">
        <v>-341.72</v>
      </c>
      <c r="H269" s="9">
        <v>62.569999999999993</v>
      </c>
      <c r="I269" s="9">
        <v>0</v>
      </c>
      <c r="J269" s="9">
        <v>-187.07999999999998</v>
      </c>
      <c r="K269" s="9">
        <v>0</v>
      </c>
      <c r="L269" s="9">
        <v>0</v>
      </c>
      <c r="M269" s="9">
        <v>0</v>
      </c>
      <c r="N269" s="9">
        <v>-83.88</v>
      </c>
      <c r="O269" s="9">
        <v>0</v>
      </c>
      <c r="P269" s="9">
        <v>-522.25</v>
      </c>
      <c r="Q269" s="9">
        <v>0</v>
      </c>
      <c r="R269" s="9">
        <f t="shared" si="4"/>
        <v>-1109.04</v>
      </c>
      <c r="S269" s="9"/>
    </row>
    <row r="270" spans="1:19" x14ac:dyDescent="0.2">
      <c r="A270" s="2">
        <v>264</v>
      </c>
      <c r="B270" s="8" t="s">
        <v>235</v>
      </c>
      <c r="C270" s="3" t="s">
        <v>236</v>
      </c>
      <c r="D270" s="8" t="s">
        <v>107</v>
      </c>
      <c r="E270" s="3" t="s">
        <v>108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f t="shared" si="4"/>
        <v>0</v>
      </c>
      <c r="S270" s="9"/>
    </row>
    <row r="271" spans="1:19" x14ac:dyDescent="0.2">
      <c r="A271" s="2">
        <v>265</v>
      </c>
      <c r="B271" s="8" t="s">
        <v>235</v>
      </c>
      <c r="C271" s="3" t="s">
        <v>236</v>
      </c>
      <c r="D271" s="8" t="s">
        <v>33</v>
      </c>
      <c r="E271" s="3" t="s">
        <v>34</v>
      </c>
      <c r="F271" s="9">
        <v>-29468.179999999997</v>
      </c>
      <c r="G271" s="9">
        <v>-3551.5499999999993</v>
      </c>
      <c r="H271" s="9">
        <v>5416.53</v>
      </c>
      <c r="I271" s="9">
        <v>8908.9199999999983</v>
      </c>
      <c r="J271" s="9">
        <v>-1902.52</v>
      </c>
      <c r="K271" s="9">
        <v>8891.4</v>
      </c>
      <c r="L271" s="9">
        <v>-22831.620000000003</v>
      </c>
      <c r="M271" s="9">
        <v>2284.7699999999995</v>
      </c>
      <c r="N271" s="9">
        <v>10895.33</v>
      </c>
      <c r="O271" s="9">
        <v>9191.7799999999988</v>
      </c>
      <c r="P271" s="9">
        <v>8634.1299999999992</v>
      </c>
      <c r="Q271" s="9">
        <v>-28668.9</v>
      </c>
      <c r="R271" s="9">
        <f t="shared" si="4"/>
        <v>-32199.910000000011</v>
      </c>
      <c r="S271" s="9"/>
    </row>
    <row r="272" spans="1:19" x14ac:dyDescent="0.2">
      <c r="A272" s="2">
        <v>266</v>
      </c>
      <c r="B272" s="8" t="s">
        <v>235</v>
      </c>
      <c r="C272" s="3" t="s">
        <v>236</v>
      </c>
      <c r="D272" s="8" t="s">
        <v>35</v>
      </c>
      <c r="E272" s="3" t="s">
        <v>36</v>
      </c>
      <c r="F272" s="9">
        <v>34.019999999999996</v>
      </c>
      <c r="G272" s="9">
        <v>438.8</v>
      </c>
      <c r="H272" s="9">
        <v>59.33</v>
      </c>
      <c r="I272" s="9">
        <v>0</v>
      </c>
      <c r="J272" s="9">
        <v>246</v>
      </c>
      <c r="K272" s="9">
        <v>106.84</v>
      </c>
      <c r="L272" s="9">
        <v>84.1</v>
      </c>
      <c r="M272" s="9">
        <v>74.349999999999994</v>
      </c>
      <c r="N272" s="9">
        <v>15.02</v>
      </c>
      <c r="O272" s="9">
        <v>133.38999999999999</v>
      </c>
      <c r="P272" s="9">
        <v>211.35000000000002</v>
      </c>
      <c r="Q272" s="9">
        <v>80.69</v>
      </c>
      <c r="R272" s="9">
        <f t="shared" si="4"/>
        <v>1483.8899999999999</v>
      </c>
      <c r="S272" s="9"/>
    </row>
    <row r="273" spans="1:19" x14ac:dyDescent="0.2">
      <c r="A273" s="2">
        <v>267</v>
      </c>
      <c r="B273" s="8" t="s">
        <v>235</v>
      </c>
      <c r="C273" s="3" t="s">
        <v>236</v>
      </c>
      <c r="D273" s="8" t="s">
        <v>111</v>
      </c>
      <c r="E273" s="3" t="s">
        <v>112</v>
      </c>
      <c r="F273" s="9">
        <v>0</v>
      </c>
      <c r="G273" s="9">
        <v>0</v>
      </c>
      <c r="H273" s="9">
        <v>0</v>
      </c>
      <c r="I273" s="9">
        <v>0</v>
      </c>
      <c r="J273" s="9">
        <v>72.16</v>
      </c>
      <c r="K273" s="9">
        <v>0</v>
      </c>
      <c r="L273" s="9">
        <v>159.47999999999999</v>
      </c>
      <c r="M273" s="9">
        <v>0</v>
      </c>
      <c r="N273" s="9">
        <v>0</v>
      </c>
      <c r="O273" s="9">
        <v>0</v>
      </c>
      <c r="P273" s="9">
        <v>94.32</v>
      </c>
      <c r="Q273" s="9">
        <v>118.03</v>
      </c>
      <c r="R273" s="9">
        <f t="shared" si="4"/>
        <v>443.99</v>
      </c>
      <c r="S273" s="9"/>
    </row>
    <row r="274" spans="1:19" x14ac:dyDescent="0.2">
      <c r="A274" s="2">
        <v>268</v>
      </c>
      <c r="B274" s="8" t="s">
        <v>235</v>
      </c>
      <c r="C274" s="3" t="s">
        <v>236</v>
      </c>
      <c r="D274" s="8" t="s">
        <v>63</v>
      </c>
      <c r="E274" s="3" t="s">
        <v>64</v>
      </c>
      <c r="F274" s="9">
        <v>235.81</v>
      </c>
      <c r="G274" s="9">
        <v>1627.78</v>
      </c>
      <c r="H274" s="9">
        <v>628.88</v>
      </c>
      <c r="I274" s="9">
        <v>78.92</v>
      </c>
      <c r="J274" s="9">
        <v>229.99</v>
      </c>
      <c r="K274" s="9">
        <v>388.19000000000005</v>
      </c>
      <c r="L274" s="9">
        <v>-208.64000000000004</v>
      </c>
      <c r="M274" s="9">
        <v>339.53</v>
      </c>
      <c r="N274" s="9">
        <v>694.66</v>
      </c>
      <c r="O274" s="9">
        <v>534.72</v>
      </c>
      <c r="P274" s="9">
        <v>659.40000000000009</v>
      </c>
      <c r="Q274" s="9">
        <v>63.02</v>
      </c>
      <c r="R274" s="9">
        <f t="shared" si="4"/>
        <v>5272.26</v>
      </c>
      <c r="S274" s="9"/>
    </row>
    <row r="275" spans="1:19" x14ac:dyDescent="0.2">
      <c r="A275" s="2">
        <v>269</v>
      </c>
      <c r="B275" s="8" t="s">
        <v>235</v>
      </c>
      <c r="C275" s="3" t="s">
        <v>236</v>
      </c>
      <c r="D275" s="8" t="s">
        <v>149</v>
      </c>
      <c r="E275" s="3" t="s">
        <v>150</v>
      </c>
      <c r="F275" s="9">
        <v>116.6</v>
      </c>
      <c r="G275" s="9">
        <v>0</v>
      </c>
      <c r="H275" s="9">
        <v>0</v>
      </c>
      <c r="I275" s="9">
        <v>116.6</v>
      </c>
      <c r="J275" s="9">
        <v>0</v>
      </c>
      <c r="K275" s="9">
        <v>0</v>
      </c>
      <c r="L275" s="9">
        <v>116.6</v>
      </c>
      <c r="M275" s="9">
        <v>0</v>
      </c>
      <c r="N275" s="9">
        <v>0</v>
      </c>
      <c r="O275" s="9">
        <v>131.44</v>
      </c>
      <c r="P275" s="9">
        <v>184.94</v>
      </c>
      <c r="Q275" s="9">
        <v>0</v>
      </c>
      <c r="R275" s="9">
        <f t="shared" si="4"/>
        <v>666.18</v>
      </c>
      <c r="S275" s="9"/>
    </row>
    <row r="276" spans="1:19" x14ac:dyDescent="0.2">
      <c r="A276" s="2">
        <v>270</v>
      </c>
      <c r="B276" s="8" t="s">
        <v>235</v>
      </c>
      <c r="C276" s="3" t="s">
        <v>236</v>
      </c>
      <c r="D276" s="8" t="s">
        <v>113</v>
      </c>
      <c r="E276" s="3" t="s">
        <v>114</v>
      </c>
      <c r="F276" s="9">
        <v>54.22</v>
      </c>
      <c r="G276" s="9">
        <v>488.66</v>
      </c>
      <c r="H276" s="9">
        <v>0</v>
      </c>
      <c r="I276" s="9">
        <v>0</v>
      </c>
      <c r="J276" s="9">
        <v>318</v>
      </c>
      <c r="K276" s="9">
        <v>0</v>
      </c>
      <c r="L276" s="9">
        <v>0</v>
      </c>
      <c r="M276" s="9">
        <v>0</v>
      </c>
      <c r="N276" s="9">
        <v>135.13999999999999</v>
      </c>
      <c r="O276" s="9">
        <v>0</v>
      </c>
      <c r="P276" s="9">
        <v>817.31999999999994</v>
      </c>
      <c r="Q276" s="9">
        <v>0</v>
      </c>
      <c r="R276" s="9">
        <f t="shared" si="4"/>
        <v>1813.34</v>
      </c>
      <c r="S276" s="9"/>
    </row>
    <row r="277" spans="1:19" x14ac:dyDescent="0.2">
      <c r="A277" s="2">
        <v>271</v>
      </c>
      <c r="B277" s="8" t="s">
        <v>235</v>
      </c>
      <c r="C277" s="3" t="s">
        <v>236</v>
      </c>
      <c r="D277" s="8" t="s">
        <v>153</v>
      </c>
      <c r="E277" s="3" t="s">
        <v>154</v>
      </c>
      <c r="F277" s="9">
        <v>213.37</v>
      </c>
      <c r="G277" s="9">
        <v>215.28</v>
      </c>
      <c r="H277" s="9">
        <v>0</v>
      </c>
      <c r="I277" s="9">
        <v>24.87</v>
      </c>
      <c r="J277" s="9">
        <v>123</v>
      </c>
      <c r="K277" s="9">
        <v>207.41</v>
      </c>
      <c r="L277" s="9">
        <v>515.91999999999996</v>
      </c>
      <c r="M277" s="9">
        <v>210.28</v>
      </c>
      <c r="N277" s="9">
        <v>148.95000000000002</v>
      </c>
      <c r="O277" s="9">
        <v>0</v>
      </c>
      <c r="P277" s="9">
        <v>120.29</v>
      </c>
      <c r="Q277" s="9">
        <v>0</v>
      </c>
      <c r="R277" s="9">
        <f t="shared" si="4"/>
        <v>1779.37</v>
      </c>
      <c r="S277" s="9"/>
    </row>
    <row r="278" spans="1:19" x14ac:dyDescent="0.2">
      <c r="A278" s="2">
        <v>272</v>
      </c>
      <c r="B278" s="8" t="s">
        <v>235</v>
      </c>
      <c r="C278" s="3" t="s">
        <v>236</v>
      </c>
      <c r="D278" s="8" t="s">
        <v>87</v>
      </c>
      <c r="E278" s="3" t="s">
        <v>88</v>
      </c>
      <c r="F278" s="9">
        <v>0</v>
      </c>
      <c r="G278" s="9">
        <v>0</v>
      </c>
      <c r="H278" s="9">
        <v>21.69</v>
      </c>
      <c r="I278" s="9">
        <v>67.06</v>
      </c>
      <c r="J278" s="9">
        <v>0</v>
      </c>
      <c r="K278" s="9">
        <v>8.7799999999999994</v>
      </c>
      <c r="L278" s="9">
        <v>306.8</v>
      </c>
      <c r="M278" s="9">
        <v>449.93</v>
      </c>
      <c r="N278" s="9">
        <v>0</v>
      </c>
      <c r="O278" s="9">
        <v>378.21</v>
      </c>
      <c r="P278" s="9">
        <v>37.21</v>
      </c>
      <c r="Q278" s="9">
        <v>53.3</v>
      </c>
      <c r="R278" s="9">
        <f t="shared" si="4"/>
        <v>1322.98</v>
      </c>
      <c r="S278" s="9"/>
    </row>
    <row r="279" spans="1:19" x14ac:dyDescent="0.2">
      <c r="A279" s="2">
        <v>273</v>
      </c>
      <c r="B279" s="8" t="s">
        <v>235</v>
      </c>
      <c r="C279" s="3" t="s">
        <v>236</v>
      </c>
      <c r="D279" s="8" t="s">
        <v>37</v>
      </c>
      <c r="E279" s="3" t="s">
        <v>38</v>
      </c>
      <c r="F279" s="9">
        <v>0</v>
      </c>
      <c r="G279" s="9">
        <v>0</v>
      </c>
      <c r="H279" s="9">
        <v>45.1</v>
      </c>
      <c r="I279" s="9">
        <v>0</v>
      </c>
      <c r="J279" s="9">
        <v>174.98</v>
      </c>
      <c r="K279" s="9">
        <v>0</v>
      </c>
      <c r="L279" s="9">
        <v>106.75</v>
      </c>
      <c r="M279" s="9">
        <v>0</v>
      </c>
      <c r="N279" s="9">
        <v>63.55</v>
      </c>
      <c r="O279" s="9">
        <v>211.11</v>
      </c>
      <c r="P279" s="9">
        <v>0</v>
      </c>
      <c r="Q279" s="9">
        <v>0</v>
      </c>
      <c r="R279" s="9">
        <f t="shared" si="4"/>
        <v>601.49</v>
      </c>
      <c r="S279" s="9"/>
    </row>
    <row r="280" spans="1:19" x14ac:dyDescent="0.2">
      <c r="A280" s="2">
        <v>274</v>
      </c>
      <c r="B280" s="8" t="s">
        <v>235</v>
      </c>
      <c r="C280" s="3" t="s">
        <v>236</v>
      </c>
      <c r="D280" s="8" t="s">
        <v>115</v>
      </c>
      <c r="E280" s="3" t="s">
        <v>116</v>
      </c>
      <c r="F280" s="9">
        <v>0</v>
      </c>
      <c r="G280" s="9">
        <v>105.98</v>
      </c>
      <c r="H280" s="9">
        <v>0</v>
      </c>
      <c r="I280" s="9">
        <v>12.04</v>
      </c>
      <c r="J280" s="9">
        <v>0</v>
      </c>
      <c r="K280" s="9">
        <v>24.090000000000003</v>
      </c>
      <c r="L280" s="9">
        <v>0</v>
      </c>
      <c r="M280" s="9">
        <v>37.090000000000003</v>
      </c>
      <c r="N280" s="9">
        <v>37.089999999999996</v>
      </c>
      <c r="O280" s="9">
        <v>31.8</v>
      </c>
      <c r="P280" s="9">
        <v>95.37</v>
      </c>
      <c r="Q280" s="9">
        <v>0</v>
      </c>
      <c r="R280" s="9">
        <f t="shared" si="4"/>
        <v>343.46000000000004</v>
      </c>
      <c r="S280" s="9"/>
    </row>
    <row r="281" spans="1:19" x14ac:dyDescent="0.2">
      <c r="A281" s="2">
        <v>275</v>
      </c>
      <c r="B281" s="8" t="s">
        <v>235</v>
      </c>
      <c r="C281" s="3" t="s">
        <v>236</v>
      </c>
      <c r="D281" s="8" t="s">
        <v>167</v>
      </c>
      <c r="E281" s="3" t="s">
        <v>168</v>
      </c>
      <c r="F281" s="9">
        <v>0</v>
      </c>
      <c r="G281" s="9">
        <v>27.79</v>
      </c>
      <c r="H281" s="9">
        <v>0</v>
      </c>
      <c r="I281" s="9">
        <v>139.79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f t="shared" si="4"/>
        <v>167.57999999999998</v>
      </c>
      <c r="S281" s="9"/>
    </row>
    <row r="282" spans="1:19" x14ac:dyDescent="0.2">
      <c r="A282" s="2">
        <v>276</v>
      </c>
      <c r="B282" s="8" t="s">
        <v>235</v>
      </c>
      <c r="C282" s="3" t="s">
        <v>236</v>
      </c>
      <c r="D282" s="8" t="s">
        <v>227</v>
      </c>
      <c r="E282" s="3" t="s">
        <v>228</v>
      </c>
      <c r="F282" s="9">
        <v>0</v>
      </c>
      <c r="G282" s="9">
        <v>-12.21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f t="shared" si="4"/>
        <v>-12.21</v>
      </c>
      <c r="S282" s="9"/>
    </row>
    <row r="283" spans="1:19" x14ac:dyDescent="0.2">
      <c r="A283" s="2">
        <v>277</v>
      </c>
      <c r="B283" s="8" t="s">
        <v>237</v>
      </c>
      <c r="C283" s="3" t="s">
        <v>238</v>
      </c>
      <c r="D283" s="8" t="s">
        <v>23</v>
      </c>
      <c r="E283" s="3" t="s">
        <v>24</v>
      </c>
      <c r="F283" s="9">
        <v>135.78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2.31</v>
      </c>
      <c r="O283" s="9">
        <v>0</v>
      </c>
      <c r="P283" s="9">
        <v>0</v>
      </c>
      <c r="Q283" s="9">
        <v>0</v>
      </c>
      <c r="R283" s="9">
        <f t="shared" si="4"/>
        <v>138.09</v>
      </c>
      <c r="S283" s="9"/>
    </row>
    <row r="284" spans="1:19" x14ac:dyDescent="0.2">
      <c r="A284" s="2">
        <v>278</v>
      </c>
      <c r="B284" s="8" t="s">
        <v>239</v>
      </c>
      <c r="C284" s="3" t="s">
        <v>240</v>
      </c>
      <c r="D284" s="8" t="s">
        <v>27</v>
      </c>
      <c r="E284" s="3" t="s">
        <v>28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f t="shared" si="4"/>
        <v>0</v>
      </c>
      <c r="S284" s="9"/>
    </row>
    <row r="285" spans="1:19" x14ac:dyDescent="0.2">
      <c r="A285" s="2">
        <v>279</v>
      </c>
      <c r="B285" s="8" t="s">
        <v>239</v>
      </c>
      <c r="C285" s="3" t="s">
        <v>240</v>
      </c>
      <c r="D285" s="8" t="s">
        <v>23</v>
      </c>
      <c r="E285" s="3" t="s">
        <v>24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63.04</v>
      </c>
      <c r="M285" s="9">
        <v>44.99</v>
      </c>
      <c r="N285" s="9">
        <v>63.07</v>
      </c>
      <c r="O285" s="9">
        <v>0</v>
      </c>
      <c r="P285" s="9">
        <v>0</v>
      </c>
      <c r="Q285" s="9">
        <v>0</v>
      </c>
      <c r="R285" s="9">
        <f t="shared" si="4"/>
        <v>171.1</v>
      </c>
      <c r="S285" s="9"/>
    </row>
    <row r="286" spans="1:19" x14ac:dyDescent="0.2">
      <c r="A286" s="2">
        <v>280</v>
      </c>
      <c r="B286" s="8" t="s">
        <v>239</v>
      </c>
      <c r="C286" s="3" t="s">
        <v>240</v>
      </c>
      <c r="D286" s="8" t="s">
        <v>99</v>
      </c>
      <c r="E286" s="3" t="s">
        <v>100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-126.58</v>
      </c>
      <c r="R286" s="9">
        <f t="shared" si="4"/>
        <v>-126.58</v>
      </c>
      <c r="S286" s="9"/>
    </row>
    <row r="287" spans="1:19" x14ac:dyDescent="0.2">
      <c r="A287" s="2">
        <v>281</v>
      </c>
      <c r="B287" s="8" t="s">
        <v>239</v>
      </c>
      <c r="C287" s="3" t="s">
        <v>240</v>
      </c>
      <c r="D287" s="8" t="s">
        <v>47</v>
      </c>
      <c r="E287" s="3" t="s">
        <v>48</v>
      </c>
      <c r="F287" s="9">
        <v>0</v>
      </c>
      <c r="G287" s="9">
        <v>-358.1</v>
      </c>
      <c r="H287" s="9">
        <v>-105.99</v>
      </c>
      <c r="I287" s="9">
        <v>-842.53</v>
      </c>
      <c r="J287" s="9">
        <v>-140.04</v>
      </c>
      <c r="K287" s="9">
        <v>-362.59</v>
      </c>
      <c r="L287" s="9">
        <v>-251.05</v>
      </c>
      <c r="M287" s="9">
        <v>0</v>
      </c>
      <c r="N287" s="9">
        <v>0</v>
      </c>
      <c r="O287" s="9">
        <v>-293.39</v>
      </c>
      <c r="P287" s="9">
        <v>0</v>
      </c>
      <c r="Q287" s="9">
        <v>-247.77</v>
      </c>
      <c r="R287" s="9">
        <f t="shared" si="4"/>
        <v>-2601.4599999999996</v>
      </c>
      <c r="S287" s="9"/>
    </row>
    <row r="288" spans="1:19" x14ac:dyDescent="0.2">
      <c r="A288" s="2">
        <v>282</v>
      </c>
      <c r="B288" s="8" t="s">
        <v>239</v>
      </c>
      <c r="C288" s="3" t="s">
        <v>240</v>
      </c>
      <c r="D288" s="8" t="s">
        <v>49</v>
      </c>
      <c r="E288" s="3" t="s">
        <v>50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f t="shared" si="4"/>
        <v>0</v>
      </c>
      <c r="S288" s="9"/>
    </row>
    <row r="289" spans="1:19" x14ac:dyDescent="0.2">
      <c r="A289" s="2">
        <v>283</v>
      </c>
      <c r="B289" s="8" t="s">
        <v>239</v>
      </c>
      <c r="C289" s="3" t="s">
        <v>240</v>
      </c>
      <c r="D289" s="8" t="s">
        <v>35</v>
      </c>
      <c r="E289" s="3" t="s">
        <v>36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15.64</v>
      </c>
      <c r="O289" s="9">
        <v>0</v>
      </c>
      <c r="P289" s="9">
        <v>0</v>
      </c>
      <c r="Q289" s="9">
        <v>0</v>
      </c>
      <c r="R289" s="9">
        <f t="shared" si="4"/>
        <v>15.64</v>
      </c>
      <c r="S289" s="9"/>
    </row>
    <row r="290" spans="1:19" x14ac:dyDescent="0.2">
      <c r="A290" s="2">
        <v>284</v>
      </c>
      <c r="B290" s="8" t="s">
        <v>239</v>
      </c>
      <c r="C290" s="3" t="s">
        <v>240</v>
      </c>
      <c r="D290" s="8" t="s">
        <v>111</v>
      </c>
      <c r="E290" s="3" t="s">
        <v>112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129.16</v>
      </c>
      <c r="R290" s="9">
        <f t="shared" si="4"/>
        <v>129.16</v>
      </c>
      <c r="S290" s="9"/>
    </row>
    <row r="291" spans="1:19" x14ac:dyDescent="0.2">
      <c r="A291" s="2">
        <v>285</v>
      </c>
      <c r="B291" s="8" t="s">
        <v>239</v>
      </c>
      <c r="C291" s="3" t="s">
        <v>240</v>
      </c>
      <c r="D291" s="8" t="s">
        <v>149</v>
      </c>
      <c r="E291" s="3" t="s">
        <v>150</v>
      </c>
      <c r="F291" s="9">
        <v>0</v>
      </c>
      <c r="G291" s="9">
        <v>565.82000000000005</v>
      </c>
      <c r="H291" s="9">
        <v>182.66</v>
      </c>
      <c r="I291" s="9">
        <v>1292.5899999999999</v>
      </c>
      <c r="J291" s="9">
        <v>226.94</v>
      </c>
      <c r="K291" s="9">
        <v>557.44000000000005</v>
      </c>
      <c r="L291" s="9">
        <v>389.02</v>
      </c>
      <c r="M291" s="9">
        <v>0</v>
      </c>
      <c r="N291" s="9">
        <v>0</v>
      </c>
      <c r="O291" s="9">
        <v>473.1</v>
      </c>
      <c r="P291" s="9">
        <v>0</v>
      </c>
      <c r="Q291" s="9">
        <v>402.32</v>
      </c>
      <c r="R291" s="9">
        <f t="shared" si="4"/>
        <v>4089.89</v>
      </c>
      <c r="S291" s="9"/>
    </row>
    <row r="292" spans="1:19" x14ac:dyDescent="0.2">
      <c r="A292" s="2">
        <v>286</v>
      </c>
      <c r="B292" s="8" t="s">
        <v>239</v>
      </c>
      <c r="C292" s="3" t="s">
        <v>240</v>
      </c>
      <c r="D292" s="8" t="s">
        <v>153</v>
      </c>
      <c r="E292" s="3" t="s">
        <v>154</v>
      </c>
      <c r="F292" s="9">
        <v>69.12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1273.1799999999998</v>
      </c>
      <c r="O292" s="9">
        <v>233.36</v>
      </c>
      <c r="P292" s="9">
        <v>14</v>
      </c>
      <c r="Q292" s="9">
        <v>0</v>
      </c>
      <c r="R292" s="9">
        <f t="shared" si="4"/>
        <v>1589.6599999999999</v>
      </c>
      <c r="S292" s="9"/>
    </row>
    <row r="293" spans="1:19" x14ac:dyDescent="0.2">
      <c r="A293" s="2">
        <v>287</v>
      </c>
      <c r="B293" s="8" t="s">
        <v>239</v>
      </c>
      <c r="C293" s="3" t="s">
        <v>240</v>
      </c>
      <c r="D293" s="8" t="s">
        <v>87</v>
      </c>
      <c r="E293" s="3" t="s">
        <v>88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173.05</v>
      </c>
      <c r="P293" s="9">
        <v>0</v>
      </c>
      <c r="Q293" s="9">
        <v>0</v>
      </c>
      <c r="R293" s="9">
        <f t="shared" si="4"/>
        <v>173.05</v>
      </c>
      <c r="S293" s="9"/>
    </row>
    <row r="294" spans="1:19" x14ac:dyDescent="0.2">
      <c r="A294" s="2">
        <v>288</v>
      </c>
      <c r="B294" s="8" t="s">
        <v>239</v>
      </c>
      <c r="C294" s="3" t="s">
        <v>240</v>
      </c>
      <c r="D294" s="8" t="s">
        <v>37</v>
      </c>
      <c r="E294" s="3" t="s">
        <v>38</v>
      </c>
      <c r="F294" s="9">
        <v>0</v>
      </c>
      <c r="G294" s="9">
        <v>0</v>
      </c>
      <c r="H294" s="9">
        <v>53</v>
      </c>
      <c r="I294" s="9">
        <v>43.16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f t="shared" si="4"/>
        <v>96.16</v>
      </c>
      <c r="S294" s="9"/>
    </row>
    <row r="295" spans="1:19" x14ac:dyDescent="0.2">
      <c r="A295" s="2">
        <v>289</v>
      </c>
      <c r="B295" s="8" t="s">
        <v>239</v>
      </c>
      <c r="C295" s="3" t="s">
        <v>240</v>
      </c>
      <c r="D295" s="8" t="s">
        <v>167</v>
      </c>
      <c r="E295" s="3" t="s">
        <v>168</v>
      </c>
      <c r="F295" s="9">
        <v>0</v>
      </c>
      <c r="G295" s="9">
        <v>108.18</v>
      </c>
      <c r="H295" s="9">
        <v>0</v>
      </c>
      <c r="I295" s="9">
        <v>0</v>
      </c>
      <c r="J295" s="9">
        <v>0</v>
      </c>
      <c r="K295" s="9">
        <v>-7156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f t="shared" si="4"/>
        <v>-7047.82</v>
      </c>
      <c r="S295" s="9"/>
    </row>
    <row r="296" spans="1:19" x14ac:dyDescent="0.2">
      <c r="A296" s="2">
        <v>290</v>
      </c>
      <c r="B296" s="8" t="s">
        <v>239</v>
      </c>
      <c r="C296" s="3" t="s">
        <v>240</v>
      </c>
      <c r="D296" s="8" t="s">
        <v>241</v>
      </c>
      <c r="E296" s="3" t="s">
        <v>242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257.45999999999998</v>
      </c>
      <c r="N296" s="9">
        <v>0</v>
      </c>
      <c r="O296" s="9">
        <v>0</v>
      </c>
      <c r="P296" s="9">
        <v>0</v>
      </c>
      <c r="Q296" s="9">
        <v>0</v>
      </c>
      <c r="R296" s="9">
        <f t="shared" si="4"/>
        <v>257.45999999999998</v>
      </c>
      <c r="S296" s="9"/>
    </row>
    <row r="297" spans="1:19" x14ac:dyDescent="0.2">
      <c r="A297" s="2">
        <v>291</v>
      </c>
      <c r="B297" s="8" t="s">
        <v>239</v>
      </c>
      <c r="C297" s="3" t="s">
        <v>240</v>
      </c>
      <c r="D297" s="8" t="s">
        <v>183</v>
      </c>
      <c r="E297" s="3" t="s">
        <v>184</v>
      </c>
      <c r="F297" s="9">
        <v>1012.7</v>
      </c>
      <c r="G297" s="9">
        <v>235.98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241.72</v>
      </c>
      <c r="O297" s="9">
        <v>0</v>
      </c>
      <c r="P297" s="9">
        <v>0</v>
      </c>
      <c r="Q297" s="9">
        <v>0</v>
      </c>
      <c r="R297" s="9">
        <f t="shared" si="4"/>
        <v>1490.4</v>
      </c>
      <c r="S297" s="9"/>
    </row>
    <row r="298" spans="1:19" x14ac:dyDescent="0.2">
      <c r="A298" s="2">
        <v>292</v>
      </c>
      <c r="B298" s="8" t="s">
        <v>243</v>
      </c>
      <c r="C298" s="3" t="s">
        <v>244</v>
      </c>
      <c r="D298" s="8" t="s">
        <v>27</v>
      </c>
      <c r="E298" s="3" t="s">
        <v>28</v>
      </c>
      <c r="F298" s="9">
        <v>0</v>
      </c>
      <c r="G298" s="9">
        <v>205.62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f t="shared" si="4"/>
        <v>205.62</v>
      </c>
      <c r="S298" s="9"/>
    </row>
    <row r="299" spans="1:19" x14ac:dyDescent="0.2">
      <c r="A299" s="2">
        <v>293</v>
      </c>
      <c r="B299" s="8" t="s">
        <v>243</v>
      </c>
      <c r="C299" s="3" t="s">
        <v>244</v>
      </c>
      <c r="D299" s="8" t="s">
        <v>23</v>
      </c>
      <c r="E299" s="3" t="s">
        <v>24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159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f t="shared" si="4"/>
        <v>159</v>
      </c>
      <c r="S299" s="9"/>
    </row>
    <row r="300" spans="1:19" x14ac:dyDescent="0.2">
      <c r="A300" s="2">
        <v>294</v>
      </c>
      <c r="B300" s="8" t="s">
        <v>243</v>
      </c>
      <c r="C300" s="3" t="s">
        <v>244</v>
      </c>
      <c r="D300" s="8" t="s">
        <v>43</v>
      </c>
      <c r="E300" s="3" t="s">
        <v>44</v>
      </c>
      <c r="F300" s="9">
        <v>1932.8</v>
      </c>
      <c r="G300" s="9">
        <v>704.47</v>
      </c>
      <c r="H300" s="9">
        <v>550.42999999999995</v>
      </c>
      <c r="I300" s="9">
        <v>151.36000000000001</v>
      </c>
      <c r="J300" s="9">
        <v>358.89</v>
      </c>
      <c r="K300" s="9">
        <v>522.67999999999995</v>
      </c>
      <c r="L300" s="9">
        <v>151.51</v>
      </c>
      <c r="M300" s="9">
        <v>152.11000000000001</v>
      </c>
      <c r="N300" s="9">
        <v>584.08999999999992</v>
      </c>
      <c r="O300" s="9">
        <v>235.02999999999997</v>
      </c>
      <c r="P300" s="9">
        <v>466.34999999999997</v>
      </c>
      <c r="Q300" s="9">
        <v>318.29000000000002</v>
      </c>
      <c r="R300" s="9">
        <f t="shared" si="4"/>
        <v>6128.01</v>
      </c>
      <c r="S300" s="9"/>
    </row>
    <row r="301" spans="1:19" x14ac:dyDescent="0.2">
      <c r="A301" s="2">
        <v>295</v>
      </c>
      <c r="B301" s="8" t="s">
        <v>243</v>
      </c>
      <c r="C301" s="3" t="s">
        <v>244</v>
      </c>
      <c r="D301" s="8" t="s">
        <v>99</v>
      </c>
      <c r="E301" s="3" t="s">
        <v>100</v>
      </c>
      <c r="F301" s="9">
        <v>-15114.14</v>
      </c>
      <c r="G301" s="9">
        <v>-13443.73</v>
      </c>
      <c r="H301" s="9">
        <v>-15114.19</v>
      </c>
      <c r="I301" s="9">
        <v>-24178.31</v>
      </c>
      <c r="J301" s="9">
        <v>-15938.15</v>
      </c>
      <c r="K301" s="9">
        <v>-16762.169999999998</v>
      </c>
      <c r="L301" s="9">
        <v>-30057.78</v>
      </c>
      <c r="M301" s="9">
        <v>-16762.150000000001</v>
      </c>
      <c r="N301" s="9">
        <v>-16783.009999999998</v>
      </c>
      <c r="O301" s="9">
        <v>-16762.18</v>
      </c>
      <c r="P301" s="9">
        <v>-16762.21</v>
      </c>
      <c r="Q301" s="9">
        <v>-16762.150000000001</v>
      </c>
      <c r="R301" s="9">
        <f t="shared" si="4"/>
        <v>-214440.16999999998</v>
      </c>
      <c r="S301" s="9"/>
    </row>
    <row r="302" spans="1:19" x14ac:dyDescent="0.2">
      <c r="A302" s="2">
        <v>296</v>
      </c>
      <c r="B302" s="8" t="s">
        <v>243</v>
      </c>
      <c r="C302" s="3" t="s">
        <v>244</v>
      </c>
      <c r="D302" s="8" t="s">
        <v>67</v>
      </c>
      <c r="E302" s="3" t="s">
        <v>68</v>
      </c>
      <c r="F302" s="9">
        <v>-35033.25</v>
      </c>
      <c r="G302" s="9">
        <v>-38088.900000000009</v>
      </c>
      <c r="H302" s="9">
        <v>-38167.299999999996</v>
      </c>
      <c r="I302" s="9">
        <v>-37247.24</v>
      </c>
      <c r="J302" s="9">
        <v>-35852.04</v>
      </c>
      <c r="K302" s="9">
        <v>-36259.99</v>
      </c>
      <c r="L302" s="9">
        <v>-39981.089999999997</v>
      </c>
      <c r="M302" s="9">
        <v>-37861.769999999997</v>
      </c>
      <c r="N302" s="9">
        <v>-38597.61</v>
      </c>
      <c r="O302" s="9">
        <v>-37286.910000000003</v>
      </c>
      <c r="P302" s="9">
        <v>-41756.080000000002</v>
      </c>
      <c r="Q302" s="9">
        <v>-36029.81</v>
      </c>
      <c r="R302" s="9">
        <f t="shared" si="4"/>
        <v>-452161.99</v>
      </c>
      <c r="S302" s="9"/>
    </row>
    <row r="303" spans="1:19" x14ac:dyDescent="0.2">
      <c r="A303" s="2">
        <v>297</v>
      </c>
      <c r="B303" s="8" t="s">
        <v>243</v>
      </c>
      <c r="C303" s="3" t="s">
        <v>244</v>
      </c>
      <c r="D303" s="8" t="s">
        <v>69</v>
      </c>
      <c r="E303" s="3" t="s">
        <v>70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f t="shared" si="4"/>
        <v>0</v>
      </c>
      <c r="S303" s="9"/>
    </row>
    <row r="304" spans="1:19" x14ac:dyDescent="0.2">
      <c r="A304" s="2">
        <v>298</v>
      </c>
      <c r="B304" s="8" t="s">
        <v>243</v>
      </c>
      <c r="C304" s="3" t="s">
        <v>244</v>
      </c>
      <c r="D304" s="8" t="s">
        <v>47</v>
      </c>
      <c r="E304" s="3" t="s">
        <v>48</v>
      </c>
      <c r="F304" s="9">
        <v>-21475.579999999998</v>
      </c>
      <c r="G304" s="9">
        <v>-13510.68</v>
      </c>
      <c r="H304" s="9">
        <v>-26189.730000000003</v>
      </c>
      <c r="I304" s="9">
        <v>-11274.85</v>
      </c>
      <c r="J304" s="9">
        <v>-19974.870000000003</v>
      </c>
      <c r="K304" s="9">
        <v>-19280.000000000004</v>
      </c>
      <c r="L304" s="9">
        <v>-26096.84</v>
      </c>
      <c r="M304" s="9">
        <v>-16622.36</v>
      </c>
      <c r="N304" s="9">
        <v>-15793.17</v>
      </c>
      <c r="O304" s="9">
        <v>-17824.939999999999</v>
      </c>
      <c r="P304" s="9">
        <v>-13510.459999999997</v>
      </c>
      <c r="Q304" s="9">
        <v>-15180.67</v>
      </c>
      <c r="R304" s="9">
        <f t="shared" si="4"/>
        <v>-216734.15</v>
      </c>
      <c r="S304" s="9"/>
    </row>
    <row r="305" spans="1:19" x14ac:dyDescent="0.2">
      <c r="A305" s="2">
        <v>299</v>
      </c>
      <c r="B305" s="8" t="s">
        <v>243</v>
      </c>
      <c r="C305" s="3" t="s">
        <v>244</v>
      </c>
      <c r="D305" s="8" t="s">
        <v>49</v>
      </c>
      <c r="E305" s="3" t="s">
        <v>50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f t="shared" si="4"/>
        <v>0</v>
      </c>
      <c r="S305" s="9"/>
    </row>
    <row r="306" spans="1:19" x14ac:dyDescent="0.2">
      <c r="A306" s="2">
        <v>300</v>
      </c>
      <c r="B306" s="8" t="s">
        <v>243</v>
      </c>
      <c r="C306" s="3" t="s">
        <v>244</v>
      </c>
      <c r="D306" s="8" t="s">
        <v>31</v>
      </c>
      <c r="E306" s="3" t="s">
        <v>32</v>
      </c>
      <c r="F306" s="9">
        <v>0</v>
      </c>
      <c r="G306" s="9">
        <v>0</v>
      </c>
      <c r="H306" s="9">
        <v>2.2599999999999998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f t="shared" si="4"/>
        <v>2.2599999999999998</v>
      </c>
      <c r="S306" s="9"/>
    </row>
    <row r="307" spans="1:19" x14ac:dyDescent="0.2">
      <c r="A307" s="2">
        <v>301</v>
      </c>
      <c r="B307" s="8" t="s">
        <v>243</v>
      </c>
      <c r="C307" s="3" t="s">
        <v>244</v>
      </c>
      <c r="D307" s="8" t="s">
        <v>149</v>
      </c>
      <c r="E307" s="3" t="s">
        <v>150</v>
      </c>
      <c r="F307" s="9">
        <v>34383.070000000007</v>
      </c>
      <c r="G307" s="9">
        <v>21951.890000000003</v>
      </c>
      <c r="H307" s="9">
        <v>40520.230000000003</v>
      </c>
      <c r="I307" s="9">
        <v>18903.75</v>
      </c>
      <c r="J307" s="9">
        <v>33709.32</v>
      </c>
      <c r="K307" s="9">
        <v>32376.03</v>
      </c>
      <c r="L307" s="9">
        <v>45669.61</v>
      </c>
      <c r="M307" s="9">
        <v>28788.200000000004</v>
      </c>
      <c r="N307" s="9">
        <v>27567.019999999997</v>
      </c>
      <c r="O307" s="9">
        <v>31591.58</v>
      </c>
      <c r="P307" s="9">
        <v>22621.46</v>
      </c>
      <c r="Q307" s="9">
        <v>25459.09</v>
      </c>
      <c r="R307" s="9">
        <f t="shared" si="4"/>
        <v>363541.25000000012</v>
      </c>
      <c r="S307" s="9"/>
    </row>
    <row r="308" spans="1:19" x14ac:dyDescent="0.2">
      <c r="A308" s="2">
        <v>302</v>
      </c>
      <c r="B308" s="8" t="s">
        <v>243</v>
      </c>
      <c r="C308" s="3" t="s">
        <v>244</v>
      </c>
      <c r="D308" s="8" t="s">
        <v>153</v>
      </c>
      <c r="E308" s="3" t="s">
        <v>154</v>
      </c>
      <c r="F308" s="9">
        <v>58.24</v>
      </c>
      <c r="G308" s="9">
        <v>156.37</v>
      </c>
      <c r="H308" s="9">
        <v>0</v>
      </c>
      <c r="I308" s="9">
        <v>115.26</v>
      </c>
      <c r="J308" s="9">
        <v>103.41</v>
      </c>
      <c r="K308" s="9">
        <v>184.41</v>
      </c>
      <c r="L308" s="9">
        <v>0</v>
      </c>
      <c r="M308" s="9">
        <v>186.89</v>
      </c>
      <c r="N308" s="9">
        <v>250.29</v>
      </c>
      <c r="O308" s="9">
        <v>0</v>
      </c>
      <c r="P308" s="9">
        <v>205.54</v>
      </c>
      <c r="Q308" s="9">
        <v>107.37</v>
      </c>
      <c r="R308" s="9">
        <f t="shared" si="4"/>
        <v>1367.7799999999997</v>
      </c>
      <c r="S308" s="9"/>
    </row>
    <row r="309" spans="1:19" x14ac:dyDescent="0.2">
      <c r="A309" s="2">
        <v>303</v>
      </c>
      <c r="B309" s="8" t="s">
        <v>243</v>
      </c>
      <c r="C309" s="3" t="s">
        <v>244</v>
      </c>
      <c r="D309" s="8" t="s">
        <v>245</v>
      </c>
      <c r="E309" s="3" t="s">
        <v>246</v>
      </c>
      <c r="F309" s="9">
        <v>58871.86</v>
      </c>
      <c r="G309" s="9">
        <v>60813.780000000006</v>
      </c>
      <c r="H309" s="9">
        <v>58871.87</v>
      </c>
      <c r="I309" s="9">
        <v>58871.86</v>
      </c>
      <c r="J309" s="9">
        <v>58871.840000000004</v>
      </c>
      <c r="K309" s="9">
        <v>58871.87</v>
      </c>
      <c r="L309" s="9">
        <v>58871.86</v>
      </c>
      <c r="M309" s="9">
        <v>58871.860000000008</v>
      </c>
      <c r="N309" s="9">
        <v>58871.87</v>
      </c>
      <c r="O309" s="9">
        <v>58871.85</v>
      </c>
      <c r="P309" s="9">
        <v>58871.87</v>
      </c>
      <c r="Q309" s="9">
        <v>58871.869999999995</v>
      </c>
      <c r="R309" s="9">
        <f t="shared" si="4"/>
        <v>708404.26</v>
      </c>
      <c r="S309" s="9"/>
    </row>
    <row r="310" spans="1:19" x14ac:dyDescent="0.2">
      <c r="A310" s="2">
        <v>304</v>
      </c>
      <c r="B310" s="8" t="s">
        <v>243</v>
      </c>
      <c r="C310" s="3" t="s">
        <v>244</v>
      </c>
      <c r="D310" s="8" t="s">
        <v>213</v>
      </c>
      <c r="E310" s="3" t="s">
        <v>214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13566.88</v>
      </c>
      <c r="M310" s="9">
        <v>0</v>
      </c>
      <c r="N310" s="9">
        <v>21.27</v>
      </c>
      <c r="O310" s="9">
        <v>0</v>
      </c>
      <c r="P310" s="9">
        <v>0</v>
      </c>
      <c r="Q310" s="9">
        <v>0</v>
      </c>
      <c r="R310" s="9">
        <f t="shared" si="4"/>
        <v>13588.15</v>
      </c>
      <c r="S310" s="9"/>
    </row>
    <row r="311" spans="1:19" x14ac:dyDescent="0.2">
      <c r="A311" s="2">
        <v>305</v>
      </c>
      <c r="B311" s="8" t="s">
        <v>243</v>
      </c>
      <c r="C311" s="3" t="s">
        <v>244</v>
      </c>
      <c r="D311" s="8" t="s">
        <v>247</v>
      </c>
      <c r="E311" s="3" t="s">
        <v>248</v>
      </c>
      <c r="F311" s="9">
        <v>15422.59</v>
      </c>
      <c r="G311" s="9">
        <v>13718.09</v>
      </c>
      <c r="H311" s="9">
        <v>15422.64</v>
      </c>
      <c r="I311" s="9">
        <v>24671.74</v>
      </c>
      <c r="J311" s="9">
        <v>16263.42</v>
      </c>
      <c r="K311" s="9">
        <v>17104.25</v>
      </c>
      <c r="L311" s="9">
        <v>17104.32</v>
      </c>
      <c r="M311" s="9">
        <v>17104.23</v>
      </c>
      <c r="N311" s="9">
        <v>17104.25</v>
      </c>
      <c r="O311" s="9">
        <v>17104.27</v>
      </c>
      <c r="P311" s="9">
        <v>17104.3</v>
      </c>
      <c r="Q311" s="9">
        <v>17104.23</v>
      </c>
      <c r="R311" s="9">
        <f t="shared" si="4"/>
        <v>205228.33</v>
      </c>
      <c r="S311" s="9"/>
    </row>
    <row r="312" spans="1:19" x14ac:dyDescent="0.2">
      <c r="A312" s="2">
        <v>306</v>
      </c>
      <c r="B312" s="8" t="s">
        <v>243</v>
      </c>
      <c r="C312" s="3" t="s">
        <v>244</v>
      </c>
      <c r="D312" s="8" t="s">
        <v>241</v>
      </c>
      <c r="E312" s="3" t="s">
        <v>242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159</v>
      </c>
      <c r="M312" s="9">
        <v>0</v>
      </c>
      <c r="N312" s="9">
        <v>0</v>
      </c>
      <c r="O312" s="9">
        <v>0</v>
      </c>
      <c r="P312" s="9">
        <v>0</v>
      </c>
      <c r="Q312" s="9">
        <v>218.27</v>
      </c>
      <c r="R312" s="9">
        <f t="shared" si="4"/>
        <v>377.27</v>
      </c>
      <c r="S312" s="9"/>
    </row>
    <row r="313" spans="1:19" x14ac:dyDescent="0.2">
      <c r="A313" s="2">
        <v>307</v>
      </c>
      <c r="B313" s="8" t="s">
        <v>243</v>
      </c>
      <c r="C313" s="3" t="s">
        <v>244</v>
      </c>
      <c r="D313" s="8" t="s">
        <v>39</v>
      </c>
      <c r="E313" s="3" t="s">
        <v>40</v>
      </c>
      <c r="F313" s="9">
        <v>0</v>
      </c>
      <c r="G313" s="9">
        <v>0</v>
      </c>
      <c r="H313" s="9">
        <v>75.39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f t="shared" si="4"/>
        <v>75.39</v>
      </c>
      <c r="S313" s="9"/>
    </row>
    <row r="314" spans="1:19" x14ac:dyDescent="0.2">
      <c r="A314" s="2">
        <v>308</v>
      </c>
      <c r="B314" s="8" t="s">
        <v>243</v>
      </c>
      <c r="C314" s="3" t="s">
        <v>244</v>
      </c>
      <c r="D314" s="8" t="s">
        <v>249</v>
      </c>
      <c r="E314" s="3" t="s">
        <v>250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f t="shared" si="4"/>
        <v>0</v>
      </c>
      <c r="S314" s="9"/>
    </row>
    <row r="315" spans="1:19" x14ac:dyDescent="0.2">
      <c r="A315" s="2">
        <v>309</v>
      </c>
      <c r="B315" s="8" t="s">
        <v>243</v>
      </c>
      <c r="C315" s="3" t="s">
        <v>244</v>
      </c>
      <c r="D315" s="8" t="s">
        <v>183</v>
      </c>
      <c r="E315" s="3" t="s">
        <v>184</v>
      </c>
      <c r="F315" s="9">
        <v>159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f t="shared" si="4"/>
        <v>159</v>
      </c>
      <c r="S315" s="9"/>
    </row>
    <row r="316" spans="1:19" x14ac:dyDescent="0.2">
      <c r="A316" s="2">
        <v>310</v>
      </c>
      <c r="B316" s="8" t="s">
        <v>243</v>
      </c>
      <c r="C316" s="3" t="s">
        <v>244</v>
      </c>
      <c r="D316" s="8" t="s">
        <v>71</v>
      </c>
      <c r="E316" s="3" t="s">
        <v>72</v>
      </c>
      <c r="F316" s="9">
        <v>0</v>
      </c>
      <c r="G316" s="9">
        <v>600</v>
      </c>
      <c r="H316" s="9">
        <v>0</v>
      </c>
      <c r="I316" s="9">
        <v>0</v>
      </c>
      <c r="J316" s="9">
        <v>35</v>
      </c>
      <c r="K316" s="9">
        <v>500</v>
      </c>
      <c r="L316" s="9">
        <v>5400</v>
      </c>
      <c r="M316" s="9">
        <v>500</v>
      </c>
      <c r="N316" s="9">
        <v>0</v>
      </c>
      <c r="O316" s="9">
        <v>0</v>
      </c>
      <c r="P316" s="9">
        <v>5750</v>
      </c>
      <c r="Q316" s="9">
        <v>0</v>
      </c>
      <c r="R316" s="9">
        <f t="shared" si="4"/>
        <v>12785</v>
      </c>
      <c r="S316" s="9"/>
    </row>
    <row r="317" spans="1:19" x14ac:dyDescent="0.2">
      <c r="A317" s="2">
        <v>311</v>
      </c>
      <c r="B317" s="8" t="s">
        <v>243</v>
      </c>
      <c r="C317" s="3" t="s">
        <v>244</v>
      </c>
      <c r="D317" s="8" t="s">
        <v>221</v>
      </c>
      <c r="E317" s="3" t="s">
        <v>222</v>
      </c>
      <c r="F317" s="9">
        <v>0</v>
      </c>
      <c r="G317" s="9">
        <v>0</v>
      </c>
      <c r="H317" s="9">
        <v>12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f t="shared" si="4"/>
        <v>12</v>
      </c>
      <c r="S317" s="9"/>
    </row>
    <row r="318" spans="1:19" x14ac:dyDescent="0.2">
      <c r="A318" s="2">
        <v>312</v>
      </c>
      <c r="B318" s="8" t="s">
        <v>251</v>
      </c>
      <c r="C318" s="3" t="s">
        <v>252</v>
      </c>
      <c r="D318" s="8" t="s">
        <v>35</v>
      </c>
      <c r="E318" s="3" t="s">
        <v>36</v>
      </c>
      <c r="F318" s="9">
        <v>0</v>
      </c>
      <c r="G318" s="9">
        <v>0</v>
      </c>
      <c r="H318" s="9">
        <v>33.630000000000003</v>
      </c>
      <c r="I318" s="9">
        <v>0</v>
      </c>
      <c r="J318" s="9">
        <v>0</v>
      </c>
      <c r="K318" s="9">
        <v>21.53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36.979999999999997</v>
      </c>
      <c r="R318" s="9">
        <f t="shared" si="4"/>
        <v>92.14</v>
      </c>
      <c r="S318" s="9"/>
    </row>
    <row r="319" spans="1:19" x14ac:dyDescent="0.2">
      <c r="A319" s="2">
        <v>313</v>
      </c>
      <c r="B319" s="8" t="s">
        <v>253</v>
      </c>
      <c r="C319" s="3" t="s">
        <v>254</v>
      </c>
      <c r="D319" s="8" t="s">
        <v>149</v>
      </c>
      <c r="E319" s="3" t="s">
        <v>150</v>
      </c>
      <c r="F319" s="9">
        <v>0</v>
      </c>
      <c r="G319" s="9">
        <v>0</v>
      </c>
      <c r="H319" s="9">
        <v>0</v>
      </c>
      <c r="I319" s="9">
        <v>1271.75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f t="shared" si="4"/>
        <v>1271.75</v>
      </c>
      <c r="S319" s="9"/>
    </row>
    <row r="320" spans="1:19" x14ac:dyDescent="0.2">
      <c r="A320" s="2">
        <v>314</v>
      </c>
      <c r="B320" s="8" t="s">
        <v>255</v>
      </c>
      <c r="C320" s="3" t="s">
        <v>256</v>
      </c>
      <c r="D320" s="8" t="s">
        <v>27</v>
      </c>
      <c r="E320" s="3" t="s">
        <v>28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3000</v>
      </c>
      <c r="L320" s="9">
        <v>41107.15</v>
      </c>
      <c r="M320" s="9">
        <v>23274.36</v>
      </c>
      <c r="N320" s="9">
        <v>24200</v>
      </c>
      <c r="O320" s="9">
        <v>0</v>
      </c>
      <c r="P320" s="9">
        <v>0</v>
      </c>
      <c r="Q320" s="9">
        <v>0</v>
      </c>
      <c r="R320" s="9">
        <f t="shared" si="4"/>
        <v>91581.510000000009</v>
      </c>
      <c r="S320" s="9"/>
    </row>
    <row r="321" spans="1:19" x14ac:dyDescent="0.2">
      <c r="A321" s="2">
        <v>315</v>
      </c>
      <c r="B321" s="8" t="s">
        <v>255</v>
      </c>
      <c r="C321" s="3" t="s">
        <v>256</v>
      </c>
      <c r="D321" s="8" t="s">
        <v>23</v>
      </c>
      <c r="E321" s="3" t="s">
        <v>24</v>
      </c>
      <c r="F321" s="9">
        <v>642.85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f t="shared" si="4"/>
        <v>642.85</v>
      </c>
      <c r="S321" s="9"/>
    </row>
    <row r="322" spans="1:19" x14ac:dyDescent="0.2">
      <c r="A322" s="2">
        <v>316</v>
      </c>
      <c r="B322" s="8" t="s">
        <v>255</v>
      </c>
      <c r="C322" s="3" t="s">
        <v>256</v>
      </c>
      <c r="D322" s="8" t="s">
        <v>29</v>
      </c>
      <c r="E322" s="3" t="s">
        <v>30</v>
      </c>
      <c r="F322" s="9">
        <v>1734.5</v>
      </c>
      <c r="G322" s="9">
        <v>551.89</v>
      </c>
      <c r="H322" s="9">
        <v>363.02</v>
      </c>
      <c r="I322" s="9">
        <v>184.8</v>
      </c>
      <c r="J322" s="9">
        <v>1930.67</v>
      </c>
      <c r="K322" s="9">
        <v>1387.04</v>
      </c>
      <c r="L322" s="9">
        <v>1697.5800000000002</v>
      </c>
      <c r="M322" s="9">
        <v>2553.9800000000005</v>
      </c>
      <c r="N322" s="9">
        <v>2571.9499999999998</v>
      </c>
      <c r="O322" s="9">
        <v>143.06</v>
      </c>
      <c r="P322" s="9">
        <v>208.85</v>
      </c>
      <c r="Q322" s="9">
        <v>156.52000000000001</v>
      </c>
      <c r="R322" s="9">
        <f t="shared" si="4"/>
        <v>13483.86</v>
      </c>
      <c r="S322" s="9"/>
    </row>
    <row r="323" spans="1:19" x14ac:dyDescent="0.2">
      <c r="A323" s="2">
        <v>317</v>
      </c>
      <c r="B323" s="8" t="s">
        <v>255</v>
      </c>
      <c r="C323" s="3" t="s">
        <v>256</v>
      </c>
      <c r="D323" s="8" t="s">
        <v>33</v>
      </c>
      <c r="E323" s="3" t="s">
        <v>34</v>
      </c>
      <c r="F323" s="9">
        <v>-59.249999999999993</v>
      </c>
      <c r="G323" s="9">
        <v>-151.10999999999999</v>
      </c>
      <c r="H323" s="9">
        <v>-10.919999999999995</v>
      </c>
      <c r="I323" s="9">
        <v>-43.900000000000006</v>
      </c>
      <c r="J323" s="9">
        <v>882.18</v>
      </c>
      <c r="K323" s="9">
        <v>-133.12</v>
      </c>
      <c r="L323" s="9">
        <v>-549.29</v>
      </c>
      <c r="M323" s="9">
        <v>483.27</v>
      </c>
      <c r="N323" s="9">
        <v>262.58000000000004</v>
      </c>
      <c r="O323" s="9">
        <v>-957.25</v>
      </c>
      <c r="P323" s="9">
        <v>43.34</v>
      </c>
      <c r="Q323" s="9">
        <v>-94</v>
      </c>
      <c r="R323" s="9">
        <f t="shared" si="4"/>
        <v>-327.46999999999991</v>
      </c>
      <c r="S323" s="9"/>
    </row>
    <row r="324" spans="1:19" x14ac:dyDescent="0.2">
      <c r="A324" s="2">
        <v>318</v>
      </c>
      <c r="B324" s="8" t="s">
        <v>257</v>
      </c>
      <c r="C324" s="3" t="s">
        <v>258</v>
      </c>
      <c r="D324" s="8" t="s">
        <v>27</v>
      </c>
      <c r="E324" s="3" t="s">
        <v>28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4500</v>
      </c>
      <c r="L324" s="9">
        <v>2499</v>
      </c>
      <c r="M324" s="9">
        <v>49401.4</v>
      </c>
      <c r="N324" s="9">
        <v>25772.13</v>
      </c>
      <c r="O324" s="9">
        <v>6000</v>
      </c>
      <c r="P324" s="9">
        <v>0</v>
      </c>
      <c r="Q324" s="9">
        <v>0</v>
      </c>
      <c r="R324" s="9">
        <f t="shared" si="4"/>
        <v>88172.53</v>
      </c>
      <c r="S324" s="9"/>
    </row>
    <row r="325" spans="1:19" x14ac:dyDescent="0.2">
      <c r="A325" s="2">
        <v>319</v>
      </c>
      <c r="B325" s="8" t="s">
        <v>257</v>
      </c>
      <c r="C325" s="3" t="s">
        <v>258</v>
      </c>
      <c r="D325" s="8" t="s">
        <v>23</v>
      </c>
      <c r="E325" s="3" t="s">
        <v>24</v>
      </c>
      <c r="F325" s="9">
        <v>946.13000000000011</v>
      </c>
      <c r="G325" s="9">
        <v>2110.8599999999997</v>
      </c>
      <c r="H325" s="9">
        <v>4397.97</v>
      </c>
      <c r="I325" s="9">
        <v>3808.38</v>
      </c>
      <c r="J325" s="9">
        <v>1534.5900000000001</v>
      </c>
      <c r="K325" s="9">
        <v>1164.27</v>
      </c>
      <c r="L325" s="9">
        <v>2696.1800000000003</v>
      </c>
      <c r="M325" s="9">
        <v>770.06000000000006</v>
      </c>
      <c r="N325" s="9">
        <v>1429.35</v>
      </c>
      <c r="O325" s="9">
        <v>1538.23</v>
      </c>
      <c r="P325" s="9">
        <v>1539.0900000000001</v>
      </c>
      <c r="Q325" s="9">
        <v>2676.37</v>
      </c>
      <c r="R325" s="9">
        <f t="shared" si="4"/>
        <v>24611.48</v>
      </c>
      <c r="S325" s="9"/>
    </row>
    <row r="326" spans="1:19" x14ac:dyDescent="0.2">
      <c r="A326" s="2">
        <v>320</v>
      </c>
      <c r="B326" s="8" t="s">
        <v>257</v>
      </c>
      <c r="C326" s="3" t="s">
        <v>258</v>
      </c>
      <c r="D326" s="8" t="s">
        <v>29</v>
      </c>
      <c r="E326" s="3" t="s">
        <v>30</v>
      </c>
      <c r="F326" s="9">
        <v>0</v>
      </c>
      <c r="G326" s="9">
        <v>0</v>
      </c>
      <c r="H326" s="9">
        <v>0</v>
      </c>
      <c r="I326" s="9">
        <v>0</v>
      </c>
      <c r="J326" s="9">
        <v>720.53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f t="shared" si="4"/>
        <v>720.53</v>
      </c>
      <c r="S326" s="9"/>
    </row>
    <row r="327" spans="1:19" x14ac:dyDescent="0.2">
      <c r="A327" s="2">
        <v>321</v>
      </c>
      <c r="B327" s="8" t="s">
        <v>257</v>
      </c>
      <c r="C327" s="3" t="s">
        <v>258</v>
      </c>
      <c r="D327" s="8" t="s">
        <v>105</v>
      </c>
      <c r="E327" s="3" t="s">
        <v>106</v>
      </c>
      <c r="F327" s="9">
        <v>0</v>
      </c>
      <c r="G327" s="9">
        <v>-24.99</v>
      </c>
      <c r="H327" s="9">
        <v>1.03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f t="shared" si="4"/>
        <v>-23.959999999999997</v>
      </c>
      <c r="S327" s="9"/>
    </row>
    <row r="328" spans="1:19" x14ac:dyDescent="0.2">
      <c r="A328" s="2">
        <v>322</v>
      </c>
      <c r="B328" s="8" t="s">
        <v>257</v>
      </c>
      <c r="C328" s="3" t="s">
        <v>258</v>
      </c>
      <c r="D328" s="8" t="s">
        <v>107</v>
      </c>
      <c r="E328" s="3" t="s">
        <v>108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f t="shared" ref="R328:R391" si="5">SUM(F328:Q328)</f>
        <v>0</v>
      </c>
      <c r="S328" s="9"/>
    </row>
    <row r="329" spans="1:19" x14ac:dyDescent="0.2">
      <c r="A329" s="2">
        <v>323</v>
      </c>
      <c r="B329" s="8" t="s">
        <v>257</v>
      </c>
      <c r="C329" s="3" t="s">
        <v>258</v>
      </c>
      <c r="D329" s="8" t="s">
        <v>33</v>
      </c>
      <c r="E329" s="3" t="s">
        <v>34</v>
      </c>
      <c r="F329" s="9">
        <v>-1015.55</v>
      </c>
      <c r="G329" s="9">
        <v>0</v>
      </c>
      <c r="H329" s="9">
        <v>0</v>
      </c>
      <c r="I329" s="9">
        <v>0</v>
      </c>
      <c r="J329" s="9">
        <v>360.27</v>
      </c>
      <c r="K329" s="9">
        <v>-360.27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f t="shared" si="5"/>
        <v>-1015.55</v>
      </c>
      <c r="S329" s="9"/>
    </row>
    <row r="330" spans="1:19" x14ac:dyDescent="0.2">
      <c r="A330" s="2">
        <v>324</v>
      </c>
      <c r="B330" s="8" t="s">
        <v>257</v>
      </c>
      <c r="C330" s="3" t="s">
        <v>258</v>
      </c>
      <c r="D330" s="8" t="s">
        <v>35</v>
      </c>
      <c r="E330" s="3" t="s">
        <v>36</v>
      </c>
      <c r="F330" s="9">
        <v>0</v>
      </c>
      <c r="G330" s="9">
        <v>130.92000000000002</v>
      </c>
      <c r="H330" s="9">
        <v>0</v>
      </c>
      <c r="I330" s="9">
        <v>0</v>
      </c>
      <c r="J330" s="9">
        <v>0</v>
      </c>
      <c r="K330" s="9">
        <v>18.55</v>
      </c>
      <c r="L330" s="9">
        <v>0</v>
      </c>
      <c r="M330" s="9">
        <v>0</v>
      </c>
      <c r="N330" s="9">
        <v>0</v>
      </c>
      <c r="O330" s="9">
        <v>0</v>
      </c>
      <c r="P330" s="9">
        <v>30.29</v>
      </c>
      <c r="Q330" s="9">
        <v>0</v>
      </c>
      <c r="R330" s="9">
        <f t="shared" si="5"/>
        <v>179.76000000000002</v>
      </c>
      <c r="S330" s="9"/>
    </row>
    <row r="331" spans="1:19" x14ac:dyDescent="0.2">
      <c r="A331" s="2">
        <v>325</v>
      </c>
      <c r="B331" s="8" t="s">
        <v>257</v>
      </c>
      <c r="C331" s="3" t="s">
        <v>258</v>
      </c>
      <c r="D331" s="8" t="s">
        <v>113</v>
      </c>
      <c r="E331" s="3" t="s">
        <v>114</v>
      </c>
      <c r="F331" s="9">
        <v>0</v>
      </c>
      <c r="G331" s="9">
        <v>33.9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f t="shared" si="5"/>
        <v>33.9</v>
      </c>
      <c r="S331" s="9"/>
    </row>
    <row r="332" spans="1:19" x14ac:dyDescent="0.2">
      <c r="A332" s="2">
        <v>326</v>
      </c>
      <c r="B332" s="8" t="s">
        <v>259</v>
      </c>
      <c r="C332" s="3" t="s">
        <v>260</v>
      </c>
      <c r="D332" s="8" t="s">
        <v>29</v>
      </c>
      <c r="E332" s="3" t="s">
        <v>30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292.72000000000003</v>
      </c>
      <c r="O332" s="9">
        <v>0</v>
      </c>
      <c r="P332" s="9">
        <v>0</v>
      </c>
      <c r="Q332" s="9">
        <v>0</v>
      </c>
      <c r="R332" s="9">
        <f t="shared" si="5"/>
        <v>292.72000000000003</v>
      </c>
      <c r="S332" s="9"/>
    </row>
    <row r="333" spans="1:19" x14ac:dyDescent="0.2">
      <c r="A333" s="2">
        <v>327</v>
      </c>
      <c r="B333" s="8" t="s">
        <v>259</v>
      </c>
      <c r="C333" s="3" t="s">
        <v>260</v>
      </c>
      <c r="D333" s="8" t="s">
        <v>33</v>
      </c>
      <c r="E333" s="3" t="s">
        <v>34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117.09</v>
      </c>
      <c r="O333" s="9">
        <v>-117.09</v>
      </c>
      <c r="P333" s="9">
        <v>0</v>
      </c>
      <c r="Q333" s="9">
        <v>0</v>
      </c>
      <c r="R333" s="9">
        <f t="shared" si="5"/>
        <v>0</v>
      </c>
      <c r="S333" s="9"/>
    </row>
    <row r="334" spans="1:19" x14ac:dyDescent="0.2">
      <c r="A334" s="2">
        <v>328</v>
      </c>
      <c r="B334" s="8" t="s">
        <v>261</v>
      </c>
      <c r="C334" s="3" t="s">
        <v>262</v>
      </c>
      <c r="D334" s="8" t="s">
        <v>23</v>
      </c>
      <c r="E334" s="3" t="s">
        <v>24</v>
      </c>
      <c r="F334" s="9">
        <v>0</v>
      </c>
      <c r="G334" s="9">
        <v>0</v>
      </c>
      <c r="H334" s="9">
        <v>0</v>
      </c>
      <c r="I334" s="9">
        <v>16.2</v>
      </c>
      <c r="J334" s="9">
        <v>0</v>
      </c>
      <c r="K334" s="9">
        <v>5.0199999999999996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f t="shared" si="5"/>
        <v>21.22</v>
      </c>
      <c r="S334" s="9"/>
    </row>
    <row r="335" spans="1:19" x14ac:dyDescent="0.2">
      <c r="A335" s="2">
        <v>329</v>
      </c>
      <c r="B335" s="8" t="s">
        <v>261</v>
      </c>
      <c r="C335" s="3" t="s">
        <v>262</v>
      </c>
      <c r="D335" s="8" t="s">
        <v>29</v>
      </c>
      <c r="E335" s="3" t="s">
        <v>30</v>
      </c>
      <c r="F335" s="9">
        <v>355.81</v>
      </c>
      <c r="G335" s="9">
        <v>1334.1100000000001</v>
      </c>
      <c r="H335" s="9">
        <v>156</v>
      </c>
      <c r="I335" s="9">
        <v>189.15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49.73</v>
      </c>
      <c r="Q335" s="9">
        <v>220.41</v>
      </c>
      <c r="R335" s="9">
        <f t="shared" si="5"/>
        <v>2305.21</v>
      </c>
      <c r="S335" s="9"/>
    </row>
    <row r="336" spans="1:19" x14ac:dyDescent="0.2">
      <c r="A336" s="2">
        <v>330</v>
      </c>
      <c r="B336" s="8" t="s">
        <v>261</v>
      </c>
      <c r="C336" s="3" t="s">
        <v>262</v>
      </c>
      <c r="D336" s="8" t="s">
        <v>33</v>
      </c>
      <c r="E336" s="3" t="s">
        <v>34</v>
      </c>
      <c r="F336" s="9">
        <v>59.3</v>
      </c>
      <c r="G336" s="9">
        <v>274.23</v>
      </c>
      <c r="H336" s="9">
        <v>-278.93</v>
      </c>
      <c r="I336" s="9">
        <v>30.520000000000003</v>
      </c>
      <c r="J336" s="9">
        <v>-85.12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27.35</v>
      </c>
      <c r="Q336" s="9">
        <v>2.0399999999999991</v>
      </c>
      <c r="R336" s="9">
        <f t="shared" si="5"/>
        <v>29.390000000000029</v>
      </c>
      <c r="S336" s="9"/>
    </row>
    <row r="337" spans="1:19" x14ac:dyDescent="0.2">
      <c r="A337" s="2">
        <v>331</v>
      </c>
      <c r="B337" s="8" t="s">
        <v>263</v>
      </c>
      <c r="C337" s="3" t="s">
        <v>264</v>
      </c>
      <c r="D337" s="8" t="s">
        <v>27</v>
      </c>
      <c r="E337" s="3" t="s">
        <v>28</v>
      </c>
      <c r="F337" s="9">
        <v>0</v>
      </c>
      <c r="G337" s="9">
        <v>4500</v>
      </c>
      <c r="H337" s="9">
        <v>3000</v>
      </c>
      <c r="I337" s="9">
        <v>0</v>
      </c>
      <c r="J337" s="9">
        <v>0</v>
      </c>
      <c r="K337" s="9">
        <v>19500</v>
      </c>
      <c r="L337" s="9">
        <v>10500</v>
      </c>
      <c r="M337" s="9">
        <v>31910</v>
      </c>
      <c r="N337" s="9">
        <v>0</v>
      </c>
      <c r="O337" s="9">
        <v>4000</v>
      </c>
      <c r="P337" s="9">
        <v>0</v>
      </c>
      <c r="Q337" s="9">
        <v>0</v>
      </c>
      <c r="R337" s="9">
        <f t="shared" si="5"/>
        <v>73410</v>
      </c>
      <c r="S337" s="9"/>
    </row>
    <row r="338" spans="1:19" x14ac:dyDescent="0.2">
      <c r="A338" s="2">
        <v>332</v>
      </c>
      <c r="B338" s="8" t="s">
        <v>263</v>
      </c>
      <c r="C338" s="3" t="s">
        <v>264</v>
      </c>
      <c r="D338" s="8" t="s">
        <v>23</v>
      </c>
      <c r="E338" s="3" t="s">
        <v>24</v>
      </c>
      <c r="F338" s="9">
        <v>0</v>
      </c>
      <c r="G338" s="9">
        <v>0</v>
      </c>
      <c r="H338" s="9">
        <v>50.75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f t="shared" si="5"/>
        <v>50.75</v>
      </c>
      <c r="S338" s="9"/>
    </row>
    <row r="339" spans="1:19" x14ac:dyDescent="0.2">
      <c r="A339" s="2">
        <v>333</v>
      </c>
      <c r="B339" s="8" t="s">
        <v>263</v>
      </c>
      <c r="C339" s="3" t="s">
        <v>264</v>
      </c>
      <c r="D339" s="8" t="s">
        <v>153</v>
      </c>
      <c r="E339" s="3" t="s">
        <v>154</v>
      </c>
      <c r="F339" s="9">
        <v>0</v>
      </c>
      <c r="G339" s="9">
        <v>0</v>
      </c>
      <c r="H339" s="9">
        <v>33.1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f t="shared" si="5"/>
        <v>33.1</v>
      </c>
      <c r="S339" s="9"/>
    </row>
    <row r="340" spans="1:19" x14ac:dyDescent="0.2">
      <c r="A340" s="2">
        <v>334</v>
      </c>
      <c r="B340" s="8" t="s">
        <v>265</v>
      </c>
      <c r="C340" s="3" t="s">
        <v>266</v>
      </c>
      <c r="D340" s="8" t="s">
        <v>23</v>
      </c>
      <c r="E340" s="3" t="s">
        <v>24</v>
      </c>
      <c r="F340" s="9">
        <v>31.78</v>
      </c>
      <c r="G340" s="9">
        <v>306.57</v>
      </c>
      <c r="H340" s="9">
        <v>68.89</v>
      </c>
      <c r="I340" s="9">
        <v>624.63</v>
      </c>
      <c r="J340" s="9">
        <v>0</v>
      </c>
      <c r="K340" s="9">
        <v>1297.03</v>
      </c>
      <c r="L340" s="9">
        <v>11.55</v>
      </c>
      <c r="M340" s="9">
        <v>22.81</v>
      </c>
      <c r="N340" s="9">
        <v>324.08</v>
      </c>
      <c r="O340" s="9">
        <v>178.42</v>
      </c>
      <c r="P340" s="9">
        <v>0</v>
      </c>
      <c r="Q340" s="9">
        <v>12.75</v>
      </c>
      <c r="R340" s="9">
        <f t="shared" si="5"/>
        <v>2878.5099999999998</v>
      </c>
      <c r="S340" s="9"/>
    </row>
    <row r="341" spans="1:19" x14ac:dyDescent="0.2">
      <c r="A341" s="2">
        <v>335</v>
      </c>
      <c r="B341" s="8" t="s">
        <v>267</v>
      </c>
      <c r="C341" s="3" t="s">
        <v>268</v>
      </c>
      <c r="D341" s="8" t="s">
        <v>81</v>
      </c>
      <c r="E341" s="3" t="s">
        <v>82</v>
      </c>
      <c r="F341" s="9">
        <v>0</v>
      </c>
      <c r="G341" s="9">
        <v>1782</v>
      </c>
      <c r="H341" s="9">
        <v>0</v>
      </c>
      <c r="I341" s="9">
        <v>585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f t="shared" si="5"/>
        <v>2367</v>
      </c>
      <c r="S341" s="9"/>
    </row>
    <row r="342" spans="1:19" x14ac:dyDescent="0.2">
      <c r="A342" s="2">
        <v>336</v>
      </c>
      <c r="B342" s="8" t="s">
        <v>267</v>
      </c>
      <c r="C342" s="3" t="s">
        <v>268</v>
      </c>
      <c r="D342" s="8" t="s">
        <v>23</v>
      </c>
      <c r="E342" s="3" t="s">
        <v>24</v>
      </c>
      <c r="F342" s="9">
        <v>0</v>
      </c>
      <c r="G342" s="9">
        <v>25.36</v>
      </c>
      <c r="H342" s="9">
        <v>0</v>
      </c>
      <c r="I342" s="9">
        <v>100.53</v>
      </c>
      <c r="J342" s="9">
        <v>0</v>
      </c>
      <c r="K342" s="9">
        <v>23.18</v>
      </c>
      <c r="L342" s="9">
        <v>33.409999999999997</v>
      </c>
      <c r="M342" s="9">
        <v>5.3</v>
      </c>
      <c r="N342" s="9">
        <v>0</v>
      </c>
      <c r="O342" s="9">
        <v>0</v>
      </c>
      <c r="P342" s="9">
        <v>22.42</v>
      </c>
      <c r="Q342" s="9">
        <v>0</v>
      </c>
      <c r="R342" s="9">
        <f t="shared" si="5"/>
        <v>210.2</v>
      </c>
      <c r="S342" s="9"/>
    </row>
    <row r="343" spans="1:19" x14ac:dyDescent="0.2">
      <c r="A343" s="2">
        <v>337</v>
      </c>
      <c r="B343" s="8" t="s">
        <v>267</v>
      </c>
      <c r="C343" s="3" t="s">
        <v>268</v>
      </c>
      <c r="D343" s="8" t="s">
        <v>43</v>
      </c>
      <c r="E343" s="3" t="s">
        <v>44</v>
      </c>
      <c r="F343" s="9">
        <v>475.67999999999995</v>
      </c>
      <c r="G343" s="9">
        <v>234.18</v>
      </c>
      <c r="H343" s="9">
        <v>464.5</v>
      </c>
      <c r="I343" s="9">
        <v>248.95000000000002</v>
      </c>
      <c r="J343" s="9">
        <v>347.52</v>
      </c>
      <c r="K343" s="9">
        <v>319.35000000000002</v>
      </c>
      <c r="L343" s="9">
        <v>653.76</v>
      </c>
      <c r="M343" s="9">
        <v>358.34</v>
      </c>
      <c r="N343" s="9">
        <v>394.4</v>
      </c>
      <c r="O343" s="9">
        <v>453.61</v>
      </c>
      <c r="P343" s="9">
        <v>296.29999999999995</v>
      </c>
      <c r="Q343" s="9">
        <v>260.25</v>
      </c>
      <c r="R343" s="9">
        <f t="shared" si="5"/>
        <v>4506.84</v>
      </c>
      <c r="S343" s="9"/>
    </row>
    <row r="344" spans="1:19" x14ac:dyDescent="0.2">
      <c r="A344" s="2">
        <v>338</v>
      </c>
      <c r="B344" s="8" t="s">
        <v>267</v>
      </c>
      <c r="C344" s="3" t="s">
        <v>268</v>
      </c>
      <c r="D344" s="8" t="s">
        <v>59</v>
      </c>
      <c r="E344" s="3" t="s">
        <v>60</v>
      </c>
      <c r="F344" s="9">
        <v>0</v>
      </c>
      <c r="G344" s="9">
        <v>0</v>
      </c>
      <c r="H344" s="9">
        <v>-4.5599999999999996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f t="shared" si="5"/>
        <v>-4.5599999999999996</v>
      </c>
      <c r="S344" s="9"/>
    </row>
    <row r="345" spans="1:19" x14ac:dyDescent="0.2">
      <c r="A345" s="2">
        <v>339</v>
      </c>
      <c r="B345" s="8" t="s">
        <v>267</v>
      </c>
      <c r="C345" s="3" t="s">
        <v>268</v>
      </c>
      <c r="D345" s="8" t="s">
        <v>61</v>
      </c>
      <c r="E345" s="3" t="s">
        <v>62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f t="shared" si="5"/>
        <v>0</v>
      </c>
      <c r="S345" s="9"/>
    </row>
    <row r="346" spans="1:19" x14ac:dyDescent="0.2">
      <c r="A346" s="2">
        <v>340</v>
      </c>
      <c r="B346" s="8" t="s">
        <v>267</v>
      </c>
      <c r="C346" s="3" t="s">
        <v>268</v>
      </c>
      <c r="D346" s="8" t="s">
        <v>29</v>
      </c>
      <c r="E346" s="3" t="s">
        <v>30</v>
      </c>
      <c r="F346" s="9">
        <v>65990.84</v>
      </c>
      <c r="G346" s="9">
        <v>46075.519999999997</v>
      </c>
      <c r="H346" s="9">
        <v>47737.960000000006</v>
      </c>
      <c r="I346" s="9">
        <v>39188.39</v>
      </c>
      <c r="J346" s="9">
        <v>34475.050000000003</v>
      </c>
      <c r="K346" s="9">
        <v>52863.27</v>
      </c>
      <c r="L346" s="9">
        <v>81002.649999999994</v>
      </c>
      <c r="M346" s="9">
        <v>54969.459999999992</v>
      </c>
      <c r="N346" s="9">
        <v>46878.09</v>
      </c>
      <c r="O346" s="9">
        <v>46551.33</v>
      </c>
      <c r="P346" s="9">
        <v>44193.670000000006</v>
      </c>
      <c r="Q346" s="9">
        <v>60703.270000000004</v>
      </c>
      <c r="R346" s="9">
        <f t="shared" si="5"/>
        <v>620629.5</v>
      </c>
      <c r="S346" s="9"/>
    </row>
    <row r="347" spans="1:19" x14ac:dyDescent="0.2">
      <c r="A347" s="2">
        <v>341</v>
      </c>
      <c r="B347" s="8" t="s">
        <v>267</v>
      </c>
      <c r="C347" s="3" t="s">
        <v>268</v>
      </c>
      <c r="D347" s="8" t="s">
        <v>101</v>
      </c>
      <c r="E347" s="3" t="s">
        <v>102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-9.24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f t="shared" si="5"/>
        <v>-9.24</v>
      </c>
      <c r="S347" s="9"/>
    </row>
    <row r="348" spans="1:19" x14ac:dyDescent="0.2">
      <c r="A348" s="2">
        <v>342</v>
      </c>
      <c r="B348" s="8" t="s">
        <v>267</v>
      </c>
      <c r="C348" s="3" t="s">
        <v>268</v>
      </c>
      <c r="D348" s="8" t="s">
        <v>103</v>
      </c>
      <c r="E348" s="3" t="s">
        <v>104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f t="shared" si="5"/>
        <v>0</v>
      </c>
      <c r="S348" s="9"/>
    </row>
    <row r="349" spans="1:19" x14ac:dyDescent="0.2">
      <c r="A349" s="2">
        <v>343</v>
      </c>
      <c r="B349" s="8" t="s">
        <v>267</v>
      </c>
      <c r="C349" s="3" t="s">
        <v>268</v>
      </c>
      <c r="D349" s="8" t="s">
        <v>105</v>
      </c>
      <c r="E349" s="3" t="s">
        <v>106</v>
      </c>
      <c r="F349" s="9">
        <v>-28.06</v>
      </c>
      <c r="G349" s="9">
        <v>0</v>
      </c>
      <c r="H349" s="9">
        <v>-9.85</v>
      </c>
      <c r="I349" s="9">
        <v>0</v>
      </c>
      <c r="J349" s="9">
        <v>0</v>
      </c>
      <c r="K349" s="9">
        <v>-42.78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f t="shared" si="5"/>
        <v>-80.69</v>
      </c>
      <c r="S349" s="9"/>
    </row>
    <row r="350" spans="1:19" x14ac:dyDescent="0.2">
      <c r="A350" s="2">
        <v>344</v>
      </c>
      <c r="B350" s="8" t="s">
        <v>267</v>
      </c>
      <c r="C350" s="3" t="s">
        <v>268</v>
      </c>
      <c r="D350" s="8" t="s">
        <v>107</v>
      </c>
      <c r="E350" s="3" t="s">
        <v>108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f t="shared" si="5"/>
        <v>0</v>
      </c>
      <c r="S350" s="9"/>
    </row>
    <row r="351" spans="1:19" x14ac:dyDescent="0.2">
      <c r="A351" s="2">
        <v>345</v>
      </c>
      <c r="B351" s="8" t="s">
        <v>267</v>
      </c>
      <c r="C351" s="3" t="s">
        <v>268</v>
      </c>
      <c r="D351" s="8" t="s">
        <v>33</v>
      </c>
      <c r="E351" s="3" t="s">
        <v>34</v>
      </c>
      <c r="F351" s="9">
        <v>-19129.120000000003</v>
      </c>
      <c r="G351" s="9">
        <v>520.41999999999985</v>
      </c>
      <c r="H351" s="9">
        <v>5189.3900000000003</v>
      </c>
      <c r="I351" s="9">
        <v>926.49</v>
      </c>
      <c r="J351" s="9">
        <v>-397.24000000000007</v>
      </c>
      <c r="K351" s="9">
        <v>14480.419999999998</v>
      </c>
      <c r="L351" s="9">
        <v>-18217.510000000002</v>
      </c>
      <c r="M351" s="9">
        <v>2990.4</v>
      </c>
      <c r="N351" s="9">
        <v>2260.3800000000006</v>
      </c>
      <c r="O351" s="9">
        <v>4524.47</v>
      </c>
      <c r="P351" s="9">
        <v>1030.81</v>
      </c>
      <c r="Q351" s="9">
        <v>-16212.740000000002</v>
      </c>
      <c r="R351" s="9">
        <f t="shared" si="5"/>
        <v>-22033.830000000009</v>
      </c>
      <c r="S351" s="9"/>
    </row>
    <row r="352" spans="1:19" x14ac:dyDescent="0.2">
      <c r="A352" s="2">
        <v>346</v>
      </c>
      <c r="B352" s="8" t="s">
        <v>267</v>
      </c>
      <c r="C352" s="3" t="s">
        <v>268</v>
      </c>
      <c r="D352" s="8" t="s">
        <v>145</v>
      </c>
      <c r="E352" s="3" t="s">
        <v>146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f t="shared" si="5"/>
        <v>0</v>
      </c>
      <c r="S352" s="9"/>
    </row>
    <row r="353" spans="1:19" x14ac:dyDescent="0.2">
      <c r="A353" s="2">
        <v>347</v>
      </c>
      <c r="B353" s="8" t="s">
        <v>267</v>
      </c>
      <c r="C353" s="3" t="s">
        <v>268</v>
      </c>
      <c r="D353" s="8" t="s">
        <v>113</v>
      </c>
      <c r="E353" s="3" t="s">
        <v>114</v>
      </c>
      <c r="F353" s="9">
        <v>41.47</v>
      </c>
      <c r="G353" s="9">
        <v>0</v>
      </c>
      <c r="H353" s="9">
        <v>0</v>
      </c>
      <c r="I353" s="9">
        <v>0</v>
      </c>
      <c r="J353" s="9">
        <v>0</v>
      </c>
      <c r="K353" s="9">
        <v>61.95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f t="shared" si="5"/>
        <v>103.42</v>
      </c>
      <c r="S353" s="9"/>
    </row>
    <row r="354" spans="1:19" x14ac:dyDescent="0.2">
      <c r="A354" s="2">
        <v>348</v>
      </c>
      <c r="B354" s="8" t="s">
        <v>267</v>
      </c>
      <c r="C354" s="3" t="s">
        <v>268</v>
      </c>
      <c r="D354" s="8" t="s">
        <v>153</v>
      </c>
      <c r="E354" s="3" t="s">
        <v>154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77.56</v>
      </c>
      <c r="R354" s="9">
        <f t="shared" si="5"/>
        <v>77.56</v>
      </c>
      <c r="S354" s="9"/>
    </row>
    <row r="355" spans="1:19" x14ac:dyDescent="0.2">
      <c r="A355" s="2">
        <v>349</v>
      </c>
      <c r="B355" s="8" t="s">
        <v>267</v>
      </c>
      <c r="C355" s="3" t="s">
        <v>268</v>
      </c>
      <c r="D355" s="8" t="s">
        <v>203</v>
      </c>
      <c r="E355" s="3" t="s">
        <v>204</v>
      </c>
      <c r="F355" s="9">
        <v>0</v>
      </c>
      <c r="G355" s="9">
        <v>86.4</v>
      </c>
      <c r="H355" s="9">
        <v>0</v>
      </c>
      <c r="I355" s="9">
        <v>0</v>
      </c>
      <c r="J355" s="9">
        <v>0</v>
      </c>
      <c r="K355" s="9">
        <v>0</v>
      </c>
      <c r="L355" s="9">
        <v>211.14</v>
      </c>
      <c r="M355" s="9">
        <v>159.94</v>
      </c>
      <c r="N355" s="9">
        <v>78.36</v>
      </c>
      <c r="O355" s="9">
        <v>20.37</v>
      </c>
      <c r="P355" s="9">
        <v>-15.34</v>
      </c>
      <c r="Q355" s="9">
        <v>-41.65</v>
      </c>
      <c r="R355" s="9">
        <f t="shared" si="5"/>
        <v>499.21999999999991</v>
      </c>
      <c r="S355" s="9"/>
    </row>
    <row r="356" spans="1:19" x14ac:dyDescent="0.2">
      <c r="A356" s="2">
        <v>350</v>
      </c>
      <c r="B356" s="8" t="s">
        <v>267</v>
      </c>
      <c r="C356" s="3" t="s">
        <v>268</v>
      </c>
      <c r="D356" s="8" t="s">
        <v>115</v>
      </c>
      <c r="E356" s="3" t="s">
        <v>116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15.77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f t="shared" si="5"/>
        <v>15.77</v>
      </c>
      <c r="S356" s="9"/>
    </row>
    <row r="357" spans="1:19" x14ac:dyDescent="0.2">
      <c r="A357" s="2">
        <v>351</v>
      </c>
      <c r="B357" s="8" t="s">
        <v>267</v>
      </c>
      <c r="C357" s="3" t="s">
        <v>268</v>
      </c>
      <c r="D357" s="8" t="s">
        <v>269</v>
      </c>
      <c r="E357" s="3" t="s">
        <v>270</v>
      </c>
      <c r="F357" s="9">
        <v>24099.87</v>
      </c>
      <c r="G357" s="9">
        <v>24589.53</v>
      </c>
      <c r="H357" s="9">
        <v>24011.49</v>
      </c>
      <c r="I357" s="9">
        <v>25246.41</v>
      </c>
      <c r="J357" s="9">
        <v>23962.959999999999</v>
      </c>
      <c r="K357" s="9">
        <v>23962.880000000001</v>
      </c>
      <c r="L357" s="9">
        <v>23962.920000000002</v>
      </c>
      <c r="M357" s="9">
        <v>23962.899999999998</v>
      </c>
      <c r="N357" s="9">
        <v>23962.94</v>
      </c>
      <c r="O357" s="9">
        <v>23962.91</v>
      </c>
      <c r="P357" s="9">
        <v>24053.599999999999</v>
      </c>
      <c r="Q357" s="9">
        <v>24029.010000000002</v>
      </c>
      <c r="R357" s="9">
        <f t="shared" si="5"/>
        <v>289807.42000000004</v>
      </c>
      <c r="S357" s="9"/>
    </row>
    <row r="358" spans="1:19" x14ac:dyDescent="0.2">
      <c r="A358" s="2">
        <v>352</v>
      </c>
      <c r="B358" s="8" t="s">
        <v>267</v>
      </c>
      <c r="C358" s="3" t="s">
        <v>268</v>
      </c>
      <c r="D358" s="8" t="s">
        <v>271</v>
      </c>
      <c r="E358" s="3" t="s">
        <v>272</v>
      </c>
      <c r="F358" s="9">
        <v>28.15</v>
      </c>
      <c r="G358" s="9">
        <v>37.32</v>
      </c>
      <c r="H358" s="9">
        <v>34.880000000000003</v>
      </c>
      <c r="I358" s="9">
        <v>30.96</v>
      </c>
      <c r="J358" s="9">
        <v>36.14</v>
      </c>
      <c r="K358" s="9">
        <v>43.24</v>
      </c>
      <c r="L358" s="9">
        <v>49.56</v>
      </c>
      <c r="M358" s="9">
        <v>68.72</v>
      </c>
      <c r="N358" s="9">
        <v>53.35</v>
      </c>
      <c r="O358" s="9">
        <v>52.49</v>
      </c>
      <c r="P358" s="9">
        <v>-52.49</v>
      </c>
      <c r="Q358" s="9">
        <v>0</v>
      </c>
      <c r="R358" s="9">
        <f t="shared" si="5"/>
        <v>382.32000000000005</v>
      </c>
      <c r="S358" s="9"/>
    </row>
    <row r="359" spans="1:19" x14ac:dyDescent="0.2">
      <c r="A359" s="2">
        <v>353</v>
      </c>
      <c r="B359" s="8" t="s">
        <v>267</v>
      </c>
      <c r="C359" s="3" t="s">
        <v>268</v>
      </c>
      <c r="D359" s="8" t="s">
        <v>273</v>
      </c>
      <c r="E359" s="3" t="s">
        <v>274</v>
      </c>
      <c r="F359" s="9">
        <v>0</v>
      </c>
      <c r="G359" s="9">
        <v>3600</v>
      </c>
      <c r="H359" s="9">
        <v>0</v>
      </c>
      <c r="I359" s="9">
        <v>0</v>
      </c>
      <c r="J359" s="9">
        <v>0</v>
      </c>
      <c r="K359" s="9">
        <v>0</v>
      </c>
      <c r="L359" s="9">
        <v>1253.52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f t="shared" si="5"/>
        <v>4853.5200000000004</v>
      </c>
      <c r="S359" s="9"/>
    </row>
    <row r="360" spans="1:19" x14ac:dyDescent="0.2">
      <c r="A360" s="2">
        <v>354</v>
      </c>
      <c r="B360" s="8" t="s">
        <v>275</v>
      </c>
      <c r="C360" s="3" t="s">
        <v>276</v>
      </c>
      <c r="D360" s="8" t="s">
        <v>79</v>
      </c>
      <c r="E360" s="3" t="s">
        <v>80</v>
      </c>
      <c r="F360" s="9">
        <v>410.34</v>
      </c>
      <c r="G360" s="9">
        <v>152.38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f t="shared" si="5"/>
        <v>562.72</v>
      </c>
      <c r="S360" s="9"/>
    </row>
    <row r="361" spans="1:19" x14ac:dyDescent="0.2">
      <c r="A361" s="2">
        <v>355</v>
      </c>
      <c r="B361" s="8" t="s">
        <v>275</v>
      </c>
      <c r="C361" s="3" t="s">
        <v>276</v>
      </c>
      <c r="D361" s="8" t="s">
        <v>129</v>
      </c>
      <c r="E361" s="3" t="s">
        <v>130</v>
      </c>
      <c r="F361" s="9">
        <v>50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f t="shared" si="5"/>
        <v>50</v>
      </c>
      <c r="S361" s="9"/>
    </row>
    <row r="362" spans="1:19" x14ac:dyDescent="0.2">
      <c r="A362" s="2">
        <v>356</v>
      </c>
      <c r="B362" s="8" t="s">
        <v>275</v>
      </c>
      <c r="C362" s="3" t="s">
        <v>276</v>
      </c>
      <c r="D362" s="8" t="s">
        <v>81</v>
      </c>
      <c r="E362" s="3" t="s">
        <v>82</v>
      </c>
      <c r="F362" s="9">
        <v>0</v>
      </c>
      <c r="G362" s="9">
        <v>0</v>
      </c>
      <c r="H362" s="9">
        <v>3743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f t="shared" si="5"/>
        <v>3743</v>
      </c>
      <c r="S362" s="9"/>
    </row>
    <row r="363" spans="1:19" x14ac:dyDescent="0.2">
      <c r="A363" s="2">
        <v>357</v>
      </c>
      <c r="B363" s="8" t="s">
        <v>275</v>
      </c>
      <c r="C363" s="3" t="s">
        <v>276</v>
      </c>
      <c r="D363" s="8" t="s">
        <v>83</v>
      </c>
      <c r="E363" s="3" t="s">
        <v>84</v>
      </c>
      <c r="F363" s="9">
        <v>428.48</v>
      </c>
      <c r="G363" s="9">
        <v>750.16</v>
      </c>
      <c r="H363" s="9">
        <v>1729.3500000000001</v>
      </c>
      <c r="I363" s="9">
        <v>1487.79</v>
      </c>
      <c r="J363" s="9">
        <v>1789.31</v>
      </c>
      <c r="K363" s="9">
        <v>502.19</v>
      </c>
      <c r="L363" s="9">
        <v>2361.77</v>
      </c>
      <c r="M363" s="9">
        <v>1625.81</v>
      </c>
      <c r="N363" s="9">
        <v>521.08000000000004</v>
      </c>
      <c r="O363" s="9">
        <v>1127.05</v>
      </c>
      <c r="P363" s="9">
        <v>407.55</v>
      </c>
      <c r="Q363" s="9">
        <v>383.73</v>
      </c>
      <c r="R363" s="9">
        <f t="shared" si="5"/>
        <v>13114.269999999997</v>
      </c>
      <c r="S363" s="9"/>
    </row>
    <row r="364" spans="1:19" x14ac:dyDescent="0.2">
      <c r="A364" s="2">
        <v>358</v>
      </c>
      <c r="B364" s="8" t="s">
        <v>275</v>
      </c>
      <c r="C364" s="3" t="s">
        <v>276</v>
      </c>
      <c r="D364" s="8" t="s">
        <v>23</v>
      </c>
      <c r="E364" s="3" t="s">
        <v>24</v>
      </c>
      <c r="F364" s="9">
        <v>0</v>
      </c>
      <c r="G364" s="9">
        <v>0</v>
      </c>
      <c r="H364" s="9">
        <v>90.85</v>
      </c>
      <c r="I364" s="9">
        <v>102.1</v>
      </c>
      <c r="J364" s="9">
        <v>0</v>
      </c>
      <c r="K364" s="9">
        <v>60.21</v>
      </c>
      <c r="L364" s="9">
        <v>52.99</v>
      </c>
      <c r="M364" s="9">
        <v>0</v>
      </c>
      <c r="N364" s="9">
        <v>0</v>
      </c>
      <c r="O364" s="9">
        <v>0</v>
      </c>
      <c r="P364" s="9">
        <v>701.7</v>
      </c>
      <c r="Q364" s="9">
        <v>0</v>
      </c>
      <c r="R364" s="9">
        <f t="shared" si="5"/>
        <v>1007.85</v>
      </c>
      <c r="S364" s="9"/>
    </row>
    <row r="365" spans="1:19" x14ac:dyDescent="0.2">
      <c r="A365" s="2">
        <v>359</v>
      </c>
      <c r="B365" s="8" t="s">
        <v>275</v>
      </c>
      <c r="C365" s="3" t="s">
        <v>276</v>
      </c>
      <c r="D365" s="8" t="s">
        <v>43</v>
      </c>
      <c r="E365" s="3" t="s">
        <v>44</v>
      </c>
      <c r="F365" s="9">
        <v>27.23</v>
      </c>
      <c r="G365" s="9">
        <v>138.25</v>
      </c>
      <c r="H365" s="9">
        <v>164.98</v>
      </c>
      <c r="I365" s="9">
        <v>170.36</v>
      </c>
      <c r="J365" s="9">
        <v>170.01</v>
      </c>
      <c r="K365" s="9">
        <v>169.68</v>
      </c>
      <c r="L365" s="9">
        <v>169.94</v>
      </c>
      <c r="M365" s="9">
        <v>170.31</v>
      </c>
      <c r="N365" s="9">
        <v>173.16</v>
      </c>
      <c r="O365" s="9">
        <v>172.99</v>
      </c>
      <c r="P365" s="9">
        <v>172.89</v>
      </c>
      <c r="Q365" s="9">
        <v>172.7</v>
      </c>
      <c r="R365" s="9">
        <f t="shared" si="5"/>
        <v>1872.5000000000002</v>
      </c>
      <c r="S365" s="9"/>
    </row>
    <row r="366" spans="1:19" x14ac:dyDescent="0.2">
      <c r="A366" s="2">
        <v>360</v>
      </c>
      <c r="B366" s="8" t="s">
        <v>275</v>
      </c>
      <c r="C366" s="3" t="s">
        <v>276</v>
      </c>
      <c r="D366" s="8" t="s">
        <v>277</v>
      </c>
      <c r="E366" s="3" t="s">
        <v>278</v>
      </c>
      <c r="F366" s="9">
        <v>77012.399999999994</v>
      </c>
      <c r="G366" s="9">
        <v>76867.350000000006</v>
      </c>
      <c r="H366" s="9">
        <v>106345.3</v>
      </c>
      <c r="I366" s="9">
        <v>62251.09</v>
      </c>
      <c r="J366" s="9">
        <v>75826.880000000005</v>
      </c>
      <c r="K366" s="9">
        <v>60111.18</v>
      </c>
      <c r="L366" s="9">
        <v>66456.05</v>
      </c>
      <c r="M366" s="9">
        <v>64183.46</v>
      </c>
      <c r="N366" s="9">
        <v>63028.51</v>
      </c>
      <c r="O366" s="9">
        <v>69680.02</v>
      </c>
      <c r="P366" s="9">
        <v>67238.11</v>
      </c>
      <c r="Q366" s="9">
        <v>64368.98</v>
      </c>
      <c r="R366" s="9">
        <f t="shared" si="5"/>
        <v>853369.33</v>
      </c>
      <c r="S366" s="9"/>
    </row>
    <row r="367" spans="1:19" x14ac:dyDescent="0.2">
      <c r="A367" s="2">
        <v>361</v>
      </c>
      <c r="B367" s="8" t="s">
        <v>275</v>
      </c>
      <c r="C367" s="3" t="s">
        <v>276</v>
      </c>
      <c r="D367" s="8" t="s">
        <v>59</v>
      </c>
      <c r="E367" s="3" t="s">
        <v>60</v>
      </c>
      <c r="F367" s="9">
        <v>0</v>
      </c>
      <c r="G367" s="9">
        <v>0</v>
      </c>
      <c r="H367" s="9">
        <v>0</v>
      </c>
      <c r="I367" s="9">
        <v>-13.82</v>
      </c>
      <c r="J367" s="9">
        <v>0</v>
      </c>
      <c r="K367" s="9">
        <v>-11.72</v>
      </c>
      <c r="L367" s="9">
        <v>-37.950000000000003</v>
      </c>
      <c r="M367" s="9">
        <v>-1.1599999999999999</v>
      </c>
      <c r="N367" s="9">
        <v>-17.21</v>
      </c>
      <c r="O367" s="9">
        <v>-7.89</v>
      </c>
      <c r="P367" s="9">
        <v>-21.31</v>
      </c>
      <c r="Q367" s="9">
        <v>-6.52</v>
      </c>
      <c r="R367" s="9">
        <f t="shared" si="5"/>
        <v>-117.58000000000001</v>
      </c>
      <c r="S367" s="9"/>
    </row>
    <row r="368" spans="1:19" x14ac:dyDescent="0.2">
      <c r="A368" s="2">
        <v>362</v>
      </c>
      <c r="B368" s="8" t="s">
        <v>275</v>
      </c>
      <c r="C368" s="3" t="s">
        <v>276</v>
      </c>
      <c r="D368" s="8" t="s">
        <v>61</v>
      </c>
      <c r="E368" s="3" t="s">
        <v>62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f t="shared" si="5"/>
        <v>0</v>
      </c>
      <c r="S368" s="9"/>
    </row>
    <row r="369" spans="1:19" x14ac:dyDescent="0.2">
      <c r="A369" s="2">
        <v>363</v>
      </c>
      <c r="B369" s="8" t="s">
        <v>275</v>
      </c>
      <c r="C369" s="3" t="s">
        <v>276</v>
      </c>
      <c r="D369" s="8" t="s">
        <v>29</v>
      </c>
      <c r="E369" s="3" t="s">
        <v>30</v>
      </c>
      <c r="F369" s="9">
        <v>32271.190000000002</v>
      </c>
      <c r="G369" s="9">
        <v>23424.840000000004</v>
      </c>
      <c r="H369" s="9">
        <v>24908.390000000003</v>
      </c>
      <c r="I369" s="9">
        <v>11939.19</v>
      </c>
      <c r="J369" s="9">
        <v>10845.43</v>
      </c>
      <c r="K369" s="9">
        <v>10229.9</v>
      </c>
      <c r="L369" s="9">
        <v>15827.1</v>
      </c>
      <c r="M369" s="9">
        <v>8691.98</v>
      </c>
      <c r="N369" s="9">
        <v>8659.69</v>
      </c>
      <c r="O369" s="9">
        <v>8480.86</v>
      </c>
      <c r="P369" s="9">
        <v>9635.06</v>
      </c>
      <c r="Q369" s="9">
        <v>14157.97</v>
      </c>
      <c r="R369" s="9">
        <f t="shared" si="5"/>
        <v>179071.6</v>
      </c>
      <c r="S369" s="9"/>
    </row>
    <row r="370" spans="1:19" x14ac:dyDescent="0.2">
      <c r="A370" s="2">
        <v>364</v>
      </c>
      <c r="B370" s="8" t="s">
        <v>275</v>
      </c>
      <c r="C370" s="3" t="s">
        <v>276</v>
      </c>
      <c r="D370" s="8" t="s">
        <v>99</v>
      </c>
      <c r="E370" s="3" t="s">
        <v>100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-1295.3800000000001</v>
      </c>
      <c r="Q370" s="9">
        <v>0</v>
      </c>
      <c r="R370" s="9">
        <f t="shared" si="5"/>
        <v>-1295.3800000000001</v>
      </c>
      <c r="S370" s="9"/>
    </row>
    <row r="371" spans="1:19" x14ac:dyDescent="0.2">
      <c r="A371" s="2">
        <v>365</v>
      </c>
      <c r="B371" s="8" t="s">
        <v>275</v>
      </c>
      <c r="C371" s="3" t="s">
        <v>276</v>
      </c>
      <c r="D371" s="8" t="s">
        <v>101</v>
      </c>
      <c r="E371" s="3" t="s">
        <v>102</v>
      </c>
      <c r="F371" s="9">
        <v>0</v>
      </c>
      <c r="G371" s="9">
        <v>0</v>
      </c>
      <c r="H371" s="9">
        <v>-16.48</v>
      </c>
      <c r="I371" s="9">
        <v>-3.09</v>
      </c>
      <c r="J371" s="9">
        <v>0</v>
      </c>
      <c r="K371" s="9">
        <v>0</v>
      </c>
      <c r="L371" s="9">
        <v>-12.42</v>
      </c>
      <c r="M371" s="9">
        <v>0</v>
      </c>
      <c r="N371" s="9">
        <v>0</v>
      </c>
      <c r="O371" s="9">
        <v>0</v>
      </c>
      <c r="P371" s="9">
        <v>-54.03</v>
      </c>
      <c r="Q371" s="9">
        <v>0</v>
      </c>
      <c r="R371" s="9">
        <f t="shared" si="5"/>
        <v>-86.02000000000001</v>
      </c>
      <c r="S371" s="9"/>
    </row>
    <row r="372" spans="1:19" x14ac:dyDescent="0.2">
      <c r="A372" s="2">
        <v>366</v>
      </c>
      <c r="B372" s="8" t="s">
        <v>275</v>
      </c>
      <c r="C372" s="3" t="s">
        <v>276</v>
      </c>
      <c r="D372" s="8" t="s">
        <v>103</v>
      </c>
      <c r="E372" s="3" t="s">
        <v>104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f t="shared" si="5"/>
        <v>0</v>
      </c>
      <c r="S372" s="9"/>
    </row>
    <row r="373" spans="1:19" x14ac:dyDescent="0.2">
      <c r="A373" s="2">
        <v>367</v>
      </c>
      <c r="B373" s="8" t="s">
        <v>275</v>
      </c>
      <c r="C373" s="3" t="s">
        <v>276</v>
      </c>
      <c r="D373" s="8" t="s">
        <v>105</v>
      </c>
      <c r="E373" s="3" t="s">
        <v>106</v>
      </c>
      <c r="F373" s="9">
        <v>0</v>
      </c>
      <c r="G373" s="9">
        <v>0</v>
      </c>
      <c r="H373" s="9">
        <v>-70.08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f t="shared" si="5"/>
        <v>-70.08</v>
      </c>
      <c r="S373" s="9"/>
    </row>
    <row r="374" spans="1:19" x14ac:dyDescent="0.2">
      <c r="A374" s="2">
        <v>368</v>
      </c>
      <c r="B374" s="8" t="s">
        <v>275</v>
      </c>
      <c r="C374" s="3" t="s">
        <v>276</v>
      </c>
      <c r="D374" s="8" t="s">
        <v>107</v>
      </c>
      <c r="E374" s="3" t="s">
        <v>108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f t="shared" si="5"/>
        <v>0</v>
      </c>
      <c r="S374" s="9"/>
    </row>
    <row r="375" spans="1:19" x14ac:dyDescent="0.2">
      <c r="A375" s="2">
        <v>369</v>
      </c>
      <c r="B375" s="8" t="s">
        <v>275</v>
      </c>
      <c r="C375" s="3" t="s">
        <v>276</v>
      </c>
      <c r="D375" s="8" t="s">
        <v>33</v>
      </c>
      <c r="E375" s="3" t="s">
        <v>34</v>
      </c>
      <c r="F375" s="9">
        <v>-6288.1399999999994</v>
      </c>
      <c r="G375" s="9">
        <v>477.67</v>
      </c>
      <c r="H375" s="9">
        <v>2861.7200000000007</v>
      </c>
      <c r="I375" s="9">
        <v>-3345.29</v>
      </c>
      <c r="J375" s="9">
        <v>50.089999999999996</v>
      </c>
      <c r="K375" s="9">
        <v>715.21</v>
      </c>
      <c r="L375" s="9">
        <v>-3500.0800000000008</v>
      </c>
      <c r="M375" s="9">
        <v>-30.260000000000005</v>
      </c>
      <c r="N375" s="9">
        <v>856.27</v>
      </c>
      <c r="O375" s="9">
        <v>776.57</v>
      </c>
      <c r="P375" s="9">
        <v>1058.8399999999999</v>
      </c>
      <c r="Q375" s="9">
        <v>-3411.5600000000004</v>
      </c>
      <c r="R375" s="9">
        <f t="shared" si="5"/>
        <v>-9778.9599999999991</v>
      </c>
      <c r="S375" s="9"/>
    </row>
    <row r="376" spans="1:19" x14ac:dyDescent="0.2">
      <c r="A376" s="2">
        <v>370</v>
      </c>
      <c r="B376" s="8" t="s">
        <v>275</v>
      </c>
      <c r="C376" s="3" t="s">
        <v>276</v>
      </c>
      <c r="D376" s="8" t="s">
        <v>35</v>
      </c>
      <c r="E376" s="3" t="s">
        <v>36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23.1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36.159999999999997</v>
      </c>
      <c r="R376" s="9">
        <f t="shared" si="5"/>
        <v>59.26</v>
      </c>
      <c r="S376" s="9"/>
    </row>
    <row r="377" spans="1:19" x14ac:dyDescent="0.2">
      <c r="A377" s="2">
        <v>371</v>
      </c>
      <c r="B377" s="8" t="s">
        <v>275</v>
      </c>
      <c r="C377" s="3" t="s">
        <v>276</v>
      </c>
      <c r="D377" s="8" t="s">
        <v>111</v>
      </c>
      <c r="E377" s="3" t="s">
        <v>112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1321.82</v>
      </c>
      <c r="Q377" s="9">
        <v>0</v>
      </c>
      <c r="R377" s="9">
        <f t="shared" si="5"/>
        <v>1321.82</v>
      </c>
      <c r="S377" s="9"/>
    </row>
    <row r="378" spans="1:19" x14ac:dyDescent="0.2">
      <c r="A378" s="2">
        <v>372</v>
      </c>
      <c r="B378" s="8" t="s">
        <v>275</v>
      </c>
      <c r="C378" s="3" t="s">
        <v>276</v>
      </c>
      <c r="D378" s="8" t="s">
        <v>63</v>
      </c>
      <c r="E378" s="3" t="s">
        <v>64</v>
      </c>
      <c r="F378" s="9">
        <v>0</v>
      </c>
      <c r="G378" s="9">
        <v>0</v>
      </c>
      <c r="H378" s="9">
        <v>0</v>
      </c>
      <c r="I378" s="9">
        <v>21.2</v>
      </c>
      <c r="J378" s="9">
        <v>0</v>
      </c>
      <c r="K378" s="9">
        <v>18.02</v>
      </c>
      <c r="L378" s="9">
        <v>58.81</v>
      </c>
      <c r="M378" s="9">
        <v>1.85</v>
      </c>
      <c r="N378" s="9">
        <v>25.44</v>
      </c>
      <c r="O378" s="9">
        <v>12.72</v>
      </c>
      <c r="P378" s="9">
        <v>33.92</v>
      </c>
      <c r="Q378" s="9">
        <v>10.59</v>
      </c>
      <c r="R378" s="9">
        <f t="shared" si="5"/>
        <v>182.54999999999998</v>
      </c>
      <c r="S378" s="9"/>
    </row>
    <row r="379" spans="1:19" x14ac:dyDescent="0.2">
      <c r="A379" s="2">
        <v>373</v>
      </c>
      <c r="B379" s="8" t="s">
        <v>275</v>
      </c>
      <c r="C379" s="3" t="s">
        <v>276</v>
      </c>
      <c r="D379" s="8" t="s">
        <v>149</v>
      </c>
      <c r="E379" s="3" t="s">
        <v>150</v>
      </c>
      <c r="F379" s="9">
        <v>0</v>
      </c>
      <c r="G379" s="9">
        <v>44.94</v>
      </c>
      <c r="H379" s="9">
        <v>0</v>
      </c>
      <c r="I379" s="9">
        <v>0</v>
      </c>
      <c r="J379" s="9">
        <v>55.92</v>
      </c>
      <c r="K379" s="9">
        <v>0</v>
      </c>
      <c r="L379" s="9">
        <v>0</v>
      </c>
      <c r="M379" s="9">
        <v>0</v>
      </c>
      <c r="N379" s="9">
        <v>23.98</v>
      </c>
      <c r="O379" s="9">
        <v>0</v>
      </c>
      <c r="P379" s="9">
        <v>175.62</v>
      </c>
      <c r="Q379" s="9">
        <v>451.3</v>
      </c>
      <c r="R379" s="9">
        <f t="shared" si="5"/>
        <v>751.76</v>
      </c>
      <c r="S379" s="9"/>
    </row>
    <row r="380" spans="1:19" x14ac:dyDescent="0.2">
      <c r="A380" s="2">
        <v>374</v>
      </c>
      <c r="B380" s="8" t="s">
        <v>275</v>
      </c>
      <c r="C380" s="3" t="s">
        <v>276</v>
      </c>
      <c r="D380" s="8" t="s">
        <v>113</v>
      </c>
      <c r="E380" s="3" t="s">
        <v>114</v>
      </c>
      <c r="F380" s="9">
        <v>0</v>
      </c>
      <c r="G380" s="9">
        <v>0</v>
      </c>
      <c r="H380" s="9">
        <v>103.85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f t="shared" si="5"/>
        <v>103.85</v>
      </c>
      <c r="S380" s="9"/>
    </row>
    <row r="381" spans="1:19" x14ac:dyDescent="0.2">
      <c r="A381" s="2">
        <v>375</v>
      </c>
      <c r="B381" s="8" t="s">
        <v>275</v>
      </c>
      <c r="C381" s="3" t="s">
        <v>276</v>
      </c>
      <c r="D381" s="8" t="s">
        <v>153</v>
      </c>
      <c r="E381" s="3" t="s">
        <v>154</v>
      </c>
      <c r="F381" s="9">
        <v>42.15</v>
      </c>
      <c r="G381" s="9">
        <v>0</v>
      </c>
      <c r="H381" s="9">
        <v>391.09</v>
      </c>
      <c r="I381" s="9">
        <v>135.80000000000001</v>
      </c>
      <c r="J381" s="9">
        <v>0</v>
      </c>
      <c r="K381" s="9">
        <v>0</v>
      </c>
      <c r="L381" s="9">
        <v>237.33</v>
      </c>
      <c r="M381" s="9">
        <v>517.03</v>
      </c>
      <c r="N381" s="9">
        <v>286.67</v>
      </c>
      <c r="O381" s="9">
        <v>304.23</v>
      </c>
      <c r="P381" s="9">
        <v>261.39</v>
      </c>
      <c r="Q381" s="9">
        <v>600.74</v>
      </c>
      <c r="R381" s="9">
        <f t="shared" si="5"/>
        <v>2776.4300000000003</v>
      </c>
      <c r="S381" s="9"/>
    </row>
    <row r="382" spans="1:19" x14ac:dyDescent="0.2">
      <c r="A382" s="2">
        <v>376</v>
      </c>
      <c r="B382" s="8" t="s">
        <v>275</v>
      </c>
      <c r="C382" s="3" t="s">
        <v>276</v>
      </c>
      <c r="D382" s="8" t="s">
        <v>87</v>
      </c>
      <c r="E382" s="3" t="s">
        <v>88</v>
      </c>
      <c r="F382" s="9">
        <v>75</v>
      </c>
      <c r="G382" s="9">
        <v>0</v>
      </c>
      <c r="H382" s="9">
        <v>0</v>
      </c>
      <c r="I382" s="9">
        <v>629.38</v>
      </c>
      <c r="J382" s="9">
        <v>232.07</v>
      </c>
      <c r="K382" s="9">
        <v>11.99</v>
      </c>
      <c r="L382" s="9">
        <v>926.62</v>
      </c>
      <c r="M382" s="9">
        <v>100</v>
      </c>
      <c r="N382" s="9">
        <v>0</v>
      </c>
      <c r="O382" s="9">
        <v>0</v>
      </c>
      <c r="P382" s="9">
        <v>537.22</v>
      </c>
      <c r="Q382" s="9">
        <v>294.29000000000002</v>
      </c>
      <c r="R382" s="9">
        <f t="shared" si="5"/>
        <v>2806.5699999999997</v>
      </c>
      <c r="S382" s="9"/>
    </row>
    <row r="383" spans="1:19" x14ac:dyDescent="0.2">
      <c r="A383" s="2">
        <v>377</v>
      </c>
      <c r="B383" s="8" t="s">
        <v>275</v>
      </c>
      <c r="C383" s="3" t="s">
        <v>276</v>
      </c>
      <c r="D383" s="8" t="s">
        <v>37</v>
      </c>
      <c r="E383" s="3" t="s">
        <v>38</v>
      </c>
      <c r="F383" s="9">
        <v>0</v>
      </c>
      <c r="G383" s="9">
        <v>0</v>
      </c>
      <c r="H383" s="9">
        <v>0</v>
      </c>
      <c r="I383" s="9">
        <v>23.24</v>
      </c>
      <c r="J383" s="9">
        <v>3.16</v>
      </c>
      <c r="K383" s="9">
        <v>113.58</v>
      </c>
      <c r="L383" s="9">
        <v>24.35</v>
      </c>
      <c r="M383" s="9">
        <v>0</v>
      </c>
      <c r="N383" s="9">
        <v>56.93</v>
      </c>
      <c r="O383" s="9">
        <v>792.81</v>
      </c>
      <c r="P383" s="9">
        <v>0</v>
      </c>
      <c r="Q383" s="9">
        <v>0</v>
      </c>
      <c r="R383" s="9">
        <f t="shared" si="5"/>
        <v>1014.0699999999999</v>
      </c>
      <c r="S383" s="9"/>
    </row>
    <row r="384" spans="1:19" x14ac:dyDescent="0.2">
      <c r="A384" s="2">
        <v>378</v>
      </c>
      <c r="B384" s="8" t="s">
        <v>275</v>
      </c>
      <c r="C384" s="3" t="s">
        <v>276</v>
      </c>
      <c r="D384" s="8" t="s">
        <v>115</v>
      </c>
      <c r="E384" s="3" t="s">
        <v>116</v>
      </c>
      <c r="F384" s="9">
        <v>0</v>
      </c>
      <c r="G384" s="9">
        <v>0</v>
      </c>
      <c r="H384" s="9">
        <v>28.62</v>
      </c>
      <c r="I384" s="9">
        <v>5.3</v>
      </c>
      <c r="J384" s="9">
        <v>0</v>
      </c>
      <c r="K384" s="9">
        <v>0</v>
      </c>
      <c r="L384" s="9">
        <v>21.19</v>
      </c>
      <c r="M384" s="9">
        <v>0</v>
      </c>
      <c r="N384" s="9">
        <v>0</v>
      </c>
      <c r="O384" s="9">
        <v>0</v>
      </c>
      <c r="P384" s="9">
        <v>90.1</v>
      </c>
      <c r="Q384" s="9">
        <v>0</v>
      </c>
      <c r="R384" s="9">
        <f t="shared" si="5"/>
        <v>145.20999999999998</v>
      </c>
      <c r="S384" s="9"/>
    </row>
    <row r="385" spans="1:19" x14ac:dyDescent="0.2">
      <c r="A385" s="2">
        <v>379</v>
      </c>
      <c r="B385" s="8" t="s">
        <v>275</v>
      </c>
      <c r="C385" s="3" t="s">
        <v>276</v>
      </c>
      <c r="D385" s="8" t="s">
        <v>279</v>
      </c>
      <c r="E385" s="3" t="s">
        <v>280</v>
      </c>
      <c r="F385" s="9">
        <v>0</v>
      </c>
      <c r="G385" s="9">
        <v>0</v>
      </c>
      <c r="H385" s="9">
        <v>201.07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48.81</v>
      </c>
      <c r="O385" s="9">
        <v>0</v>
      </c>
      <c r="P385" s="9">
        <v>0</v>
      </c>
      <c r="Q385" s="9">
        <v>0</v>
      </c>
      <c r="R385" s="9">
        <f t="shared" si="5"/>
        <v>249.88</v>
      </c>
      <c r="S385" s="9"/>
    </row>
    <row r="386" spans="1:19" x14ac:dyDescent="0.2">
      <c r="A386" s="2">
        <v>380</v>
      </c>
      <c r="B386" s="8" t="s">
        <v>281</v>
      </c>
      <c r="C386" s="3" t="s">
        <v>282</v>
      </c>
      <c r="D386" s="8" t="s">
        <v>283</v>
      </c>
      <c r="E386" s="3" t="s">
        <v>284</v>
      </c>
      <c r="F386" s="9">
        <v>84149</v>
      </c>
      <c r="G386" s="9">
        <v>74104</v>
      </c>
      <c r="H386" s="9">
        <v>65885</v>
      </c>
      <c r="I386" s="9">
        <v>52186</v>
      </c>
      <c r="J386" s="9">
        <v>40918</v>
      </c>
      <c r="K386" s="9">
        <v>306548.75</v>
      </c>
      <c r="L386" s="9">
        <v>32117.01</v>
      </c>
      <c r="M386" s="9">
        <v>618562</v>
      </c>
      <c r="N386" s="9">
        <v>-272667.53999999998</v>
      </c>
      <c r="O386" s="9">
        <v>65873</v>
      </c>
      <c r="P386" s="9">
        <v>83619</v>
      </c>
      <c r="Q386" s="9">
        <v>111162</v>
      </c>
      <c r="R386" s="9">
        <f t="shared" si="5"/>
        <v>1262456.22</v>
      </c>
      <c r="S386" s="9"/>
    </row>
    <row r="387" spans="1:19" x14ac:dyDescent="0.2">
      <c r="A387" s="2">
        <v>381</v>
      </c>
      <c r="B387" s="8" t="s">
        <v>285</v>
      </c>
      <c r="C387" s="3" t="s">
        <v>286</v>
      </c>
      <c r="D387" s="8" t="s">
        <v>79</v>
      </c>
      <c r="E387" s="3" t="s">
        <v>80</v>
      </c>
      <c r="F387" s="9">
        <v>0</v>
      </c>
      <c r="G387" s="9">
        <v>1914.9</v>
      </c>
      <c r="H387" s="9">
        <v>1713.03</v>
      </c>
      <c r="I387" s="9">
        <v>0</v>
      </c>
      <c r="J387" s="9">
        <v>109.23</v>
      </c>
      <c r="K387" s="9">
        <v>359.98</v>
      </c>
      <c r="L387" s="9">
        <v>319.02</v>
      </c>
      <c r="M387" s="9">
        <v>80.84</v>
      </c>
      <c r="N387" s="9">
        <v>0</v>
      </c>
      <c r="O387" s="9">
        <v>0</v>
      </c>
      <c r="P387" s="9">
        <v>0</v>
      </c>
      <c r="Q387" s="9">
        <v>0</v>
      </c>
      <c r="R387" s="9">
        <f t="shared" si="5"/>
        <v>4497</v>
      </c>
      <c r="S387" s="9"/>
    </row>
    <row r="388" spans="1:19" x14ac:dyDescent="0.2">
      <c r="A388" s="2">
        <v>382</v>
      </c>
      <c r="B388" s="8" t="s">
        <v>285</v>
      </c>
      <c r="C388" s="3" t="s">
        <v>286</v>
      </c>
      <c r="D388" s="8" t="s">
        <v>127</v>
      </c>
      <c r="E388" s="3" t="s">
        <v>128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2903.76</v>
      </c>
      <c r="P388" s="9">
        <v>0</v>
      </c>
      <c r="Q388" s="9">
        <v>0</v>
      </c>
      <c r="R388" s="9">
        <f t="shared" si="5"/>
        <v>2903.76</v>
      </c>
      <c r="S388" s="9"/>
    </row>
    <row r="389" spans="1:19" x14ac:dyDescent="0.2">
      <c r="A389" s="2">
        <v>383</v>
      </c>
      <c r="B389" s="8" t="s">
        <v>285</v>
      </c>
      <c r="C389" s="3" t="s">
        <v>286</v>
      </c>
      <c r="D389" s="8" t="s">
        <v>129</v>
      </c>
      <c r="E389" s="3" t="s">
        <v>130</v>
      </c>
      <c r="F389" s="9">
        <v>0</v>
      </c>
      <c r="G389" s="9">
        <v>32.299999999999997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f t="shared" si="5"/>
        <v>32.299999999999997</v>
      </c>
      <c r="S389" s="9"/>
    </row>
    <row r="390" spans="1:19" x14ac:dyDescent="0.2">
      <c r="A390" s="2">
        <v>384</v>
      </c>
      <c r="B390" s="8" t="s">
        <v>285</v>
      </c>
      <c r="C390" s="3" t="s">
        <v>286</v>
      </c>
      <c r="D390" s="8" t="s">
        <v>81</v>
      </c>
      <c r="E390" s="3" t="s">
        <v>82</v>
      </c>
      <c r="F390" s="9">
        <v>0</v>
      </c>
      <c r="G390" s="9">
        <v>1242.75</v>
      </c>
      <c r="H390" s="9">
        <v>1088.32</v>
      </c>
      <c r="I390" s="9">
        <v>0</v>
      </c>
      <c r="J390" s="9">
        <v>0</v>
      </c>
      <c r="K390" s="9">
        <v>289.63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f t="shared" si="5"/>
        <v>2620.6999999999998</v>
      </c>
      <c r="S390" s="9"/>
    </row>
    <row r="391" spans="1:19" x14ac:dyDescent="0.2">
      <c r="A391" s="2">
        <v>385</v>
      </c>
      <c r="B391" s="8" t="s">
        <v>285</v>
      </c>
      <c r="C391" s="3" t="s">
        <v>286</v>
      </c>
      <c r="D391" s="8" t="s">
        <v>83</v>
      </c>
      <c r="E391" s="3" t="s">
        <v>84</v>
      </c>
      <c r="F391" s="9">
        <v>0</v>
      </c>
      <c r="G391" s="9">
        <v>352.96</v>
      </c>
      <c r="H391" s="9">
        <v>214.89</v>
      </c>
      <c r="I391" s="9">
        <v>83</v>
      </c>
      <c r="J391" s="9">
        <v>0</v>
      </c>
      <c r="K391" s="9">
        <v>210.36</v>
      </c>
      <c r="L391" s="9">
        <v>9.02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f t="shared" si="5"/>
        <v>870.2299999999999</v>
      </c>
      <c r="S391" s="9"/>
    </row>
    <row r="392" spans="1:19" x14ac:dyDescent="0.2">
      <c r="A392" s="2">
        <v>386</v>
      </c>
      <c r="B392" s="8" t="s">
        <v>285</v>
      </c>
      <c r="C392" s="3" t="s">
        <v>286</v>
      </c>
      <c r="D392" s="8" t="s">
        <v>29</v>
      </c>
      <c r="E392" s="3" t="s">
        <v>30</v>
      </c>
      <c r="F392" s="9">
        <v>12864.08</v>
      </c>
      <c r="G392" s="9">
        <v>8576.06</v>
      </c>
      <c r="H392" s="9">
        <v>8576.06</v>
      </c>
      <c r="I392" s="9">
        <v>8576.06</v>
      </c>
      <c r="J392" s="9">
        <v>8576.06</v>
      </c>
      <c r="K392" s="9">
        <v>8576.06</v>
      </c>
      <c r="L392" s="9">
        <v>12864.1</v>
      </c>
      <c r="M392" s="9">
        <v>8576.06</v>
      </c>
      <c r="N392" s="9">
        <v>8576.06</v>
      </c>
      <c r="O392" s="9">
        <v>8730.42</v>
      </c>
      <c r="P392" s="9">
        <v>8833.36</v>
      </c>
      <c r="Q392" s="9">
        <v>13250.04</v>
      </c>
      <c r="R392" s="9">
        <f t="shared" ref="R392:R455" si="6">SUM(F392:Q392)</f>
        <v>116574.41999999998</v>
      </c>
      <c r="S392" s="9"/>
    </row>
    <row r="393" spans="1:19" x14ac:dyDescent="0.2">
      <c r="A393" s="2">
        <v>387</v>
      </c>
      <c r="B393" s="8" t="s">
        <v>285</v>
      </c>
      <c r="C393" s="3" t="s">
        <v>286</v>
      </c>
      <c r="D393" s="8" t="s">
        <v>31</v>
      </c>
      <c r="E393" s="3" t="s">
        <v>32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f t="shared" si="6"/>
        <v>0</v>
      </c>
      <c r="S393" s="9"/>
    </row>
    <row r="394" spans="1:19" x14ac:dyDescent="0.2">
      <c r="A394" s="2">
        <v>388</v>
      </c>
      <c r="B394" s="8" t="s">
        <v>285</v>
      </c>
      <c r="C394" s="3" t="s">
        <v>286</v>
      </c>
      <c r="D394" s="8" t="s">
        <v>33</v>
      </c>
      <c r="E394" s="3" t="s">
        <v>34</v>
      </c>
      <c r="F394" s="9">
        <v>-3001.62</v>
      </c>
      <c r="G394" s="9">
        <v>0.01</v>
      </c>
      <c r="H394" s="9">
        <v>857.6</v>
      </c>
      <c r="I394" s="9">
        <v>857.61</v>
      </c>
      <c r="J394" s="9">
        <v>428.8</v>
      </c>
      <c r="K394" s="9">
        <v>857.61</v>
      </c>
      <c r="L394" s="9">
        <v>-3001.62</v>
      </c>
      <c r="M394" s="9">
        <v>428.8</v>
      </c>
      <c r="N394" s="9">
        <v>857.6</v>
      </c>
      <c r="O394" s="9">
        <v>934.79</v>
      </c>
      <c r="P394" s="9">
        <v>493.14</v>
      </c>
      <c r="Q394" s="9">
        <v>-3091.68</v>
      </c>
      <c r="R394" s="9">
        <f t="shared" si="6"/>
        <v>-3378.9599999999996</v>
      </c>
      <c r="S394" s="9"/>
    </row>
    <row r="395" spans="1:19" x14ac:dyDescent="0.2">
      <c r="A395" s="2">
        <v>389</v>
      </c>
      <c r="B395" s="8" t="s">
        <v>285</v>
      </c>
      <c r="C395" s="3" t="s">
        <v>286</v>
      </c>
      <c r="D395" s="8" t="s">
        <v>153</v>
      </c>
      <c r="E395" s="3" t="s">
        <v>154</v>
      </c>
      <c r="F395" s="9">
        <v>0</v>
      </c>
      <c r="G395" s="9">
        <v>0</v>
      </c>
      <c r="H395" s="9">
        <v>0</v>
      </c>
      <c r="I395" s="9">
        <v>31.79</v>
      </c>
      <c r="J395" s="9">
        <v>0</v>
      </c>
      <c r="K395" s="9">
        <v>0</v>
      </c>
      <c r="L395" s="9">
        <v>0</v>
      </c>
      <c r="M395" s="9">
        <v>200.93</v>
      </c>
      <c r="N395" s="9">
        <v>0</v>
      </c>
      <c r="O395" s="9">
        <v>0</v>
      </c>
      <c r="P395" s="9">
        <v>0</v>
      </c>
      <c r="Q395" s="9">
        <v>0</v>
      </c>
      <c r="R395" s="9">
        <f t="shared" si="6"/>
        <v>232.72</v>
      </c>
      <c r="S395" s="9"/>
    </row>
    <row r="396" spans="1:19" x14ac:dyDescent="0.2">
      <c r="A396" s="2">
        <v>390</v>
      </c>
      <c r="B396" s="8" t="s">
        <v>285</v>
      </c>
      <c r="C396" s="3" t="s">
        <v>286</v>
      </c>
      <c r="D396" s="8" t="s">
        <v>37</v>
      </c>
      <c r="E396" s="3" t="s">
        <v>38</v>
      </c>
      <c r="F396" s="9">
        <v>0</v>
      </c>
      <c r="G396" s="9">
        <v>1118.79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f t="shared" si="6"/>
        <v>1118.79</v>
      </c>
      <c r="S396" s="9"/>
    </row>
    <row r="397" spans="1:19" x14ac:dyDescent="0.2">
      <c r="A397" s="2">
        <v>391</v>
      </c>
      <c r="B397" s="8" t="s">
        <v>285</v>
      </c>
      <c r="C397" s="3" t="s">
        <v>286</v>
      </c>
      <c r="D397" s="8" t="s">
        <v>89</v>
      </c>
      <c r="E397" s="3" t="s">
        <v>90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f t="shared" si="6"/>
        <v>0</v>
      </c>
      <c r="S397" s="9"/>
    </row>
    <row r="398" spans="1:19" x14ac:dyDescent="0.2">
      <c r="A398" s="2">
        <v>392</v>
      </c>
      <c r="B398" s="8" t="s">
        <v>285</v>
      </c>
      <c r="C398" s="3" t="s">
        <v>286</v>
      </c>
      <c r="D398" s="8" t="s">
        <v>39</v>
      </c>
      <c r="E398" s="3" t="s">
        <v>40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f t="shared" si="6"/>
        <v>0</v>
      </c>
      <c r="S398" s="9"/>
    </row>
    <row r="399" spans="1:19" x14ac:dyDescent="0.2">
      <c r="A399" s="2">
        <v>393</v>
      </c>
      <c r="B399" s="8" t="s">
        <v>285</v>
      </c>
      <c r="C399" s="3" t="s">
        <v>286</v>
      </c>
      <c r="D399" s="8" t="s">
        <v>177</v>
      </c>
      <c r="E399" s="3" t="s">
        <v>178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f t="shared" si="6"/>
        <v>0</v>
      </c>
      <c r="S399" s="9"/>
    </row>
    <row r="400" spans="1:19" x14ac:dyDescent="0.2">
      <c r="A400" s="2">
        <v>394</v>
      </c>
      <c r="B400" s="8" t="s">
        <v>285</v>
      </c>
      <c r="C400" s="3" t="s">
        <v>286</v>
      </c>
      <c r="D400" s="8" t="s">
        <v>287</v>
      </c>
      <c r="E400" s="3" t="s">
        <v>288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2500</v>
      </c>
      <c r="Q400" s="9">
        <v>0</v>
      </c>
      <c r="R400" s="9">
        <f t="shared" si="6"/>
        <v>2500</v>
      </c>
      <c r="S400" s="9"/>
    </row>
    <row r="401" spans="1:19" x14ac:dyDescent="0.2">
      <c r="A401" s="2">
        <v>395</v>
      </c>
      <c r="B401" s="8" t="s">
        <v>285</v>
      </c>
      <c r="C401" s="3" t="s">
        <v>286</v>
      </c>
      <c r="D401" s="8" t="s">
        <v>185</v>
      </c>
      <c r="E401" s="3" t="s">
        <v>186</v>
      </c>
      <c r="F401" s="9">
        <v>0</v>
      </c>
      <c r="G401" s="9">
        <v>0</v>
      </c>
      <c r="H401" s="9">
        <v>0</v>
      </c>
      <c r="I401" s="9">
        <v>0</v>
      </c>
      <c r="J401" s="9">
        <v>82.31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f t="shared" si="6"/>
        <v>82.31</v>
      </c>
      <c r="S401" s="9"/>
    </row>
    <row r="402" spans="1:19" x14ac:dyDescent="0.2">
      <c r="A402" s="2">
        <v>396</v>
      </c>
      <c r="B402" s="8" t="s">
        <v>289</v>
      </c>
      <c r="C402" s="3" t="s">
        <v>290</v>
      </c>
      <c r="D402" s="8" t="s">
        <v>287</v>
      </c>
      <c r="E402" s="3" t="s">
        <v>288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f t="shared" si="6"/>
        <v>0</v>
      </c>
      <c r="S402" s="9"/>
    </row>
    <row r="403" spans="1:19" x14ac:dyDescent="0.2">
      <c r="A403" s="2">
        <v>397</v>
      </c>
      <c r="B403" s="8" t="s">
        <v>291</v>
      </c>
      <c r="C403" s="3" t="s">
        <v>292</v>
      </c>
      <c r="D403" s="8" t="s">
        <v>79</v>
      </c>
      <c r="E403" s="3" t="s">
        <v>80</v>
      </c>
      <c r="F403" s="9">
        <v>1283.8499999999999</v>
      </c>
      <c r="G403" s="9">
        <v>2213.75</v>
      </c>
      <c r="H403" s="9">
        <v>2300.0300000000002</v>
      </c>
      <c r="I403" s="9">
        <v>1292.6099999999999</v>
      </c>
      <c r="J403" s="9">
        <v>0</v>
      </c>
      <c r="K403" s="9">
        <v>1783.67</v>
      </c>
      <c r="L403" s="9">
        <v>999.97</v>
      </c>
      <c r="M403" s="9">
        <v>1306.4100000000001</v>
      </c>
      <c r="N403" s="9">
        <v>586.52</v>
      </c>
      <c r="O403" s="9">
        <v>927.49</v>
      </c>
      <c r="P403" s="9">
        <v>2178.6799999999998</v>
      </c>
      <c r="Q403" s="9">
        <v>714.73</v>
      </c>
      <c r="R403" s="9">
        <f t="shared" si="6"/>
        <v>15587.71</v>
      </c>
      <c r="S403" s="9"/>
    </row>
    <row r="404" spans="1:19" x14ac:dyDescent="0.2">
      <c r="A404" s="2">
        <v>398</v>
      </c>
      <c r="B404" s="8" t="s">
        <v>291</v>
      </c>
      <c r="C404" s="3" t="s">
        <v>292</v>
      </c>
      <c r="D404" s="8" t="s">
        <v>127</v>
      </c>
      <c r="E404" s="3" t="s">
        <v>128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2192.67</v>
      </c>
      <c r="O404" s="9">
        <v>0</v>
      </c>
      <c r="P404" s="9">
        <v>0</v>
      </c>
      <c r="Q404" s="9">
        <v>0</v>
      </c>
      <c r="R404" s="9">
        <f t="shared" si="6"/>
        <v>2192.67</v>
      </c>
      <c r="S404" s="9"/>
    </row>
    <row r="405" spans="1:19" x14ac:dyDescent="0.2">
      <c r="A405" s="2">
        <v>399</v>
      </c>
      <c r="B405" s="8" t="s">
        <v>291</v>
      </c>
      <c r="C405" s="3" t="s">
        <v>292</v>
      </c>
      <c r="D405" s="8" t="s">
        <v>81</v>
      </c>
      <c r="E405" s="3" t="s">
        <v>82</v>
      </c>
      <c r="F405" s="9">
        <v>1444</v>
      </c>
      <c r="G405" s="9">
        <v>775.68000000000006</v>
      </c>
      <c r="H405" s="9">
        <v>2109.91</v>
      </c>
      <c r="I405" s="9">
        <v>224.58</v>
      </c>
      <c r="J405" s="9">
        <v>0</v>
      </c>
      <c r="K405" s="9">
        <v>0</v>
      </c>
      <c r="L405" s="9">
        <v>119.34</v>
      </c>
      <c r="M405" s="9">
        <v>0</v>
      </c>
      <c r="N405" s="9">
        <v>107.64</v>
      </c>
      <c r="O405" s="9">
        <v>238.68</v>
      </c>
      <c r="P405" s="9">
        <v>328.35</v>
      </c>
      <c r="Q405" s="9">
        <v>125.19</v>
      </c>
      <c r="R405" s="9">
        <f t="shared" si="6"/>
        <v>5473.3700000000008</v>
      </c>
      <c r="S405" s="9"/>
    </row>
    <row r="406" spans="1:19" x14ac:dyDescent="0.2">
      <c r="A406" s="2">
        <v>400</v>
      </c>
      <c r="B406" s="8" t="s">
        <v>291</v>
      </c>
      <c r="C406" s="3" t="s">
        <v>292</v>
      </c>
      <c r="D406" s="8" t="s">
        <v>83</v>
      </c>
      <c r="E406" s="3" t="s">
        <v>84</v>
      </c>
      <c r="F406" s="9">
        <v>97.960000000000008</v>
      </c>
      <c r="G406" s="9">
        <v>204.82</v>
      </c>
      <c r="H406" s="9">
        <v>878.28</v>
      </c>
      <c r="I406" s="9">
        <v>95.24</v>
      </c>
      <c r="J406" s="9">
        <v>0</v>
      </c>
      <c r="K406" s="9">
        <v>32.92</v>
      </c>
      <c r="L406" s="9">
        <v>32.44</v>
      </c>
      <c r="M406" s="9">
        <v>49.59</v>
      </c>
      <c r="N406" s="9">
        <v>26.94</v>
      </c>
      <c r="O406" s="9">
        <v>24.43</v>
      </c>
      <c r="P406" s="9">
        <v>125.32</v>
      </c>
      <c r="Q406" s="9">
        <v>15.31</v>
      </c>
      <c r="R406" s="9">
        <f t="shared" si="6"/>
        <v>1583.25</v>
      </c>
      <c r="S406" s="9"/>
    </row>
    <row r="407" spans="1:19" x14ac:dyDescent="0.2">
      <c r="A407" s="2">
        <v>401</v>
      </c>
      <c r="B407" s="8" t="s">
        <v>291</v>
      </c>
      <c r="C407" s="3" t="s">
        <v>292</v>
      </c>
      <c r="D407" s="8" t="s">
        <v>23</v>
      </c>
      <c r="E407" s="3" t="s">
        <v>24</v>
      </c>
      <c r="F407" s="9">
        <v>0</v>
      </c>
      <c r="G407" s="9">
        <v>0</v>
      </c>
      <c r="H407" s="9">
        <v>0</v>
      </c>
      <c r="I407" s="9">
        <v>0</v>
      </c>
      <c r="J407" s="9">
        <v>34.700000000000003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f t="shared" si="6"/>
        <v>34.700000000000003</v>
      </c>
      <c r="S407" s="9"/>
    </row>
    <row r="408" spans="1:19" x14ac:dyDescent="0.2">
      <c r="A408" s="2">
        <v>402</v>
      </c>
      <c r="B408" s="8" t="s">
        <v>291</v>
      </c>
      <c r="C408" s="3" t="s">
        <v>292</v>
      </c>
      <c r="D408" s="8" t="s">
        <v>43</v>
      </c>
      <c r="E408" s="3" t="s">
        <v>44</v>
      </c>
      <c r="F408" s="9">
        <v>1307.81</v>
      </c>
      <c r="G408" s="9">
        <v>438.24</v>
      </c>
      <c r="H408" s="9">
        <v>385.54</v>
      </c>
      <c r="I408" s="9">
        <v>385.54</v>
      </c>
      <c r="J408" s="9">
        <v>385.53999999999996</v>
      </c>
      <c r="K408" s="9">
        <v>385.54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f t="shared" si="6"/>
        <v>3288.21</v>
      </c>
      <c r="S408" s="9"/>
    </row>
    <row r="409" spans="1:19" x14ac:dyDescent="0.2">
      <c r="A409" s="2">
        <v>403</v>
      </c>
      <c r="B409" s="8" t="s">
        <v>291</v>
      </c>
      <c r="C409" s="3" t="s">
        <v>292</v>
      </c>
      <c r="D409" s="8" t="s">
        <v>29</v>
      </c>
      <c r="E409" s="3" t="s">
        <v>30</v>
      </c>
      <c r="F409" s="9">
        <v>12230.04</v>
      </c>
      <c r="G409" s="9">
        <v>8153.34</v>
      </c>
      <c r="H409" s="9">
        <v>8177.6500000000005</v>
      </c>
      <c r="I409" s="9">
        <v>8177.66</v>
      </c>
      <c r="J409" s="9">
        <v>8153.34</v>
      </c>
      <c r="K409" s="9">
        <v>7980.49</v>
      </c>
      <c r="L409" s="9">
        <v>11711.38</v>
      </c>
      <c r="M409" s="9">
        <v>7807.58</v>
      </c>
      <c r="N409" s="9">
        <v>7807.5999999999995</v>
      </c>
      <c r="O409" s="9">
        <v>7908.3399999999992</v>
      </c>
      <c r="P409" s="9">
        <v>7975.5199999999995</v>
      </c>
      <c r="Q409" s="9">
        <v>11963.279999999999</v>
      </c>
      <c r="R409" s="9">
        <f t="shared" si="6"/>
        <v>108046.22</v>
      </c>
      <c r="S409" s="9"/>
    </row>
    <row r="410" spans="1:19" x14ac:dyDescent="0.2">
      <c r="A410" s="2">
        <v>404</v>
      </c>
      <c r="B410" s="8" t="s">
        <v>291</v>
      </c>
      <c r="C410" s="3" t="s">
        <v>292</v>
      </c>
      <c r="D410" s="8" t="s">
        <v>101</v>
      </c>
      <c r="E410" s="3" t="s">
        <v>102</v>
      </c>
      <c r="F410" s="9">
        <v>0</v>
      </c>
      <c r="G410" s="9">
        <v>0</v>
      </c>
      <c r="H410" s="9">
        <v>-4.29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f t="shared" si="6"/>
        <v>-4.29</v>
      </c>
      <c r="S410" s="9"/>
    </row>
    <row r="411" spans="1:19" x14ac:dyDescent="0.2">
      <c r="A411" s="2">
        <v>405</v>
      </c>
      <c r="B411" s="8" t="s">
        <v>291</v>
      </c>
      <c r="C411" s="3" t="s">
        <v>292</v>
      </c>
      <c r="D411" s="8" t="s">
        <v>103</v>
      </c>
      <c r="E411" s="3" t="s">
        <v>104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f t="shared" si="6"/>
        <v>0</v>
      </c>
      <c r="S411" s="9"/>
    </row>
    <row r="412" spans="1:19" x14ac:dyDescent="0.2">
      <c r="A412" s="2">
        <v>406</v>
      </c>
      <c r="B412" s="8" t="s">
        <v>291</v>
      </c>
      <c r="C412" s="3" t="s">
        <v>292</v>
      </c>
      <c r="D412" s="8" t="s">
        <v>33</v>
      </c>
      <c r="E412" s="3" t="s">
        <v>34</v>
      </c>
      <c r="F412" s="9">
        <v>-2853.66</v>
      </c>
      <c r="G412" s="9">
        <v>0</v>
      </c>
      <c r="H412" s="9">
        <v>823.83999999999992</v>
      </c>
      <c r="I412" s="9">
        <v>817.77</v>
      </c>
      <c r="J412" s="9">
        <v>396.71999999999997</v>
      </c>
      <c r="K412" s="9">
        <v>711.62</v>
      </c>
      <c r="L412" s="9">
        <v>-2836.3900000000003</v>
      </c>
      <c r="M412" s="9">
        <v>390.37</v>
      </c>
      <c r="N412" s="9">
        <v>780.77</v>
      </c>
      <c r="O412" s="9">
        <v>831.14</v>
      </c>
      <c r="P412" s="9">
        <v>432.36</v>
      </c>
      <c r="Q412" s="9">
        <v>-2791.4300000000003</v>
      </c>
      <c r="R412" s="9">
        <f t="shared" si="6"/>
        <v>-3296.8900000000008</v>
      </c>
      <c r="S412" s="9"/>
    </row>
    <row r="413" spans="1:19" x14ac:dyDescent="0.2">
      <c r="A413" s="2">
        <v>407</v>
      </c>
      <c r="B413" s="8" t="s">
        <v>291</v>
      </c>
      <c r="C413" s="3" t="s">
        <v>292</v>
      </c>
      <c r="D413" s="8" t="s">
        <v>35</v>
      </c>
      <c r="E413" s="3" t="s">
        <v>36</v>
      </c>
      <c r="F413" s="9">
        <v>0</v>
      </c>
      <c r="G413" s="9">
        <v>32.74</v>
      </c>
      <c r="H413" s="9">
        <v>117.66</v>
      </c>
      <c r="I413" s="9">
        <v>931.56</v>
      </c>
      <c r="J413" s="9">
        <v>241.53</v>
      </c>
      <c r="K413" s="9">
        <v>0</v>
      </c>
      <c r="L413" s="9">
        <v>0</v>
      </c>
      <c r="M413" s="9">
        <v>0</v>
      </c>
      <c r="N413" s="9">
        <v>2180.64</v>
      </c>
      <c r="O413" s="9">
        <v>0</v>
      </c>
      <c r="P413" s="9">
        <v>59.34</v>
      </c>
      <c r="Q413" s="9">
        <v>0</v>
      </c>
      <c r="R413" s="9">
        <f t="shared" si="6"/>
        <v>3563.4700000000003</v>
      </c>
      <c r="S413" s="9"/>
    </row>
    <row r="414" spans="1:19" x14ac:dyDescent="0.2">
      <c r="A414" s="2">
        <v>408</v>
      </c>
      <c r="B414" s="8" t="s">
        <v>291</v>
      </c>
      <c r="C414" s="3" t="s">
        <v>292</v>
      </c>
      <c r="D414" s="8" t="s">
        <v>149</v>
      </c>
      <c r="E414" s="3" t="s">
        <v>150</v>
      </c>
      <c r="F414" s="9">
        <v>0</v>
      </c>
      <c r="G414" s="9">
        <v>212</v>
      </c>
      <c r="H414" s="9">
        <v>212</v>
      </c>
      <c r="I414" s="9">
        <v>106</v>
      </c>
      <c r="J414" s="9">
        <v>106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f t="shared" si="6"/>
        <v>636</v>
      </c>
      <c r="S414" s="9"/>
    </row>
    <row r="415" spans="1:19" x14ac:dyDescent="0.2">
      <c r="A415" s="2">
        <v>409</v>
      </c>
      <c r="B415" s="8" t="s">
        <v>291</v>
      </c>
      <c r="C415" s="3" t="s">
        <v>292</v>
      </c>
      <c r="D415" s="8" t="s">
        <v>153</v>
      </c>
      <c r="E415" s="3" t="s">
        <v>154</v>
      </c>
      <c r="F415" s="9">
        <v>397.22999999999996</v>
      </c>
      <c r="G415" s="9">
        <v>63.03</v>
      </c>
      <c r="H415" s="9">
        <v>37.979999999999997</v>
      </c>
      <c r="I415" s="9">
        <v>668.03</v>
      </c>
      <c r="J415" s="9">
        <v>0</v>
      </c>
      <c r="K415" s="9">
        <v>55.9</v>
      </c>
      <c r="L415" s="9">
        <v>0</v>
      </c>
      <c r="M415" s="9">
        <v>166.54</v>
      </c>
      <c r="N415" s="9">
        <v>62.24</v>
      </c>
      <c r="O415" s="9">
        <v>0</v>
      </c>
      <c r="P415" s="9">
        <v>0</v>
      </c>
      <c r="Q415" s="9">
        <v>0</v>
      </c>
      <c r="R415" s="9">
        <f t="shared" si="6"/>
        <v>1450.95</v>
      </c>
      <c r="S415" s="9"/>
    </row>
    <row r="416" spans="1:19" x14ac:dyDescent="0.2">
      <c r="A416" s="2">
        <v>410</v>
      </c>
      <c r="B416" s="8" t="s">
        <v>291</v>
      </c>
      <c r="C416" s="3" t="s">
        <v>292</v>
      </c>
      <c r="D416" s="8" t="s">
        <v>87</v>
      </c>
      <c r="E416" s="3" t="s">
        <v>88</v>
      </c>
      <c r="F416" s="9">
        <v>158.21</v>
      </c>
      <c r="G416" s="9">
        <v>0</v>
      </c>
      <c r="H416" s="9">
        <v>0</v>
      </c>
      <c r="I416" s="9">
        <v>34.700000000000003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f t="shared" si="6"/>
        <v>192.91000000000003</v>
      </c>
      <c r="S416" s="9"/>
    </row>
    <row r="417" spans="1:19" x14ac:dyDescent="0.2">
      <c r="A417" s="2">
        <v>411</v>
      </c>
      <c r="B417" s="8" t="s">
        <v>291</v>
      </c>
      <c r="C417" s="3" t="s">
        <v>292</v>
      </c>
      <c r="D417" s="8" t="s">
        <v>37</v>
      </c>
      <c r="E417" s="3" t="s">
        <v>38</v>
      </c>
      <c r="F417" s="9">
        <v>0</v>
      </c>
      <c r="G417" s="9">
        <v>0</v>
      </c>
      <c r="H417" s="9">
        <v>158.12</v>
      </c>
      <c r="I417" s="9">
        <v>0</v>
      </c>
      <c r="J417" s="9">
        <v>0</v>
      </c>
      <c r="K417" s="9">
        <v>63.3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f t="shared" si="6"/>
        <v>221.42000000000002</v>
      </c>
      <c r="S417" s="9"/>
    </row>
    <row r="418" spans="1:19" x14ac:dyDescent="0.2">
      <c r="A418" s="2">
        <v>412</v>
      </c>
      <c r="B418" s="8" t="s">
        <v>291</v>
      </c>
      <c r="C418" s="3" t="s">
        <v>292</v>
      </c>
      <c r="D418" s="8" t="s">
        <v>167</v>
      </c>
      <c r="E418" s="3" t="s">
        <v>168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198</v>
      </c>
      <c r="O418" s="9">
        <v>0</v>
      </c>
      <c r="P418" s="9">
        <v>0</v>
      </c>
      <c r="Q418" s="9">
        <v>0</v>
      </c>
      <c r="R418" s="9">
        <f t="shared" si="6"/>
        <v>198</v>
      </c>
      <c r="S418" s="9"/>
    </row>
    <row r="419" spans="1:19" x14ac:dyDescent="0.2">
      <c r="A419" s="2">
        <v>413</v>
      </c>
      <c r="B419" s="8" t="s">
        <v>291</v>
      </c>
      <c r="C419" s="3" t="s">
        <v>292</v>
      </c>
      <c r="D419" s="8" t="s">
        <v>177</v>
      </c>
      <c r="E419" s="3" t="s">
        <v>178</v>
      </c>
      <c r="F419" s="9">
        <v>0</v>
      </c>
      <c r="G419" s="9">
        <v>101.03</v>
      </c>
      <c r="H419" s="9">
        <v>90</v>
      </c>
      <c r="I419" s="9">
        <v>0</v>
      </c>
      <c r="J419" s="9">
        <v>0</v>
      </c>
      <c r="K419" s="9">
        <v>0</v>
      </c>
      <c r="L419" s="9">
        <v>0</v>
      </c>
      <c r="M419" s="9">
        <v>90</v>
      </c>
      <c r="N419" s="9">
        <v>3000</v>
      </c>
      <c r="O419" s="9">
        <v>0</v>
      </c>
      <c r="P419" s="9">
        <v>90</v>
      </c>
      <c r="Q419" s="9">
        <v>0</v>
      </c>
      <c r="R419" s="9">
        <f t="shared" si="6"/>
        <v>3371.0299999999997</v>
      </c>
      <c r="S419" s="9"/>
    </row>
    <row r="420" spans="1:19" x14ac:dyDescent="0.2">
      <c r="A420" s="2">
        <v>414</v>
      </c>
      <c r="B420" s="8" t="s">
        <v>291</v>
      </c>
      <c r="C420" s="3" t="s">
        <v>292</v>
      </c>
      <c r="D420" s="8" t="s">
        <v>227</v>
      </c>
      <c r="E420" s="3" t="s">
        <v>228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487.24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f t="shared" si="6"/>
        <v>487.24</v>
      </c>
      <c r="S420" s="9"/>
    </row>
    <row r="421" spans="1:19" x14ac:dyDescent="0.2">
      <c r="A421" s="2">
        <v>415</v>
      </c>
      <c r="B421" s="8" t="s">
        <v>293</v>
      </c>
      <c r="C421" s="3" t="s">
        <v>294</v>
      </c>
      <c r="D421" s="8" t="s">
        <v>127</v>
      </c>
      <c r="E421" s="3" t="s">
        <v>128</v>
      </c>
      <c r="F421" s="9">
        <v>6979.91</v>
      </c>
      <c r="G421" s="9">
        <v>10876.22</v>
      </c>
      <c r="H421" s="9">
        <v>5149.55</v>
      </c>
      <c r="I421" s="9">
        <v>371</v>
      </c>
      <c r="J421" s="9">
        <v>3796.69</v>
      </c>
      <c r="K421" s="9">
        <v>0</v>
      </c>
      <c r="L421" s="9">
        <v>812</v>
      </c>
      <c r="M421" s="9">
        <v>10145.51</v>
      </c>
      <c r="N421" s="9">
        <v>10801.45</v>
      </c>
      <c r="O421" s="9">
        <v>1371.88</v>
      </c>
      <c r="P421" s="9">
        <v>2627.7</v>
      </c>
      <c r="Q421" s="9">
        <v>0</v>
      </c>
      <c r="R421" s="9">
        <f t="shared" si="6"/>
        <v>52931.909999999996</v>
      </c>
      <c r="S421" s="9"/>
    </row>
    <row r="422" spans="1:19" x14ac:dyDescent="0.2">
      <c r="A422" s="2">
        <v>416</v>
      </c>
      <c r="B422" s="8" t="s">
        <v>293</v>
      </c>
      <c r="C422" s="3" t="s">
        <v>294</v>
      </c>
      <c r="D422" s="8" t="s">
        <v>109</v>
      </c>
      <c r="E422" s="3" t="s">
        <v>110</v>
      </c>
      <c r="F422" s="9">
        <v>1520</v>
      </c>
      <c r="G422" s="9">
        <v>150</v>
      </c>
      <c r="H422" s="9">
        <v>0</v>
      </c>
      <c r="I422" s="9">
        <v>0</v>
      </c>
      <c r="J422" s="9">
        <v>11740</v>
      </c>
      <c r="K422" s="9">
        <v>450</v>
      </c>
      <c r="L422" s="9">
        <v>360</v>
      </c>
      <c r="M422" s="9">
        <v>0</v>
      </c>
      <c r="N422" s="9">
        <v>0</v>
      </c>
      <c r="O422" s="9">
        <v>475</v>
      </c>
      <c r="P422" s="9">
        <v>0</v>
      </c>
      <c r="Q422" s="9">
        <v>1231</v>
      </c>
      <c r="R422" s="9">
        <f t="shared" si="6"/>
        <v>15926</v>
      </c>
      <c r="S422" s="9"/>
    </row>
    <row r="423" spans="1:19" x14ac:dyDescent="0.2">
      <c r="A423" s="2">
        <v>417</v>
      </c>
      <c r="B423" s="8" t="s">
        <v>293</v>
      </c>
      <c r="C423" s="3" t="s">
        <v>294</v>
      </c>
      <c r="D423" s="8" t="s">
        <v>37</v>
      </c>
      <c r="E423" s="3" t="s">
        <v>38</v>
      </c>
      <c r="F423" s="9">
        <v>835</v>
      </c>
      <c r="G423" s="9">
        <v>530</v>
      </c>
      <c r="H423" s="9">
        <v>0</v>
      </c>
      <c r="I423" s="9">
        <v>34.979999999999997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f t="shared" si="6"/>
        <v>1399.98</v>
      </c>
      <c r="S423" s="9"/>
    </row>
    <row r="424" spans="1:19" x14ac:dyDescent="0.2">
      <c r="A424" s="2">
        <v>418</v>
      </c>
      <c r="B424" s="8" t="s">
        <v>293</v>
      </c>
      <c r="C424" s="3" t="s">
        <v>294</v>
      </c>
      <c r="D424" s="8" t="s">
        <v>177</v>
      </c>
      <c r="E424" s="3" t="s">
        <v>178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f t="shared" si="6"/>
        <v>0</v>
      </c>
      <c r="S424" s="9"/>
    </row>
    <row r="425" spans="1:19" x14ac:dyDescent="0.2">
      <c r="A425" s="2">
        <v>419</v>
      </c>
      <c r="B425" s="8" t="s">
        <v>293</v>
      </c>
      <c r="C425" s="3" t="s">
        <v>294</v>
      </c>
      <c r="D425" s="8" t="s">
        <v>287</v>
      </c>
      <c r="E425" s="3" t="s">
        <v>288</v>
      </c>
      <c r="F425" s="9">
        <v>1125</v>
      </c>
      <c r="G425" s="9">
        <v>100</v>
      </c>
      <c r="H425" s="9">
        <v>7610</v>
      </c>
      <c r="I425" s="9">
        <v>2119.8000000000002</v>
      </c>
      <c r="J425" s="9">
        <v>0</v>
      </c>
      <c r="K425" s="9">
        <v>2000</v>
      </c>
      <c r="L425" s="9">
        <v>1150</v>
      </c>
      <c r="M425" s="9">
        <v>1655.95</v>
      </c>
      <c r="N425" s="9">
        <v>500</v>
      </c>
      <c r="O425" s="9">
        <v>1150</v>
      </c>
      <c r="P425" s="9">
        <v>1000</v>
      </c>
      <c r="Q425" s="9">
        <v>1985</v>
      </c>
      <c r="R425" s="9">
        <f t="shared" si="6"/>
        <v>20395.75</v>
      </c>
      <c r="S425" s="9"/>
    </row>
    <row r="426" spans="1:19" x14ac:dyDescent="0.2">
      <c r="A426" s="2">
        <v>420</v>
      </c>
      <c r="B426" s="8" t="s">
        <v>295</v>
      </c>
      <c r="C426" s="3" t="s">
        <v>296</v>
      </c>
      <c r="D426" s="8" t="s">
        <v>177</v>
      </c>
      <c r="E426" s="3" t="s">
        <v>178</v>
      </c>
      <c r="F426" s="9">
        <v>1331.76</v>
      </c>
      <c r="G426" s="9">
        <v>1439.98</v>
      </c>
      <c r="H426" s="9">
        <v>1679.01</v>
      </c>
      <c r="I426" s="9">
        <v>1196.3</v>
      </c>
      <c r="J426" s="9">
        <v>0</v>
      </c>
      <c r="K426" s="9">
        <v>0</v>
      </c>
      <c r="L426" s="9">
        <v>0</v>
      </c>
      <c r="M426" s="9">
        <v>199.92</v>
      </c>
      <c r="N426" s="9">
        <v>50</v>
      </c>
      <c r="O426" s="9">
        <v>1200.6500000000001</v>
      </c>
      <c r="P426" s="9">
        <v>0</v>
      </c>
      <c r="Q426" s="9">
        <v>1640.76</v>
      </c>
      <c r="R426" s="9">
        <f t="shared" si="6"/>
        <v>8738.380000000001</v>
      </c>
      <c r="S426" s="9"/>
    </row>
    <row r="427" spans="1:19" x14ac:dyDescent="0.2">
      <c r="A427" s="2">
        <v>421</v>
      </c>
      <c r="B427" s="8" t="s">
        <v>295</v>
      </c>
      <c r="C427" s="3" t="s">
        <v>296</v>
      </c>
      <c r="D427" s="8" t="s">
        <v>287</v>
      </c>
      <c r="E427" s="3" t="s">
        <v>288</v>
      </c>
      <c r="F427" s="9">
        <v>2860.84</v>
      </c>
      <c r="G427" s="9">
        <v>2366.88</v>
      </c>
      <c r="H427" s="9">
        <v>1445.99</v>
      </c>
      <c r="I427" s="9">
        <v>2515.25</v>
      </c>
      <c r="J427" s="9">
        <v>2575.02</v>
      </c>
      <c r="K427" s="9">
        <v>534</v>
      </c>
      <c r="L427" s="9">
        <v>2050</v>
      </c>
      <c r="M427" s="9">
        <v>2184</v>
      </c>
      <c r="N427" s="9">
        <v>350</v>
      </c>
      <c r="O427" s="9">
        <v>250</v>
      </c>
      <c r="P427" s="9">
        <v>1174.49</v>
      </c>
      <c r="Q427" s="9">
        <v>3723.65</v>
      </c>
      <c r="R427" s="9">
        <f t="shared" si="6"/>
        <v>22030.120000000003</v>
      </c>
      <c r="S427" s="9"/>
    </row>
    <row r="428" spans="1:19" x14ac:dyDescent="0.2">
      <c r="A428" s="2">
        <v>422</v>
      </c>
      <c r="B428" s="8" t="s">
        <v>297</v>
      </c>
      <c r="C428" s="3" t="s">
        <v>298</v>
      </c>
      <c r="D428" s="8" t="s">
        <v>29</v>
      </c>
      <c r="E428" s="3" t="s">
        <v>30</v>
      </c>
      <c r="F428" s="9">
        <v>17063.41</v>
      </c>
      <c r="G428" s="9">
        <v>11375.61</v>
      </c>
      <c r="H428" s="9">
        <v>11337.24</v>
      </c>
      <c r="I428" s="9">
        <v>11010.96</v>
      </c>
      <c r="J428" s="9">
        <v>10230.49</v>
      </c>
      <c r="K428" s="9">
        <v>10160.1</v>
      </c>
      <c r="L428" s="9">
        <v>15144.18</v>
      </c>
      <c r="M428" s="9">
        <v>10096.1</v>
      </c>
      <c r="N428" s="9">
        <v>10572.68</v>
      </c>
      <c r="O428" s="9">
        <v>14908.15</v>
      </c>
      <c r="P428" s="9">
        <v>12401.78</v>
      </c>
      <c r="Q428" s="9">
        <v>18602.68</v>
      </c>
      <c r="R428" s="9">
        <f t="shared" si="6"/>
        <v>152903.37999999998</v>
      </c>
      <c r="S428" s="9"/>
    </row>
    <row r="429" spans="1:19" x14ac:dyDescent="0.2">
      <c r="A429" s="2">
        <v>423</v>
      </c>
      <c r="B429" s="8" t="s">
        <v>297</v>
      </c>
      <c r="C429" s="3" t="s">
        <v>298</v>
      </c>
      <c r="D429" s="8" t="s">
        <v>33</v>
      </c>
      <c r="E429" s="3" t="s">
        <v>34</v>
      </c>
      <c r="F429" s="9">
        <v>-3981.47</v>
      </c>
      <c r="G429" s="9">
        <v>0</v>
      </c>
      <c r="H429" s="9">
        <v>1124.1300000000001</v>
      </c>
      <c r="I429" s="9">
        <v>986.9</v>
      </c>
      <c r="J429" s="9">
        <v>160.32</v>
      </c>
      <c r="K429" s="9">
        <v>980.81</v>
      </c>
      <c r="L429" s="9">
        <v>-3572.03</v>
      </c>
      <c r="M429" s="9">
        <v>504.8</v>
      </c>
      <c r="N429" s="9">
        <v>1200.24</v>
      </c>
      <c r="O429" s="9">
        <v>3225.01</v>
      </c>
      <c r="P429" s="9">
        <v>-633.1</v>
      </c>
      <c r="Q429" s="9">
        <v>-4340.62</v>
      </c>
      <c r="R429" s="9">
        <f t="shared" si="6"/>
        <v>-4345.01</v>
      </c>
      <c r="S429" s="9"/>
    </row>
    <row r="430" spans="1:19" x14ac:dyDescent="0.2">
      <c r="A430" s="2">
        <v>424</v>
      </c>
      <c r="B430" s="8" t="s">
        <v>299</v>
      </c>
      <c r="C430" s="3" t="s">
        <v>300</v>
      </c>
      <c r="D430" s="8" t="s">
        <v>27</v>
      </c>
      <c r="E430" s="3" t="s">
        <v>28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f t="shared" si="6"/>
        <v>0</v>
      </c>
      <c r="S430" s="9"/>
    </row>
    <row r="431" spans="1:19" x14ac:dyDescent="0.2">
      <c r="A431" s="2">
        <v>425</v>
      </c>
      <c r="B431" s="8" t="s">
        <v>299</v>
      </c>
      <c r="C431" s="3" t="s">
        <v>300</v>
      </c>
      <c r="D431" s="8" t="s">
        <v>79</v>
      </c>
      <c r="E431" s="3" t="s">
        <v>80</v>
      </c>
      <c r="F431" s="9">
        <v>0</v>
      </c>
      <c r="G431" s="9">
        <v>66.58</v>
      </c>
      <c r="H431" s="9">
        <v>121.66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16.32</v>
      </c>
      <c r="P431" s="9">
        <v>0</v>
      </c>
      <c r="Q431" s="9">
        <v>0</v>
      </c>
      <c r="R431" s="9">
        <f t="shared" si="6"/>
        <v>204.56</v>
      </c>
      <c r="S431" s="9"/>
    </row>
    <row r="432" spans="1:19" x14ac:dyDescent="0.2">
      <c r="A432" s="2">
        <v>426</v>
      </c>
      <c r="B432" s="8" t="s">
        <v>299</v>
      </c>
      <c r="C432" s="3" t="s">
        <v>300</v>
      </c>
      <c r="D432" s="8" t="s">
        <v>127</v>
      </c>
      <c r="E432" s="3" t="s">
        <v>128</v>
      </c>
      <c r="F432" s="9">
        <v>0</v>
      </c>
      <c r="G432" s="9">
        <v>395</v>
      </c>
      <c r="H432" s="9">
        <v>395</v>
      </c>
      <c r="I432" s="9">
        <v>664.85</v>
      </c>
      <c r="J432" s="9">
        <v>395</v>
      </c>
      <c r="K432" s="9">
        <v>395</v>
      </c>
      <c r="L432" s="9">
        <v>0</v>
      </c>
      <c r="M432" s="9">
        <v>395</v>
      </c>
      <c r="N432" s="9">
        <v>779.13</v>
      </c>
      <c r="O432" s="9">
        <v>395</v>
      </c>
      <c r="P432" s="9">
        <v>395</v>
      </c>
      <c r="Q432" s="9">
        <v>395</v>
      </c>
      <c r="R432" s="9">
        <f t="shared" si="6"/>
        <v>4603.9799999999996</v>
      </c>
      <c r="S432" s="9"/>
    </row>
    <row r="433" spans="1:19" x14ac:dyDescent="0.2">
      <c r="A433" s="2">
        <v>427</v>
      </c>
      <c r="B433" s="8" t="s">
        <v>299</v>
      </c>
      <c r="C433" s="3" t="s">
        <v>300</v>
      </c>
      <c r="D433" s="8" t="s">
        <v>129</v>
      </c>
      <c r="E433" s="3" t="s">
        <v>130</v>
      </c>
      <c r="F433" s="9">
        <v>0</v>
      </c>
      <c r="G433" s="9">
        <v>0</v>
      </c>
      <c r="H433" s="9">
        <v>28.43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f t="shared" si="6"/>
        <v>28.43</v>
      </c>
      <c r="S433" s="9"/>
    </row>
    <row r="434" spans="1:19" x14ac:dyDescent="0.2">
      <c r="A434" s="2">
        <v>428</v>
      </c>
      <c r="B434" s="8" t="s">
        <v>299</v>
      </c>
      <c r="C434" s="3" t="s">
        <v>300</v>
      </c>
      <c r="D434" s="8" t="s">
        <v>81</v>
      </c>
      <c r="E434" s="3" t="s">
        <v>82</v>
      </c>
      <c r="F434" s="9">
        <v>0</v>
      </c>
      <c r="G434" s="9">
        <v>0</v>
      </c>
      <c r="H434" s="9">
        <v>107.36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f t="shared" si="6"/>
        <v>107.36</v>
      </c>
      <c r="S434" s="9"/>
    </row>
    <row r="435" spans="1:19" x14ac:dyDescent="0.2">
      <c r="A435" s="2">
        <v>429</v>
      </c>
      <c r="B435" s="8" t="s">
        <v>299</v>
      </c>
      <c r="C435" s="3" t="s">
        <v>300</v>
      </c>
      <c r="D435" s="8" t="s">
        <v>83</v>
      </c>
      <c r="E435" s="3" t="s">
        <v>84</v>
      </c>
      <c r="F435" s="9">
        <v>0</v>
      </c>
      <c r="G435" s="9">
        <v>0</v>
      </c>
      <c r="H435" s="9">
        <v>32.08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1.44</v>
      </c>
      <c r="P435" s="9">
        <v>0</v>
      </c>
      <c r="Q435" s="9">
        <v>0</v>
      </c>
      <c r="R435" s="9">
        <f t="shared" si="6"/>
        <v>33.519999999999996</v>
      </c>
      <c r="S435" s="9"/>
    </row>
    <row r="436" spans="1:19" x14ac:dyDescent="0.2">
      <c r="A436" s="2">
        <v>430</v>
      </c>
      <c r="B436" s="8" t="s">
        <v>299</v>
      </c>
      <c r="C436" s="3" t="s">
        <v>300</v>
      </c>
      <c r="D436" s="8" t="s">
        <v>35</v>
      </c>
      <c r="E436" s="3" t="s">
        <v>36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4.28</v>
      </c>
      <c r="P436" s="9">
        <v>0</v>
      </c>
      <c r="Q436" s="9">
        <v>0</v>
      </c>
      <c r="R436" s="9">
        <f t="shared" si="6"/>
        <v>4.28</v>
      </c>
      <c r="S436" s="9"/>
    </row>
    <row r="437" spans="1:19" x14ac:dyDescent="0.2">
      <c r="A437" s="2">
        <v>431</v>
      </c>
      <c r="B437" s="8" t="s">
        <v>299</v>
      </c>
      <c r="C437" s="3" t="s">
        <v>300</v>
      </c>
      <c r="D437" s="8" t="s">
        <v>145</v>
      </c>
      <c r="E437" s="3" t="s">
        <v>146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f t="shared" si="6"/>
        <v>0</v>
      </c>
      <c r="S437" s="9"/>
    </row>
    <row r="438" spans="1:19" x14ac:dyDescent="0.2">
      <c r="A438" s="2">
        <v>432</v>
      </c>
      <c r="B438" s="8" t="s">
        <v>299</v>
      </c>
      <c r="C438" s="3" t="s">
        <v>300</v>
      </c>
      <c r="D438" s="8" t="s">
        <v>301</v>
      </c>
      <c r="E438" s="3" t="s">
        <v>302</v>
      </c>
      <c r="F438" s="9">
        <v>3241.4</v>
      </c>
      <c r="G438" s="9">
        <v>101.8</v>
      </c>
      <c r="H438" s="9">
        <v>445.88</v>
      </c>
      <c r="I438" s="9">
        <v>0</v>
      </c>
      <c r="J438" s="9">
        <v>0</v>
      </c>
      <c r="K438" s="9">
        <v>0</v>
      </c>
      <c r="L438" s="9">
        <v>101.8</v>
      </c>
      <c r="M438" s="9">
        <v>732.96</v>
      </c>
      <c r="N438" s="9">
        <v>101.8</v>
      </c>
      <c r="O438" s="9">
        <v>0</v>
      </c>
      <c r="P438" s="9">
        <v>0</v>
      </c>
      <c r="Q438" s="9">
        <v>0</v>
      </c>
      <c r="R438" s="9">
        <f t="shared" si="6"/>
        <v>4725.6400000000003</v>
      </c>
      <c r="S438" s="9"/>
    </row>
    <row r="439" spans="1:19" x14ac:dyDescent="0.2">
      <c r="A439" s="2">
        <v>433</v>
      </c>
      <c r="B439" s="8" t="s">
        <v>299</v>
      </c>
      <c r="C439" s="3" t="s">
        <v>300</v>
      </c>
      <c r="D439" s="8" t="s">
        <v>153</v>
      </c>
      <c r="E439" s="3" t="s">
        <v>154</v>
      </c>
      <c r="F439" s="9">
        <v>0</v>
      </c>
      <c r="G439" s="9">
        <v>0</v>
      </c>
      <c r="H439" s="9">
        <v>3.28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f t="shared" si="6"/>
        <v>3.28</v>
      </c>
      <c r="S439" s="9"/>
    </row>
    <row r="440" spans="1:19" x14ac:dyDescent="0.2">
      <c r="A440" s="2">
        <v>434</v>
      </c>
      <c r="B440" s="8" t="s">
        <v>299</v>
      </c>
      <c r="C440" s="3" t="s">
        <v>300</v>
      </c>
      <c r="D440" s="8" t="s">
        <v>87</v>
      </c>
      <c r="E440" s="3" t="s">
        <v>88</v>
      </c>
      <c r="F440" s="9">
        <v>28.9</v>
      </c>
      <c r="G440" s="9">
        <v>0</v>
      </c>
      <c r="H440" s="9">
        <v>5.97</v>
      </c>
      <c r="I440" s="9">
        <v>15.27</v>
      </c>
      <c r="J440" s="9">
        <v>0</v>
      </c>
      <c r="K440" s="9">
        <v>12.35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f t="shared" si="6"/>
        <v>62.49</v>
      </c>
      <c r="S440" s="9"/>
    </row>
    <row r="441" spans="1:19" x14ac:dyDescent="0.2">
      <c r="A441" s="2">
        <v>435</v>
      </c>
      <c r="B441" s="8" t="s">
        <v>299</v>
      </c>
      <c r="C441" s="3" t="s">
        <v>300</v>
      </c>
      <c r="D441" s="8" t="s">
        <v>161</v>
      </c>
      <c r="E441" s="3" t="s">
        <v>162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25.84</v>
      </c>
      <c r="P441" s="9">
        <v>0</v>
      </c>
      <c r="Q441" s="9">
        <v>0</v>
      </c>
      <c r="R441" s="9">
        <f t="shared" si="6"/>
        <v>25.84</v>
      </c>
      <c r="S441" s="9"/>
    </row>
    <row r="442" spans="1:19" x14ac:dyDescent="0.2">
      <c r="A442" s="2">
        <v>436</v>
      </c>
      <c r="B442" s="8" t="s">
        <v>299</v>
      </c>
      <c r="C442" s="3" t="s">
        <v>300</v>
      </c>
      <c r="D442" s="8" t="s">
        <v>115</v>
      </c>
      <c r="E442" s="3" t="s">
        <v>116</v>
      </c>
      <c r="F442" s="9">
        <v>0</v>
      </c>
      <c r="G442" s="9">
        <v>46.23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11.19</v>
      </c>
      <c r="P442" s="9">
        <v>0</v>
      </c>
      <c r="Q442" s="9">
        <v>0</v>
      </c>
      <c r="R442" s="9">
        <f t="shared" si="6"/>
        <v>57.419999999999995</v>
      </c>
      <c r="S442" s="9"/>
    </row>
    <row r="443" spans="1:19" x14ac:dyDescent="0.2">
      <c r="A443" s="2">
        <v>437</v>
      </c>
      <c r="B443" s="8" t="s">
        <v>299</v>
      </c>
      <c r="C443" s="3" t="s">
        <v>300</v>
      </c>
      <c r="D443" s="8" t="s">
        <v>167</v>
      </c>
      <c r="E443" s="3" t="s">
        <v>168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49.4</v>
      </c>
      <c r="O443" s="9">
        <v>0</v>
      </c>
      <c r="P443" s="9">
        <v>0</v>
      </c>
      <c r="Q443" s="9">
        <v>92.7</v>
      </c>
      <c r="R443" s="9">
        <f t="shared" si="6"/>
        <v>142.1</v>
      </c>
      <c r="S443" s="9"/>
    </row>
    <row r="444" spans="1:19" x14ac:dyDescent="0.2">
      <c r="A444" s="2">
        <v>438</v>
      </c>
      <c r="B444" s="8" t="s">
        <v>299</v>
      </c>
      <c r="C444" s="3" t="s">
        <v>300</v>
      </c>
      <c r="D444" s="8" t="s">
        <v>191</v>
      </c>
      <c r="E444" s="3" t="s">
        <v>192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17.68</v>
      </c>
      <c r="P444" s="9">
        <v>0</v>
      </c>
      <c r="Q444" s="9">
        <v>0</v>
      </c>
      <c r="R444" s="9">
        <f t="shared" si="6"/>
        <v>17.68</v>
      </c>
      <c r="S444" s="9"/>
    </row>
    <row r="445" spans="1:19" x14ac:dyDescent="0.2">
      <c r="A445" s="2">
        <v>439</v>
      </c>
      <c r="B445" s="8" t="s">
        <v>299</v>
      </c>
      <c r="C445" s="3" t="s">
        <v>300</v>
      </c>
      <c r="D445" s="8" t="s">
        <v>303</v>
      </c>
      <c r="E445" s="3" t="s">
        <v>304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2191.71</v>
      </c>
      <c r="O445" s="9">
        <v>0</v>
      </c>
      <c r="P445" s="9">
        <v>0</v>
      </c>
      <c r="Q445" s="9">
        <v>0</v>
      </c>
      <c r="R445" s="9">
        <f t="shared" si="6"/>
        <v>2191.71</v>
      </c>
      <c r="S445" s="9"/>
    </row>
    <row r="446" spans="1:19" x14ac:dyDescent="0.2">
      <c r="A446" s="2">
        <v>440</v>
      </c>
      <c r="B446" s="8" t="s">
        <v>299</v>
      </c>
      <c r="C446" s="3" t="s">
        <v>300</v>
      </c>
      <c r="D446" s="8" t="s">
        <v>305</v>
      </c>
      <c r="E446" s="3" t="s">
        <v>306</v>
      </c>
      <c r="F446" s="9">
        <v>-50</v>
      </c>
      <c r="G446" s="9">
        <v>-50</v>
      </c>
      <c r="H446" s="9">
        <v>-50</v>
      </c>
      <c r="I446" s="9">
        <v>-37.28</v>
      </c>
      <c r="J446" s="9">
        <v>-50</v>
      </c>
      <c r="K446" s="9">
        <v>-50</v>
      </c>
      <c r="L446" s="9">
        <v>-50</v>
      </c>
      <c r="M446" s="9">
        <v>-50</v>
      </c>
      <c r="N446" s="9">
        <v>-50</v>
      </c>
      <c r="O446" s="9">
        <v>-50</v>
      </c>
      <c r="P446" s="9">
        <v>-50</v>
      </c>
      <c r="Q446" s="9">
        <v>-50</v>
      </c>
      <c r="R446" s="9">
        <f t="shared" si="6"/>
        <v>-587.28</v>
      </c>
      <c r="S446" s="9"/>
    </row>
    <row r="447" spans="1:19" x14ac:dyDescent="0.2">
      <c r="A447" s="2">
        <v>441</v>
      </c>
      <c r="B447" s="8" t="s">
        <v>307</v>
      </c>
      <c r="C447" s="3" t="s">
        <v>308</v>
      </c>
      <c r="D447" s="8" t="s">
        <v>27</v>
      </c>
      <c r="E447" s="3" t="s">
        <v>28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80000</v>
      </c>
      <c r="O447" s="9">
        <v>0</v>
      </c>
      <c r="P447" s="9">
        <v>0</v>
      </c>
      <c r="Q447" s="9">
        <v>0</v>
      </c>
      <c r="R447" s="9">
        <f t="shared" si="6"/>
        <v>80000</v>
      </c>
      <c r="S447" s="9"/>
    </row>
    <row r="448" spans="1:19" x14ac:dyDescent="0.2">
      <c r="A448" s="2">
        <v>442</v>
      </c>
      <c r="B448" s="8" t="s">
        <v>307</v>
      </c>
      <c r="C448" s="3" t="s">
        <v>308</v>
      </c>
      <c r="D448" s="8" t="s">
        <v>85</v>
      </c>
      <c r="E448" s="3" t="s">
        <v>86</v>
      </c>
      <c r="F448" s="9">
        <v>21122.5</v>
      </c>
      <c r="G448" s="9">
        <v>1435.89</v>
      </c>
      <c r="H448" s="9">
        <v>16159.15</v>
      </c>
      <c r="I448" s="9">
        <v>27785.5</v>
      </c>
      <c r="J448" s="9">
        <v>6189</v>
      </c>
      <c r="K448" s="9">
        <v>-9292</v>
      </c>
      <c r="L448" s="9">
        <v>819</v>
      </c>
      <c r="M448" s="9">
        <v>0</v>
      </c>
      <c r="N448" s="9">
        <v>108570</v>
      </c>
      <c r="O448" s="9">
        <v>7439</v>
      </c>
      <c r="P448" s="9">
        <v>6315</v>
      </c>
      <c r="Q448" s="9">
        <v>8992.5</v>
      </c>
      <c r="R448" s="9">
        <f t="shared" si="6"/>
        <v>195535.54</v>
      </c>
      <c r="S448" s="9"/>
    </row>
    <row r="449" spans="1:19" x14ac:dyDescent="0.2">
      <c r="A449" s="2">
        <v>443</v>
      </c>
      <c r="B449" s="8" t="s">
        <v>309</v>
      </c>
      <c r="C449" s="3" t="s">
        <v>310</v>
      </c>
      <c r="D449" s="8" t="s">
        <v>311</v>
      </c>
      <c r="E449" s="3" t="s">
        <v>312</v>
      </c>
      <c r="F449" s="9">
        <v>-21565.3</v>
      </c>
      <c r="G449" s="9">
        <v>-19798.78</v>
      </c>
      <c r="H449" s="9">
        <v>-19783.900000000001</v>
      </c>
      <c r="I449" s="9">
        <v>-19487.63</v>
      </c>
      <c r="J449" s="9">
        <v>-19294.43</v>
      </c>
      <c r="K449" s="9">
        <v>-20588.04</v>
      </c>
      <c r="L449" s="9">
        <v>-21141.51</v>
      </c>
      <c r="M449" s="9">
        <v>-21674.58</v>
      </c>
      <c r="N449" s="9">
        <v>-21219.989999999998</v>
      </c>
      <c r="O449" s="9">
        <v>-21002.12</v>
      </c>
      <c r="P449" s="9">
        <v>-21568.39</v>
      </c>
      <c r="Q449" s="9">
        <v>-20996.18</v>
      </c>
      <c r="R449" s="9">
        <f t="shared" si="6"/>
        <v>-248120.85000000003</v>
      </c>
      <c r="S449" s="9"/>
    </row>
    <row r="450" spans="1:19" x14ac:dyDescent="0.2">
      <c r="A450" s="2">
        <v>444</v>
      </c>
      <c r="B450" s="8" t="s">
        <v>309</v>
      </c>
      <c r="C450" s="3" t="s">
        <v>310</v>
      </c>
      <c r="D450" s="8" t="s">
        <v>313</v>
      </c>
      <c r="E450" s="3" t="s">
        <v>314</v>
      </c>
      <c r="F450" s="9">
        <v>33876.14</v>
      </c>
      <c r="G450" s="9">
        <v>33876.14</v>
      </c>
      <c r="H450" s="9">
        <v>33390.480000000003</v>
      </c>
      <c r="I450" s="9">
        <v>33390.480000000003</v>
      </c>
      <c r="J450" s="9">
        <v>33390.480000000003</v>
      </c>
      <c r="K450" s="9">
        <v>33390.480000000003</v>
      </c>
      <c r="L450" s="9">
        <v>33390.480000000003</v>
      </c>
      <c r="M450" s="9">
        <v>33390.480000000003</v>
      </c>
      <c r="N450" s="9">
        <v>33390.480000000003</v>
      </c>
      <c r="O450" s="9">
        <v>33390.480000000003</v>
      </c>
      <c r="P450" s="9">
        <v>33390.480000000003</v>
      </c>
      <c r="Q450" s="9">
        <v>33390.480000000003</v>
      </c>
      <c r="R450" s="9">
        <f t="shared" si="6"/>
        <v>401657.07999999996</v>
      </c>
      <c r="S450" s="9"/>
    </row>
    <row r="451" spans="1:19" x14ac:dyDescent="0.2">
      <c r="A451" s="2">
        <v>445</v>
      </c>
      <c r="B451" s="8" t="s">
        <v>315</v>
      </c>
      <c r="C451" s="3" t="s">
        <v>316</v>
      </c>
      <c r="D451" s="8" t="s">
        <v>105</v>
      </c>
      <c r="E451" s="3" t="s">
        <v>106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-10.66</v>
      </c>
      <c r="O451" s="9">
        <v>0</v>
      </c>
      <c r="P451" s="9">
        <v>0</v>
      </c>
      <c r="Q451" s="9">
        <v>0</v>
      </c>
      <c r="R451" s="9">
        <f t="shared" si="6"/>
        <v>-10.66</v>
      </c>
      <c r="S451" s="9"/>
    </row>
    <row r="452" spans="1:19" x14ac:dyDescent="0.2">
      <c r="A452" s="2">
        <v>446</v>
      </c>
      <c r="B452" s="8" t="s">
        <v>315</v>
      </c>
      <c r="C452" s="3" t="s">
        <v>316</v>
      </c>
      <c r="D452" s="8" t="s">
        <v>107</v>
      </c>
      <c r="E452" s="3" t="s">
        <v>108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f t="shared" si="6"/>
        <v>0</v>
      </c>
      <c r="S452" s="9"/>
    </row>
    <row r="453" spans="1:19" x14ac:dyDescent="0.2">
      <c r="A453" s="2">
        <v>447</v>
      </c>
      <c r="B453" s="8" t="s">
        <v>315</v>
      </c>
      <c r="C453" s="3" t="s">
        <v>316</v>
      </c>
      <c r="D453" s="8" t="s">
        <v>301</v>
      </c>
      <c r="E453" s="3" t="s">
        <v>302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2579.3200000000002</v>
      </c>
      <c r="L453" s="9">
        <v>2579.3200000000002</v>
      </c>
      <c r="M453" s="9">
        <v>2579.3200000000002</v>
      </c>
      <c r="N453" s="9">
        <v>2579.3200000000002</v>
      </c>
      <c r="O453" s="9">
        <v>2579.3200000000002</v>
      </c>
      <c r="P453" s="9">
        <v>2579.3200000000002</v>
      </c>
      <c r="Q453" s="9">
        <v>2579.3200000000002</v>
      </c>
      <c r="R453" s="9">
        <f t="shared" si="6"/>
        <v>18055.240000000002</v>
      </c>
      <c r="S453" s="9"/>
    </row>
    <row r="454" spans="1:19" x14ac:dyDescent="0.2">
      <c r="A454" s="2">
        <v>448</v>
      </c>
      <c r="B454" s="8" t="s">
        <v>315</v>
      </c>
      <c r="C454" s="3" t="s">
        <v>316</v>
      </c>
      <c r="D454" s="8" t="s">
        <v>113</v>
      </c>
      <c r="E454" s="3" t="s">
        <v>114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14.76</v>
      </c>
      <c r="O454" s="9">
        <v>0</v>
      </c>
      <c r="P454" s="9">
        <v>0</v>
      </c>
      <c r="Q454" s="9">
        <v>0</v>
      </c>
      <c r="R454" s="9">
        <f t="shared" si="6"/>
        <v>14.76</v>
      </c>
      <c r="S454" s="9"/>
    </row>
    <row r="455" spans="1:19" x14ac:dyDescent="0.2">
      <c r="A455" s="2">
        <v>449</v>
      </c>
      <c r="B455" s="8" t="s">
        <v>315</v>
      </c>
      <c r="C455" s="3" t="s">
        <v>316</v>
      </c>
      <c r="D455" s="8" t="s">
        <v>87</v>
      </c>
      <c r="E455" s="3" t="s">
        <v>88</v>
      </c>
      <c r="F455" s="9">
        <v>706.54000000000008</v>
      </c>
      <c r="G455" s="9">
        <v>148.07999999999998</v>
      </c>
      <c r="H455" s="9">
        <v>0</v>
      </c>
      <c r="I455" s="9">
        <v>129.57</v>
      </c>
      <c r="J455" s="9">
        <v>120.49</v>
      </c>
      <c r="K455" s="9">
        <v>0</v>
      </c>
      <c r="L455" s="9">
        <v>0</v>
      </c>
      <c r="M455" s="9">
        <v>737.28</v>
      </c>
      <c r="N455" s="9">
        <v>0</v>
      </c>
      <c r="O455" s="9">
        <v>40.11</v>
      </c>
      <c r="P455" s="9">
        <v>11.21</v>
      </c>
      <c r="Q455" s="9">
        <v>34.29</v>
      </c>
      <c r="R455" s="9">
        <f t="shared" si="6"/>
        <v>1927.57</v>
      </c>
      <c r="S455" s="9"/>
    </row>
    <row r="456" spans="1:19" x14ac:dyDescent="0.2">
      <c r="A456" s="2">
        <v>450</v>
      </c>
      <c r="B456" s="8" t="s">
        <v>315</v>
      </c>
      <c r="C456" s="3" t="s">
        <v>316</v>
      </c>
      <c r="D456" s="8" t="s">
        <v>37</v>
      </c>
      <c r="E456" s="3" t="s">
        <v>38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276.95999999999998</v>
      </c>
      <c r="N456" s="9">
        <v>0</v>
      </c>
      <c r="O456" s="9">
        <v>0</v>
      </c>
      <c r="P456" s="9">
        <v>0</v>
      </c>
      <c r="Q456" s="9">
        <v>0</v>
      </c>
      <c r="R456" s="9">
        <f t="shared" ref="R456:R510" si="7">SUM(F456:Q456)</f>
        <v>276.95999999999998</v>
      </c>
      <c r="S456" s="9"/>
    </row>
    <row r="457" spans="1:19" x14ac:dyDescent="0.2">
      <c r="A457" s="2">
        <v>451</v>
      </c>
      <c r="B457" s="8" t="s">
        <v>315</v>
      </c>
      <c r="C457" s="3" t="s">
        <v>316</v>
      </c>
      <c r="D457" s="8" t="s">
        <v>317</v>
      </c>
      <c r="E457" s="3" t="s">
        <v>318</v>
      </c>
      <c r="F457" s="9">
        <v>10.27</v>
      </c>
      <c r="G457" s="9">
        <v>0</v>
      </c>
      <c r="H457" s="9">
        <v>0</v>
      </c>
      <c r="I457" s="9">
        <v>5.96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f t="shared" si="7"/>
        <v>16.23</v>
      </c>
      <c r="S457" s="9"/>
    </row>
    <row r="458" spans="1:19" x14ac:dyDescent="0.2">
      <c r="A458" s="2">
        <v>452</v>
      </c>
      <c r="B458" s="8" t="s">
        <v>315</v>
      </c>
      <c r="C458" s="3" t="s">
        <v>316</v>
      </c>
      <c r="D458" s="8" t="s">
        <v>183</v>
      </c>
      <c r="E458" s="3" t="s">
        <v>184</v>
      </c>
      <c r="F458" s="9">
        <v>0</v>
      </c>
      <c r="G458" s="9">
        <v>314.20999999999998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f t="shared" si="7"/>
        <v>314.20999999999998</v>
      </c>
      <c r="S458" s="9"/>
    </row>
    <row r="459" spans="1:19" x14ac:dyDescent="0.2">
      <c r="A459" s="2">
        <v>453</v>
      </c>
      <c r="B459" s="8" t="s">
        <v>315</v>
      </c>
      <c r="C459" s="3" t="s">
        <v>316</v>
      </c>
      <c r="D459" s="8" t="s">
        <v>319</v>
      </c>
      <c r="E459" s="3" t="s">
        <v>320</v>
      </c>
      <c r="F459" s="9">
        <v>63.81</v>
      </c>
      <c r="G459" s="9">
        <v>71.66</v>
      </c>
      <c r="H459" s="9">
        <v>0</v>
      </c>
      <c r="I459" s="9">
        <v>0</v>
      </c>
      <c r="J459" s="9">
        <v>0</v>
      </c>
      <c r="K459" s="9">
        <v>0</v>
      </c>
      <c r="L459" s="9">
        <v>530.49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f t="shared" si="7"/>
        <v>665.96</v>
      </c>
      <c r="S459" s="9"/>
    </row>
    <row r="460" spans="1:19" x14ac:dyDescent="0.2">
      <c r="A460" s="2">
        <v>454</v>
      </c>
      <c r="B460" s="8" t="s">
        <v>315</v>
      </c>
      <c r="C460" s="3" t="s">
        <v>316</v>
      </c>
      <c r="D460" s="8" t="s">
        <v>321</v>
      </c>
      <c r="E460" s="3" t="s">
        <v>322</v>
      </c>
      <c r="F460" s="9">
        <v>2848.09</v>
      </c>
      <c r="G460" s="9">
        <v>0</v>
      </c>
      <c r="H460" s="9">
        <v>189.38</v>
      </c>
      <c r="I460" s="9">
        <v>383</v>
      </c>
      <c r="J460" s="9">
        <v>434</v>
      </c>
      <c r="K460" s="9">
        <v>0</v>
      </c>
      <c r="L460" s="9">
        <v>682.25</v>
      </c>
      <c r="M460" s="9">
        <v>0</v>
      </c>
      <c r="N460" s="9">
        <v>3441.43</v>
      </c>
      <c r="O460" s="9">
        <v>-0.11</v>
      </c>
      <c r="P460" s="9">
        <v>2207.5100000000002</v>
      </c>
      <c r="Q460" s="9">
        <v>0</v>
      </c>
      <c r="R460" s="9">
        <f t="shared" si="7"/>
        <v>10185.549999999999</v>
      </c>
      <c r="S460" s="9"/>
    </row>
    <row r="461" spans="1:19" x14ac:dyDescent="0.2">
      <c r="A461" s="2">
        <v>455</v>
      </c>
      <c r="B461" s="8" t="s">
        <v>323</v>
      </c>
      <c r="C461" s="3" t="s">
        <v>324</v>
      </c>
      <c r="D461" s="8" t="s">
        <v>83</v>
      </c>
      <c r="E461" s="3" t="s">
        <v>84</v>
      </c>
      <c r="F461" s="9">
        <v>1161.4199999999998</v>
      </c>
      <c r="G461" s="9">
        <v>1441.62</v>
      </c>
      <c r="H461" s="9">
        <v>310.45</v>
      </c>
      <c r="I461" s="9">
        <v>728.38000000000011</v>
      </c>
      <c r="J461" s="9">
        <v>230.88</v>
      </c>
      <c r="K461" s="9">
        <v>134.06</v>
      </c>
      <c r="L461" s="9">
        <v>724.88</v>
      </c>
      <c r="M461" s="9">
        <v>127.22</v>
      </c>
      <c r="N461" s="9">
        <v>273.51</v>
      </c>
      <c r="O461" s="9">
        <v>356.48</v>
      </c>
      <c r="P461" s="9">
        <v>664.3</v>
      </c>
      <c r="Q461" s="9">
        <v>294.77999999999997</v>
      </c>
      <c r="R461" s="9">
        <f t="shared" si="7"/>
        <v>6447.98</v>
      </c>
      <c r="S461" s="9"/>
    </row>
    <row r="462" spans="1:19" x14ac:dyDescent="0.2">
      <c r="A462" s="2">
        <v>456</v>
      </c>
      <c r="B462" s="8" t="s">
        <v>323</v>
      </c>
      <c r="C462" s="3" t="s">
        <v>324</v>
      </c>
      <c r="D462" s="8" t="s">
        <v>23</v>
      </c>
      <c r="E462" s="3" t="s">
        <v>24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188.01</v>
      </c>
      <c r="M462" s="9">
        <v>20.14</v>
      </c>
      <c r="N462" s="9">
        <v>0</v>
      </c>
      <c r="O462" s="9">
        <v>0</v>
      </c>
      <c r="P462" s="9">
        <v>0</v>
      </c>
      <c r="Q462" s="9">
        <v>0</v>
      </c>
      <c r="R462" s="9">
        <f t="shared" si="7"/>
        <v>208.14999999999998</v>
      </c>
      <c r="S462" s="9"/>
    </row>
    <row r="463" spans="1:19" x14ac:dyDescent="0.2">
      <c r="A463" s="2">
        <v>457</v>
      </c>
      <c r="B463" s="8" t="s">
        <v>323</v>
      </c>
      <c r="C463" s="3" t="s">
        <v>324</v>
      </c>
      <c r="D463" s="8" t="s">
        <v>43</v>
      </c>
      <c r="E463" s="3" t="s">
        <v>44</v>
      </c>
      <c r="F463" s="9">
        <v>0</v>
      </c>
      <c r="G463" s="9">
        <v>0</v>
      </c>
      <c r="H463" s="9">
        <v>0</v>
      </c>
      <c r="I463" s="9">
        <v>0</v>
      </c>
      <c r="J463" s="9">
        <v>150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f t="shared" si="7"/>
        <v>150</v>
      </c>
      <c r="S463" s="9"/>
    </row>
    <row r="464" spans="1:19" x14ac:dyDescent="0.2">
      <c r="A464" s="2">
        <v>458</v>
      </c>
      <c r="B464" s="8" t="s">
        <v>323</v>
      </c>
      <c r="C464" s="3" t="s">
        <v>324</v>
      </c>
      <c r="D464" s="8" t="s">
        <v>59</v>
      </c>
      <c r="E464" s="3" t="s">
        <v>60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-13.79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f t="shared" si="7"/>
        <v>-13.79</v>
      </c>
      <c r="S464" s="9"/>
    </row>
    <row r="465" spans="1:19" x14ac:dyDescent="0.2">
      <c r="A465" s="2">
        <v>459</v>
      </c>
      <c r="B465" s="8" t="s">
        <v>323</v>
      </c>
      <c r="C465" s="3" t="s">
        <v>324</v>
      </c>
      <c r="D465" s="8" t="s">
        <v>61</v>
      </c>
      <c r="E465" s="3" t="s">
        <v>62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f t="shared" si="7"/>
        <v>0</v>
      </c>
      <c r="S465" s="9"/>
    </row>
    <row r="466" spans="1:19" x14ac:dyDescent="0.2">
      <c r="A466" s="2">
        <v>460</v>
      </c>
      <c r="B466" s="8" t="s">
        <v>323</v>
      </c>
      <c r="C466" s="3" t="s">
        <v>324</v>
      </c>
      <c r="D466" s="8" t="s">
        <v>101</v>
      </c>
      <c r="E466" s="3" t="s">
        <v>102</v>
      </c>
      <c r="F466" s="9">
        <v>-61.65</v>
      </c>
      <c r="G466" s="9">
        <v>-76.86</v>
      </c>
      <c r="H466" s="9">
        <v>1.71</v>
      </c>
      <c r="I466" s="9">
        <v>0</v>
      </c>
      <c r="J466" s="9">
        <v>0</v>
      </c>
      <c r="K466" s="9">
        <v>-44.54</v>
      </c>
      <c r="L466" s="9">
        <v>0</v>
      </c>
      <c r="M466" s="9">
        <v>-24.97</v>
      </c>
      <c r="N466" s="9">
        <v>0</v>
      </c>
      <c r="O466" s="9">
        <v>-30.94</v>
      </c>
      <c r="P466" s="9">
        <v>-38.130000000000003</v>
      </c>
      <c r="Q466" s="9">
        <v>0</v>
      </c>
      <c r="R466" s="9">
        <f t="shared" si="7"/>
        <v>-275.38</v>
      </c>
      <c r="S466" s="9"/>
    </row>
    <row r="467" spans="1:19" x14ac:dyDescent="0.2">
      <c r="A467" s="2">
        <v>461</v>
      </c>
      <c r="B467" s="8" t="s">
        <v>323</v>
      </c>
      <c r="C467" s="3" t="s">
        <v>324</v>
      </c>
      <c r="D467" s="8" t="s">
        <v>103</v>
      </c>
      <c r="E467" s="3" t="s">
        <v>104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f t="shared" si="7"/>
        <v>0</v>
      </c>
      <c r="S467" s="9"/>
    </row>
    <row r="468" spans="1:19" x14ac:dyDescent="0.2">
      <c r="A468" s="2">
        <v>462</v>
      </c>
      <c r="B468" s="8" t="s">
        <v>323</v>
      </c>
      <c r="C468" s="3" t="s">
        <v>324</v>
      </c>
      <c r="D468" s="8" t="s">
        <v>105</v>
      </c>
      <c r="E468" s="3" t="s">
        <v>106</v>
      </c>
      <c r="F468" s="9">
        <v>-2053.38</v>
      </c>
      <c r="G468" s="9">
        <v>-2618.0999999999995</v>
      </c>
      <c r="H468" s="9">
        <v>-3382.74</v>
      </c>
      <c r="I468" s="9">
        <v>-1334.5</v>
      </c>
      <c r="J468" s="9">
        <v>-775.12</v>
      </c>
      <c r="K468" s="9">
        <v>-1887.0300000000002</v>
      </c>
      <c r="L468" s="9">
        <v>-1802.03</v>
      </c>
      <c r="M468" s="9">
        <v>-631.01</v>
      </c>
      <c r="N468" s="9">
        <v>-1687.93</v>
      </c>
      <c r="O468" s="9">
        <v>-8980.58</v>
      </c>
      <c r="P468" s="9">
        <v>-12984.14</v>
      </c>
      <c r="Q468" s="9">
        <v>-5348.56</v>
      </c>
      <c r="R468" s="9">
        <f t="shared" si="7"/>
        <v>-43485.119999999995</v>
      </c>
      <c r="S468" s="9"/>
    </row>
    <row r="469" spans="1:19" x14ac:dyDescent="0.2">
      <c r="A469" s="2">
        <v>463</v>
      </c>
      <c r="B469" s="8" t="s">
        <v>323</v>
      </c>
      <c r="C469" s="3" t="s">
        <v>324</v>
      </c>
      <c r="D469" s="8" t="s">
        <v>107</v>
      </c>
      <c r="E469" s="3" t="s">
        <v>108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f t="shared" si="7"/>
        <v>0</v>
      </c>
      <c r="S469" s="9"/>
    </row>
    <row r="470" spans="1:19" x14ac:dyDescent="0.2">
      <c r="A470" s="2">
        <v>464</v>
      </c>
      <c r="B470" s="8" t="s">
        <v>323</v>
      </c>
      <c r="C470" s="3" t="s">
        <v>324</v>
      </c>
      <c r="D470" s="8" t="s">
        <v>31</v>
      </c>
      <c r="E470" s="3" t="s">
        <v>32</v>
      </c>
      <c r="F470" s="9">
        <v>0</v>
      </c>
      <c r="G470" s="9">
        <v>1.43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f t="shared" si="7"/>
        <v>1.43</v>
      </c>
      <c r="S470" s="9"/>
    </row>
    <row r="471" spans="1:19" x14ac:dyDescent="0.2">
      <c r="A471" s="2">
        <v>465</v>
      </c>
      <c r="B471" s="8" t="s">
        <v>323</v>
      </c>
      <c r="C471" s="3" t="s">
        <v>324</v>
      </c>
      <c r="D471" s="8" t="s">
        <v>325</v>
      </c>
      <c r="E471" s="3" t="s">
        <v>326</v>
      </c>
      <c r="F471" s="9">
        <v>3658.81</v>
      </c>
      <c r="G471" s="9">
        <v>3164.2800000000007</v>
      </c>
      <c r="H471" s="9">
        <v>3559.15</v>
      </c>
      <c r="I471" s="9">
        <v>3351.31</v>
      </c>
      <c r="J471" s="9">
        <v>2968.8200000000006</v>
      </c>
      <c r="K471" s="9">
        <v>3367.36</v>
      </c>
      <c r="L471" s="9">
        <v>3432.59</v>
      </c>
      <c r="M471" s="9">
        <v>2954.9799999999996</v>
      </c>
      <c r="N471" s="9">
        <v>3225.99</v>
      </c>
      <c r="O471" s="9">
        <v>4180.7900000000009</v>
      </c>
      <c r="P471" s="9">
        <v>4038.4800000000005</v>
      </c>
      <c r="Q471" s="9">
        <v>4639.71</v>
      </c>
      <c r="R471" s="9">
        <f t="shared" si="7"/>
        <v>42542.270000000004</v>
      </c>
      <c r="S471" s="9"/>
    </row>
    <row r="472" spans="1:19" x14ac:dyDescent="0.2">
      <c r="A472" s="2">
        <v>466</v>
      </c>
      <c r="B472" s="8" t="s">
        <v>323</v>
      </c>
      <c r="C472" s="3" t="s">
        <v>324</v>
      </c>
      <c r="D472" s="8" t="s">
        <v>327</v>
      </c>
      <c r="E472" s="3" t="s">
        <v>328</v>
      </c>
      <c r="F472" s="9">
        <v>96877.140000000014</v>
      </c>
      <c r="G472" s="9">
        <v>83775.12000000001</v>
      </c>
      <c r="H472" s="9">
        <v>94277.01999999999</v>
      </c>
      <c r="I472" s="9">
        <v>88733.669999999984</v>
      </c>
      <c r="J472" s="9">
        <v>78641.190000000017</v>
      </c>
      <c r="K472" s="9">
        <v>89291.249999999971</v>
      </c>
      <c r="L472" s="9">
        <v>90990.190000000017</v>
      </c>
      <c r="M472" s="9">
        <v>78236.399999999994</v>
      </c>
      <c r="N472" s="9">
        <v>85382.609999999971</v>
      </c>
      <c r="O472" s="9">
        <v>83645.869999999981</v>
      </c>
      <c r="P472" s="9">
        <v>81318.66</v>
      </c>
      <c r="Q472" s="9">
        <v>93358.189999999988</v>
      </c>
      <c r="R472" s="9">
        <f t="shared" si="7"/>
        <v>1044527.31</v>
      </c>
      <c r="S472" s="9"/>
    </row>
    <row r="473" spans="1:19" x14ac:dyDescent="0.2">
      <c r="A473" s="2">
        <v>467</v>
      </c>
      <c r="B473" s="8" t="s">
        <v>323</v>
      </c>
      <c r="C473" s="3" t="s">
        <v>324</v>
      </c>
      <c r="D473" s="8" t="s">
        <v>329</v>
      </c>
      <c r="E473" s="3" t="s">
        <v>330</v>
      </c>
      <c r="F473" s="9">
        <v>898.33000000000015</v>
      </c>
      <c r="G473" s="9">
        <v>776.8599999999999</v>
      </c>
      <c r="H473" s="9">
        <v>874.21</v>
      </c>
      <c r="I473" s="9">
        <v>822.84</v>
      </c>
      <c r="J473" s="9">
        <v>729.22</v>
      </c>
      <c r="K473" s="9">
        <v>827.9</v>
      </c>
      <c r="L473" s="9">
        <v>843.66000000000008</v>
      </c>
      <c r="M473" s="9">
        <v>725.49</v>
      </c>
      <c r="N473" s="9">
        <v>791.78000000000009</v>
      </c>
      <c r="O473" s="9">
        <v>821.63999999999987</v>
      </c>
      <c r="P473" s="9">
        <v>798.29</v>
      </c>
      <c r="Q473" s="9">
        <v>916.5300000000002</v>
      </c>
      <c r="R473" s="9">
        <f t="shared" si="7"/>
        <v>9826.7499999999982</v>
      </c>
      <c r="S473" s="9"/>
    </row>
    <row r="474" spans="1:19" x14ac:dyDescent="0.2">
      <c r="A474" s="2">
        <v>468</v>
      </c>
      <c r="B474" s="8" t="s">
        <v>323</v>
      </c>
      <c r="C474" s="3" t="s">
        <v>324</v>
      </c>
      <c r="D474" s="8" t="s">
        <v>331</v>
      </c>
      <c r="E474" s="3" t="s">
        <v>332</v>
      </c>
      <c r="F474" s="9">
        <v>2245.8700000000003</v>
      </c>
      <c r="G474" s="9">
        <v>1942.17</v>
      </c>
      <c r="H474" s="9">
        <v>2185.5100000000002</v>
      </c>
      <c r="I474" s="9">
        <v>2057.08</v>
      </c>
      <c r="J474" s="9">
        <v>1823.0499999999997</v>
      </c>
      <c r="K474" s="9">
        <v>2069.77</v>
      </c>
      <c r="L474" s="9">
        <v>2109.1800000000003</v>
      </c>
      <c r="M474" s="9">
        <v>1813.72</v>
      </c>
      <c r="N474" s="9">
        <v>1979.4500000000005</v>
      </c>
      <c r="O474" s="9">
        <v>2875.7999999999993</v>
      </c>
      <c r="P474" s="9">
        <v>2793.9800000000005</v>
      </c>
      <c r="Q474" s="9">
        <v>3207.8799999999997</v>
      </c>
      <c r="R474" s="9">
        <f t="shared" si="7"/>
        <v>27103.46</v>
      </c>
      <c r="S474" s="9"/>
    </row>
    <row r="475" spans="1:19" x14ac:dyDescent="0.2">
      <c r="A475" s="2">
        <v>469</v>
      </c>
      <c r="B475" s="8" t="s">
        <v>323</v>
      </c>
      <c r="C475" s="3" t="s">
        <v>324</v>
      </c>
      <c r="D475" s="8" t="s">
        <v>333</v>
      </c>
      <c r="E475" s="3" t="s">
        <v>334</v>
      </c>
      <c r="F475" s="9">
        <v>-4103.6000000000004</v>
      </c>
      <c r="G475" s="9">
        <v>-3548.5300000000011</v>
      </c>
      <c r="H475" s="9">
        <v>-3993.9100000000003</v>
      </c>
      <c r="I475" s="9">
        <v>-3758.6299999999992</v>
      </c>
      <c r="J475" s="9">
        <v>-3331.5600000000004</v>
      </c>
      <c r="K475" s="9">
        <v>-3783.86</v>
      </c>
      <c r="L475" s="9">
        <v>-3855.4700000000003</v>
      </c>
      <c r="M475" s="9">
        <v>-3313.92</v>
      </c>
      <c r="N475" s="9">
        <v>-3616.2599999999998</v>
      </c>
      <c r="O475" s="9">
        <v>-1094.75</v>
      </c>
      <c r="P475" s="9">
        <v>-1068.2799999999997</v>
      </c>
      <c r="Q475" s="9">
        <v>-1225.9200000000003</v>
      </c>
      <c r="R475" s="9">
        <f t="shared" si="7"/>
        <v>-36694.69</v>
      </c>
      <c r="S475" s="9"/>
    </row>
    <row r="476" spans="1:19" x14ac:dyDescent="0.2">
      <c r="A476" s="2">
        <v>470</v>
      </c>
      <c r="B476" s="8" t="s">
        <v>323</v>
      </c>
      <c r="C476" s="3" t="s">
        <v>324</v>
      </c>
      <c r="D476" s="8" t="s">
        <v>335</v>
      </c>
      <c r="E476" s="3" t="s">
        <v>336</v>
      </c>
      <c r="F476" s="9">
        <v>22390.100000000002</v>
      </c>
      <c r="G476" s="9">
        <v>19361.38</v>
      </c>
      <c r="H476" s="9">
        <v>21791.75</v>
      </c>
      <c r="I476" s="9">
        <v>20507.859999999997</v>
      </c>
      <c r="J476" s="9">
        <v>18177.640000000003</v>
      </c>
      <c r="K476" s="9">
        <v>20645.610000000004</v>
      </c>
      <c r="L476" s="9">
        <v>21036.38</v>
      </c>
      <c r="M476" s="9">
        <v>18081.54</v>
      </c>
      <c r="N476" s="9">
        <v>19731.2</v>
      </c>
      <c r="O476" s="9">
        <v>21611.31</v>
      </c>
      <c r="P476" s="9">
        <v>21075.400000000005</v>
      </c>
      <c r="Q476" s="9">
        <v>24187.279999999992</v>
      </c>
      <c r="R476" s="9">
        <f t="shared" si="7"/>
        <v>248597.45</v>
      </c>
      <c r="S476" s="9"/>
    </row>
    <row r="477" spans="1:19" x14ac:dyDescent="0.2">
      <c r="A477" s="2">
        <v>471</v>
      </c>
      <c r="B477" s="8" t="s">
        <v>323</v>
      </c>
      <c r="C477" s="3" t="s">
        <v>324</v>
      </c>
      <c r="D477" s="8" t="s">
        <v>337</v>
      </c>
      <c r="E477" s="3" t="s">
        <v>338</v>
      </c>
      <c r="F477" s="9">
        <v>-34297.11</v>
      </c>
      <c r="G477" s="9">
        <v>-29653.65</v>
      </c>
      <c r="H477" s="9">
        <v>-33398.15</v>
      </c>
      <c r="I477" s="9">
        <v>-31412.890000000003</v>
      </c>
      <c r="J477" s="9">
        <v>-27859.370000000003</v>
      </c>
      <c r="K477" s="9">
        <v>-31684.750000000004</v>
      </c>
      <c r="L477" s="9">
        <v>-32270.100000000002</v>
      </c>
      <c r="M477" s="9">
        <v>-27694.94</v>
      </c>
      <c r="N477" s="9">
        <v>-30208.320000000003</v>
      </c>
      <c r="O477" s="9">
        <v>-22854.21</v>
      </c>
      <c r="P477" s="9">
        <v>-22597.589999999997</v>
      </c>
      <c r="Q477" s="9">
        <v>-25894.640000000003</v>
      </c>
      <c r="R477" s="9">
        <f t="shared" si="7"/>
        <v>-349825.72000000009</v>
      </c>
      <c r="S477" s="9"/>
    </row>
    <row r="478" spans="1:19" x14ac:dyDescent="0.2">
      <c r="A478" s="2">
        <v>472</v>
      </c>
      <c r="B478" s="8" t="s">
        <v>323</v>
      </c>
      <c r="C478" s="3" t="s">
        <v>324</v>
      </c>
      <c r="D478" s="8" t="s">
        <v>339</v>
      </c>
      <c r="E478" s="3" t="s">
        <v>340</v>
      </c>
      <c r="F478" s="9">
        <v>15976.570000000002</v>
      </c>
      <c r="G478" s="9">
        <v>13815.650000000001</v>
      </c>
      <c r="H478" s="9">
        <v>15548.45</v>
      </c>
      <c r="I478" s="9">
        <v>14633.519999999999</v>
      </c>
      <c r="J478" s="9">
        <v>12969.800000000001</v>
      </c>
      <c r="K478" s="9">
        <v>14727.990000000003</v>
      </c>
      <c r="L478" s="9">
        <v>15007.6</v>
      </c>
      <c r="M478" s="9">
        <v>12902.309999999998</v>
      </c>
      <c r="N478" s="9">
        <v>14080.279999999999</v>
      </c>
      <c r="O478" s="9">
        <v>19409.820000000003</v>
      </c>
      <c r="P478" s="9">
        <v>18878.059999999998</v>
      </c>
      <c r="Q478" s="9">
        <v>21671.979999999996</v>
      </c>
      <c r="R478" s="9">
        <f t="shared" si="7"/>
        <v>189622.02999999997</v>
      </c>
      <c r="S478" s="9"/>
    </row>
    <row r="479" spans="1:19" x14ac:dyDescent="0.2">
      <c r="A479" s="2">
        <v>473</v>
      </c>
      <c r="B479" s="8" t="s">
        <v>323</v>
      </c>
      <c r="C479" s="3" t="s">
        <v>324</v>
      </c>
      <c r="D479" s="8" t="s">
        <v>341</v>
      </c>
      <c r="E479" s="3" t="s">
        <v>342</v>
      </c>
      <c r="F479" s="9">
        <v>17901.46</v>
      </c>
      <c r="G479" s="9">
        <v>15480.199999999999</v>
      </c>
      <c r="H479" s="9">
        <v>17421.789999999997</v>
      </c>
      <c r="I479" s="9">
        <v>16396.62</v>
      </c>
      <c r="J479" s="9">
        <v>14532.39</v>
      </c>
      <c r="K479" s="9">
        <v>16502.409999999996</v>
      </c>
      <c r="L479" s="9">
        <v>16815.759999999998</v>
      </c>
      <c r="M479" s="9">
        <v>14456.789999999997</v>
      </c>
      <c r="N479" s="9">
        <v>15776.729999999996</v>
      </c>
      <c r="O479" s="9">
        <v>16753.329999999998</v>
      </c>
      <c r="P479" s="9">
        <v>16305.9</v>
      </c>
      <c r="Q479" s="9">
        <v>18717.66</v>
      </c>
      <c r="R479" s="9">
        <f t="shared" si="7"/>
        <v>197061.03999999995</v>
      </c>
      <c r="S479" s="9"/>
    </row>
    <row r="480" spans="1:19" x14ac:dyDescent="0.2">
      <c r="A480" s="2">
        <v>474</v>
      </c>
      <c r="B480" s="8" t="s">
        <v>323</v>
      </c>
      <c r="C480" s="3" t="s">
        <v>324</v>
      </c>
      <c r="D480" s="8" t="s">
        <v>35</v>
      </c>
      <c r="E480" s="3" t="s">
        <v>36</v>
      </c>
      <c r="F480" s="9">
        <v>0</v>
      </c>
      <c r="G480" s="9">
        <v>0</v>
      </c>
      <c r="H480" s="9">
        <v>0</v>
      </c>
      <c r="I480" s="9">
        <v>0</v>
      </c>
      <c r="J480" s="9">
        <v>31.83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f t="shared" si="7"/>
        <v>31.83</v>
      </c>
      <c r="S480" s="9"/>
    </row>
    <row r="481" spans="1:19" x14ac:dyDescent="0.2">
      <c r="A481" s="2">
        <v>475</v>
      </c>
      <c r="B481" s="8" t="s">
        <v>323</v>
      </c>
      <c r="C481" s="3" t="s">
        <v>324</v>
      </c>
      <c r="D481" s="8" t="s">
        <v>63</v>
      </c>
      <c r="E481" s="3" t="s">
        <v>64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21.2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f t="shared" si="7"/>
        <v>21.2</v>
      </c>
      <c r="S481" s="9"/>
    </row>
    <row r="482" spans="1:19" x14ac:dyDescent="0.2">
      <c r="A482" s="2">
        <v>476</v>
      </c>
      <c r="B482" s="8" t="s">
        <v>323</v>
      </c>
      <c r="C482" s="3" t="s">
        <v>324</v>
      </c>
      <c r="D482" s="8" t="s">
        <v>151</v>
      </c>
      <c r="E482" s="3" t="s">
        <v>152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46.15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f t="shared" si="7"/>
        <v>46.15</v>
      </c>
      <c r="S482" s="9"/>
    </row>
    <row r="483" spans="1:19" x14ac:dyDescent="0.2">
      <c r="A483" s="2">
        <v>477</v>
      </c>
      <c r="B483" s="8" t="s">
        <v>323</v>
      </c>
      <c r="C483" s="3" t="s">
        <v>324</v>
      </c>
      <c r="D483" s="8" t="s">
        <v>113</v>
      </c>
      <c r="E483" s="3" t="s">
        <v>114</v>
      </c>
      <c r="F483" s="9">
        <v>3353.7999999999997</v>
      </c>
      <c r="G483" s="9">
        <v>4481.3500000000004</v>
      </c>
      <c r="H483" s="9">
        <v>4405.6600000000008</v>
      </c>
      <c r="I483" s="9">
        <v>1822.21</v>
      </c>
      <c r="J483" s="9">
        <v>1233.81</v>
      </c>
      <c r="K483" s="9">
        <v>3034.41</v>
      </c>
      <c r="L483" s="9">
        <v>2702.2800000000007</v>
      </c>
      <c r="M483" s="9">
        <v>1160.6799999999998</v>
      </c>
      <c r="N483" s="9">
        <v>2865.02</v>
      </c>
      <c r="O483" s="9">
        <v>14547.9</v>
      </c>
      <c r="P483" s="9">
        <v>20651.310000000005</v>
      </c>
      <c r="Q483" s="9">
        <v>9085.75</v>
      </c>
      <c r="R483" s="9">
        <f t="shared" si="7"/>
        <v>69344.179999999993</v>
      </c>
      <c r="S483" s="9"/>
    </row>
    <row r="484" spans="1:19" x14ac:dyDescent="0.2">
      <c r="A484" s="2">
        <v>478</v>
      </c>
      <c r="B484" s="8" t="s">
        <v>323</v>
      </c>
      <c r="C484" s="3" t="s">
        <v>324</v>
      </c>
      <c r="D484" s="8" t="s">
        <v>87</v>
      </c>
      <c r="E484" s="3" t="s">
        <v>88</v>
      </c>
      <c r="F484" s="9">
        <v>1977.7</v>
      </c>
      <c r="G484" s="9">
        <v>5145.33</v>
      </c>
      <c r="H484" s="9">
        <v>2767.5699999999997</v>
      </c>
      <c r="I484" s="9">
        <v>1979.9199999999996</v>
      </c>
      <c r="J484" s="9">
        <v>3527.29</v>
      </c>
      <c r="K484" s="9">
        <v>1301.83</v>
      </c>
      <c r="L484" s="9">
        <v>3195.15</v>
      </c>
      <c r="M484" s="9">
        <v>1330.93</v>
      </c>
      <c r="N484" s="9">
        <v>1675.07</v>
      </c>
      <c r="O484" s="9">
        <v>1006.8899999999999</v>
      </c>
      <c r="P484" s="9">
        <v>996.23000000000013</v>
      </c>
      <c r="Q484" s="9">
        <v>1292.6500000000001</v>
      </c>
      <c r="R484" s="9">
        <f t="shared" si="7"/>
        <v>26196.560000000001</v>
      </c>
      <c r="S484" s="9"/>
    </row>
    <row r="485" spans="1:19" x14ac:dyDescent="0.2">
      <c r="A485" s="2">
        <v>479</v>
      </c>
      <c r="B485" s="8" t="s">
        <v>323</v>
      </c>
      <c r="C485" s="3" t="s">
        <v>324</v>
      </c>
      <c r="D485" s="8" t="s">
        <v>343</v>
      </c>
      <c r="E485" s="3" t="s">
        <v>344</v>
      </c>
      <c r="F485" s="9">
        <v>0</v>
      </c>
      <c r="G485" s="9">
        <v>0</v>
      </c>
      <c r="H485" s="9">
        <v>0</v>
      </c>
      <c r="I485" s="9">
        <v>-37.26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f t="shared" si="7"/>
        <v>-37.26</v>
      </c>
      <c r="S485" s="9"/>
    </row>
    <row r="486" spans="1:19" x14ac:dyDescent="0.2">
      <c r="A486" s="2">
        <v>480</v>
      </c>
      <c r="B486" s="8" t="s">
        <v>323</v>
      </c>
      <c r="C486" s="3" t="s">
        <v>324</v>
      </c>
      <c r="D486" s="8" t="s">
        <v>345</v>
      </c>
      <c r="E486" s="3" t="s">
        <v>346</v>
      </c>
      <c r="F486" s="9">
        <v>0</v>
      </c>
      <c r="G486" s="9">
        <v>0</v>
      </c>
      <c r="H486" s="9">
        <v>0</v>
      </c>
      <c r="I486" s="9">
        <v>0</v>
      </c>
      <c r="J486" s="9">
        <v>10203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f t="shared" si="7"/>
        <v>10203</v>
      </c>
      <c r="S486" s="9"/>
    </row>
    <row r="487" spans="1:19" x14ac:dyDescent="0.2">
      <c r="A487" s="2">
        <v>481</v>
      </c>
      <c r="B487" s="8" t="s">
        <v>323</v>
      </c>
      <c r="C487" s="3" t="s">
        <v>324</v>
      </c>
      <c r="D487" s="8" t="s">
        <v>347</v>
      </c>
      <c r="E487" s="3" t="s">
        <v>348</v>
      </c>
      <c r="F487" s="9">
        <v>814.76</v>
      </c>
      <c r="G487" s="9">
        <v>762.19</v>
      </c>
      <c r="H487" s="9">
        <v>814.77</v>
      </c>
      <c r="I487" s="9">
        <v>788.47</v>
      </c>
      <c r="J487" s="9">
        <v>3047.89</v>
      </c>
      <c r="K487" s="9">
        <v>1061.93</v>
      </c>
      <c r="L487" s="9">
        <v>3583.74</v>
      </c>
      <c r="M487" s="9">
        <v>1322.31</v>
      </c>
      <c r="N487" s="9">
        <v>-3038.39</v>
      </c>
      <c r="O487" s="9">
        <v>686.52</v>
      </c>
      <c r="P487" s="9">
        <v>2342.17</v>
      </c>
      <c r="Q487" s="9">
        <v>752.1</v>
      </c>
      <c r="R487" s="9">
        <f t="shared" si="7"/>
        <v>12938.460000000001</v>
      </c>
      <c r="S487" s="9"/>
    </row>
    <row r="488" spans="1:19" x14ac:dyDescent="0.2">
      <c r="A488" s="2">
        <v>482</v>
      </c>
      <c r="B488" s="8" t="s">
        <v>323</v>
      </c>
      <c r="C488" s="3" t="s">
        <v>324</v>
      </c>
      <c r="D488" s="8" t="s">
        <v>349</v>
      </c>
      <c r="E488" s="3" t="s">
        <v>350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2025</v>
      </c>
      <c r="Q488" s="9">
        <v>0</v>
      </c>
      <c r="R488" s="9">
        <f t="shared" si="7"/>
        <v>2025</v>
      </c>
      <c r="S488" s="9"/>
    </row>
    <row r="489" spans="1:19" x14ac:dyDescent="0.2">
      <c r="A489" s="2">
        <v>483</v>
      </c>
      <c r="B489" s="8" t="s">
        <v>323</v>
      </c>
      <c r="C489" s="3" t="s">
        <v>324</v>
      </c>
      <c r="D489" s="8" t="s">
        <v>351</v>
      </c>
      <c r="E489" s="3" t="s">
        <v>352</v>
      </c>
      <c r="F489" s="9">
        <v>0</v>
      </c>
      <c r="G489" s="9">
        <v>0</v>
      </c>
      <c r="H489" s="9">
        <v>0</v>
      </c>
      <c r="I489" s="9">
        <v>-4.3499999999999996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f t="shared" si="7"/>
        <v>-4.3499999999999996</v>
      </c>
      <c r="S489" s="9"/>
    </row>
    <row r="490" spans="1:19" x14ac:dyDescent="0.2">
      <c r="A490" s="2">
        <v>484</v>
      </c>
      <c r="B490" s="8" t="s">
        <v>323</v>
      </c>
      <c r="C490" s="3" t="s">
        <v>324</v>
      </c>
      <c r="D490" s="8" t="s">
        <v>353</v>
      </c>
      <c r="E490" s="3" t="s">
        <v>354</v>
      </c>
      <c r="F490" s="9">
        <v>7.08</v>
      </c>
      <c r="G490" s="9">
        <v>0</v>
      </c>
      <c r="H490" s="9">
        <v>0</v>
      </c>
      <c r="I490" s="9">
        <v>2.41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f t="shared" si="7"/>
        <v>9.49</v>
      </c>
      <c r="S490" s="9"/>
    </row>
    <row r="491" spans="1:19" x14ac:dyDescent="0.2">
      <c r="A491" s="2">
        <v>485</v>
      </c>
      <c r="B491" s="8" t="s">
        <v>323</v>
      </c>
      <c r="C491" s="3" t="s">
        <v>324</v>
      </c>
      <c r="D491" s="8" t="s">
        <v>115</v>
      </c>
      <c r="E491" s="3" t="s">
        <v>116</v>
      </c>
      <c r="F491" s="9">
        <v>106.11</v>
      </c>
      <c r="G491" s="9">
        <v>131.9</v>
      </c>
      <c r="H491" s="9">
        <v>0</v>
      </c>
      <c r="I491" s="9">
        <v>0</v>
      </c>
      <c r="J491" s="9">
        <v>0</v>
      </c>
      <c r="K491" s="9">
        <v>31.67</v>
      </c>
      <c r="L491" s="9">
        <v>0</v>
      </c>
      <c r="M491" s="9">
        <v>42.28</v>
      </c>
      <c r="N491" s="9">
        <v>0</v>
      </c>
      <c r="O491" s="9">
        <v>52.99</v>
      </c>
      <c r="P491" s="9">
        <v>63.59</v>
      </c>
      <c r="Q491" s="9">
        <v>0</v>
      </c>
      <c r="R491" s="9">
        <f t="shared" si="7"/>
        <v>428.54000000000008</v>
      </c>
      <c r="S491" s="9"/>
    </row>
    <row r="492" spans="1:19" x14ac:dyDescent="0.2">
      <c r="A492" s="2">
        <v>486</v>
      </c>
      <c r="B492" s="8" t="s">
        <v>323</v>
      </c>
      <c r="C492" s="3" t="s">
        <v>324</v>
      </c>
      <c r="D492" s="8" t="s">
        <v>355</v>
      </c>
      <c r="E492" s="3" t="s">
        <v>356</v>
      </c>
      <c r="F492" s="9">
        <v>306.19</v>
      </c>
      <c r="G492" s="9">
        <v>0</v>
      </c>
      <c r="H492" s="9">
        <v>0</v>
      </c>
      <c r="I492" s="9">
        <v>102.37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f t="shared" si="7"/>
        <v>408.56</v>
      </c>
      <c r="S492" s="9"/>
    </row>
    <row r="493" spans="1:19" x14ac:dyDescent="0.2">
      <c r="A493" s="2">
        <v>487</v>
      </c>
      <c r="B493" s="8" t="s">
        <v>323</v>
      </c>
      <c r="C493" s="3" t="s">
        <v>324</v>
      </c>
      <c r="D493" s="8" t="s">
        <v>39</v>
      </c>
      <c r="E493" s="3" t="s">
        <v>40</v>
      </c>
      <c r="F493" s="9">
        <v>0</v>
      </c>
      <c r="G493" s="9">
        <v>47.71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f t="shared" si="7"/>
        <v>47.71</v>
      </c>
      <c r="S493" s="9"/>
    </row>
    <row r="494" spans="1:19" x14ac:dyDescent="0.2">
      <c r="A494" s="2">
        <v>488</v>
      </c>
      <c r="B494" s="8" t="s">
        <v>323</v>
      </c>
      <c r="C494" s="3" t="s">
        <v>324</v>
      </c>
      <c r="D494" s="8" t="s">
        <v>357</v>
      </c>
      <c r="E494" s="3" t="s">
        <v>358</v>
      </c>
      <c r="F494" s="9">
        <v>2.08</v>
      </c>
      <c r="G494" s="9">
        <v>0</v>
      </c>
      <c r="H494" s="9">
        <v>0</v>
      </c>
      <c r="I494" s="9">
        <v>0.71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f t="shared" si="7"/>
        <v>2.79</v>
      </c>
      <c r="S494" s="9"/>
    </row>
    <row r="495" spans="1:19" x14ac:dyDescent="0.2">
      <c r="A495" s="2">
        <v>489</v>
      </c>
      <c r="B495" s="8" t="s">
        <v>323</v>
      </c>
      <c r="C495" s="3" t="s">
        <v>324</v>
      </c>
      <c r="D495" s="8" t="s">
        <v>359</v>
      </c>
      <c r="E495" s="3" t="s">
        <v>360</v>
      </c>
      <c r="F495" s="9">
        <v>15.13</v>
      </c>
      <c r="G495" s="9">
        <v>0</v>
      </c>
      <c r="H495" s="9">
        <v>0</v>
      </c>
      <c r="I495" s="9">
        <v>4.0199999999999996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f t="shared" si="7"/>
        <v>19.149999999999999</v>
      </c>
      <c r="S495" s="9"/>
    </row>
    <row r="496" spans="1:19" x14ac:dyDescent="0.2">
      <c r="A496" s="2">
        <v>490</v>
      </c>
      <c r="B496" s="8" t="s">
        <v>323</v>
      </c>
      <c r="C496" s="3" t="s">
        <v>324</v>
      </c>
      <c r="D496" s="8" t="s">
        <v>361</v>
      </c>
      <c r="E496" s="3" t="s">
        <v>362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f t="shared" si="7"/>
        <v>0</v>
      </c>
      <c r="S496" s="9"/>
    </row>
    <row r="497" spans="1:19" x14ac:dyDescent="0.2">
      <c r="A497" s="2">
        <v>491</v>
      </c>
      <c r="B497" s="8" t="s">
        <v>323</v>
      </c>
      <c r="C497" s="3" t="s">
        <v>324</v>
      </c>
      <c r="D497" s="8" t="s">
        <v>363</v>
      </c>
      <c r="E497" s="3" t="s">
        <v>364</v>
      </c>
      <c r="F497" s="9">
        <v>39.42</v>
      </c>
      <c r="G497" s="9">
        <v>0</v>
      </c>
      <c r="H497" s="9">
        <v>0</v>
      </c>
      <c r="I497" s="9">
        <v>16.88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f t="shared" si="7"/>
        <v>56.3</v>
      </c>
      <c r="S497" s="9"/>
    </row>
    <row r="498" spans="1:19" x14ac:dyDescent="0.2">
      <c r="A498" s="2">
        <v>492</v>
      </c>
      <c r="B498" s="8" t="s">
        <v>323</v>
      </c>
      <c r="C498" s="3" t="s">
        <v>324</v>
      </c>
      <c r="D498" s="8" t="s">
        <v>365</v>
      </c>
      <c r="E498" s="3" t="s">
        <v>366</v>
      </c>
      <c r="F498" s="9">
        <v>56.08</v>
      </c>
      <c r="G498" s="9">
        <v>0</v>
      </c>
      <c r="H498" s="9">
        <v>0</v>
      </c>
      <c r="I498" s="9">
        <v>18.68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f t="shared" si="7"/>
        <v>74.759999999999991</v>
      </c>
      <c r="S498" s="9"/>
    </row>
    <row r="499" spans="1:19" x14ac:dyDescent="0.2">
      <c r="A499" s="2">
        <v>493</v>
      </c>
      <c r="B499" s="8" t="s">
        <v>323</v>
      </c>
      <c r="C499" s="3" t="s">
        <v>324</v>
      </c>
      <c r="D499" s="8" t="s">
        <v>367</v>
      </c>
      <c r="E499" s="3" t="s">
        <v>368</v>
      </c>
      <c r="F499" s="9">
        <v>63.85</v>
      </c>
      <c r="G499" s="9">
        <v>0</v>
      </c>
      <c r="H499" s="9">
        <v>0</v>
      </c>
      <c r="I499" s="9">
        <v>23.74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f t="shared" si="7"/>
        <v>87.59</v>
      </c>
      <c r="S499" s="9"/>
    </row>
    <row r="500" spans="1:19" x14ac:dyDescent="0.2">
      <c r="A500" s="2">
        <v>494</v>
      </c>
      <c r="B500" s="8" t="s">
        <v>369</v>
      </c>
      <c r="C500" s="3" t="s">
        <v>370</v>
      </c>
      <c r="D500" s="8" t="s">
        <v>37</v>
      </c>
      <c r="E500" s="3" t="s">
        <v>38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291.5</v>
      </c>
      <c r="P500" s="9">
        <v>0</v>
      </c>
      <c r="Q500" s="9">
        <v>0</v>
      </c>
      <c r="R500" s="9">
        <f t="shared" si="7"/>
        <v>291.5</v>
      </c>
      <c r="S500" s="9"/>
    </row>
    <row r="501" spans="1:19" x14ac:dyDescent="0.2">
      <c r="A501" s="2">
        <v>495</v>
      </c>
      <c r="B501" s="8" t="s">
        <v>371</v>
      </c>
      <c r="C501" s="3" t="s">
        <v>372</v>
      </c>
      <c r="D501" s="8" t="s">
        <v>27</v>
      </c>
      <c r="E501" s="3" t="s">
        <v>28</v>
      </c>
      <c r="F501" s="9">
        <v>0</v>
      </c>
      <c r="G501" s="9">
        <v>3082.95</v>
      </c>
      <c r="H501" s="9">
        <v>0</v>
      </c>
      <c r="I501" s="9">
        <v>795.6</v>
      </c>
      <c r="J501" s="9">
        <v>1193.4000000000001</v>
      </c>
      <c r="K501" s="9">
        <v>0</v>
      </c>
      <c r="L501" s="9">
        <v>596.70000000000005</v>
      </c>
      <c r="M501" s="9">
        <v>6961.5</v>
      </c>
      <c r="N501" s="9">
        <v>0</v>
      </c>
      <c r="O501" s="9">
        <v>0</v>
      </c>
      <c r="P501" s="9">
        <v>1093.95</v>
      </c>
      <c r="Q501" s="9">
        <v>4176.8999999999996</v>
      </c>
      <c r="R501" s="9">
        <f t="shared" si="7"/>
        <v>17901</v>
      </c>
      <c r="S501" s="9"/>
    </row>
    <row r="502" spans="1:19" x14ac:dyDescent="0.2">
      <c r="A502" s="2">
        <v>496</v>
      </c>
      <c r="B502" s="8" t="s">
        <v>371</v>
      </c>
      <c r="C502" s="3" t="s">
        <v>372</v>
      </c>
      <c r="D502" s="8" t="s">
        <v>79</v>
      </c>
      <c r="E502" s="3" t="s">
        <v>80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f t="shared" si="7"/>
        <v>0</v>
      </c>
      <c r="S502" s="9"/>
    </row>
    <row r="503" spans="1:19" x14ac:dyDescent="0.2">
      <c r="A503" s="2">
        <v>497</v>
      </c>
      <c r="B503" s="8" t="s">
        <v>371</v>
      </c>
      <c r="C503" s="3" t="s">
        <v>372</v>
      </c>
      <c r="D503" s="8" t="s">
        <v>37</v>
      </c>
      <c r="E503" s="3" t="s">
        <v>38</v>
      </c>
      <c r="F503" s="9">
        <v>5273.92</v>
      </c>
      <c r="G503" s="9">
        <v>5273.92</v>
      </c>
      <c r="H503" s="9">
        <v>5273.92</v>
      </c>
      <c r="I503" s="9">
        <v>5273.92</v>
      </c>
      <c r="J503" s="9">
        <v>5273.92</v>
      </c>
      <c r="K503" s="9">
        <v>5273.92</v>
      </c>
      <c r="L503" s="9">
        <v>5273.92</v>
      </c>
      <c r="M503" s="9">
        <v>5273.92</v>
      </c>
      <c r="N503" s="9">
        <v>5273.92</v>
      </c>
      <c r="O503" s="9">
        <v>5273.92</v>
      </c>
      <c r="P503" s="9">
        <v>5273.92</v>
      </c>
      <c r="Q503" s="9">
        <v>5273.92</v>
      </c>
      <c r="R503" s="9">
        <f t="shared" si="7"/>
        <v>63287.039999999986</v>
      </c>
      <c r="S503" s="9"/>
    </row>
    <row r="504" spans="1:19" x14ac:dyDescent="0.2">
      <c r="A504" s="2">
        <v>498</v>
      </c>
      <c r="B504" s="8" t="s">
        <v>373</v>
      </c>
      <c r="C504" s="3" t="s">
        <v>374</v>
      </c>
      <c r="D504" s="8" t="s">
        <v>109</v>
      </c>
      <c r="E504" s="3" t="s">
        <v>110</v>
      </c>
      <c r="F504" s="9">
        <v>11890.84</v>
      </c>
      <c r="G504" s="9">
        <v>4869</v>
      </c>
      <c r="H504" s="9">
        <v>4747.47</v>
      </c>
      <c r="I504" s="9">
        <v>4553.5600000000004</v>
      </c>
      <c r="J504" s="9">
        <v>5980.35</v>
      </c>
      <c r="K504" s="9">
        <v>15607.470000000001</v>
      </c>
      <c r="L504" s="9">
        <v>27451.22</v>
      </c>
      <c r="M504" s="9">
        <v>4607.47</v>
      </c>
      <c r="N504" s="9">
        <v>22882.47</v>
      </c>
      <c r="O504" s="9">
        <v>18504.97</v>
      </c>
      <c r="P504" s="9">
        <v>5007.47</v>
      </c>
      <c r="Q504" s="9">
        <v>5908.47</v>
      </c>
      <c r="R504" s="9">
        <f t="shared" si="7"/>
        <v>132010.76</v>
      </c>
      <c r="S504" s="9"/>
    </row>
    <row r="505" spans="1:19" x14ac:dyDescent="0.2">
      <c r="A505" s="2">
        <v>499</v>
      </c>
      <c r="B505" s="8" t="s">
        <v>373</v>
      </c>
      <c r="C505" s="3" t="s">
        <v>374</v>
      </c>
      <c r="D505" s="8" t="s">
        <v>37</v>
      </c>
      <c r="E505" s="3" t="s">
        <v>38</v>
      </c>
      <c r="F505" s="9">
        <v>48.76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f t="shared" si="7"/>
        <v>48.76</v>
      </c>
      <c r="S505" s="9"/>
    </row>
    <row r="506" spans="1:19" x14ac:dyDescent="0.2">
      <c r="A506" s="2">
        <v>500</v>
      </c>
      <c r="B506" s="8" t="s">
        <v>373</v>
      </c>
      <c r="C506" s="3" t="s">
        <v>374</v>
      </c>
      <c r="D506" s="8" t="s">
        <v>161</v>
      </c>
      <c r="E506" s="3" t="s">
        <v>162</v>
      </c>
      <c r="F506" s="9">
        <v>500</v>
      </c>
      <c r="G506" s="9">
        <v>0</v>
      </c>
      <c r="H506" s="9">
        <v>0</v>
      </c>
      <c r="I506" s="9">
        <v>0</v>
      </c>
      <c r="J506" s="9">
        <v>14.08</v>
      </c>
      <c r="K506" s="9">
        <v>-14.08</v>
      </c>
      <c r="L506" s="9">
        <v>0</v>
      </c>
      <c r="M506" s="9">
        <v>0</v>
      </c>
      <c r="N506" s="9">
        <v>0</v>
      </c>
      <c r="O506" s="9">
        <v>775</v>
      </c>
      <c r="P506" s="9">
        <v>0</v>
      </c>
      <c r="Q506" s="9">
        <v>0</v>
      </c>
      <c r="R506" s="9">
        <f t="shared" si="7"/>
        <v>1275</v>
      </c>
      <c r="S506" s="9"/>
    </row>
    <row r="507" spans="1:19" x14ac:dyDescent="0.2">
      <c r="A507" s="2">
        <v>501</v>
      </c>
      <c r="B507" s="8" t="s">
        <v>373</v>
      </c>
      <c r="C507" s="3" t="s">
        <v>374</v>
      </c>
      <c r="D507" s="8" t="s">
        <v>185</v>
      </c>
      <c r="E507" s="3" t="s">
        <v>186</v>
      </c>
      <c r="F507" s="9">
        <v>0</v>
      </c>
      <c r="G507" s="9">
        <v>510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f t="shared" si="7"/>
        <v>510</v>
      </c>
      <c r="S507" s="9"/>
    </row>
    <row r="508" spans="1:19" x14ac:dyDescent="0.2">
      <c r="A508" s="2">
        <v>502</v>
      </c>
      <c r="B508" s="8" t="s">
        <v>375</v>
      </c>
      <c r="C508" s="3" t="s">
        <v>376</v>
      </c>
      <c r="D508" s="8" t="s">
        <v>109</v>
      </c>
      <c r="E508" s="3" t="s">
        <v>110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f t="shared" si="7"/>
        <v>0</v>
      </c>
      <c r="S508" s="9"/>
    </row>
    <row r="509" spans="1:19" x14ac:dyDescent="0.2">
      <c r="A509" s="2">
        <v>503</v>
      </c>
      <c r="B509" s="8" t="s">
        <v>375</v>
      </c>
      <c r="C509" s="3" t="s">
        <v>376</v>
      </c>
      <c r="D509" s="8" t="s">
        <v>71</v>
      </c>
      <c r="E509" s="3" t="s">
        <v>72</v>
      </c>
      <c r="F509" s="9">
        <v>-1300.8499999999999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f t="shared" si="7"/>
        <v>-1300.8499999999999</v>
      </c>
      <c r="S509" s="9"/>
    </row>
    <row r="510" spans="1:19" x14ac:dyDescent="0.2">
      <c r="A510" s="2">
        <v>504</v>
      </c>
      <c r="B510" s="8" t="s">
        <v>377</v>
      </c>
      <c r="C510" s="3" t="s">
        <v>378</v>
      </c>
      <c r="D510" s="8" t="s">
        <v>149</v>
      </c>
      <c r="E510" s="3" t="s">
        <v>150</v>
      </c>
      <c r="F510" s="31">
        <v>0</v>
      </c>
      <c r="G510" s="31">
        <v>0</v>
      </c>
      <c r="H510" s="31">
        <v>87.29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f t="shared" si="7"/>
        <v>87.29</v>
      </c>
      <c r="S510" s="9"/>
    </row>
    <row r="511" spans="1:19" s="14" customFormat="1" x14ac:dyDescent="0.2">
      <c r="B511" s="24"/>
      <c r="D511" s="20"/>
      <c r="E511" s="10" t="s">
        <v>379</v>
      </c>
      <c r="F511" s="34">
        <f>SUM(F7:F510)</f>
        <v>1395928.58</v>
      </c>
      <c r="G511" s="34">
        <f t="shared" ref="G511:R511" si="8">SUM(G7:G510)</f>
        <v>1033894.2299999996</v>
      </c>
      <c r="H511" s="34">
        <f t="shared" si="8"/>
        <v>1349358.8099999996</v>
      </c>
      <c r="I511" s="34">
        <f t="shared" si="8"/>
        <v>1166254.3500000006</v>
      </c>
      <c r="J511" s="34">
        <f t="shared" si="8"/>
        <v>1092493.9100000001</v>
      </c>
      <c r="K511" s="34">
        <f t="shared" si="8"/>
        <v>1427540.2200000002</v>
      </c>
      <c r="L511" s="34">
        <f t="shared" si="8"/>
        <v>1329537.6800000002</v>
      </c>
      <c r="M511" s="34">
        <f t="shared" si="8"/>
        <v>2099692.6100000008</v>
      </c>
      <c r="N511" s="34">
        <f t="shared" si="8"/>
        <v>1064633.2499999998</v>
      </c>
      <c r="O511" s="34">
        <f t="shared" si="8"/>
        <v>1237497.33</v>
      </c>
      <c r="P511" s="34">
        <f t="shared" si="8"/>
        <v>1226116.22</v>
      </c>
      <c r="Q511" s="34">
        <f t="shared" si="8"/>
        <v>1250262.6999999988</v>
      </c>
      <c r="R511" s="34">
        <f t="shared" si="8"/>
        <v>15673209.890000012</v>
      </c>
      <c r="S511" s="25"/>
    </row>
    <row r="514" spans="2:20" x14ac:dyDescent="0.2">
      <c r="B514" s="40" t="s">
        <v>380</v>
      </c>
      <c r="C514" s="40"/>
      <c r="D514" s="40"/>
      <c r="E514" s="40"/>
      <c r="F514" s="11">
        <f>'Div 091 Summary'!F301</f>
        <v>444281.01</v>
      </c>
      <c r="G514" s="11">
        <f>'Div 091 Summary'!G301</f>
        <v>421503.06</v>
      </c>
      <c r="H514" s="11">
        <f>'Div 091 Summary'!H301</f>
        <v>449279.07</v>
      </c>
      <c r="I514" s="11">
        <f>'Div 091 Summary'!I301</f>
        <v>395747.34</v>
      </c>
      <c r="J514" s="11">
        <f>'Div 091 Summary'!J301</f>
        <v>449525.8</v>
      </c>
      <c r="K514" s="11">
        <f>'Div 091 Summary'!K301</f>
        <v>373930.93</v>
      </c>
      <c r="L514" s="11">
        <f>'Div 091 Summary'!L301</f>
        <v>452218.72</v>
      </c>
      <c r="M514" s="11">
        <f>'Div 091 Summary'!M301</f>
        <v>528907.12</v>
      </c>
      <c r="N514" s="11">
        <f>'Div 091 Summary'!N301</f>
        <v>386191.68</v>
      </c>
      <c r="O514" s="11">
        <f>'Div 091 Summary'!O301</f>
        <v>359306.9</v>
      </c>
      <c r="P514" s="11">
        <f>'Div 091 Summary'!P301</f>
        <v>282184.25</v>
      </c>
      <c r="Q514" s="11">
        <f>'Div 091 Summary'!Q301</f>
        <v>363862.97</v>
      </c>
      <c r="R514" s="11">
        <f>SUM(F514:Q514)</f>
        <v>4906938.8500000006</v>
      </c>
      <c r="S514" s="11"/>
      <c r="T514" s="11"/>
    </row>
    <row r="515" spans="2:20" x14ac:dyDescent="0.2">
      <c r="B515" s="40" t="s">
        <v>381</v>
      </c>
      <c r="C515" s="40"/>
      <c r="D515" s="40"/>
      <c r="E515" s="40"/>
      <c r="F515" s="11">
        <f>'SS Summary'!F290</f>
        <v>233460.57</v>
      </c>
      <c r="G515" s="11">
        <f>'SS Summary'!G290</f>
        <v>201021.59</v>
      </c>
      <c r="H515" s="11">
        <f>'SS Summary'!H290</f>
        <v>224856.78</v>
      </c>
      <c r="I515" s="11">
        <f>'SS Summary'!I290</f>
        <v>220084.5</v>
      </c>
      <c r="J515" s="11">
        <f>'SS Summary'!J290</f>
        <v>196855.98</v>
      </c>
      <c r="K515" s="11">
        <f>'SS Summary'!K290</f>
        <v>215741.31</v>
      </c>
      <c r="L515" s="11">
        <f>'SS Summary'!L290</f>
        <v>217166.12</v>
      </c>
      <c r="M515" s="11">
        <f>'SS Summary'!M290</f>
        <v>205233.39</v>
      </c>
      <c r="N515" s="11">
        <f>'SS Summary'!N290</f>
        <v>217142.54</v>
      </c>
      <c r="O515" s="11">
        <f>'SS Summary'!O290</f>
        <v>221170.43</v>
      </c>
      <c r="P515" s="11">
        <f>'SS Summary'!P290</f>
        <v>210823.21</v>
      </c>
      <c r="Q515" s="11">
        <f>'SS Summary'!Q290</f>
        <v>228060.88</v>
      </c>
      <c r="R515" s="11">
        <f t="shared" ref="R515:R516" si="9">SUM(F515:Q515)</f>
        <v>2591617.3000000003</v>
      </c>
      <c r="S515" s="11"/>
    </row>
    <row r="516" spans="2:20" x14ac:dyDescent="0.2">
      <c r="B516" s="40" t="s">
        <v>382</v>
      </c>
      <c r="C516" s="40"/>
      <c r="D516" s="40"/>
      <c r="E516" s="40"/>
      <c r="F516" s="11">
        <f>'SS Summary'!F291</f>
        <v>471894.98</v>
      </c>
      <c r="G516" s="11">
        <f>'SS Summary'!G291</f>
        <v>441524.69</v>
      </c>
      <c r="H516" s="11">
        <f>'SS Summary'!H291</f>
        <v>555011.99</v>
      </c>
      <c r="I516" s="11">
        <f>'SS Summary'!I291</f>
        <v>412527.6</v>
      </c>
      <c r="J516" s="11">
        <f>'SS Summary'!J291</f>
        <v>712735.79</v>
      </c>
      <c r="K516" s="11">
        <f>'SS Summary'!K291</f>
        <v>179284.9</v>
      </c>
      <c r="L516" s="11">
        <f>'SS Summary'!L291</f>
        <v>666726.71</v>
      </c>
      <c r="M516" s="11">
        <f>'SS Summary'!M291</f>
        <v>451010.81</v>
      </c>
      <c r="N516" s="11">
        <f>'SS Summary'!N291</f>
        <v>300373.99</v>
      </c>
      <c r="O516" s="11">
        <f>'SS Summary'!O291</f>
        <v>502337.07</v>
      </c>
      <c r="P516" s="11">
        <f>'SS Summary'!P291</f>
        <v>316547.61</v>
      </c>
      <c r="Q516" s="11">
        <f>'SS Summary'!Q291</f>
        <v>441827.07</v>
      </c>
      <c r="R516" s="11">
        <f t="shared" si="9"/>
        <v>5451803.2100000009</v>
      </c>
      <c r="S516" s="11"/>
    </row>
    <row r="517" spans="2:20" ht="13.5" thickBot="1" x14ac:dyDescent="0.25">
      <c r="B517" s="12"/>
      <c r="C517" s="12"/>
      <c r="D517" s="41" t="s">
        <v>383</v>
      </c>
      <c r="E517" s="41"/>
      <c r="F517" s="13">
        <f>F511+F514+F515+F516</f>
        <v>2545565.14</v>
      </c>
      <c r="G517" s="13">
        <f t="shared" ref="G517:Q517" si="10">G511+G514+G515+G516</f>
        <v>2097943.5699999998</v>
      </c>
      <c r="H517" s="13">
        <f t="shared" si="10"/>
        <v>2578506.6499999994</v>
      </c>
      <c r="I517" s="13">
        <f t="shared" si="10"/>
        <v>2194613.7900000005</v>
      </c>
      <c r="J517" s="13">
        <f t="shared" si="10"/>
        <v>2451611.4800000004</v>
      </c>
      <c r="K517" s="13">
        <f t="shared" si="10"/>
        <v>2196497.3600000003</v>
      </c>
      <c r="L517" s="13">
        <f t="shared" si="10"/>
        <v>2665649.23</v>
      </c>
      <c r="M517" s="13">
        <f t="shared" si="10"/>
        <v>3284843.9300000011</v>
      </c>
      <c r="N517" s="13">
        <f t="shared" si="10"/>
        <v>1968341.4599999997</v>
      </c>
      <c r="O517" s="13">
        <f t="shared" si="10"/>
        <v>2320311.73</v>
      </c>
      <c r="P517" s="13">
        <f t="shared" si="10"/>
        <v>2035671.29</v>
      </c>
      <c r="Q517" s="13">
        <f t="shared" si="10"/>
        <v>2284013.6199999987</v>
      </c>
      <c r="R517" s="13">
        <f>R511+R514+R515+R516</f>
        <v>28623569.250000015</v>
      </c>
      <c r="S517" s="14"/>
    </row>
    <row r="518" spans="2:20" ht="13.5" thickTop="1" x14ac:dyDescent="0.2"/>
    <row r="519" spans="2:20" x14ac:dyDescent="0.2">
      <c r="F519" s="38"/>
    </row>
    <row r="808" spans="6:19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5"/>
      <c r="S808" s="15"/>
    </row>
    <row r="809" spans="6:19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5"/>
      <c r="S809" s="15"/>
    </row>
    <row r="810" spans="6:19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5"/>
      <c r="S810" s="15"/>
    </row>
    <row r="811" spans="6:19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5"/>
      <c r="S811" s="15"/>
    </row>
    <row r="812" spans="6:19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5"/>
      <c r="S812" s="15"/>
    </row>
    <row r="813" spans="6:19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5"/>
      <c r="S813" s="15"/>
    </row>
    <row r="814" spans="6:19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5"/>
      <c r="S814" s="15"/>
    </row>
    <row r="815" spans="6:19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5"/>
      <c r="S815" s="15"/>
    </row>
    <row r="816" spans="6:19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5"/>
      <c r="S816" s="15"/>
    </row>
    <row r="817" spans="6:19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5"/>
      <c r="S817" s="15"/>
    </row>
    <row r="818" spans="6:19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5"/>
      <c r="S818" s="15"/>
    </row>
    <row r="819" spans="6:19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5"/>
      <c r="S819" s="15"/>
    </row>
    <row r="820" spans="6:19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5"/>
      <c r="S820" s="15"/>
    </row>
    <row r="821" spans="6:19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5"/>
      <c r="S821" s="15"/>
    </row>
    <row r="822" spans="6:19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5"/>
      <c r="S822" s="15"/>
    </row>
    <row r="823" spans="6:19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5"/>
      <c r="S823" s="15"/>
    </row>
    <row r="824" spans="6:19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5"/>
      <c r="S824" s="15"/>
    </row>
    <row r="825" spans="6:19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5"/>
      <c r="S825" s="15"/>
    </row>
    <row r="826" spans="6:19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5"/>
      <c r="S826" s="15"/>
    </row>
    <row r="827" spans="6:19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5"/>
      <c r="S827" s="15"/>
    </row>
    <row r="828" spans="6:19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5"/>
      <c r="S828" s="15"/>
    </row>
    <row r="829" spans="6:19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5"/>
      <c r="S829" s="15"/>
    </row>
    <row r="830" spans="6:19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5"/>
      <c r="S830" s="15"/>
    </row>
    <row r="831" spans="6:19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5"/>
      <c r="S831" s="15"/>
    </row>
    <row r="832" spans="6:19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5"/>
      <c r="S832" s="15"/>
    </row>
    <row r="833" spans="6:19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5"/>
      <c r="S833" s="15"/>
    </row>
    <row r="834" spans="6:19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5"/>
      <c r="S834" s="15"/>
    </row>
    <row r="835" spans="6:19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5"/>
      <c r="S835" s="15"/>
    </row>
    <row r="836" spans="6:19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5"/>
      <c r="S836" s="15"/>
    </row>
    <row r="837" spans="6:19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5"/>
      <c r="S837" s="15"/>
    </row>
    <row r="838" spans="6:19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5"/>
      <c r="S838" s="15"/>
    </row>
    <row r="839" spans="6:19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5"/>
      <c r="S839" s="15"/>
    </row>
    <row r="840" spans="6:19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5"/>
      <c r="S840" s="15"/>
    </row>
    <row r="841" spans="6:19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5"/>
      <c r="S841" s="15"/>
    </row>
    <row r="842" spans="6:19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5"/>
      <c r="S842" s="15"/>
    </row>
    <row r="843" spans="6:19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5"/>
      <c r="S843" s="15"/>
    </row>
    <row r="844" spans="6:19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5"/>
      <c r="S844" s="15"/>
    </row>
    <row r="845" spans="6:19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5"/>
      <c r="S845" s="15"/>
    </row>
    <row r="846" spans="6:19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5"/>
      <c r="S846" s="15"/>
    </row>
    <row r="847" spans="6:19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5"/>
      <c r="S847" s="15"/>
    </row>
    <row r="848" spans="6:19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5"/>
      <c r="S848" s="15"/>
    </row>
    <row r="849" spans="6:19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5"/>
      <c r="S849" s="15"/>
    </row>
    <row r="850" spans="6:19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5"/>
      <c r="S850" s="15"/>
    </row>
    <row r="851" spans="6:19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5"/>
      <c r="S851" s="15"/>
    </row>
    <row r="852" spans="6:19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5"/>
      <c r="S852" s="15"/>
    </row>
    <row r="853" spans="6:19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5"/>
      <c r="S853" s="15"/>
    </row>
    <row r="854" spans="6:19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5"/>
      <c r="S854" s="15"/>
    </row>
    <row r="855" spans="6:19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5"/>
      <c r="S855" s="15"/>
    </row>
    <row r="856" spans="6:19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5"/>
      <c r="S856" s="15"/>
    </row>
    <row r="857" spans="6:19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5"/>
      <c r="S857" s="15"/>
    </row>
    <row r="858" spans="6:19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5"/>
      <c r="S858" s="15"/>
    </row>
    <row r="859" spans="6:19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5"/>
      <c r="S859" s="15"/>
    </row>
    <row r="860" spans="6:19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5"/>
      <c r="S860" s="15"/>
    </row>
    <row r="861" spans="6:19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5"/>
      <c r="S861" s="15"/>
    </row>
    <row r="862" spans="6:19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5"/>
      <c r="S862" s="15"/>
    </row>
    <row r="863" spans="6:19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5"/>
      <c r="S863" s="15"/>
    </row>
    <row r="864" spans="6:19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5"/>
      <c r="S864" s="15"/>
    </row>
    <row r="865" spans="6:19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5"/>
      <c r="S865" s="15"/>
    </row>
    <row r="866" spans="6:19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5"/>
      <c r="S866" s="15"/>
    </row>
    <row r="867" spans="6:19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5"/>
      <c r="S867" s="15"/>
    </row>
    <row r="868" spans="6:19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5"/>
      <c r="S868" s="15"/>
    </row>
    <row r="869" spans="6:19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5"/>
      <c r="S869" s="15"/>
    </row>
    <row r="870" spans="6:19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5"/>
      <c r="S870" s="15"/>
    </row>
    <row r="871" spans="6:19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5"/>
      <c r="S871" s="15"/>
    </row>
    <row r="872" spans="6:19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5"/>
      <c r="S872" s="15"/>
    </row>
    <row r="873" spans="6:19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5"/>
      <c r="S873" s="15"/>
    </row>
    <row r="874" spans="6:19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5"/>
      <c r="S874" s="15"/>
    </row>
    <row r="875" spans="6:19" x14ac:dyDescent="0.2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5"/>
      <c r="S875" s="15"/>
    </row>
    <row r="876" spans="6:19" x14ac:dyDescent="0.2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5"/>
      <c r="S876" s="15"/>
    </row>
    <row r="877" spans="6:19" x14ac:dyDescent="0.2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5"/>
      <c r="S877" s="15"/>
    </row>
    <row r="878" spans="6:19" x14ac:dyDescent="0.2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5"/>
      <c r="S878" s="15"/>
    </row>
    <row r="879" spans="6:19" x14ac:dyDescent="0.2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5"/>
      <c r="S879" s="15"/>
    </row>
  </sheetData>
  <mergeCells count="4">
    <mergeCell ref="B514:E514"/>
    <mergeCell ref="B515:E515"/>
    <mergeCell ref="B516:E516"/>
    <mergeCell ref="D517:E517"/>
  </mergeCells>
  <printOptions horizontalCentered="1"/>
  <pageMargins left="0.5" right="0.5" top="0.75" bottom="0.5" header="0.25" footer="0.5"/>
  <pageSetup scale="44" fitToHeight="6" orientation="landscape" r:id="rId1"/>
  <headerFooter alignWithMargins="0">
    <oddHeader>&amp;RCASE NO. 2021-00214
ATTACHMENT 1
TO STAFF DR NO. 1-09</oddHeader>
  </headerFooter>
  <ignoredErrors>
    <ignoredError sqref="R6 B7:R5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8862-0452-4402-88FF-3C8EA5C84912}">
  <sheetPr>
    <pageSetUpPr fitToPage="1"/>
  </sheetPr>
  <dimension ref="A1:S879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0.83203125" style="3" customWidth="1"/>
    <col min="2" max="2" width="9.33203125" style="2"/>
    <col min="3" max="3" width="89.33203125" style="3" bestFit="1" customWidth="1"/>
    <col min="4" max="4" width="16" style="2" bestFit="1" customWidth="1"/>
    <col min="5" max="5" width="68.5" style="3" customWidth="1"/>
    <col min="6" max="12" width="12" style="3" bestFit="1" customWidth="1"/>
    <col min="13" max="13" width="13.1640625" style="3" bestFit="1" customWidth="1"/>
    <col min="14" max="17" width="12" style="3" bestFit="1" customWidth="1"/>
    <col min="18" max="18" width="14.1640625" style="3" bestFit="1" customWidth="1"/>
    <col min="19" max="19" width="9.6640625" style="3" customWidth="1"/>
    <col min="20" max="16384" width="9.33203125" style="3"/>
  </cols>
  <sheetData>
    <row r="1" spans="1:19" x14ac:dyDescent="0.2">
      <c r="A1" s="33" t="s">
        <v>0</v>
      </c>
      <c r="C1" s="16"/>
    </row>
    <row r="2" spans="1:19" x14ac:dyDescent="0.2">
      <c r="A2" s="33" t="s">
        <v>384</v>
      </c>
      <c r="C2" s="16"/>
    </row>
    <row r="3" spans="1:19" x14ac:dyDescent="0.2">
      <c r="A3" s="33" t="s">
        <v>521</v>
      </c>
      <c r="C3" s="16"/>
    </row>
    <row r="4" spans="1:19" x14ac:dyDescent="0.2">
      <c r="B4" s="16"/>
    </row>
    <row r="5" spans="1:19" x14ac:dyDescent="0.2">
      <c r="R5" s="5" t="s">
        <v>2</v>
      </c>
    </row>
    <row r="6" spans="1:19" x14ac:dyDescent="0.2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5"/>
    </row>
    <row r="7" spans="1:19" x14ac:dyDescent="0.2">
      <c r="A7" s="2">
        <v>1</v>
      </c>
      <c r="B7" s="8" t="s">
        <v>41</v>
      </c>
      <c r="C7" s="3" t="s">
        <v>42</v>
      </c>
      <c r="D7" s="8" t="s">
        <v>43</v>
      </c>
      <c r="E7" s="3" t="s">
        <v>44</v>
      </c>
      <c r="F7" s="9">
        <v>42.54</v>
      </c>
      <c r="G7" s="9">
        <v>47.7</v>
      </c>
      <c r="H7" s="9">
        <v>45.46</v>
      </c>
      <c r="I7" s="9">
        <v>42.1</v>
      </c>
      <c r="J7" s="9">
        <v>43.53</v>
      </c>
      <c r="K7" s="9">
        <v>43.98</v>
      </c>
      <c r="L7" s="9">
        <v>44.77</v>
      </c>
      <c r="M7" s="9">
        <v>47.2</v>
      </c>
      <c r="N7" s="9">
        <v>45.86</v>
      </c>
      <c r="O7" s="9">
        <v>42.91</v>
      </c>
      <c r="P7" s="9">
        <v>41.39</v>
      </c>
      <c r="Q7" s="9">
        <v>39.950000000000003</v>
      </c>
      <c r="R7" s="9">
        <f>SUM(F7:Q7)</f>
        <v>527.39</v>
      </c>
      <c r="S7" s="9"/>
    </row>
    <row r="8" spans="1:19" x14ac:dyDescent="0.2">
      <c r="A8" s="2">
        <v>2</v>
      </c>
      <c r="B8" s="8" t="s">
        <v>45</v>
      </c>
      <c r="C8" s="3" t="s">
        <v>46</v>
      </c>
      <c r="D8" s="8" t="s">
        <v>43</v>
      </c>
      <c r="E8" s="3" t="s">
        <v>44</v>
      </c>
      <c r="F8" s="9">
        <v>297.77</v>
      </c>
      <c r="G8" s="9">
        <v>333.92</v>
      </c>
      <c r="H8" s="9">
        <v>318.23</v>
      </c>
      <c r="I8" s="9">
        <v>294.70999999999998</v>
      </c>
      <c r="J8" s="9">
        <v>304.69</v>
      </c>
      <c r="K8" s="9">
        <v>307.85000000000002</v>
      </c>
      <c r="L8" s="9">
        <v>313.41000000000003</v>
      </c>
      <c r="M8" s="9">
        <v>330.4</v>
      </c>
      <c r="N8" s="9">
        <v>320.99</v>
      </c>
      <c r="O8" s="9">
        <v>300.38</v>
      </c>
      <c r="P8" s="9">
        <v>289.77</v>
      </c>
      <c r="Q8" s="9">
        <v>279.66000000000003</v>
      </c>
      <c r="R8" s="9">
        <f t="shared" ref="R8:R71" si="0">SUM(F8:Q8)</f>
        <v>3691.78</v>
      </c>
      <c r="S8" s="9"/>
    </row>
    <row r="9" spans="1:19" x14ac:dyDescent="0.2">
      <c r="A9" s="2">
        <v>3</v>
      </c>
      <c r="B9" s="8" t="s">
        <v>45</v>
      </c>
      <c r="C9" s="3" t="s">
        <v>46</v>
      </c>
      <c r="D9" s="8" t="s">
        <v>47</v>
      </c>
      <c r="E9" s="3" t="s">
        <v>48</v>
      </c>
      <c r="F9" s="9">
        <v>-267.99</v>
      </c>
      <c r="G9" s="9">
        <v>-300.52999999999997</v>
      </c>
      <c r="H9" s="9">
        <v>-286.41000000000003</v>
      </c>
      <c r="I9" s="9">
        <v>-265.24</v>
      </c>
      <c r="J9" s="9">
        <v>-274.22000000000003</v>
      </c>
      <c r="K9" s="9">
        <v>-277.07</v>
      </c>
      <c r="L9" s="9">
        <v>-282.07</v>
      </c>
      <c r="M9" s="9">
        <v>-297.36</v>
      </c>
      <c r="N9" s="9">
        <v>-288.89</v>
      </c>
      <c r="O9" s="9">
        <v>-270.33999999999997</v>
      </c>
      <c r="P9" s="9">
        <v>-260.79000000000002</v>
      </c>
      <c r="Q9" s="9">
        <v>-251.69</v>
      </c>
      <c r="R9" s="9">
        <f t="shared" si="0"/>
        <v>-3322.6</v>
      </c>
      <c r="S9" s="9"/>
    </row>
    <row r="10" spans="1:19" x14ac:dyDescent="0.2">
      <c r="A10" s="2">
        <v>4</v>
      </c>
      <c r="B10" s="8" t="s">
        <v>45</v>
      </c>
      <c r="C10" s="3" t="s">
        <v>46</v>
      </c>
      <c r="D10" s="8" t="s">
        <v>49</v>
      </c>
      <c r="E10" s="3" t="s">
        <v>50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f t="shared" si="0"/>
        <v>0</v>
      </c>
      <c r="S10" s="9"/>
    </row>
    <row r="11" spans="1:19" x14ac:dyDescent="0.2">
      <c r="A11" s="2">
        <v>5</v>
      </c>
      <c r="B11" s="8" t="s">
        <v>51</v>
      </c>
      <c r="C11" s="3" t="s">
        <v>52</v>
      </c>
      <c r="D11" s="8" t="s">
        <v>43</v>
      </c>
      <c r="E11" s="3" t="s">
        <v>44</v>
      </c>
      <c r="F11" s="9">
        <v>13.15</v>
      </c>
      <c r="G11" s="9">
        <v>572.86</v>
      </c>
      <c r="H11" s="9">
        <v>-468.98</v>
      </c>
      <c r="I11" s="9">
        <v>4.71</v>
      </c>
      <c r="J11" s="9">
        <v>3.95</v>
      </c>
      <c r="K11" s="9">
        <v>992.06</v>
      </c>
      <c r="L11" s="9">
        <v>877.41</v>
      </c>
      <c r="M11" s="9">
        <v>169.57</v>
      </c>
      <c r="N11" s="9">
        <v>869.13</v>
      </c>
      <c r="O11" s="9">
        <v>4.58</v>
      </c>
      <c r="P11" s="9">
        <v>31.66</v>
      </c>
      <c r="Q11" s="9">
        <v>65.12</v>
      </c>
      <c r="R11" s="9">
        <f t="shared" si="0"/>
        <v>3135.22</v>
      </c>
      <c r="S11" s="9"/>
    </row>
    <row r="12" spans="1:19" x14ac:dyDescent="0.2">
      <c r="A12" s="2">
        <v>6</v>
      </c>
      <c r="B12" s="8" t="s">
        <v>55</v>
      </c>
      <c r="C12" s="3" t="s">
        <v>56</v>
      </c>
      <c r="D12" s="8" t="s">
        <v>43</v>
      </c>
      <c r="E12" s="3" t="s">
        <v>44</v>
      </c>
      <c r="F12" s="9">
        <v>188.25</v>
      </c>
      <c r="G12" s="9">
        <v>203.14</v>
      </c>
      <c r="H12" s="9">
        <v>135.41</v>
      </c>
      <c r="I12" s="9">
        <v>108.75</v>
      </c>
      <c r="J12" s="9">
        <v>101.24000000000001</v>
      </c>
      <c r="K12" s="9">
        <v>94.43</v>
      </c>
      <c r="L12" s="9">
        <v>89.44</v>
      </c>
      <c r="M12" s="9">
        <v>93.05</v>
      </c>
      <c r="N12" s="9">
        <v>94.15</v>
      </c>
      <c r="O12" s="9">
        <v>98.53</v>
      </c>
      <c r="P12" s="9">
        <v>114.78</v>
      </c>
      <c r="Q12" s="9">
        <v>268.01</v>
      </c>
      <c r="R12" s="9">
        <f t="shared" si="0"/>
        <v>1589.18</v>
      </c>
      <c r="S12" s="9"/>
    </row>
    <row r="13" spans="1:19" x14ac:dyDescent="0.2">
      <c r="A13" s="2">
        <v>7</v>
      </c>
      <c r="B13" s="8" t="s">
        <v>65</v>
      </c>
      <c r="C13" s="3" t="s">
        <v>66</v>
      </c>
      <c r="D13" s="8" t="s">
        <v>43</v>
      </c>
      <c r="E13" s="3" t="s">
        <v>44</v>
      </c>
      <c r="F13" s="9">
        <v>1133.6999999999998</v>
      </c>
      <c r="G13" s="9">
        <v>994.1099999999999</v>
      </c>
      <c r="H13" s="9">
        <v>485.29</v>
      </c>
      <c r="I13" s="9">
        <v>312.44</v>
      </c>
      <c r="J13" s="9">
        <v>307.31</v>
      </c>
      <c r="K13" s="9">
        <v>159.35999999999999</v>
      </c>
      <c r="L13" s="9">
        <v>98.95</v>
      </c>
      <c r="M13" s="9">
        <v>72.289999999999992</v>
      </c>
      <c r="N13" s="9">
        <v>76.839999999999989</v>
      </c>
      <c r="O13" s="9">
        <v>253</v>
      </c>
      <c r="P13" s="9">
        <v>458.57</v>
      </c>
      <c r="Q13" s="9">
        <v>1101.8100000000002</v>
      </c>
      <c r="R13" s="9">
        <f t="shared" si="0"/>
        <v>5453.67</v>
      </c>
      <c r="S13" s="9"/>
    </row>
    <row r="14" spans="1:19" x14ac:dyDescent="0.2">
      <c r="A14" s="2">
        <v>8</v>
      </c>
      <c r="B14" s="8" t="s">
        <v>65</v>
      </c>
      <c r="C14" s="3" t="s">
        <v>66</v>
      </c>
      <c r="D14" s="8" t="s">
        <v>67</v>
      </c>
      <c r="E14" s="3" t="s">
        <v>68</v>
      </c>
      <c r="F14" s="9">
        <v>-143.78</v>
      </c>
      <c r="G14" s="9">
        <v>0</v>
      </c>
      <c r="H14" s="9">
        <v>45.63</v>
      </c>
      <c r="I14" s="9">
        <v>0</v>
      </c>
      <c r="J14" s="9">
        <v>-402.33</v>
      </c>
      <c r="K14" s="9">
        <v>-49.55</v>
      </c>
      <c r="L14" s="9">
        <v>0</v>
      </c>
      <c r="M14" s="9">
        <v>0</v>
      </c>
      <c r="N14" s="9">
        <v>0</v>
      </c>
      <c r="O14" s="9">
        <v>-158.97999999999999</v>
      </c>
      <c r="P14" s="9">
        <v>0</v>
      </c>
      <c r="Q14" s="9">
        <v>0</v>
      </c>
      <c r="R14" s="9">
        <f t="shared" si="0"/>
        <v>-709.01</v>
      </c>
      <c r="S14" s="9"/>
    </row>
    <row r="15" spans="1:19" x14ac:dyDescent="0.2">
      <c r="A15" s="2">
        <v>9</v>
      </c>
      <c r="B15" s="8" t="s">
        <v>65</v>
      </c>
      <c r="C15" s="3" t="s">
        <v>66</v>
      </c>
      <c r="D15" s="8" t="s">
        <v>69</v>
      </c>
      <c r="E15" s="3" t="s">
        <v>70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  <c r="S15" s="9"/>
    </row>
    <row r="16" spans="1:19" x14ac:dyDescent="0.2">
      <c r="A16" s="2">
        <v>10</v>
      </c>
      <c r="B16" s="8" t="s">
        <v>65</v>
      </c>
      <c r="C16" s="3" t="s">
        <v>66</v>
      </c>
      <c r="D16" s="8" t="s">
        <v>71</v>
      </c>
      <c r="E16" s="3" t="s">
        <v>72</v>
      </c>
      <c r="F16" s="9">
        <v>683.16</v>
      </c>
      <c r="G16" s="9">
        <v>0</v>
      </c>
      <c r="H16" s="9">
        <v>0</v>
      </c>
      <c r="I16" s="9">
        <v>0</v>
      </c>
      <c r="J16" s="9">
        <v>3191.96</v>
      </c>
      <c r="K16" s="9">
        <v>344.42</v>
      </c>
      <c r="L16" s="9">
        <v>0</v>
      </c>
      <c r="M16" s="9">
        <v>0</v>
      </c>
      <c r="N16" s="9">
        <v>0</v>
      </c>
      <c r="O16" s="9">
        <v>788</v>
      </c>
      <c r="P16" s="9">
        <v>0</v>
      </c>
      <c r="Q16" s="9">
        <v>0</v>
      </c>
      <c r="R16" s="9">
        <f t="shared" si="0"/>
        <v>5007.54</v>
      </c>
      <c r="S16" s="9"/>
    </row>
    <row r="17" spans="1:19" x14ac:dyDescent="0.2">
      <c r="A17" s="2">
        <v>11</v>
      </c>
      <c r="B17" s="8" t="s">
        <v>91</v>
      </c>
      <c r="C17" s="3" t="s">
        <v>92</v>
      </c>
      <c r="D17" s="8" t="s">
        <v>27</v>
      </c>
      <c r="E17" s="3" t="s">
        <v>28</v>
      </c>
      <c r="F17" s="9">
        <v>930.21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48083.03</v>
      </c>
      <c r="O17" s="9">
        <v>0</v>
      </c>
      <c r="P17" s="9">
        <v>24249.08</v>
      </c>
      <c r="Q17" s="9">
        <v>0</v>
      </c>
      <c r="R17" s="9">
        <f t="shared" si="0"/>
        <v>73262.320000000007</v>
      </c>
      <c r="S17" s="9"/>
    </row>
    <row r="18" spans="1:19" x14ac:dyDescent="0.2">
      <c r="A18" s="2">
        <v>12</v>
      </c>
      <c r="B18" s="8" t="s">
        <v>91</v>
      </c>
      <c r="C18" s="3" t="s">
        <v>92</v>
      </c>
      <c r="D18" s="8" t="s">
        <v>93</v>
      </c>
      <c r="E18" s="3" t="s">
        <v>94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667.01</v>
      </c>
      <c r="Q18" s="9">
        <v>0</v>
      </c>
      <c r="R18" s="9">
        <f t="shared" si="0"/>
        <v>667.01</v>
      </c>
      <c r="S18" s="9"/>
    </row>
    <row r="19" spans="1:19" x14ac:dyDescent="0.2">
      <c r="A19" s="2">
        <v>13</v>
      </c>
      <c r="B19" s="8" t="s">
        <v>91</v>
      </c>
      <c r="C19" s="3" t="s">
        <v>92</v>
      </c>
      <c r="D19" s="8" t="s">
        <v>191</v>
      </c>
      <c r="E19" s="3" t="s">
        <v>192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1796.84</v>
      </c>
      <c r="R19" s="9">
        <f t="shared" si="0"/>
        <v>1796.84</v>
      </c>
      <c r="S19" s="9"/>
    </row>
    <row r="20" spans="1:19" x14ac:dyDescent="0.2">
      <c r="A20" s="2">
        <v>14</v>
      </c>
      <c r="B20" s="8" t="s">
        <v>97</v>
      </c>
      <c r="C20" s="3" t="s">
        <v>98</v>
      </c>
      <c r="D20" s="8" t="s">
        <v>43</v>
      </c>
      <c r="E20" s="3" t="s">
        <v>44</v>
      </c>
      <c r="F20" s="9">
        <v>382.84</v>
      </c>
      <c r="G20" s="9">
        <v>429.34</v>
      </c>
      <c r="H20" s="9">
        <v>409.16</v>
      </c>
      <c r="I20" s="9">
        <v>378.93</v>
      </c>
      <c r="J20" s="9">
        <v>391.73</v>
      </c>
      <c r="K20" s="9">
        <v>395.8</v>
      </c>
      <c r="L20" s="9">
        <v>402.96</v>
      </c>
      <c r="M20" s="9">
        <v>424.8</v>
      </c>
      <c r="N20" s="9">
        <v>412.7</v>
      </c>
      <c r="O20" s="9">
        <v>386.2</v>
      </c>
      <c r="P20" s="9">
        <v>372.56</v>
      </c>
      <c r="Q20" s="9">
        <v>359.58</v>
      </c>
      <c r="R20" s="9">
        <f t="shared" si="0"/>
        <v>4746.6000000000004</v>
      </c>
      <c r="S20" s="9"/>
    </row>
    <row r="21" spans="1:19" x14ac:dyDescent="0.2">
      <c r="A21" s="2">
        <v>15</v>
      </c>
      <c r="B21" s="8" t="s">
        <v>97</v>
      </c>
      <c r="C21" s="3" t="s">
        <v>98</v>
      </c>
      <c r="D21" s="8" t="s">
        <v>47</v>
      </c>
      <c r="E21" s="3" t="s">
        <v>48</v>
      </c>
      <c r="F21" s="9">
        <v>-344.56</v>
      </c>
      <c r="G21" s="9">
        <v>-386.41</v>
      </c>
      <c r="H21" s="9">
        <v>-368.24</v>
      </c>
      <c r="I21" s="9">
        <v>-341.04</v>
      </c>
      <c r="J21" s="9">
        <v>-352.56</v>
      </c>
      <c r="K21" s="9">
        <v>-356.22</v>
      </c>
      <c r="L21" s="9">
        <v>-362.66</v>
      </c>
      <c r="M21" s="9">
        <v>-382.32</v>
      </c>
      <c r="N21" s="9">
        <v>-371.43</v>
      </c>
      <c r="O21" s="9">
        <v>-347.58</v>
      </c>
      <c r="P21" s="9">
        <v>-335.3</v>
      </c>
      <c r="Q21" s="9">
        <v>-323.62</v>
      </c>
      <c r="R21" s="9">
        <f t="shared" si="0"/>
        <v>-4271.9399999999996</v>
      </c>
      <c r="S21" s="9"/>
    </row>
    <row r="22" spans="1:19" x14ac:dyDescent="0.2">
      <c r="A22" s="2">
        <v>16</v>
      </c>
      <c r="B22" s="8" t="s">
        <v>97</v>
      </c>
      <c r="C22" s="3" t="s">
        <v>98</v>
      </c>
      <c r="D22" s="8" t="s">
        <v>49</v>
      </c>
      <c r="E22" s="3" t="s">
        <v>50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0</v>
      </c>
      <c r="S22" s="9"/>
    </row>
    <row r="23" spans="1:19" x14ac:dyDescent="0.2">
      <c r="A23" s="2">
        <v>17</v>
      </c>
      <c r="B23" s="8" t="s">
        <v>119</v>
      </c>
      <c r="C23" s="3" t="s">
        <v>120</v>
      </c>
      <c r="D23" s="8" t="s">
        <v>43</v>
      </c>
      <c r="E23" s="3" t="s">
        <v>44</v>
      </c>
      <c r="F23" s="9">
        <v>85.08</v>
      </c>
      <c r="G23" s="9">
        <v>95.41</v>
      </c>
      <c r="H23" s="9">
        <v>90.93</v>
      </c>
      <c r="I23" s="9">
        <v>84.2</v>
      </c>
      <c r="J23" s="9">
        <v>87.05</v>
      </c>
      <c r="K23" s="9">
        <v>87.96</v>
      </c>
      <c r="L23" s="9">
        <v>89.55</v>
      </c>
      <c r="M23" s="9">
        <v>94.4</v>
      </c>
      <c r="N23" s="9">
        <v>91.7</v>
      </c>
      <c r="O23" s="9">
        <v>85.83</v>
      </c>
      <c r="P23" s="9">
        <v>82.79</v>
      </c>
      <c r="Q23" s="9">
        <v>79.91</v>
      </c>
      <c r="R23" s="9">
        <f t="shared" si="0"/>
        <v>1054.81</v>
      </c>
      <c r="S23" s="9"/>
    </row>
    <row r="24" spans="1:19" x14ac:dyDescent="0.2">
      <c r="A24" s="2">
        <v>18</v>
      </c>
      <c r="B24" s="8" t="s">
        <v>119</v>
      </c>
      <c r="C24" s="3" t="s">
        <v>120</v>
      </c>
      <c r="D24" s="8" t="s">
        <v>29</v>
      </c>
      <c r="E24" s="3" t="s">
        <v>30</v>
      </c>
      <c r="F24" s="9">
        <v>1273.75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53.7</v>
      </c>
      <c r="O24" s="9">
        <v>0</v>
      </c>
      <c r="P24" s="9">
        <v>55.06</v>
      </c>
      <c r="Q24" s="9">
        <v>0</v>
      </c>
      <c r="R24" s="9">
        <f t="shared" si="0"/>
        <v>1382.51</v>
      </c>
      <c r="S24" s="9"/>
    </row>
    <row r="25" spans="1:19" x14ac:dyDescent="0.2">
      <c r="A25" s="2">
        <v>19</v>
      </c>
      <c r="B25" s="8" t="s">
        <v>119</v>
      </c>
      <c r="C25" s="3" t="s">
        <v>120</v>
      </c>
      <c r="D25" s="8" t="s">
        <v>33</v>
      </c>
      <c r="E25" s="3" t="s">
        <v>34</v>
      </c>
      <c r="F25" s="9">
        <v>-1550.14</v>
      </c>
      <c r="G25" s="9">
        <v>-212.29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21.48</v>
      </c>
      <c r="O25" s="9">
        <v>-21.48</v>
      </c>
      <c r="P25" s="9">
        <v>30.28</v>
      </c>
      <c r="Q25" s="9">
        <v>-30.28</v>
      </c>
      <c r="R25" s="9">
        <f t="shared" si="0"/>
        <v>-1762.43</v>
      </c>
      <c r="S25" s="9"/>
    </row>
    <row r="26" spans="1:19" x14ac:dyDescent="0.2">
      <c r="A26" s="2">
        <v>20</v>
      </c>
      <c r="B26" s="8" t="s">
        <v>385</v>
      </c>
      <c r="C26" s="3" t="s">
        <v>386</v>
      </c>
      <c r="D26" s="8" t="s">
        <v>183</v>
      </c>
      <c r="E26" s="3" t="s">
        <v>184</v>
      </c>
      <c r="F26" s="9">
        <v>0</v>
      </c>
      <c r="G26" s="9">
        <v>0</v>
      </c>
      <c r="H26" s="9">
        <v>0</v>
      </c>
      <c r="I26" s="9">
        <v>60.36</v>
      </c>
      <c r="J26" s="9">
        <v>0</v>
      </c>
      <c r="K26" s="9">
        <v>0</v>
      </c>
      <c r="L26" s="9">
        <v>385</v>
      </c>
      <c r="M26" s="9">
        <v>37.54</v>
      </c>
      <c r="N26" s="9">
        <v>0</v>
      </c>
      <c r="O26" s="9">
        <v>165</v>
      </c>
      <c r="P26" s="9">
        <v>0</v>
      </c>
      <c r="Q26" s="9">
        <v>0</v>
      </c>
      <c r="R26" s="9">
        <f t="shared" si="0"/>
        <v>647.90000000000009</v>
      </c>
      <c r="S26" s="9"/>
    </row>
    <row r="27" spans="1:19" x14ac:dyDescent="0.2">
      <c r="A27" s="2">
        <v>21</v>
      </c>
      <c r="B27" s="8" t="s">
        <v>123</v>
      </c>
      <c r="C27" s="3" t="s">
        <v>124</v>
      </c>
      <c r="D27" s="8" t="s">
        <v>27</v>
      </c>
      <c r="E27" s="3" t="s">
        <v>28</v>
      </c>
      <c r="F27" s="9">
        <v>8156.52</v>
      </c>
      <c r="G27" s="9">
        <v>2901.12</v>
      </c>
      <c r="H27" s="9">
        <v>5229.88</v>
      </c>
      <c r="I27" s="9">
        <v>2354.88</v>
      </c>
      <c r="J27" s="9">
        <v>2038.38</v>
      </c>
      <c r="K27" s="9">
        <v>54.63</v>
      </c>
      <c r="L27" s="9">
        <v>10054.629999999999</v>
      </c>
      <c r="M27" s="9">
        <v>820.55</v>
      </c>
      <c r="N27" s="9">
        <v>54.63</v>
      </c>
      <c r="O27" s="9">
        <v>0</v>
      </c>
      <c r="P27" s="9">
        <v>54.63</v>
      </c>
      <c r="Q27" s="9">
        <v>54.63</v>
      </c>
      <c r="R27" s="9">
        <f t="shared" si="0"/>
        <v>31774.480000000003</v>
      </c>
      <c r="S27" s="9"/>
    </row>
    <row r="28" spans="1:19" x14ac:dyDescent="0.2">
      <c r="A28" s="2">
        <v>22</v>
      </c>
      <c r="B28" s="8" t="s">
        <v>123</v>
      </c>
      <c r="C28" s="3" t="s">
        <v>124</v>
      </c>
      <c r="D28" s="8" t="s">
        <v>125</v>
      </c>
      <c r="E28" s="3" t="s">
        <v>126</v>
      </c>
      <c r="F28" s="9">
        <v>17738.260000000002</v>
      </c>
      <c r="G28" s="9">
        <v>5468.21</v>
      </c>
      <c r="H28" s="9">
        <v>10415.700000000001</v>
      </c>
      <c r="I28" s="9">
        <v>3167.1699999999996</v>
      </c>
      <c r="J28" s="9">
        <v>20455.830000000002</v>
      </c>
      <c r="K28" s="9">
        <v>7516.880000000001</v>
      </c>
      <c r="L28" s="9">
        <v>5166.67</v>
      </c>
      <c r="M28" s="9">
        <v>5166.67</v>
      </c>
      <c r="N28" s="9">
        <v>5166.67</v>
      </c>
      <c r="O28" s="9">
        <v>5911.28</v>
      </c>
      <c r="P28" s="9">
        <v>9416.880000000001</v>
      </c>
      <c r="Q28" s="9">
        <v>5692.33</v>
      </c>
      <c r="R28" s="9">
        <f t="shared" si="0"/>
        <v>101282.55</v>
      </c>
      <c r="S28" s="9"/>
    </row>
    <row r="29" spans="1:19" x14ac:dyDescent="0.2">
      <c r="A29" s="2">
        <v>23</v>
      </c>
      <c r="B29" s="8" t="s">
        <v>123</v>
      </c>
      <c r="C29" s="3" t="s">
        <v>124</v>
      </c>
      <c r="D29" s="8" t="s">
        <v>79</v>
      </c>
      <c r="E29" s="3" t="s">
        <v>80</v>
      </c>
      <c r="F29" s="9">
        <v>7485.1900000000005</v>
      </c>
      <c r="G29" s="9">
        <v>9089.8100000000013</v>
      </c>
      <c r="H29" s="9">
        <v>12516.699999999999</v>
      </c>
      <c r="I29" s="9">
        <v>744.57999999999993</v>
      </c>
      <c r="J29" s="9">
        <v>2374.23</v>
      </c>
      <c r="K29" s="9">
        <v>396.75</v>
      </c>
      <c r="L29" s="9">
        <v>2768.6600000000003</v>
      </c>
      <c r="M29" s="9">
        <v>1219.72</v>
      </c>
      <c r="N29" s="9">
        <v>2567.14</v>
      </c>
      <c r="O29" s="9">
        <v>1105.1599999999999</v>
      </c>
      <c r="P29" s="9">
        <v>497.95</v>
      </c>
      <c r="Q29" s="9">
        <v>1415.19</v>
      </c>
      <c r="R29" s="9">
        <f t="shared" si="0"/>
        <v>42181.08</v>
      </c>
      <c r="S29" s="9"/>
    </row>
    <row r="30" spans="1:19" x14ac:dyDescent="0.2">
      <c r="A30" s="2">
        <v>24</v>
      </c>
      <c r="B30" s="8" t="s">
        <v>123</v>
      </c>
      <c r="C30" s="3" t="s">
        <v>124</v>
      </c>
      <c r="D30" s="8" t="s">
        <v>129</v>
      </c>
      <c r="E30" s="3" t="s">
        <v>130</v>
      </c>
      <c r="F30" s="9">
        <v>814.49</v>
      </c>
      <c r="G30" s="9">
        <v>281.48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12.28</v>
      </c>
      <c r="O30" s="9">
        <v>0</v>
      </c>
      <c r="P30" s="9">
        <v>0</v>
      </c>
      <c r="Q30" s="9">
        <v>0</v>
      </c>
      <c r="R30" s="9">
        <f t="shared" si="0"/>
        <v>1108.25</v>
      </c>
      <c r="S30" s="9"/>
    </row>
    <row r="31" spans="1:19" x14ac:dyDescent="0.2">
      <c r="A31" s="2">
        <v>25</v>
      </c>
      <c r="B31" s="8" t="s">
        <v>123</v>
      </c>
      <c r="C31" s="3" t="s">
        <v>124</v>
      </c>
      <c r="D31" s="8" t="s">
        <v>81</v>
      </c>
      <c r="E31" s="3" t="s">
        <v>82</v>
      </c>
      <c r="F31" s="9">
        <v>2845.5</v>
      </c>
      <c r="G31" s="9">
        <v>9542.34</v>
      </c>
      <c r="H31" s="9">
        <v>12929.880000000001</v>
      </c>
      <c r="I31" s="9">
        <v>128.57</v>
      </c>
      <c r="J31" s="9">
        <v>169.83</v>
      </c>
      <c r="K31" s="9">
        <v>459.11</v>
      </c>
      <c r="L31" s="9">
        <v>1747.45</v>
      </c>
      <c r="M31" s="9">
        <v>1173.6300000000001</v>
      </c>
      <c r="N31" s="9">
        <v>3039.3499999999995</v>
      </c>
      <c r="O31" s="9">
        <v>0</v>
      </c>
      <c r="P31" s="9">
        <v>2042.6599999999999</v>
      </c>
      <c r="Q31" s="9">
        <v>544.52</v>
      </c>
      <c r="R31" s="9">
        <f t="shared" si="0"/>
        <v>34622.840000000004</v>
      </c>
      <c r="S31" s="9"/>
    </row>
    <row r="32" spans="1:19" x14ac:dyDescent="0.2">
      <c r="A32" s="2">
        <v>26</v>
      </c>
      <c r="B32" s="8" t="s">
        <v>123</v>
      </c>
      <c r="C32" s="3" t="s">
        <v>124</v>
      </c>
      <c r="D32" s="8" t="s">
        <v>83</v>
      </c>
      <c r="E32" s="3" t="s">
        <v>84</v>
      </c>
      <c r="F32" s="9">
        <v>6019.5899999999992</v>
      </c>
      <c r="G32" s="9">
        <v>9498.6899999999987</v>
      </c>
      <c r="H32" s="9">
        <v>16503.64</v>
      </c>
      <c r="I32" s="9">
        <v>1211.7700000000002</v>
      </c>
      <c r="J32" s="9">
        <v>763.88999999999987</v>
      </c>
      <c r="K32" s="9">
        <v>2146.63</v>
      </c>
      <c r="L32" s="9">
        <v>1242.9100000000001</v>
      </c>
      <c r="M32" s="9">
        <v>1543.3400000000001</v>
      </c>
      <c r="N32" s="9">
        <v>2004.69</v>
      </c>
      <c r="O32" s="9">
        <v>342.52000000000004</v>
      </c>
      <c r="P32" s="9">
        <v>1750.6100000000004</v>
      </c>
      <c r="Q32" s="9">
        <v>863.81</v>
      </c>
      <c r="R32" s="9">
        <f t="shared" si="0"/>
        <v>43892.089999999989</v>
      </c>
      <c r="S32" s="9"/>
    </row>
    <row r="33" spans="1:19" x14ac:dyDescent="0.2">
      <c r="A33" s="2">
        <v>27</v>
      </c>
      <c r="B33" s="8" t="s">
        <v>123</v>
      </c>
      <c r="C33" s="3" t="s">
        <v>124</v>
      </c>
      <c r="D33" s="8" t="s">
        <v>23</v>
      </c>
      <c r="E33" s="3" t="s">
        <v>24</v>
      </c>
      <c r="F33" s="9">
        <v>265.89</v>
      </c>
      <c r="G33" s="9">
        <v>711.24</v>
      </c>
      <c r="H33" s="9">
        <v>3430.67</v>
      </c>
      <c r="I33" s="9">
        <v>-3173.1</v>
      </c>
      <c r="J33" s="9">
        <v>65.819999999999993</v>
      </c>
      <c r="K33" s="9">
        <v>108.06</v>
      </c>
      <c r="L33" s="9">
        <v>186.87</v>
      </c>
      <c r="M33" s="9">
        <v>91.789999999999992</v>
      </c>
      <c r="N33" s="9">
        <v>216.99</v>
      </c>
      <c r="O33" s="9">
        <v>255.88</v>
      </c>
      <c r="P33" s="9">
        <v>87.67</v>
      </c>
      <c r="Q33" s="9">
        <v>92.41</v>
      </c>
      <c r="R33" s="9">
        <f t="shared" si="0"/>
        <v>2340.19</v>
      </c>
      <c r="S33" s="9"/>
    </row>
    <row r="34" spans="1:19" x14ac:dyDescent="0.2">
      <c r="A34" s="2">
        <v>28</v>
      </c>
      <c r="B34" s="8" t="s">
        <v>123</v>
      </c>
      <c r="C34" s="3" t="s">
        <v>124</v>
      </c>
      <c r="D34" s="8" t="s">
        <v>131</v>
      </c>
      <c r="E34" s="3" t="s">
        <v>132</v>
      </c>
      <c r="F34" s="9">
        <v>-1281.4699999999998</v>
      </c>
      <c r="G34" s="9">
        <v>-1401.69</v>
      </c>
      <c r="H34" s="9">
        <v>-1447.7800000000002</v>
      </c>
      <c r="I34" s="9">
        <v>-1474.33</v>
      </c>
      <c r="J34" s="9">
        <v>-2329.5099999999998</v>
      </c>
      <c r="K34" s="9">
        <v>-1922.6799999999998</v>
      </c>
      <c r="L34" s="9">
        <v>-3048.57</v>
      </c>
      <c r="M34" s="9">
        <v>1647.79</v>
      </c>
      <c r="N34" s="9">
        <v>-2696.2799999999997</v>
      </c>
      <c r="O34" s="9">
        <v>-1098.1099999999999</v>
      </c>
      <c r="P34" s="9">
        <v>-1887.4900000000002</v>
      </c>
      <c r="Q34" s="9">
        <v>-2693.3599999999997</v>
      </c>
      <c r="R34" s="9">
        <f t="shared" si="0"/>
        <v>-19633.480000000003</v>
      </c>
      <c r="S34" s="9"/>
    </row>
    <row r="35" spans="1:19" x14ac:dyDescent="0.2">
      <c r="A35" s="2">
        <v>29</v>
      </c>
      <c r="B35" s="8" t="s">
        <v>123</v>
      </c>
      <c r="C35" s="3" t="s">
        <v>124</v>
      </c>
      <c r="D35" s="8" t="s">
        <v>43</v>
      </c>
      <c r="E35" s="3" t="s">
        <v>44</v>
      </c>
      <c r="F35" s="9">
        <v>1022.99</v>
      </c>
      <c r="G35" s="9">
        <v>1038.1400000000001</v>
      </c>
      <c r="H35" s="9">
        <v>896.2</v>
      </c>
      <c r="I35" s="9">
        <v>1052.3700000000001</v>
      </c>
      <c r="J35" s="9">
        <v>995.81</v>
      </c>
      <c r="K35" s="9">
        <v>1202.8600000000001</v>
      </c>
      <c r="L35" s="9">
        <v>1175.6399999999999</v>
      </c>
      <c r="M35" s="9">
        <v>1336.3500000000001</v>
      </c>
      <c r="N35" s="9">
        <v>1318.6799999999998</v>
      </c>
      <c r="O35" s="9">
        <v>1172.3899999999999</v>
      </c>
      <c r="P35" s="9">
        <v>993.39</v>
      </c>
      <c r="Q35" s="9">
        <v>916.41000000000008</v>
      </c>
      <c r="R35" s="9">
        <f t="shared" si="0"/>
        <v>13121.23</v>
      </c>
      <c r="S35" s="9"/>
    </row>
    <row r="36" spans="1:19" x14ac:dyDescent="0.2">
      <c r="A36" s="2">
        <v>30</v>
      </c>
      <c r="B36" s="8" t="s">
        <v>123</v>
      </c>
      <c r="C36" s="3" t="s">
        <v>124</v>
      </c>
      <c r="D36" s="8" t="s">
        <v>133</v>
      </c>
      <c r="E36" s="3" t="s">
        <v>134</v>
      </c>
      <c r="F36" s="9">
        <v>9986.57</v>
      </c>
      <c r="G36" s="9">
        <v>11900.24</v>
      </c>
      <c r="H36" s="9">
        <v>8739.2000000000007</v>
      </c>
      <c r="I36" s="9">
        <v>8456.9499999999989</v>
      </c>
      <c r="J36" s="9">
        <v>7545.9400000000005</v>
      </c>
      <c r="K36" s="9">
        <v>8027.03</v>
      </c>
      <c r="L36" s="9">
        <v>9637.91</v>
      </c>
      <c r="M36" s="9">
        <v>10389.31</v>
      </c>
      <c r="N36" s="9">
        <v>11674.5</v>
      </c>
      <c r="O36" s="9">
        <v>6534.94</v>
      </c>
      <c r="P36" s="9">
        <v>9675</v>
      </c>
      <c r="Q36" s="9">
        <v>9308.630000000001</v>
      </c>
      <c r="R36" s="9">
        <f t="shared" si="0"/>
        <v>111876.22</v>
      </c>
      <c r="S36" s="9"/>
    </row>
    <row r="37" spans="1:19" x14ac:dyDescent="0.2">
      <c r="A37" s="2">
        <v>31</v>
      </c>
      <c r="B37" s="8" t="s">
        <v>123</v>
      </c>
      <c r="C37" s="3" t="s">
        <v>124</v>
      </c>
      <c r="D37" s="8" t="s">
        <v>135</v>
      </c>
      <c r="E37" s="3" t="s">
        <v>136</v>
      </c>
      <c r="F37" s="9">
        <v>395</v>
      </c>
      <c r="G37" s="9">
        <v>395</v>
      </c>
      <c r="H37" s="9">
        <v>0</v>
      </c>
      <c r="I37" s="9">
        <v>11936</v>
      </c>
      <c r="J37" s="9">
        <v>12330.36</v>
      </c>
      <c r="K37" s="9">
        <v>3999</v>
      </c>
      <c r="L37" s="9">
        <v>831.94</v>
      </c>
      <c r="M37" s="9">
        <v>24.15</v>
      </c>
      <c r="N37" s="9">
        <v>-3990</v>
      </c>
      <c r="O37" s="9">
        <v>0</v>
      </c>
      <c r="P37" s="9">
        <v>0</v>
      </c>
      <c r="Q37" s="9">
        <v>0</v>
      </c>
      <c r="R37" s="9">
        <f t="shared" si="0"/>
        <v>25921.45</v>
      </c>
      <c r="S37" s="9"/>
    </row>
    <row r="38" spans="1:19" x14ac:dyDescent="0.2">
      <c r="A38" s="2">
        <v>32</v>
      </c>
      <c r="B38" s="8" t="s">
        <v>123</v>
      </c>
      <c r="C38" s="3" t="s">
        <v>124</v>
      </c>
      <c r="D38" s="8" t="s">
        <v>59</v>
      </c>
      <c r="E38" s="3" t="s">
        <v>60</v>
      </c>
      <c r="F38" s="9">
        <v>-95.310000000000016</v>
      </c>
      <c r="G38" s="9">
        <v>-27.040000000000003</v>
      </c>
      <c r="H38" s="9">
        <v>-110.30999999999999</v>
      </c>
      <c r="I38" s="9">
        <v>-81.67</v>
      </c>
      <c r="J38" s="9">
        <v>-54.24</v>
      </c>
      <c r="K38" s="9">
        <v>-71.84</v>
      </c>
      <c r="L38" s="9">
        <v>-157.99</v>
      </c>
      <c r="M38" s="9">
        <v>-34.799999999999997</v>
      </c>
      <c r="N38" s="9">
        <v>-171.07</v>
      </c>
      <c r="O38" s="9">
        <v>-28.84</v>
      </c>
      <c r="P38" s="9">
        <v>-57.459999999999994</v>
      </c>
      <c r="Q38" s="9">
        <v>-27.11</v>
      </c>
      <c r="R38" s="9">
        <f t="shared" si="0"/>
        <v>-917.68000000000006</v>
      </c>
      <c r="S38" s="9"/>
    </row>
    <row r="39" spans="1:19" x14ac:dyDescent="0.2">
      <c r="A39" s="2">
        <v>33</v>
      </c>
      <c r="B39" s="8" t="s">
        <v>123</v>
      </c>
      <c r="C39" s="3" t="s">
        <v>124</v>
      </c>
      <c r="D39" s="8" t="s">
        <v>61</v>
      </c>
      <c r="E39" s="3" t="s">
        <v>62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0"/>
        <v>0</v>
      </c>
      <c r="S39" s="9"/>
    </row>
    <row r="40" spans="1:19" x14ac:dyDescent="0.2">
      <c r="A40" s="2">
        <v>34</v>
      </c>
      <c r="B40" s="8" t="s">
        <v>123</v>
      </c>
      <c r="C40" s="3" t="s">
        <v>124</v>
      </c>
      <c r="D40" s="8" t="s">
        <v>29</v>
      </c>
      <c r="E40" s="3" t="s">
        <v>30</v>
      </c>
      <c r="F40" s="9">
        <v>176457.86</v>
      </c>
      <c r="G40" s="9">
        <v>118077.82999999999</v>
      </c>
      <c r="H40" s="9">
        <v>116632.40000000001</v>
      </c>
      <c r="I40" s="9">
        <v>123156.99</v>
      </c>
      <c r="J40" s="9">
        <v>122009.19</v>
      </c>
      <c r="K40" s="9">
        <v>127021.18</v>
      </c>
      <c r="L40" s="9">
        <v>195178.59999999998</v>
      </c>
      <c r="M40" s="9">
        <v>116887.36000000002</v>
      </c>
      <c r="N40" s="9">
        <v>124077.54999999999</v>
      </c>
      <c r="O40" s="9">
        <v>102516.4</v>
      </c>
      <c r="P40" s="9">
        <v>107652.68999999999</v>
      </c>
      <c r="Q40" s="9">
        <v>163221.75</v>
      </c>
      <c r="R40" s="9">
        <f t="shared" si="0"/>
        <v>1592889.7999999998</v>
      </c>
      <c r="S40" s="9"/>
    </row>
    <row r="41" spans="1:19" x14ac:dyDescent="0.2">
      <c r="A41" s="2">
        <v>35</v>
      </c>
      <c r="B41" s="8" t="s">
        <v>123</v>
      </c>
      <c r="C41" s="3" t="s">
        <v>124</v>
      </c>
      <c r="D41" s="8" t="s">
        <v>99</v>
      </c>
      <c r="E41" s="3" t="s">
        <v>100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-393.19</v>
      </c>
      <c r="N41" s="9">
        <v>0</v>
      </c>
      <c r="O41" s="9">
        <v>0</v>
      </c>
      <c r="P41" s="9">
        <v>0</v>
      </c>
      <c r="Q41" s="9">
        <v>0</v>
      </c>
      <c r="R41" s="9">
        <f t="shared" si="0"/>
        <v>-393.19</v>
      </c>
      <c r="S41" s="9"/>
    </row>
    <row r="42" spans="1:19" x14ac:dyDescent="0.2">
      <c r="A42" s="2">
        <v>36</v>
      </c>
      <c r="B42" s="8" t="s">
        <v>123</v>
      </c>
      <c r="C42" s="3" t="s">
        <v>124</v>
      </c>
      <c r="D42" s="8" t="s">
        <v>67</v>
      </c>
      <c r="E42" s="3" t="s">
        <v>68</v>
      </c>
      <c r="F42" s="9">
        <v>-168.56</v>
      </c>
      <c r="G42" s="9">
        <v>0</v>
      </c>
      <c r="H42" s="9">
        <v>-0.01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-168.57</v>
      </c>
      <c r="S42" s="9"/>
    </row>
    <row r="43" spans="1:19" x14ac:dyDescent="0.2">
      <c r="A43" s="2">
        <v>37</v>
      </c>
      <c r="B43" s="8" t="s">
        <v>123</v>
      </c>
      <c r="C43" s="3" t="s">
        <v>124</v>
      </c>
      <c r="D43" s="8" t="s">
        <v>69</v>
      </c>
      <c r="E43" s="3" t="s">
        <v>70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0"/>
        <v>0</v>
      </c>
      <c r="S43" s="9"/>
    </row>
    <row r="44" spans="1:19" x14ac:dyDescent="0.2">
      <c r="A44" s="2">
        <v>38</v>
      </c>
      <c r="B44" s="8" t="s">
        <v>123</v>
      </c>
      <c r="C44" s="3" t="s">
        <v>124</v>
      </c>
      <c r="D44" s="8" t="s">
        <v>101</v>
      </c>
      <c r="E44" s="3" t="s">
        <v>102</v>
      </c>
      <c r="F44" s="9">
        <v>-16712.540000000005</v>
      </c>
      <c r="G44" s="9">
        <v>-14687.719999999998</v>
      </c>
      <c r="H44" s="9">
        <v>-16117.550000000001</v>
      </c>
      <c r="I44" s="9">
        <v>-14728.089999999998</v>
      </c>
      <c r="J44" s="9">
        <v>-12848.15</v>
      </c>
      <c r="K44" s="9">
        <v>-9614.65</v>
      </c>
      <c r="L44" s="9">
        <v>-14643.59</v>
      </c>
      <c r="M44" s="9">
        <v>-19107.04</v>
      </c>
      <c r="N44" s="9">
        <v>-14976.730000000001</v>
      </c>
      <c r="O44" s="9">
        <v>-13053.820000000003</v>
      </c>
      <c r="P44" s="9">
        <v>-15992.32</v>
      </c>
      <c r="Q44" s="9">
        <v>-12676.529999999999</v>
      </c>
      <c r="R44" s="9">
        <f t="shared" si="0"/>
        <v>-175158.73</v>
      </c>
      <c r="S44" s="9"/>
    </row>
    <row r="45" spans="1:19" x14ac:dyDescent="0.2">
      <c r="A45" s="2">
        <v>39</v>
      </c>
      <c r="B45" s="8" t="s">
        <v>123</v>
      </c>
      <c r="C45" s="3" t="s">
        <v>124</v>
      </c>
      <c r="D45" s="8" t="s">
        <v>103</v>
      </c>
      <c r="E45" s="3" t="s">
        <v>104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0"/>
        <v>0</v>
      </c>
      <c r="S45" s="9"/>
    </row>
    <row r="46" spans="1:19" x14ac:dyDescent="0.2">
      <c r="A46" s="2">
        <v>40</v>
      </c>
      <c r="B46" s="8" t="s">
        <v>123</v>
      </c>
      <c r="C46" s="3" t="s">
        <v>124</v>
      </c>
      <c r="D46" s="8" t="s">
        <v>105</v>
      </c>
      <c r="E46" s="3" t="s">
        <v>106</v>
      </c>
      <c r="F46" s="9">
        <v>-134.29</v>
      </c>
      <c r="G46" s="9">
        <v>0</v>
      </c>
      <c r="H46" s="9">
        <v>6.02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-16.23</v>
      </c>
      <c r="O46" s="9">
        <v>-95.35</v>
      </c>
      <c r="P46" s="9">
        <v>0</v>
      </c>
      <c r="Q46" s="9">
        <v>0</v>
      </c>
      <c r="R46" s="9">
        <f t="shared" si="0"/>
        <v>-239.84999999999997</v>
      </c>
      <c r="S46" s="9"/>
    </row>
    <row r="47" spans="1:19" x14ac:dyDescent="0.2">
      <c r="A47" s="2">
        <v>41</v>
      </c>
      <c r="B47" s="8" t="s">
        <v>123</v>
      </c>
      <c r="C47" s="3" t="s">
        <v>124</v>
      </c>
      <c r="D47" s="8" t="s">
        <v>107</v>
      </c>
      <c r="E47" s="3" t="s">
        <v>108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0"/>
        <v>0</v>
      </c>
      <c r="S47" s="9"/>
    </row>
    <row r="48" spans="1:19" x14ac:dyDescent="0.2">
      <c r="A48" s="2">
        <v>42</v>
      </c>
      <c r="B48" s="8" t="s">
        <v>123</v>
      </c>
      <c r="C48" s="3" t="s">
        <v>124</v>
      </c>
      <c r="D48" s="8" t="s">
        <v>47</v>
      </c>
      <c r="E48" s="3" t="s">
        <v>48</v>
      </c>
      <c r="F48" s="9">
        <v>-863.84</v>
      </c>
      <c r="G48" s="9">
        <v>-874.76</v>
      </c>
      <c r="H48" s="9">
        <v>-775.23</v>
      </c>
      <c r="I48" s="9">
        <v>-876.93999999999994</v>
      </c>
      <c r="J48" s="9">
        <v>-834.08999999999992</v>
      </c>
      <c r="K48" s="9">
        <v>-1069.56</v>
      </c>
      <c r="L48" s="9">
        <v>-1053.26</v>
      </c>
      <c r="M48" s="9">
        <v>-1209.5</v>
      </c>
      <c r="N48" s="9">
        <v>-1176.18</v>
      </c>
      <c r="O48" s="9">
        <v>-1057.49</v>
      </c>
      <c r="P48" s="9">
        <v>-908.08</v>
      </c>
      <c r="Q48" s="9">
        <v>-768.89</v>
      </c>
      <c r="R48" s="9">
        <f t="shared" si="0"/>
        <v>-11467.82</v>
      </c>
      <c r="S48" s="9"/>
    </row>
    <row r="49" spans="1:19" x14ac:dyDescent="0.2">
      <c r="A49" s="2">
        <v>43</v>
      </c>
      <c r="B49" s="8" t="s">
        <v>123</v>
      </c>
      <c r="C49" s="3" t="s">
        <v>124</v>
      </c>
      <c r="D49" s="8" t="s">
        <v>49</v>
      </c>
      <c r="E49" s="3" t="s">
        <v>50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0"/>
        <v>0</v>
      </c>
      <c r="S49" s="9"/>
    </row>
    <row r="50" spans="1:19" x14ac:dyDescent="0.2">
      <c r="A50" s="2">
        <v>44</v>
      </c>
      <c r="B50" s="8" t="s">
        <v>123</v>
      </c>
      <c r="C50" s="3" t="s">
        <v>124</v>
      </c>
      <c r="D50" s="8" t="s">
        <v>31</v>
      </c>
      <c r="E50" s="3" t="s">
        <v>32</v>
      </c>
      <c r="F50" s="9">
        <v>0</v>
      </c>
      <c r="G50" s="9">
        <v>0</v>
      </c>
      <c r="H50" s="9">
        <v>1.79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3.28</v>
      </c>
      <c r="R50" s="9">
        <f t="shared" si="0"/>
        <v>5.07</v>
      </c>
      <c r="S50" s="9"/>
    </row>
    <row r="51" spans="1:19" x14ac:dyDescent="0.2">
      <c r="A51" s="2">
        <v>45</v>
      </c>
      <c r="B51" s="8" t="s">
        <v>123</v>
      </c>
      <c r="C51" s="3" t="s">
        <v>124</v>
      </c>
      <c r="D51" s="8" t="s">
        <v>137</v>
      </c>
      <c r="E51" s="3" t="s">
        <v>138</v>
      </c>
      <c r="F51" s="9">
        <v>367711.64999999997</v>
      </c>
      <c r="G51" s="9">
        <v>246928.5</v>
      </c>
      <c r="H51" s="9">
        <v>246391.94999999998</v>
      </c>
      <c r="I51" s="9">
        <v>254063.50000000003</v>
      </c>
      <c r="J51" s="9">
        <v>253533.42999999993</v>
      </c>
      <c r="K51" s="9">
        <v>260649.60000000001</v>
      </c>
      <c r="L51" s="9">
        <v>402179.34999999992</v>
      </c>
      <c r="M51" s="9">
        <v>251861.43</v>
      </c>
      <c r="N51" s="9">
        <v>261955.4</v>
      </c>
      <c r="O51" s="9">
        <v>202091.43999999997</v>
      </c>
      <c r="P51" s="9">
        <v>206240.83000000005</v>
      </c>
      <c r="Q51" s="9">
        <v>314793.27</v>
      </c>
      <c r="R51" s="9">
        <f t="shared" si="0"/>
        <v>3268400.3499999996</v>
      </c>
      <c r="S51" s="9"/>
    </row>
    <row r="52" spans="1:19" x14ac:dyDescent="0.2">
      <c r="A52" s="2">
        <v>46</v>
      </c>
      <c r="B52" s="8" t="s">
        <v>123</v>
      </c>
      <c r="C52" s="3" t="s">
        <v>124</v>
      </c>
      <c r="D52" s="8" t="s">
        <v>139</v>
      </c>
      <c r="E52" s="3" t="s">
        <v>140</v>
      </c>
      <c r="F52" s="9">
        <v>-329917.15999999997</v>
      </c>
      <c r="G52" s="9">
        <v>-221710.58999999997</v>
      </c>
      <c r="H52" s="9">
        <v>-221157.69999999995</v>
      </c>
      <c r="I52" s="9">
        <v>-229213.43999999994</v>
      </c>
      <c r="J52" s="9">
        <v>-228556.06999999995</v>
      </c>
      <c r="K52" s="9">
        <v>-235665.12000000002</v>
      </c>
      <c r="L52" s="9">
        <v>-364770.19999999995</v>
      </c>
      <c r="M52" s="9">
        <v>-227156.12</v>
      </c>
      <c r="N52" s="9">
        <v>-237145</v>
      </c>
      <c r="O52" s="9">
        <v>-172112.86000000002</v>
      </c>
      <c r="P52" s="9">
        <v>-178274.69</v>
      </c>
      <c r="Q52" s="9">
        <v>-274180.16000000003</v>
      </c>
      <c r="R52" s="9">
        <f t="shared" si="0"/>
        <v>-2919859.11</v>
      </c>
      <c r="S52" s="9"/>
    </row>
    <row r="53" spans="1:19" x14ac:dyDescent="0.2">
      <c r="A53" s="2">
        <v>47</v>
      </c>
      <c r="B53" s="8" t="s">
        <v>123</v>
      </c>
      <c r="C53" s="3" t="s">
        <v>124</v>
      </c>
      <c r="D53" s="8" t="s">
        <v>141</v>
      </c>
      <c r="E53" s="3" t="s">
        <v>142</v>
      </c>
      <c r="F53" s="9">
        <v>-367466.94</v>
      </c>
      <c r="G53" s="9">
        <v>-246928.5</v>
      </c>
      <c r="H53" s="9">
        <v>-246391.95</v>
      </c>
      <c r="I53" s="9">
        <v>-254157.5</v>
      </c>
      <c r="J53" s="9">
        <v>-253531.98</v>
      </c>
      <c r="K53" s="9">
        <v>-259093.68</v>
      </c>
      <c r="L53" s="9">
        <v>-397511.59</v>
      </c>
      <c r="M53" s="9">
        <v>-248444.00999999998</v>
      </c>
      <c r="N53" s="9">
        <v>-255350.71</v>
      </c>
      <c r="O53" s="9">
        <v>-198486.58000000002</v>
      </c>
      <c r="P53" s="9">
        <v>-202088.06999999998</v>
      </c>
      <c r="Q53" s="9">
        <v>-302620.52</v>
      </c>
      <c r="R53" s="9">
        <f t="shared" si="0"/>
        <v>-3232072.03</v>
      </c>
      <c r="S53" s="9"/>
    </row>
    <row r="54" spans="1:19" x14ac:dyDescent="0.2">
      <c r="A54" s="2">
        <v>48</v>
      </c>
      <c r="B54" s="8" t="s">
        <v>123</v>
      </c>
      <c r="C54" s="3" t="s">
        <v>124</v>
      </c>
      <c r="D54" s="8" t="s">
        <v>143</v>
      </c>
      <c r="E54" s="3" t="s">
        <v>144</v>
      </c>
      <c r="F54" s="9">
        <v>329672.45</v>
      </c>
      <c r="G54" s="9">
        <v>221710.59</v>
      </c>
      <c r="H54" s="9">
        <v>221157.7</v>
      </c>
      <c r="I54" s="9">
        <v>229307.44</v>
      </c>
      <c r="J54" s="9">
        <v>228554.62</v>
      </c>
      <c r="K54" s="9">
        <v>234109.2</v>
      </c>
      <c r="L54" s="9">
        <v>360102.44</v>
      </c>
      <c r="M54" s="9">
        <v>223738.7</v>
      </c>
      <c r="N54" s="9">
        <v>230540.31</v>
      </c>
      <c r="O54" s="9">
        <v>168508</v>
      </c>
      <c r="P54" s="9">
        <v>174121.93</v>
      </c>
      <c r="Q54" s="9">
        <v>262007.41</v>
      </c>
      <c r="R54" s="9">
        <f t="shared" si="0"/>
        <v>2883530.79</v>
      </c>
      <c r="S54" s="9"/>
    </row>
    <row r="55" spans="1:19" x14ac:dyDescent="0.2">
      <c r="A55" s="2">
        <v>49</v>
      </c>
      <c r="B55" s="8" t="s">
        <v>123</v>
      </c>
      <c r="C55" s="3" t="s">
        <v>124</v>
      </c>
      <c r="D55" s="8" t="s">
        <v>33</v>
      </c>
      <c r="E55" s="3" t="s">
        <v>34</v>
      </c>
      <c r="F55" s="9">
        <v>-39965.49</v>
      </c>
      <c r="G55" s="9">
        <v>109.80999999999999</v>
      </c>
      <c r="H55" s="9">
        <v>11618.399999999998</v>
      </c>
      <c r="I55" s="9">
        <v>14282.78</v>
      </c>
      <c r="J55" s="9">
        <v>5583.98</v>
      </c>
      <c r="K55" s="9">
        <v>15208.08</v>
      </c>
      <c r="L55" s="9">
        <v>-43682.930000000008</v>
      </c>
      <c r="M55" s="9">
        <v>2536.4300000000003</v>
      </c>
      <c r="N55" s="9">
        <v>14564.820000000002</v>
      </c>
      <c r="O55" s="9">
        <v>1627.2100000000003</v>
      </c>
      <c r="P55" s="9">
        <v>7950.7300000000005</v>
      </c>
      <c r="Q55" s="9">
        <v>-37463.999999999993</v>
      </c>
      <c r="R55" s="9">
        <f t="shared" si="0"/>
        <v>-47630.180000000008</v>
      </c>
      <c r="S55" s="9"/>
    </row>
    <row r="56" spans="1:19" x14ac:dyDescent="0.2">
      <c r="A56" s="2">
        <v>50</v>
      </c>
      <c r="B56" s="8" t="s">
        <v>123</v>
      </c>
      <c r="C56" s="3" t="s">
        <v>124</v>
      </c>
      <c r="D56" s="8" t="s">
        <v>35</v>
      </c>
      <c r="E56" s="3" t="s">
        <v>36</v>
      </c>
      <c r="F56" s="9">
        <v>306.52000000000004</v>
      </c>
      <c r="G56" s="9">
        <v>198.15000000000003</v>
      </c>
      <c r="H56" s="9">
        <v>781.81</v>
      </c>
      <c r="I56" s="9">
        <v>589.84999999999991</v>
      </c>
      <c r="J56" s="9">
        <v>228.69</v>
      </c>
      <c r="K56" s="9">
        <v>906.63</v>
      </c>
      <c r="L56" s="9">
        <v>511</v>
      </c>
      <c r="M56" s="9">
        <v>252.70999999999998</v>
      </c>
      <c r="N56" s="9">
        <v>1061.75</v>
      </c>
      <c r="O56" s="9">
        <v>823.99</v>
      </c>
      <c r="P56" s="9">
        <v>260.89000000000004</v>
      </c>
      <c r="Q56" s="9">
        <v>125.85</v>
      </c>
      <c r="R56" s="9">
        <f t="shared" si="0"/>
        <v>6047.8400000000011</v>
      </c>
      <c r="S56" s="9"/>
    </row>
    <row r="57" spans="1:19" x14ac:dyDescent="0.2">
      <c r="A57" s="2">
        <v>51</v>
      </c>
      <c r="B57" s="8" t="s">
        <v>123</v>
      </c>
      <c r="C57" s="3" t="s">
        <v>124</v>
      </c>
      <c r="D57" s="8" t="s">
        <v>109</v>
      </c>
      <c r="E57" s="3" t="s">
        <v>110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25</v>
      </c>
      <c r="L57" s="9">
        <v>0</v>
      </c>
      <c r="M57" s="9">
        <v>0</v>
      </c>
      <c r="N57" s="9">
        <v>219</v>
      </c>
      <c r="O57" s="9">
        <v>0</v>
      </c>
      <c r="P57" s="9">
        <v>0</v>
      </c>
      <c r="Q57" s="9">
        <v>0</v>
      </c>
      <c r="R57" s="9">
        <f t="shared" si="0"/>
        <v>244</v>
      </c>
      <c r="S57" s="9"/>
    </row>
    <row r="58" spans="1:19" x14ac:dyDescent="0.2">
      <c r="A58" s="2">
        <v>52</v>
      </c>
      <c r="B58" s="8" t="s">
        <v>123</v>
      </c>
      <c r="C58" s="3" t="s">
        <v>124</v>
      </c>
      <c r="D58" s="8" t="s">
        <v>145</v>
      </c>
      <c r="E58" s="3" t="s">
        <v>146</v>
      </c>
      <c r="F58" s="9">
        <v>0</v>
      </c>
      <c r="G58" s="9">
        <v>0</v>
      </c>
      <c r="H58" s="9">
        <v>217.28</v>
      </c>
      <c r="I58" s="9">
        <v>383.74</v>
      </c>
      <c r="J58" s="9">
        <v>74</v>
      </c>
      <c r="K58" s="9">
        <v>10.94</v>
      </c>
      <c r="L58" s="9">
        <v>27.95</v>
      </c>
      <c r="M58" s="9">
        <v>2178.73</v>
      </c>
      <c r="N58" s="9">
        <v>49533.420000000006</v>
      </c>
      <c r="O58" s="9">
        <v>529.15000000000009</v>
      </c>
      <c r="P58" s="9">
        <v>499.5</v>
      </c>
      <c r="Q58" s="9">
        <v>211.54</v>
      </c>
      <c r="R58" s="9">
        <f t="shared" si="0"/>
        <v>53666.250000000007</v>
      </c>
      <c r="S58" s="9"/>
    </row>
    <row r="59" spans="1:19" x14ac:dyDescent="0.2">
      <c r="A59" s="2">
        <v>53</v>
      </c>
      <c r="B59" s="8" t="s">
        <v>123</v>
      </c>
      <c r="C59" s="3" t="s">
        <v>124</v>
      </c>
      <c r="D59" s="8" t="s">
        <v>147</v>
      </c>
      <c r="E59" s="3" t="s">
        <v>148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f t="shared" si="0"/>
        <v>0</v>
      </c>
      <c r="S59" s="9"/>
    </row>
    <row r="60" spans="1:19" x14ac:dyDescent="0.2">
      <c r="A60" s="2">
        <v>54</v>
      </c>
      <c r="B60" s="8" t="s">
        <v>123</v>
      </c>
      <c r="C60" s="3" t="s">
        <v>124</v>
      </c>
      <c r="D60" s="8" t="s">
        <v>111</v>
      </c>
      <c r="E60" s="3" t="s">
        <v>112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401.21</v>
      </c>
      <c r="N60" s="9">
        <v>0</v>
      </c>
      <c r="O60" s="9">
        <v>0</v>
      </c>
      <c r="P60" s="9">
        <v>0</v>
      </c>
      <c r="Q60" s="9">
        <v>0</v>
      </c>
      <c r="R60" s="9">
        <f t="shared" si="0"/>
        <v>401.21</v>
      </c>
      <c r="S60" s="9"/>
    </row>
    <row r="61" spans="1:19" x14ac:dyDescent="0.2">
      <c r="A61" s="2">
        <v>55</v>
      </c>
      <c r="B61" s="8" t="s">
        <v>123</v>
      </c>
      <c r="C61" s="3" t="s">
        <v>124</v>
      </c>
      <c r="D61" s="8" t="s">
        <v>63</v>
      </c>
      <c r="E61" s="3" t="s">
        <v>64</v>
      </c>
      <c r="F61" s="9">
        <v>136.72</v>
      </c>
      <c r="G61" s="9">
        <v>48.29</v>
      </c>
      <c r="H61" s="9">
        <v>185.71</v>
      </c>
      <c r="I61" s="9">
        <v>111.36</v>
      </c>
      <c r="J61" s="9">
        <v>72.900000000000006</v>
      </c>
      <c r="K61" s="9">
        <v>100.86</v>
      </c>
      <c r="L61" s="9">
        <v>247.39000000000001</v>
      </c>
      <c r="M61" s="9">
        <v>68.31</v>
      </c>
      <c r="N61" s="9">
        <v>223.68</v>
      </c>
      <c r="O61" s="9">
        <v>54.14</v>
      </c>
      <c r="P61" s="9">
        <v>80.34</v>
      </c>
      <c r="Q61" s="9">
        <v>47.56</v>
      </c>
      <c r="R61" s="9">
        <f t="shared" si="0"/>
        <v>1377.26</v>
      </c>
      <c r="S61" s="9"/>
    </row>
    <row r="62" spans="1:19" x14ac:dyDescent="0.2">
      <c r="A62" s="2">
        <v>56</v>
      </c>
      <c r="B62" s="8" t="s">
        <v>123</v>
      </c>
      <c r="C62" s="3" t="s">
        <v>124</v>
      </c>
      <c r="D62" s="8" t="s">
        <v>149</v>
      </c>
      <c r="E62" s="3" t="s">
        <v>150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54.88</v>
      </c>
      <c r="L62" s="9">
        <v>54.88</v>
      </c>
      <c r="M62" s="9">
        <v>54.88</v>
      </c>
      <c r="N62" s="9">
        <v>54.88</v>
      </c>
      <c r="O62" s="9">
        <v>54.88</v>
      </c>
      <c r="P62" s="9">
        <v>54.88</v>
      </c>
      <c r="Q62" s="9">
        <v>0</v>
      </c>
      <c r="R62" s="9">
        <f t="shared" si="0"/>
        <v>329.28000000000003</v>
      </c>
      <c r="S62" s="9"/>
    </row>
    <row r="63" spans="1:19" x14ac:dyDescent="0.2">
      <c r="A63" s="2">
        <v>57</v>
      </c>
      <c r="B63" s="8" t="s">
        <v>123</v>
      </c>
      <c r="C63" s="3" t="s">
        <v>124</v>
      </c>
      <c r="D63" s="8" t="s">
        <v>151</v>
      </c>
      <c r="E63" s="3" t="s">
        <v>152</v>
      </c>
      <c r="F63" s="9">
        <v>9346.2100000000009</v>
      </c>
      <c r="G63" s="9">
        <v>10155.040000000001</v>
      </c>
      <c r="H63" s="9">
        <v>10143.5</v>
      </c>
      <c r="I63" s="9">
        <v>10004.630000000001</v>
      </c>
      <c r="J63" s="9">
        <v>9807.9599999999991</v>
      </c>
      <c r="K63" s="9">
        <v>10356.130000000001</v>
      </c>
      <c r="L63" s="9">
        <v>12018</v>
      </c>
      <c r="M63" s="9">
        <v>12807.59</v>
      </c>
      <c r="N63" s="9">
        <v>10068.51</v>
      </c>
      <c r="O63" s="9">
        <v>10537.92</v>
      </c>
      <c r="P63" s="9">
        <v>12320.74</v>
      </c>
      <c r="Q63" s="9">
        <v>8962.119999999999</v>
      </c>
      <c r="R63" s="9">
        <f t="shared" si="0"/>
        <v>126528.34999999999</v>
      </c>
      <c r="S63" s="9"/>
    </row>
    <row r="64" spans="1:19" x14ac:dyDescent="0.2">
      <c r="A64" s="2">
        <v>58</v>
      </c>
      <c r="B64" s="8" t="s">
        <v>123</v>
      </c>
      <c r="C64" s="3" t="s">
        <v>124</v>
      </c>
      <c r="D64" s="8" t="s">
        <v>113</v>
      </c>
      <c r="E64" s="3" t="s">
        <v>114</v>
      </c>
      <c r="F64" s="9">
        <v>150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63.52</v>
      </c>
      <c r="O64" s="9">
        <v>164.62</v>
      </c>
      <c r="P64" s="9">
        <v>0</v>
      </c>
      <c r="Q64" s="9">
        <v>0</v>
      </c>
      <c r="R64" s="9">
        <f t="shared" si="0"/>
        <v>378.14</v>
      </c>
      <c r="S64" s="9"/>
    </row>
    <row r="65" spans="1:19" x14ac:dyDescent="0.2">
      <c r="A65" s="2">
        <v>59</v>
      </c>
      <c r="B65" s="8" t="s">
        <v>123</v>
      </c>
      <c r="C65" s="3" t="s">
        <v>124</v>
      </c>
      <c r="D65" s="8" t="s">
        <v>153</v>
      </c>
      <c r="E65" s="3" t="s">
        <v>154</v>
      </c>
      <c r="F65" s="9">
        <v>2126.02</v>
      </c>
      <c r="G65" s="9">
        <v>4678.6499999999996</v>
      </c>
      <c r="H65" s="9">
        <v>3053.9999999999995</v>
      </c>
      <c r="I65" s="9">
        <v>3732.96</v>
      </c>
      <c r="J65" s="9">
        <v>1236.0999999999997</v>
      </c>
      <c r="K65" s="9">
        <v>1869.6799999999998</v>
      </c>
      <c r="L65" s="9">
        <v>2280.62</v>
      </c>
      <c r="M65" s="9">
        <v>1987.1899999999998</v>
      </c>
      <c r="N65" s="9">
        <v>2580.67</v>
      </c>
      <c r="O65" s="9">
        <v>1684.47</v>
      </c>
      <c r="P65" s="9">
        <v>880.09999999999991</v>
      </c>
      <c r="Q65" s="9">
        <v>776.05</v>
      </c>
      <c r="R65" s="9">
        <f t="shared" si="0"/>
        <v>26886.51</v>
      </c>
      <c r="S65" s="9"/>
    </row>
    <row r="66" spans="1:19" x14ac:dyDescent="0.2">
      <c r="A66" s="2">
        <v>60</v>
      </c>
      <c r="B66" s="8" t="s">
        <v>123</v>
      </c>
      <c r="C66" s="3" t="s">
        <v>124</v>
      </c>
      <c r="D66" s="8" t="s">
        <v>87</v>
      </c>
      <c r="E66" s="3" t="s">
        <v>88</v>
      </c>
      <c r="F66" s="9">
        <v>1551.52</v>
      </c>
      <c r="G66" s="9">
        <v>233.56</v>
      </c>
      <c r="H66" s="9">
        <v>729.59</v>
      </c>
      <c r="I66" s="9">
        <v>1388.3999999999999</v>
      </c>
      <c r="J66" s="9">
        <v>221.23000000000002</v>
      </c>
      <c r="K66" s="9">
        <v>140.01</v>
      </c>
      <c r="L66" s="9">
        <v>668.35</v>
      </c>
      <c r="M66" s="9">
        <v>403.76000000000005</v>
      </c>
      <c r="N66" s="9">
        <v>603.34999999999991</v>
      </c>
      <c r="O66" s="9">
        <v>282.45</v>
      </c>
      <c r="P66" s="9">
        <v>500.96000000000004</v>
      </c>
      <c r="Q66" s="9">
        <v>264.47000000000003</v>
      </c>
      <c r="R66" s="9">
        <f t="shared" si="0"/>
        <v>6987.6500000000005</v>
      </c>
      <c r="S66" s="9"/>
    </row>
    <row r="67" spans="1:19" x14ac:dyDescent="0.2">
      <c r="A67" s="2">
        <v>61</v>
      </c>
      <c r="B67" s="8" t="s">
        <v>123</v>
      </c>
      <c r="C67" s="3" t="s">
        <v>124</v>
      </c>
      <c r="D67" s="8" t="s">
        <v>37</v>
      </c>
      <c r="E67" s="3" t="s">
        <v>38</v>
      </c>
      <c r="F67" s="9">
        <v>129</v>
      </c>
      <c r="G67" s="9">
        <v>0</v>
      </c>
      <c r="H67" s="9">
        <v>-90.85</v>
      </c>
      <c r="I67" s="9">
        <v>0</v>
      </c>
      <c r="J67" s="9">
        <v>1144.48</v>
      </c>
      <c r="K67" s="9">
        <v>185.06</v>
      </c>
      <c r="L67" s="9">
        <v>1800</v>
      </c>
      <c r="M67" s="9">
        <v>-1758.93</v>
      </c>
      <c r="N67" s="9">
        <v>0</v>
      </c>
      <c r="O67" s="9">
        <v>0</v>
      </c>
      <c r="P67" s="9">
        <v>46.45</v>
      </c>
      <c r="Q67" s="9">
        <v>4.53</v>
      </c>
      <c r="R67" s="9">
        <f t="shared" si="0"/>
        <v>1459.74</v>
      </c>
      <c r="S67" s="9"/>
    </row>
    <row r="68" spans="1:19" x14ac:dyDescent="0.2">
      <c r="A68" s="2">
        <v>62</v>
      </c>
      <c r="B68" s="8" t="s">
        <v>123</v>
      </c>
      <c r="C68" s="3" t="s">
        <v>124</v>
      </c>
      <c r="D68" s="8" t="s">
        <v>157</v>
      </c>
      <c r="E68" s="3" t="s">
        <v>158</v>
      </c>
      <c r="F68" s="9">
        <v>496.64</v>
      </c>
      <c r="G68" s="9">
        <v>1048.8699999999999</v>
      </c>
      <c r="H68" s="9">
        <v>377.5</v>
      </c>
      <c r="I68" s="9">
        <v>496.48</v>
      </c>
      <c r="J68" s="9">
        <v>583.58000000000004</v>
      </c>
      <c r="K68" s="9">
        <v>151.16</v>
      </c>
      <c r="L68" s="9">
        <v>132.62</v>
      </c>
      <c r="M68" s="9">
        <v>152.97999999999999</v>
      </c>
      <c r="N68" s="9">
        <v>115.48</v>
      </c>
      <c r="O68" s="9">
        <v>195.56</v>
      </c>
      <c r="P68" s="9">
        <v>158.97999999999999</v>
      </c>
      <c r="Q68" s="9">
        <v>194.56</v>
      </c>
      <c r="R68" s="9">
        <f t="shared" si="0"/>
        <v>4104.41</v>
      </c>
      <c r="S68" s="9"/>
    </row>
    <row r="69" spans="1:19" x14ac:dyDescent="0.2">
      <c r="A69" s="2">
        <v>63</v>
      </c>
      <c r="B69" s="8" t="s">
        <v>123</v>
      </c>
      <c r="C69" s="3" t="s">
        <v>124</v>
      </c>
      <c r="D69" s="8" t="s">
        <v>159</v>
      </c>
      <c r="E69" s="3" t="s">
        <v>160</v>
      </c>
      <c r="F69" s="9">
        <v>2.31</v>
      </c>
      <c r="G69" s="9">
        <v>1254.6500000000001</v>
      </c>
      <c r="H69" s="9">
        <v>498.61</v>
      </c>
      <c r="I69" s="9">
        <v>195.65</v>
      </c>
      <c r="J69" s="9">
        <v>0</v>
      </c>
      <c r="K69" s="9">
        <v>232.01</v>
      </c>
      <c r="L69" s="9">
        <v>221.82</v>
      </c>
      <c r="M69" s="9">
        <v>232.52</v>
      </c>
      <c r="N69" s="9">
        <v>292.64</v>
      </c>
      <c r="O69" s="9">
        <v>201.25</v>
      </c>
      <c r="P69" s="9">
        <v>218.22</v>
      </c>
      <c r="Q69" s="9">
        <v>181.24</v>
      </c>
      <c r="R69" s="9">
        <f t="shared" si="0"/>
        <v>3530.92</v>
      </c>
      <c r="S69" s="9"/>
    </row>
    <row r="70" spans="1:19" x14ac:dyDescent="0.2">
      <c r="A70" s="2">
        <v>64</v>
      </c>
      <c r="B70" s="8" t="s">
        <v>123</v>
      </c>
      <c r="C70" s="3" t="s">
        <v>124</v>
      </c>
      <c r="D70" s="8" t="s">
        <v>161</v>
      </c>
      <c r="E70" s="3" t="s">
        <v>162</v>
      </c>
      <c r="F70" s="9">
        <v>27.44</v>
      </c>
      <c r="G70" s="9">
        <v>0</v>
      </c>
      <c r="H70" s="9">
        <v>223</v>
      </c>
      <c r="I70" s="9">
        <v>150</v>
      </c>
      <c r="J70" s="9">
        <v>0</v>
      </c>
      <c r="K70" s="9">
        <v>245</v>
      </c>
      <c r="L70" s="9">
        <v>348</v>
      </c>
      <c r="M70" s="9">
        <v>212</v>
      </c>
      <c r="N70" s="9">
        <v>219</v>
      </c>
      <c r="O70" s="9">
        <v>0</v>
      </c>
      <c r="P70" s="9">
        <v>349.31</v>
      </c>
      <c r="Q70" s="9">
        <v>0</v>
      </c>
      <c r="R70" s="9">
        <f t="shared" si="0"/>
        <v>1773.75</v>
      </c>
      <c r="S70" s="9"/>
    </row>
    <row r="71" spans="1:19" x14ac:dyDescent="0.2">
      <c r="A71" s="2">
        <v>65</v>
      </c>
      <c r="B71" s="8" t="s">
        <v>123</v>
      </c>
      <c r="C71" s="3" t="s">
        <v>124</v>
      </c>
      <c r="D71" s="8" t="s">
        <v>163</v>
      </c>
      <c r="E71" s="3" t="s">
        <v>164</v>
      </c>
      <c r="F71" s="9">
        <v>0</v>
      </c>
      <c r="G71" s="9">
        <v>0</v>
      </c>
      <c r="H71" s="9">
        <v>-1013.51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134.55000000000001</v>
      </c>
      <c r="R71" s="9">
        <f t="shared" si="0"/>
        <v>-878.96</v>
      </c>
      <c r="S71" s="9"/>
    </row>
    <row r="72" spans="1:19" x14ac:dyDescent="0.2">
      <c r="A72" s="2">
        <v>66</v>
      </c>
      <c r="B72" s="8" t="s">
        <v>123</v>
      </c>
      <c r="C72" s="3" t="s">
        <v>124</v>
      </c>
      <c r="D72" s="8" t="s">
        <v>115</v>
      </c>
      <c r="E72" s="3" t="s">
        <v>116</v>
      </c>
      <c r="F72" s="9">
        <v>731.3599999999999</v>
      </c>
      <c r="G72" s="9">
        <v>254.09</v>
      </c>
      <c r="H72" s="9">
        <v>751.22</v>
      </c>
      <c r="I72" s="9">
        <v>1871.17</v>
      </c>
      <c r="J72" s="9">
        <v>701.38</v>
      </c>
      <c r="K72" s="9">
        <v>-5685.3400000000011</v>
      </c>
      <c r="L72" s="9">
        <v>226.99</v>
      </c>
      <c r="M72" s="9">
        <v>290.92</v>
      </c>
      <c r="N72" s="9">
        <v>43.77</v>
      </c>
      <c r="O72" s="9">
        <v>0</v>
      </c>
      <c r="P72" s="9">
        <v>0</v>
      </c>
      <c r="Q72" s="9">
        <v>0</v>
      </c>
      <c r="R72" s="9">
        <f t="shared" ref="R72:R135" si="1">SUM(F72:Q72)</f>
        <v>-814.44000000000074</v>
      </c>
      <c r="S72" s="9"/>
    </row>
    <row r="73" spans="1:19" x14ac:dyDescent="0.2">
      <c r="A73" s="2">
        <v>67</v>
      </c>
      <c r="B73" s="8" t="s">
        <v>123</v>
      </c>
      <c r="C73" s="3" t="s">
        <v>124</v>
      </c>
      <c r="D73" s="8" t="s">
        <v>89</v>
      </c>
      <c r="E73" s="3" t="s">
        <v>90</v>
      </c>
      <c r="F73" s="9">
        <v>0</v>
      </c>
      <c r="G73" s="9">
        <v>1000</v>
      </c>
      <c r="H73" s="9">
        <v>755</v>
      </c>
      <c r="I73" s="9">
        <v>0</v>
      </c>
      <c r="J73" s="9">
        <v>0</v>
      </c>
      <c r="K73" s="9">
        <v>175</v>
      </c>
      <c r="L73" s="9">
        <v>1051.5</v>
      </c>
      <c r="M73" s="9">
        <v>0</v>
      </c>
      <c r="N73" s="9">
        <v>0</v>
      </c>
      <c r="O73" s="9">
        <v>473.26</v>
      </c>
      <c r="P73" s="9">
        <v>0</v>
      </c>
      <c r="Q73" s="9">
        <v>473.26</v>
      </c>
      <c r="R73" s="9">
        <f t="shared" si="1"/>
        <v>3928.0200000000004</v>
      </c>
      <c r="S73" s="9"/>
    </row>
    <row r="74" spans="1:19" x14ac:dyDescent="0.2">
      <c r="A74" s="2">
        <v>68</v>
      </c>
      <c r="B74" s="8" t="s">
        <v>123</v>
      </c>
      <c r="C74" s="3" t="s">
        <v>124</v>
      </c>
      <c r="D74" s="8" t="s">
        <v>165</v>
      </c>
      <c r="E74" s="3" t="s">
        <v>166</v>
      </c>
      <c r="F74" s="9">
        <v>9662.66</v>
      </c>
      <c r="G74" s="9">
        <v>3923.33</v>
      </c>
      <c r="H74" s="9">
        <v>8842.81</v>
      </c>
      <c r="I74" s="9">
        <v>6037.420000000001</v>
      </c>
      <c r="J74" s="9">
        <v>6211.05</v>
      </c>
      <c r="K74" s="9">
        <v>5767.170000000001</v>
      </c>
      <c r="L74" s="9">
        <v>5870.1399999999994</v>
      </c>
      <c r="M74" s="9">
        <v>6956.3000000000011</v>
      </c>
      <c r="N74" s="9">
        <v>6086.7000000000007</v>
      </c>
      <c r="O74" s="9">
        <v>6130.35</v>
      </c>
      <c r="P74" s="9">
        <v>6316.12</v>
      </c>
      <c r="Q74" s="9">
        <v>5894.92</v>
      </c>
      <c r="R74" s="9">
        <f t="shared" si="1"/>
        <v>77698.97</v>
      </c>
      <c r="S74" s="9"/>
    </row>
    <row r="75" spans="1:19" x14ac:dyDescent="0.2">
      <c r="A75" s="2">
        <v>69</v>
      </c>
      <c r="B75" s="8" t="s">
        <v>123</v>
      </c>
      <c r="C75" s="3" t="s">
        <v>124</v>
      </c>
      <c r="D75" s="8" t="s">
        <v>167</v>
      </c>
      <c r="E75" s="3" t="s">
        <v>168</v>
      </c>
      <c r="F75" s="9">
        <v>0</v>
      </c>
      <c r="G75" s="9">
        <v>0</v>
      </c>
      <c r="H75" s="9">
        <v>1809.92</v>
      </c>
      <c r="I75" s="9">
        <v>0</v>
      </c>
      <c r="J75" s="9">
        <v>1029</v>
      </c>
      <c r="K75" s="9">
        <v>237.5</v>
      </c>
      <c r="L75" s="9">
        <v>300</v>
      </c>
      <c r="M75" s="9">
        <v>0</v>
      </c>
      <c r="N75" s="9">
        <v>3328</v>
      </c>
      <c r="O75" s="9">
        <v>200</v>
      </c>
      <c r="P75" s="9">
        <v>0</v>
      </c>
      <c r="Q75" s="9">
        <v>0</v>
      </c>
      <c r="R75" s="9">
        <f t="shared" si="1"/>
        <v>6904.42</v>
      </c>
      <c r="S75" s="9"/>
    </row>
    <row r="76" spans="1:19" x14ac:dyDescent="0.2">
      <c r="A76" s="2">
        <v>70</v>
      </c>
      <c r="B76" s="8" t="s">
        <v>123</v>
      </c>
      <c r="C76" s="3" t="s">
        <v>124</v>
      </c>
      <c r="D76" s="8" t="s">
        <v>169</v>
      </c>
      <c r="E76" s="3" t="s">
        <v>170</v>
      </c>
      <c r="F76" s="9">
        <v>0</v>
      </c>
      <c r="G76" s="9">
        <v>0</v>
      </c>
      <c r="H76" s="9">
        <v>1013.51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-134.55000000000001</v>
      </c>
      <c r="R76" s="9">
        <f t="shared" si="1"/>
        <v>878.96</v>
      </c>
      <c r="S76" s="9"/>
    </row>
    <row r="77" spans="1:19" x14ac:dyDescent="0.2">
      <c r="A77" s="2">
        <v>71</v>
      </c>
      <c r="B77" s="8" t="s">
        <v>123</v>
      </c>
      <c r="C77" s="3" t="s">
        <v>124</v>
      </c>
      <c r="D77" s="8" t="s">
        <v>241</v>
      </c>
      <c r="E77" s="3" t="s">
        <v>242</v>
      </c>
      <c r="F77" s="9">
        <v>54.88</v>
      </c>
      <c r="G77" s="9">
        <v>54.88</v>
      </c>
      <c r="H77" s="9">
        <v>54.88</v>
      </c>
      <c r="I77" s="9">
        <v>54.88</v>
      </c>
      <c r="J77" s="9">
        <v>54.88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54.88</v>
      </c>
      <c r="R77" s="9">
        <f t="shared" si="1"/>
        <v>329.28000000000003</v>
      </c>
      <c r="S77" s="9"/>
    </row>
    <row r="78" spans="1:19" x14ac:dyDescent="0.2">
      <c r="A78" s="2">
        <v>72</v>
      </c>
      <c r="B78" s="8" t="s">
        <v>123</v>
      </c>
      <c r="C78" s="3" t="s">
        <v>124</v>
      </c>
      <c r="D78" s="8" t="s">
        <v>39</v>
      </c>
      <c r="E78" s="3" t="s">
        <v>40</v>
      </c>
      <c r="F78" s="9">
        <v>0</v>
      </c>
      <c r="G78" s="9">
        <v>0</v>
      </c>
      <c r="H78" s="9">
        <v>59.78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82.1</v>
      </c>
      <c r="R78" s="9">
        <f t="shared" si="1"/>
        <v>141.88</v>
      </c>
      <c r="S78" s="9"/>
    </row>
    <row r="79" spans="1:19" x14ac:dyDescent="0.2">
      <c r="A79" s="2">
        <v>73</v>
      </c>
      <c r="B79" s="8" t="s">
        <v>123</v>
      </c>
      <c r="C79" s="3" t="s">
        <v>124</v>
      </c>
      <c r="D79" s="8" t="s">
        <v>387</v>
      </c>
      <c r="E79" s="3" t="s">
        <v>388</v>
      </c>
      <c r="F79" s="9">
        <v>5824.11</v>
      </c>
      <c r="G79" s="9">
        <v>556.01</v>
      </c>
      <c r="H79" s="9">
        <v>3565.92</v>
      </c>
      <c r="I79" s="9">
        <v>15491.32</v>
      </c>
      <c r="J79" s="9">
        <v>5049.38</v>
      </c>
      <c r="K79" s="9">
        <v>1199.26</v>
      </c>
      <c r="L79" s="9">
        <v>7230.61</v>
      </c>
      <c r="M79" s="9">
        <v>7396.8</v>
      </c>
      <c r="N79" s="9">
        <v>661.79</v>
      </c>
      <c r="O79" s="9">
        <v>2593.87</v>
      </c>
      <c r="P79" s="9">
        <v>2289.29</v>
      </c>
      <c r="Q79" s="9">
        <v>7517.96</v>
      </c>
      <c r="R79" s="9">
        <f t="shared" si="1"/>
        <v>59376.320000000007</v>
      </c>
      <c r="S79" s="9"/>
    </row>
    <row r="80" spans="1:19" x14ac:dyDescent="0.2">
      <c r="A80" s="2">
        <v>74</v>
      </c>
      <c r="B80" s="8" t="s">
        <v>123</v>
      </c>
      <c r="C80" s="3" t="s">
        <v>124</v>
      </c>
      <c r="D80" s="8" t="s">
        <v>173</v>
      </c>
      <c r="E80" s="3" t="s">
        <v>174</v>
      </c>
      <c r="F80" s="9">
        <v>1853.26</v>
      </c>
      <c r="G80" s="9">
        <v>1500</v>
      </c>
      <c r="H80" s="9">
        <v>1263.9000000000001</v>
      </c>
      <c r="I80" s="9">
        <v>844.75</v>
      </c>
      <c r="J80" s="9">
        <v>2231.5</v>
      </c>
      <c r="K80" s="9">
        <v>1148.5999999999999</v>
      </c>
      <c r="L80" s="9">
        <v>1148.5999999999999</v>
      </c>
      <c r="M80" s="9">
        <v>0</v>
      </c>
      <c r="N80" s="9">
        <v>0</v>
      </c>
      <c r="O80" s="9">
        <v>0</v>
      </c>
      <c r="P80" s="9">
        <v>0</v>
      </c>
      <c r="Q80" s="9">
        <v>707.94</v>
      </c>
      <c r="R80" s="9">
        <f t="shared" si="1"/>
        <v>10698.550000000001</v>
      </c>
      <c r="S80" s="9"/>
    </row>
    <row r="81" spans="1:19" x14ac:dyDescent="0.2">
      <c r="A81" s="2">
        <v>75</v>
      </c>
      <c r="B81" s="8" t="s">
        <v>123</v>
      </c>
      <c r="C81" s="3" t="s">
        <v>124</v>
      </c>
      <c r="D81" s="8" t="s">
        <v>177</v>
      </c>
      <c r="E81" s="3" t="s">
        <v>178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376.96</v>
      </c>
      <c r="N81" s="9">
        <v>114.57</v>
      </c>
      <c r="O81" s="9">
        <v>0</v>
      </c>
      <c r="P81" s="9">
        <v>0</v>
      </c>
      <c r="Q81" s="9">
        <v>0</v>
      </c>
      <c r="R81" s="9">
        <f t="shared" si="1"/>
        <v>491.53</v>
      </c>
      <c r="S81" s="9"/>
    </row>
    <row r="82" spans="1:19" x14ac:dyDescent="0.2">
      <c r="A82" s="2">
        <v>76</v>
      </c>
      <c r="B82" s="8" t="s">
        <v>123</v>
      </c>
      <c r="C82" s="3" t="s">
        <v>124</v>
      </c>
      <c r="D82" s="8" t="s">
        <v>93</v>
      </c>
      <c r="E82" s="3" t="s">
        <v>94</v>
      </c>
      <c r="F82" s="9">
        <v>68196.179999999993</v>
      </c>
      <c r="G82" s="9">
        <v>33096.839999999997</v>
      </c>
      <c r="H82" s="9">
        <v>2497.63</v>
      </c>
      <c r="I82" s="9">
        <v>57249.29</v>
      </c>
      <c r="J82" s="9">
        <v>10659.88</v>
      </c>
      <c r="K82" s="9">
        <v>0</v>
      </c>
      <c r="L82" s="9">
        <v>43351.56</v>
      </c>
      <c r="M82" s="9">
        <v>55539.54</v>
      </c>
      <c r="N82" s="9">
        <v>24309.33</v>
      </c>
      <c r="O82" s="9">
        <v>3112.19</v>
      </c>
      <c r="P82" s="9">
        <v>3156.66</v>
      </c>
      <c r="Q82" s="9">
        <v>2850.09</v>
      </c>
      <c r="R82" s="9">
        <f t="shared" si="1"/>
        <v>304019.19</v>
      </c>
      <c r="S82" s="9"/>
    </row>
    <row r="83" spans="1:19" x14ac:dyDescent="0.2">
      <c r="A83" s="2">
        <v>77</v>
      </c>
      <c r="B83" s="8" t="s">
        <v>123</v>
      </c>
      <c r="C83" s="3" t="s">
        <v>124</v>
      </c>
      <c r="D83" s="8" t="s">
        <v>179</v>
      </c>
      <c r="E83" s="3" t="s">
        <v>180</v>
      </c>
      <c r="F83" s="9">
        <v>113.62</v>
      </c>
      <c r="G83" s="9">
        <v>169.22</v>
      </c>
      <c r="H83" s="9">
        <v>142.11000000000001</v>
      </c>
      <c r="I83" s="9">
        <v>135.94999999999999</v>
      </c>
      <c r="J83" s="9">
        <v>100.94</v>
      </c>
      <c r="K83" s="9">
        <v>52.8</v>
      </c>
      <c r="L83" s="9">
        <v>66.34</v>
      </c>
      <c r="M83" s="9">
        <v>47.94</v>
      </c>
      <c r="N83" s="9">
        <v>52.59</v>
      </c>
      <c r="O83" s="9">
        <v>33.42</v>
      </c>
      <c r="P83" s="9">
        <v>27.96</v>
      </c>
      <c r="Q83" s="9">
        <v>25.55</v>
      </c>
      <c r="R83" s="9">
        <f t="shared" si="1"/>
        <v>968.44</v>
      </c>
      <c r="S83" s="9"/>
    </row>
    <row r="84" spans="1:19" x14ac:dyDescent="0.2">
      <c r="A84" s="2">
        <v>78</v>
      </c>
      <c r="B84" s="8" t="s">
        <v>123</v>
      </c>
      <c r="C84" s="3" t="s">
        <v>124</v>
      </c>
      <c r="D84" s="8" t="s">
        <v>181</v>
      </c>
      <c r="E84" s="3" t="s">
        <v>182</v>
      </c>
      <c r="F84" s="9">
        <v>206.15</v>
      </c>
      <c r="G84" s="9">
        <v>206.31</v>
      </c>
      <c r="H84" s="9">
        <v>204.27</v>
      </c>
      <c r="I84" s="9">
        <v>203.6</v>
      </c>
      <c r="J84" s="9">
        <v>196.95</v>
      </c>
      <c r="K84" s="9">
        <v>202.84</v>
      </c>
      <c r="L84" s="9">
        <v>214.03</v>
      </c>
      <c r="M84" s="9">
        <v>215.17</v>
      </c>
      <c r="N84" s="9">
        <v>228.97</v>
      </c>
      <c r="O84" s="9">
        <v>218.42</v>
      </c>
      <c r="P84" s="9">
        <v>218.21</v>
      </c>
      <c r="Q84" s="9">
        <v>219.06</v>
      </c>
      <c r="R84" s="9">
        <f t="shared" si="1"/>
        <v>2533.98</v>
      </c>
      <c r="S84" s="9"/>
    </row>
    <row r="85" spans="1:19" x14ac:dyDescent="0.2">
      <c r="A85" s="2">
        <v>79</v>
      </c>
      <c r="B85" s="8" t="s">
        <v>123</v>
      </c>
      <c r="C85" s="3" t="s">
        <v>124</v>
      </c>
      <c r="D85" s="8" t="s">
        <v>183</v>
      </c>
      <c r="E85" s="3" t="s">
        <v>184</v>
      </c>
      <c r="F85" s="9">
        <v>0</v>
      </c>
      <c r="G85" s="9">
        <v>3251.34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3817.1</v>
      </c>
      <c r="N85" s="9">
        <v>238.96</v>
      </c>
      <c r="O85" s="9">
        <v>0</v>
      </c>
      <c r="P85" s="9">
        <v>0</v>
      </c>
      <c r="Q85" s="9">
        <v>0</v>
      </c>
      <c r="R85" s="9">
        <f t="shared" si="1"/>
        <v>7307.4000000000005</v>
      </c>
      <c r="S85" s="9"/>
    </row>
    <row r="86" spans="1:19" x14ac:dyDescent="0.2">
      <c r="A86" s="2">
        <v>80</v>
      </c>
      <c r="B86" s="8" t="s">
        <v>123</v>
      </c>
      <c r="C86" s="3" t="s">
        <v>124</v>
      </c>
      <c r="D86" s="8" t="s">
        <v>71</v>
      </c>
      <c r="E86" s="3" t="s">
        <v>72</v>
      </c>
      <c r="F86" s="9">
        <v>301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t="shared" si="1"/>
        <v>301</v>
      </c>
      <c r="S86" s="9"/>
    </row>
    <row r="87" spans="1:19" x14ac:dyDescent="0.2">
      <c r="A87" s="2">
        <v>81</v>
      </c>
      <c r="B87" s="8" t="s">
        <v>123</v>
      </c>
      <c r="C87" s="3" t="s">
        <v>124</v>
      </c>
      <c r="D87" s="8" t="s">
        <v>185</v>
      </c>
      <c r="E87" s="3" t="s">
        <v>186</v>
      </c>
      <c r="F87" s="9">
        <v>0</v>
      </c>
      <c r="G87" s="9">
        <v>2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f t="shared" si="1"/>
        <v>2</v>
      </c>
      <c r="S87" s="9"/>
    </row>
    <row r="88" spans="1:19" x14ac:dyDescent="0.2">
      <c r="A88" s="2">
        <v>82</v>
      </c>
      <c r="B88" s="8" t="s">
        <v>123</v>
      </c>
      <c r="C88" s="3" t="s">
        <v>124</v>
      </c>
      <c r="D88" s="8" t="s">
        <v>389</v>
      </c>
      <c r="E88" s="3" t="s">
        <v>390</v>
      </c>
      <c r="F88" s="9">
        <v>7732.84</v>
      </c>
      <c r="G88" s="9">
        <v>8129.33</v>
      </c>
      <c r="H88" s="9">
        <v>8545.31</v>
      </c>
      <c r="I88" s="9">
        <v>8195.76</v>
      </c>
      <c r="J88" s="9">
        <v>8203.81</v>
      </c>
      <c r="K88" s="9">
        <v>8316.7099999999991</v>
      </c>
      <c r="L88" s="9">
        <v>10183.099999999999</v>
      </c>
      <c r="M88" s="9">
        <v>9229.9000000000015</v>
      </c>
      <c r="N88" s="9">
        <v>8567.08</v>
      </c>
      <c r="O88" s="9">
        <v>7687.61</v>
      </c>
      <c r="P88" s="9">
        <v>8826.35</v>
      </c>
      <c r="Q88" s="9">
        <v>7835.47</v>
      </c>
      <c r="R88" s="9">
        <f t="shared" si="1"/>
        <v>101453.27</v>
      </c>
      <c r="S88" s="9"/>
    </row>
    <row r="89" spans="1:19" x14ac:dyDescent="0.2">
      <c r="A89" s="2">
        <v>83</v>
      </c>
      <c r="B89" s="8" t="s">
        <v>123</v>
      </c>
      <c r="C89" s="3" t="s">
        <v>124</v>
      </c>
      <c r="D89" s="8" t="s">
        <v>319</v>
      </c>
      <c r="E89" s="3" t="s">
        <v>320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f t="shared" si="1"/>
        <v>0</v>
      </c>
      <c r="S89" s="9"/>
    </row>
    <row r="90" spans="1:19" x14ac:dyDescent="0.2">
      <c r="A90" s="2">
        <v>84</v>
      </c>
      <c r="B90" s="8" t="s">
        <v>123</v>
      </c>
      <c r="C90" s="3" t="s">
        <v>124</v>
      </c>
      <c r="D90" s="8" t="s">
        <v>191</v>
      </c>
      <c r="E90" s="3" t="s">
        <v>192</v>
      </c>
      <c r="F90" s="9">
        <v>0</v>
      </c>
      <c r="G90" s="9">
        <v>0</v>
      </c>
      <c r="H90" s="9">
        <v>0</v>
      </c>
      <c r="I90" s="9">
        <v>0</v>
      </c>
      <c r="J90" s="9">
        <v>225</v>
      </c>
      <c r="K90" s="9">
        <v>341.5</v>
      </c>
      <c r="L90" s="9">
        <v>0</v>
      </c>
      <c r="M90" s="9">
        <v>468</v>
      </c>
      <c r="N90" s="9">
        <v>1266</v>
      </c>
      <c r="O90" s="9">
        <v>0</v>
      </c>
      <c r="P90" s="9">
        <v>0</v>
      </c>
      <c r="Q90" s="9">
        <v>0</v>
      </c>
      <c r="R90" s="9">
        <f t="shared" si="1"/>
        <v>2300.5</v>
      </c>
      <c r="S90" s="9"/>
    </row>
    <row r="91" spans="1:19" x14ac:dyDescent="0.2">
      <c r="A91" s="2">
        <v>85</v>
      </c>
      <c r="B91" s="8" t="s">
        <v>123</v>
      </c>
      <c r="C91" s="3" t="s">
        <v>124</v>
      </c>
      <c r="D91" s="8" t="s">
        <v>391</v>
      </c>
      <c r="E91" s="3" t="s">
        <v>392</v>
      </c>
      <c r="F91" s="9">
        <v>557</v>
      </c>
      <c r="G91" s="9">
        <v>997.31</v>
      </c>
      <c r="H91" s="9">
        <v>0</v>
      </c>
      <c r="I91" s="9">
        <v>0</v>
      </c>
      <c r="J91" s="9">
        <v>0</v>
      </c>
      <c r="K91" s="9">
        <v>156</v>
      </c>
      <c r="L91" s="9">
        <v>0</v>
      </c>
      <c r="M91" s="9">
        <v>156</v>
      </c>
      <c r="N91" s="9">
        <v>236</v>
      </c>
      <c r="O91" s="9">
        <v>236</v>
      </c>
      <c r="P91" s="9">
        <v>236</v>
      </c>
      <c r="Q91" s="9">
        <v>80</v>
      </c>
      <c r="R91" s="9">
        <f t="shared" si="1"/>
        <v>2654.31</v>
      </c>
      <c r="S91" s="9"/>
    </row>
    <row r="92" spans="1:19" x14ac:dyDescent="0.2">
      <c r="A92" s="2">
        <v>86</v>
      </c>
      <c r="B92" s="8" t="s">
        <v>123</v>
      </c>
      <c r="C92" s="3" t="s">
        <v>124</v>
      </c>
      <c r="D92" s="8" t="s">
        <v>193</v>
      </c>
      <c r="E92" s="3" t="s">
        <v>194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f t="shared" si="1"/>
        <v>0</v>
      </c>
      <c r="S92" s="9"/>
    </row>
    <row r="93" spans="1:19" x14ac:dyDescent="0.2">
      <c r="A93" s="2">
        <v>87</v>
      </c>
      <c r="B93" s="8" t="s">
        <v>123</v>
      </c>
      <c r="C93" s="3" t="s">
        <v>124</v>
      </c>
      <c r="D93" s="8" t="s">
        <v>393</v>
      </c>
      <c r="E93" s="3" t="s">
        <v>394</v>
      </c>
      <c r="F93" s="9">
        <v>0</v>
      </c>
      <c r="G93" s="9">
        <v>0</v>
      </c>
      <c r="H93" s="9">
        <v>0</v>
      </c>
      <c r="I93" s="9">
        <v>4485.97</v>
      </c>
      <c r="J93" s="9">
        <v>500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f t="shared" si="1"/>
        <v>4985.97</v>
      </c>
      <c r="S93" s="9"/>
    </row>
    <row r="94" spans="1:19" x14ac:dyDescent="0.2">
      <c r="A94" s="2">
        <v>88</v>
      </c>
      <c r="B94" s="8" t="s">
        <v>123</v>
      </c>
      <c r="C94" s="3" t="s">
        <v>124</v>
      </c>
      <c r="D94" s="8" t="s">
        <v>395</v>
      </c>
      <c r="E94" s="3" t="s">
        <v>396</v>
      </c>
      <c r="F94" s="9">
        <v>0</v>
      </c>
      <c r="G94" s="9">
        <v>0</v>
      </c>
      <c r="H94" s="9">
        <v>24909.85</v>
      </c>
      <c r="I94" s="9">
        <v>0</v>
      </c>
      <c r="J94" s="9">
        <v>0</v>
      </c>
      <c r="K94" s="9">
        <v>-4588.6400000000003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f t="shared" si="1"/>
        <v>20321.21</v>
      </c>
      <c r="S94" s="9"/>
    </row>
    <row r="95" spans="1:19" x14ac:dyDescent="0.2">
      <c r="A95" s="2">
        <v>89</v>
      </c>
      <c r="B95" s="8" t="s">
        <v>123</v>
      </c>
      <c r="C95" s="3" t="s">
        <v>124</v>
      </c>
      <c r="D95" s="8" t="s">
        <v>397</v>
      </c>
      <c r="E95" s="3" t="s">
        <v>398</v>
      </c>
      <c r="F95" s="9">
        <v>0</v>
      </c>
      <c r="G95" s="9">
        <v>0</v>
      </c>
      <c r="H95" s="9">
        <v>0</v>
      </c>
      <c r="I95" s="9">
        <v>0</v>
      </c>
      <c r="J95" s="9">
        <v>274.38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f t="shared" si="1"/>
        <v>274.38</v>
      </c>
      <c r="S95" s="9"/>
    </row>
    <row r="96" spans="1:19" x14ac:dyDescent="0.2">
      <c r="A96" s="2">
        <v>90</v>
      </c>
      <c r="B96" s="8" t="s">
        <v>201</v>
      </c>
      <c r="C96" s="3" t="s">
        <v>202</v>
      </c>
      <c r="D96" s="8" t="s">
        <v>83</v>
      </c>
      <c r="E96" s="3" t="s">
        <v>84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30.6</v>
      </c>
      <c r="P96" s="9">
        <v>0</v>
      </c>
      <c r="Q96" s="9">
        <v>0</v>
      </c>
      <c r="R96" s="9">
        <f t="shared" si="1"/>
        <v>30.6</v>
      </c>
      <c r="S96" s="9"/>
    </row>
    <row r="97" spans="1:19" x14ac:dyDescent="0.2">
      <c r="A97" s="2">
        <v>91</v>
      </c>
      <c r="B97" s="8" t="s">
        <v>201</v>
      </c>
      <c r="C97" s="3" t="s">
        <v>202</v>
      </c>
      <c r="D97" s="8" t="s">
        <v>23</v>
      </c>
      <c r="E97" s="3" t="s">
        <v>24</v>
      </c>
      <c r="F97" s="9">
        <v>0</v>
      </c>
      <c r="G97" s="9">
        <v>0</v>
      </c>
      <c r="H97" s="9">
        <v>0</v>
      </c>
      <c r="I97" s="9">
        <v>0</v>
      </c>
      <c r="J97" s="9">
        <v>91.26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f t="shared" si="1"/>
        <v>91.26</v>
      </c>
      <c r="S97" s="9"/>
    </row>
    <row r="98" spans="1:19" x14ac:dyDescent="0.2">
      <c r="A98" s="2">
        <v>92</v>
      </c>
      <c r="B98" s="8" t="s">
        <v>201</v>
      </c>
      <c r="C98" s="3" t="s">
        <v>202</v>
      </c>
      <c r="D98" s="8" t="s">
        <v>131</v>
      </c>
      <c r="E98" s="3" t="s">
        <v>132</v>
      </c>
      <c r="F98" s="9">
        <v>31.95</v>
      </c>
      <c r="G98" s="9">
        <v>31.97</v>
      </c>
      <c r="H98" s="9">
        <v>31.97</v>
      </c>
      <c r="I98" s="9">
        <v>31.93</v>
      </c>
      <c r="J98" s="9">
        <v>27.68</v>
      </c>
      <c r="K98" s="9">
        <v>9.9</v>
      </c>
      <c r="L98" s="9">
        <v>39.22</v>
      </c>
      <c r="M98" s="9">
        <v>33.07</v>
      </c>
      <c r="N98" s="9">
        <v>32.94</v>
      </c>
      <c r="O98" s="9">
        <v>32.99</v>
      </c>
      <c r="P98" s="9">
        <v>33.21</v>
      </c>
      <c r="Q98" s="9">
        <v>33.17</v>
      </c>
      <c r="R98" s="9">
        <f t="shared" si="1"/>
        <v>370</v>
      </c>
      <c r="S98" s="9"/>
    </row>
    <row r="99" spans="1:19" x14ac:dyDescent="0.2">
      <c r="A99" s="2">
        <v>93</v>
      </c>
      <c r="B99" s="8" t="s">
        <v>201</v>
      </c>
      <c r="C99" s="3" t="s">
        <v>202</v>
      </c>
      <c r="D99" s="8" t="s">
        <v>43</v>
      </c>
      <c r="E99" s="3" t="s">
        <v>44</v>
      </c>
      <c r="F99" s="9">
        <v>308.43</v>
      </c>
      <c r="G99" s="9">
        <v>310.45999999999998</v>
      </c>
      <c r="H99" s="9">
        <v>365.74</v>
      </c>
      <c r="I99" s="9">
        <v>374.64</v>
      </c>
      <c r="J99" s="9">
        <v>381.7</v>
      </c>
      <c r="K99" s="9">
        <v>483.5</v>
      </c>
      <c r="L99" s="9">
        <v>354.77</v>
      </c>
      <c r="M99" s="9">
        <v>396.89</v>
      </c>
      <c r="N99" s="9">
        <v>418.95000000000005</v>
      </c>
      <c r="O99" s="9">
        <v>368.36</v>
      </c>
      <c r="P99" s="9">
        <v>371.55</v>
      </c>
      <c r="Q99" s="9">
        <v>306.64999999999998</v>
      </c>
      <c r="R99" s="9">
        <f t="shared" si="1"/>
        <v>4441.6399999999994</v>
      </c>
      <c r="S99" s="9"/>
    </row>
    <row r="100" spans="1:19" x14ac:dyDescent="0.2">
      <c r="A100" s="2">
        <v>94</v>
      </c>
      <c r="B100" s="8" t="s">
        <v>201</v>
      </c>
      <c r="C100" s="3" t="s">
        <v>202</v>
      </c>
      <c r="D100" s="8" t="s">
        <v>59</v>
      </c>
      <c r="E100" s="3" t="s">
        <v>60</v>
      </c>
      <c r="F100" s="9">
        <v>-11470.880000000001</v>
      </c>
      <c r="G100" s="9">
        <v>-10140.99</v>
      </c>
      <c r="H100" s="9">
        <v>-13606.619999999999</v>
      </c>
      <c r="I100" s="9">
        <v>-10892.279999999999</v>
      </c>
      <c r="J100" s="9">
        <v>-8192.82</v>
      </c>
      <c r="K100" s="9">
        <v>-8408.57</v>
      </c>
      <c r="L100" s="9">
        <v>-7767.71</v>
      </c>
      <c r="M100" s="9">
        <v>-7676.8700000000008</v>
      </c>
      <c r="N100" s="9">
        <v>-6693.9699999999993</v>
      </c>
      <c r="O100" s="9">
        <v>-1589.1499999999987</v>
      </c>
      <c r="P100" s="9">
        <v>-12078.65</v>
      </c>
      <c r="Q100" s="9">
        <v>-8999.4699999999993</v>
      </c>
      <c r="R100" s="9">
        <f t="shared" si="1"/>
        <v>-107517.98</v>
      </c>
      <c r="S100" s="9"/>
    </row>
    <row r="101" spans="1:19" x14ac:dyDescent="0.2">
      <c r="A101" s="2">
        <v>95</v>
      </c>
      <c r="B101" s="8" t="s">
        <v>201</v>
      </c>
      <c r="C101" s="3" t="s">
        <v>202</v>
      </c>
      <c r="D101" s="8" t="s">
        <v>61</v>
      </c>
      <c r="E101" s="3" t="s">
        <v>62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1"/>
        <v>0</v>
      </c>
      <c r="S101" s="9"/>
    </row>
    <row r="102" spans="1:19" x14ac:dyDescent="0.2">
      <c r="A102" s="2">
        <v>96</v>
      </c>
      <c r="B102" s="8" t="s">
        <v>201</v>
      </c>
      <c r="C102" s="3" t="s">
        <v>202</v>
      </c>
      <c r="D102" s="8" t="s">
        <v>29</v>
      </c>
      <c r="E102" s="3" t="s">
        <v>30</v>
      </c>
      <c r="F102" s="9">
        <v>4216.55</v>
      </c>
      <c r="G102" s="9">
        <v>16387.59</v>
      </c>
      <c r="H102" s="9">
        <v>8990.08</v>
      </c>
      <c r="I102" s="9">
        <v>3459.69</v>
      </c>
      <c r="J102" s="9">
        <v>5773.11</v>
      </c>
      <c r="K102" s="9">
        <v>1348.59</v>
      </c>
      <c r="L102" s="9">
        <v>1651.36</v>
      </c>
      <c r="M102" s="9">
        <v>3399.87</v>
      </c>
      <c r="N102" s="9">
        <v>3651.28</v>
      </c>
      <c r="O102" s="9">
        <v>6994.91</v>
      </c>
      <c r="P102" s="9">
        <v>5174.38</v>
      </c>
      <c r="Q102" s="9">
        <v>4485.3</v>
      </c>
      <c r="R102" s="9">
        <f t="shared" si="1"/>
        <v>65532.71</v>
      </c>
      <c r="S102" s="9"/>
    </row>
    <row r="103" spans="1:19" x14ac:dyDescent="0.2">
      <c r="A103" s="2">
        <v>97</v>
      </c>
      <c r="B103" s="8" t="s">
        <v>201</v>
      </c>
      <c r="C103" s="3" t="s">
        <v>202</v>
      </c>
      <c r="D103" s="8" t="s">
        <v>99</v>
      </c>
      <c r="E103" s="3" t="s">
        <v>100</v>
      </c>
      <c r="F103" s="9">
        <v>-14.14</v>
      </c>
      <c r="G103" s="9">
        <v>-14.14</v>
      </c>
      <c r="H103" s="9">
        <v>-14.14</v>
      </c>
      <c r="I103" s="9">
        <v>-14.14</v>
      </c>
      <c r="J103" s="9">
        <v>-14.14</v>
      </c>
      <c r="K103" s="9">
        <v>-14.14</v>
      </c>
      <c r="L103" s="9">
        <v>0</v>
      </c>
      <c r="M103" s="9">
        <v>0</v>
      </c>
      <c r="N103" s="9">
        <v>0</v>
      </c>
      <c r="O103" s="9">
        <v>-18.62</v>
      </c>
      <c r="P103" s="9">
        <v>0</v>
      </c>
      <c r="Q103" s="9">
        <v>0</v>
      </c>
      <c r="R103" s="9">
        <f t="shared" si="1"/>
        <v>-103.46000000000001</v>
      </c>
      <c r="S103" s="9"/>
    </row>
    <row r="104" spans="1:19" x14ac:dyDescent="0.2">
      <c r="A104" s="2">
        <v>98</v>
      </c>
      <c r="B104" s="8" t="s">
        <v>201</v>
      </c>
      <c r="C104" s="3" t="s">
        <v>202</v>
      </c>
      <c r="D104" s="8" t="s">
        <v>101</v>
      </c>
      <c r="E104" s="3" t="s">
        <v>102</v>
      </c>
      <c r="F104" s="9">
        <v>-18.559999999999999</v>
      </c>
      <c r="G104" s="9">
        <v>-18.63</v>
      </c>
      <c r="H104" s="9">
        <v>-18.71</v>
      </c>
      <c r="I104" s="9">
        <v>-18.64</v>
      </c>
      <c r="J104" s="9">
        <v>-15.99</v>
      </c>
      <c r="K104" s="9">
        <v>-5.67</v>
      </c>
      <c r="L104" s="9">
        <v>-22.99</v>
      </c>
      <c r="M104" s="9">
        <v>-19.53</v>
      </c>
      <c r="N104" s="9">
        <v>-19.38</v>
      </c>
      <c r="O104" s="9">
        <v>-19.260000000000002</v>
      </c>
      <c r="P104" s="9">
        <v>-19.91</v>
      </c>
      <c r="Q104" s="9">
        <v>-19.36</v>
      </c>
      <c r="R104" s="9">
        <f t="shared" si="1"/>
        <v>-216.62999999999994</v>
      </c>
      <c r="S104" s="9"/>
    </row>
    <row r="105" spans="1:19" x14ac:dyDescent="0.2">
      <c r="A105" s="2">
        <v>99</v>
      </c>
      <c r="B105" s="8" t="s">
        <v>201</v>
      </c>
      <c r="C105" s="3" t="s">
        <v>202</v>
      </c>
      <c r="D105" s="8" t="s">
        <v>103</v>
      </c>
      <c r="E105" s="3" t="s">
        <v>104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f t="shared" si="1"/>
        <v>0</v>
      </c>
      <c r="S105" s="9"/>
    </row>
    <row r="106" spans="1:19" x14ac:dyDescent="0.2">
      <c r="A106" s="2">
        <v>100</v>
      </c>
      <c r="B106" s="8" t="s">
        <v>201</v>
      </c>
      <c r="C106" s="3" t="s">
        <v>202</v>
      </c>
      <c r="D106" s="8" t="s">
        <v>105</v>
      </c>
      <c r="E106" s="3" t="s">
        <v>106</v>
      </c>
      <c r="F106" s="9">
        <v>0</v>
      </c>
      <c r="G106" s="9">
        <v>-19.32</v>
      </c>
      <c r="H106" s="9">
        <v>-5.14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f t="shared" si="1"/>
        <v>-24.46</v>
      </c>
      <c r="S106" s="9"/>
    </row>
    <row r="107" spans="1:19" x14ac:dyDescent="0.2">
      <c r="A107" s="2">
        <v>101</v>
      </c>
      <c r="B107" s="8" t="s">
        <v>201</v>
      </c>
      <c r="C107" s="3" t="s">
        <v>202</v>
      </c>
      <c r="D107" s="8" t="s">
        <v>107</v>
      </c>
      <c r="E107" s="3" t="s">
        <v>108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f t="shared" si="1"/>
        <v>0</v>
      </c>
      <c r="S107" s="9"/>
    </row>
    <row r="108" spans="1:19" x14ac:dyDescent="0.2">
      <c r="A108" s="2">
        <v>102</v>
      </c>
      <c r="B108" s="8" t="s">
        <v>201</v>
      </c>
      <c r="C108" s="3" t="s">
        <v>202</v>
      </c>
      <c r="D108" s="8" t="s">
        <v>33</v>
      </c>
      <c r="E108" s="3" t="s">
        <v>34</v>
      </c>
      <c r="F108" s="9">
        <v>-790.95</v>
      </c>
      <c r="G108" s="9">
        <v>3394.14</v>
      </c>
      <c r="H108" s="9">
        <v>-950.37</v>
      </c>
      <c r="I108" s="9">
        <v>-1589.67</v>
      </c>
      <c r="J108" s="9">
        <v>1329.7</v>
      </c>
      <c r="K108" s="9">
        <v>-2077.41</v>
      </c>
      <c r="L108" s="9">
        <v>-533.91999999999996</v>
      </c>
      <c r="M108" s="9">
        <v>744.73</v>
      </c>
      <c r="N108" s="9">
        <v>440.55</v>
      </c>
      <c r="O108" s="9">
        <v>2036.95</v>
      </c>
      <c r="P108" s="9">
        <v>-651.54999999999995</v>
      </c>
      <c r="Q108" s="9">
        <v>-2247.87</v>
      </c>
      <c r="R108" s="9">
        <f t="shared" si="1"/>
        <v>-895.66999999999985</v>
      </c>
      <c r="S108" s="9"/>
    </row>
    <row r="109" spans="1:19" x14ac:dyDescent="0.2">
      <c r="A109" s="2">
        <v>103</v>
      </c>
      <c r="B109" s="8" t="s">
        <v>201</v>
      </c>
      <c r="C109" s="3" t="s">
        <v>202</v>
      </c>
      <c r="D109" s="8" t="s">
        <v>35</v>
      </c>
      <c r="E109" s="3" t="s">
        <v>36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-100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f t="shared" si="1"/>
        <v>-100</v>
      </c>
      <c r="S109" s="9"/>
    </row>
    <row r="110" spans="1:19" x14ac:dyDescent="0.2">
      <c r="A110" s="2">
        <v>104</v>
      </c>
      <c r="B110" s="8" t="s">
        <v>201</v>
      </c>
      <c r="C110" s="3" t="s">
        <v>202</v>
      </c>
      <c r="D110" s="8" t="s">
        <v>111</v>
      </c>
      <c r="E110" s="3" t="s">
        <v>112</v>
      </c>
      <c r="F110" s="9">
        <v>14.43</v>
      </c>
      <c r="G110" s="9">
        <v>14.43</v>
      </c>
      <c r="H110" s="9">
        <v>14.43</v>
      </c>
      <c r="I110" s="9">
        <v>14.43</v>
      </c>
      <c r="J110" s="9">
        <v>14.43</v>
      </c>
      <c r="K110" s="9">
        <v>14.43</v>
      </c>
      <c r="L110" s="9">
        <v>0</v>
      </c>
      <c r="M110" s="9">
        <v>0</v>
      </c>
      <c r="N110" s="9">
        <v>0</v>
      </c>
      <c r="O110" s="9">
        <v>19</v>
      </c>
      <c r="P110" s="9">
        <v>0</v>
      </c>
      <c r="Q110" s="9">
        <v>0</v>
      </c>
      <c r="R110" s="9">
        <f t="shared" si="1"/>
        <v>105.58000000000001</v>
      </c>
      <c r="S110" s="9"/>
    </row>
    <row r="111" spans="1:19" x14ac:dyDescent="0.2">
      <c r="A111" s="2">
        <v>105</v>
      </c>
      <c r="B111" s="8" t="s">
        <v>201</v>
      </c>
      <c r="C111" s="3" t="s">
        <v>202</v>
      </c>
      <c r="D111" s="8" t="s">
        <v>63</v>
      </c>
      <c r="E111" s="3" t="s">
        <v>64</v>
      </c>
      <c r="F111" s="9">
        <v>6956.7400000000007</v>
      </c>
      <c r="G111" s="9">
        <v>5172.8999999999996</v>
      </c>
      <c r="H111" s="9">
        <v>11770.600000000002</v>
      </c>
      <c r="I111" s="9">
        <v>5864.28</v>
      </c>
      <c r="J111" s="9">
        <v>2170.4700000000003</v>
      </c>
      <c r="K111" s="9">
        <v>2383.56</v>
      </c>
      <c r="L111" s="9">
        <v>2872.9399999999996</v>
      </c>
      <c r="M111" s="9">
        <v>2770.35</v>
      </c>
      <c r="N111" s="9">
        <v>601.5</v>
      </c>
      <c r="O111" s="9">
        <v>3519.8900000000003</v>
      </c>
      <c r="P111" s="9">
        <v>9246.35</v>
      </c>
      <c r="Q111" s="9">
        <v>3619.86</v>
      </c>
      <c r="R111" s="9">
        <f t="shared" si="1"/>
        <v>56949.440000000002</v>
      </c>
      <c r="S111" s="9"/>
    </row>
    <row r="112" spans="1:19" x14ac:dyDescent="0.2">
      <c r="A112" s="2">
        <v>106</v>
      </c>
      <c r="B112" s="8" t="s">
        <v>201</v>
      </c>
      <c r="C112" s="3" t="s">
        <v>202</v>
      </c>
      <c r="D112" s="8" t="s">
        <v>113</v>
      </c>
      <c r="E112" s="3" t="s">
        <v>114</v>
      </c>
      <c r="F112" s="9">
        <v>0</v>
      </c>
      <c r="G112" s="9">
        <v>93.98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f t="shared" si="1"/>
        <v>93.98</v>
      </c>
      <c r="S112" s="9"/>
    </row>
    <row r="113" spans="1:19" x14ac:dyDescent="0.2">
      <c r="A113" s="2">
        <v>107</v>
      </c>
      <c r="B113" s="8" t="s">
        <v>201</v>
      </c>
      <c r="C113" s="3" t="s">
        <v>202</v>
      </c>
      <c r="D113" s="8" t="s">
        <v>153</v>
      </c>
      <c r="E113" s="3" t="s">
        <v>154</v>
      </c>
      <c r="F113" s="9">
        <v>0</v>
      </c>
      <c r="G113" s="9">
        <v>856.05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f t="shared" si="1"/>
        <v>856.05</v>
      </c>
      <c r="S113" s="9"/>
    </row>
    <row r="114" spans="1:19" x14ac:dyDescent="0.2">
      <c r="A114" s="2">
        <v>108</v>
      </c>
      <c r="B114" s="8" t="s">
        <v>201</v>
      </c>
      <c r="C114" s="3" t="s">
        <v>202</v>
      </c>
      <c r="D114" s="8" t="s">
        <v>87</v>
      </c>
      <c r="E114" s="3" t="s">
        <v>88</v>
      </c>
      <c r="F114" s="9">
        <v>0</v>
      </c>
      <c r="G114" s="9">
        <v>0</v>
      </c>
      <c r="H114" s="9">
        <v>0</v>
      </c>
      <c r="I114" s="9">
        <v>54.63</v>
      </c>
      <c r="J114" s="9">
        <v>0</v>
      </c>
      <c r="K114" s="9">
        <v>63.99</v>
      </c>
      <c r="L114" s="9">
        <v>45.79</v>
      </c>
      <c r="M114" s="9">
        <v>0</v>
      </c>
      <c r="N114" s="9">
        <v>0</v>
      </c>
      <c r="O114" s="9">
        <v>22.75</v>
      </c>
      <c r="P114" s="9">
        <v>0</v>
      </c>
      <c r="Q114" s="9">
        <v>22.86</v>
      </c>
      <c r="R114" s="9">
        <f t="shared" si="1"/>
        <v>210.01999999999998</v>
      </c>
      <c r="S114" s="9"/>
    </row>
    <row r="115" spans="1:19" x14ac:dyDescent="0.2">
      <c r="A115" s="2">
        <v>109</v>
      </c>
      <c r="B115" s="8" t="s">
        <v>201</v>
      </c>
      <c r="C115" s="3" t="s">
        <v>202</v>
      </c>
      <c r="D115" s="8" t="s">
        <v>203</v>
      </c>
      <c r="E115" s="3" t="s">
        <v>204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f t="shared" si="1"/>
        <v>0</v>
      </c>
      <c r="S115" s="9"/>
    </row>
    <row r="116" spans="1:19" x14ac:dyDescent="0.2">
      <c r="A116" s="2">
        <v>110</v>
      </c>
      <c r="B116" s="8" t="s">
        <v>201</v>
      </c>
      <c r="C116" s="3" t="s">
        <v>202</v>
      </c>
      <c r="D116" s="8" t="s">
        <v>163</v>
      </c>
      <c r="E116" s="3" t="s">
        <v>164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f t="shared" si="1"/>
        <v>0</v>
      </c>
      <c r="S116" s="9"/>
    </row>
    <row r="117" spans="1:19" x14ac:dyDescent="0.2">
      <c r="A117" s="2">
        <v>111</v>
      </c>
      <c r="B117" s="8" t="s">
        <v>201</v>
      </c>
      <c r="C117" s="3" t="s">
        <v>202</v>
      </c>
      <c r="D117" s="8" t="s">
        <v>205</v>
      </c>
      <c r="E117" s="3" t="s">
        <v>206</v>
      </c>
      <c r="F117" s="9">
        <v>0</v>
      </c>
      <c r="G117" s="9">
        <v>80.180000000000007</v>
      </c>
      <c r="H117" s="9">
        <v>0</v>
      </c>
      <c r="I117" s="9">
        <v>0</v>
      </c>
      <c r="J117" s="9">
        <v>0</v>
      </c>
      <c r="K117" s="9">
        <v>260.36</v>
      </c>
      <c r="L117" s="9">
        <v>133.68</v>
      </c>
      <c r="M117" s="9">
        <v>133.68</v>
      </c>
      <c r="N117" s="9">
        <v>134.18</v>
      </c>
      <c r="O117" s="9">
        <v>187.52</v>
      </c>
      <c r="P117" s="9">
        <v>0</v>
      </c>
      <c r="Q117" s="9">
        <v>375.04</v>
      </c>
      <c r="R117" s="9">
        <f t="shared" si="1"/>
        <v>1304.6400000000001</v>
      </c>
      <c r="S117" s="9"/>
    </row>
    <row r="118" spans="1:19" x14ac:dyDescent="0.2">
      <c r="A118" s="2">
        <v>112</v>
      </c>
      <c r="B118" s="8" t="s">
        <v>201</v>
      </c>
      <c r="C118" s="3" t="s">
        <v>202</v>
      </c>
      <c r="D118" s="8" t="s">
        <v>209</v>
      </c>
      <c r="E118" s="3" t="s">
        <v>210</v>
      </c>
      <c r="F118" s="9">
        <v>0</v>
      </c>
      <c r="G118" s="9">
        <v>0</v>
      </c>
      <c r="H118" s="9">
        <v>531.93999999999994</v>
      </c>
      <c r="I118" s="9">
        <v>0</v>
      </c>
      <c r="J118" s="9">
        <v>0</v>
      </c>
      <c r="K118" s="9">
        <v>1657.9699999999998</v>
      </c>
      <c r="L118" s="9">
        <v>584.5</v>
      </c>
      <c r="M118" s="9">
        <v>1136.74</v>
      </c>
      <c r="N118" s="9">
        <v>642.71</v>
      </c>
      <c r="O118" s="9">
        <v>-14597.960000000001</v>
      </c>
      <c r="P118" s="9">
        <v>0</v>
      </c>
      <c r="Q118" s="9">
        <v>1158.3700000000001</v>
      </c>
      <c r="R118" s="9">
        <f t="shared" si="1"/>
        <v>-8885.7300000000014</v>
      </c>
      <c r="S118" s="9"/>
    </row>
    <row r="119" spans="1:19" x14ac:dyDescent="0.2">
      <c r="A119" s="2">
        <v>113</v>
      </c>
      <c r="B119" s="8" t="s">
        <v>201</v>
      </c>
      <c r="C119" s="3" t="s">
        <v>202</v>
      </c>
      <c r="D119" s="8" t="s">
        <v>211</v>
      </c>
      <c r="E119" s="3" t="s">
        <v>212</v>
      </c>
      <c r="F119" s="9">
        <v>12291.680000000002</v>
      </c>
      <c r="G119" s="9">
        <v>12211.55</v>
      </c>
      <c r="H119" s="9">
        <v>11196.03</v>
      </c>
      <c r="I119" s="9">
        <v>11968.15</v>
      </c>
      <c r="J119" s="9">
        <v>11968.150000000001</v>
      </c>
      <c r="K119" s="9">
        <v>10049.5</v>
      </c>
      <c r="L119" s="9">
        <v>9892.25</v>
      </c>
      <c r="M119" s="9">
        <v>9433.5800000000017</v>
      </c>
      <c r="N119" s="9">
        <v>9433.58</v>
      </c>
      <c r="O119" s="9">
        <v>9936.33</v>
      </c>
      <c r="P119" s="9">
        <v>11455.400000000001</v>
      </c>
      <c r="Q119" s="9">
        <v>9186.02</v>
      </c>
      <c r="R119" s="9">
        <f t="shared" si="1"/>
        <v>129022.22000000002</v>
      </c>
      <c r="S119" s="9"/>
    </row>
    <row r="120" spans="1:19" x14ac:dyDescent="0.2">
      <c r="A120" s="2">
        <v>114</v>
      </c>
      <c r="B120" s="8" t="s">
        <v>201</v>
      </c>
      <c r="C120" s="3" t="s">
        <v>202</v>
      </c>
      <c r="D120" s="8" t="s">
        <v>169</v>
      </c>
      <c r="E120" s="3" t="s">
        <v>170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f t="shared" si="1"/>
        <v>0</v>
      </c>
      <c r="S120" s="9"/>
    </row>
    <row r="121" spans="1:19" x14ac:dyDescent="0.2">
      <c r="A121" s="2">
        <v>115</v>
      </c>
      <c r="B121" s="8" t="s">
        <v>201</v>
      </c>
      <c r="C121" s="3" t="s">
        <v>202</v>
      </c>
      <c r="D121" s="8" t="s">
        <v>173</v>
      </c>
      <c r="E121" s="3" t="s">
        <v>174</v>
      </c>
      <c r="F121" s="9">
        <v>8344.02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-2657.55</v>
      </c>
      <c r="M121" s="9">
        <v>3720.5</v>
      </c>
      <c r="N121" s="9">
        <v>-2789.05</v>
      </c>
      <c r="O121" s="9">
        <v>575.35</v>
      </c>
      <c r="P121" s="9">
        <v>575.35</v>
      </c>
      <c r="Q121" s="9">
        <v>575.35</v>
      </c>
      <c r="R121" s="9">
        <f t="shared" si="1"/>
        <v>8343.9700000000012</v>
      </c>
      <c r="S121" s="9"/>
    </row>
    <row r="122" spans="1:19" x14ac:dyDescent="0.2">
      <c r="A122" s="2">
        <v>116</v>
      </c>
      <c r="B122" s="8" t="s">
        <v>223</v>
      </c>
      <c r="C122" s="3" t="s">
        <v>224</v>
      </c>
      <c r="D122" s="8" t="s">
        <v>79</v>
      </c>
      <c r="E122" s="3" t="s">
        <v>80</v>
      </c>
      <c r="F122" s="9">
        <v>0</v>
      </c>
      <c r="G122" s="9">
        <v>0</v>
      </c>
      <c r="H122" s="9">
        <v>68.430000000000007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f t="shared" si="1"/>
        <v>68.430000000000007</v>
      </c>
      <c r="S122" s="9"/>
    </row>
    <row r="123" spans="1:19" x14ac:dyDescent="0.2">
      <c r="A123" s="2">
        <v>117</v>
      </c>
      <c r="B123" s="8" t="s">
        <v>223</v>
      </c>
      <c r="C123" s="3" t="s">
        <v>224</v>
      </c>
      <c r="D123" s="8" t="s">
        <v>81</v>
      </c>
      <c r="E123" s="3" t="s">
        <v>82</v>
      </c>
      <c r="F123" s="9">
        <v>0</v>
      </c>
      <c r="G123" s="9">
        <v>0</v>
      </c>
      <c r="H123" s="9">
        <v>185.24</v>
      </c>
      <c r="I123" s="9">
        <v>0</v>
      </c>
      <c r="J123" s="9">
        <v>0</v>
      </c>
      <c r="K123" s="9">
        <v>0</v>
      </c>
      <c r="L123" s="9">
        <v>333.66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f t="shared" si="1"/>
        <v>518.90000000000009</v>
      </c>
      <c r="S123" s="9"/>
    </row>
    <row r="124" spans="1:19" x14ac:dyDescent="0.2">
      <c r="A124" s="2">
        <v>118</v>
      </c>
      <c r="B124" s="8" t="s">
        <v>223</v>
      </c>
      <c r="C124" s="3" t="s">
        <v>224</v>
      </c>
      <c r="D124" s="8" t="s">
        <v>83</v>
      </c>
      <c r="E124" s="3" t="s">
        <v>84</v>
      </c>
      <c r="F124" s="9">
        <v>53.15</v>
      </c>
      <c r="G124" s="9">
        <v>43.9</v>
      </c>
      <c r="H124" s="9">
        <v>442.76</v>
      </c>
      <c r="I124" s="9">
        <v>0</v>
      </c>
      <c r="J124" s="9">
        <v>49.34</v>
      </c>
      <c r="K124" s="9">
        <v>14.65</v>
      </c>
      <c r="L124" s="9">
        <v>129.18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f t="shared" si="1"/>
        <v>732.98</v>
      </c>
      <c r="S124" s="9"/>
    </row>
    <row r="125" spans="1:19" x14ac:dyDescent="0.2">
      <c r="A125" s="2">
        <v>119</v>
      </c>
      <c r="B125" s="8" t="s">
        <v>223</v>
      </c>
      <c r="C125" s="3" t="s">
        <v>224</v>
      </c>
      <c r="D125" s="8" t="s">
        <v>23</v>
      </c>
      <c r="E125" s="3" t="s">
        <v>24</v>
      </c>
      <c r="F125" s="9">
        <v>196.86</v>
      </c>
      <c r="G125" s="9">
        <v>10886.28</v>
      </c>
      <c r="H125" s="9">
        <v>3155.56</v>
      </c>
      <c r="I125" s="9">
        <v>0</v>
      </c>
      <c r="J125" s="9">
        <v>0</v>
      </c>
      <c r="K125" s="9">
        <v>0</v>
      </c>
      <c r="L125" s="9">
        <v>533.03</v>
      </c>
      <c r="M125" s="9">
        <v>4946.51</v>
      </c>
      <c r="N125" s="9">
        <v>2429.64</v>
      </c>
      <c r="O125" s="9">
        <v>728</v>
      </c>
      <c r="P125" s="9">
        <v>0</v>
      </c>
      <c r="Q125" s="9">
        <v>0</v>
      </c>
      <c r="R125" s="9">
        <f t="shared" si="1"/>
        <v>22875.88</v>
      </c>
      <c r="S125" s="9"/>
    </row>
    <row r="126" spans="1:19" x14ac:dyDescent="0.2">
      <c r="A126" s="2">
        <v>120</v>
      </c>
      <c r="B126" s="8" t="s">
        <v>223</v>
      </c>
      <c r="C126" s="3" t="s">
        <v>224</v>
      </c>
      <c r="D126" s="8" t="s">
        <v>59</v>
      </c>
      <c r="E126" s="3" t="s">
        <v>60</v>
      </c>
      <c r="F126" s="9">
        <v>0</v>
      </c>
      <c r="G126" s="9">
        <v>0</v>
      </c>
      <c r="H126" s="9">
        <v>-6.28</v>
      </c>
      <c r="I126" s="9">
        <v>0</v>
      </c>
      <c r="J126" s="9">
        <v>0</v>
      </c>
      <c r="K126" s="9">
        <v>0</v>
      </c>
      <c r="L126" s="9">
        <v>-4.03</v>
      </c>
      <c r="M126" s="9">
        <v>0</v>
      </c>
      <c r="N126" s="9">
        <v>-628.11</v>
      </c>
      <c r="O126" s="9">
        <v>-461.27</v>
      </c>
      <c r="P126" s="9">
        <v>0</v>
      </c>
      <c r="Q126" s="9">
        <v>-2.8</v>
      </c>
      <c r="R126" s="9">
        <f t="shared" si="1"/>
        <v>-1102.49</v>
      </c>
      <c r="S126" s="9"/>
    </row>
    <row r="127" spans="1:19" x14ac:dyDescent="0.2">
      <c r="A127" s="2">
        <v>121</v>
      </c>
      <c r="B127" s="8" t="s">
        <v>223</v>
      </c>
      <c r="C127" s="3" t="s">
        <v>224</v>
      </c>
      <c r="D127" s="8" t="s">
        <v>61</v>
      </c>
      <c r="E127" s="3" t="s">
        <v>62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f t="shared" si="1"/>
        <v>0</v>
      </c>
      <c r="S127" s="9"/>
    </row>
    <row r="128" spans="1:19" x14ac:dyDescent="0.2">
      <c r="A128" s="2">
        <v>122</v>
      </c>
      <c r="B128" s="8" t="s">
        <v>223</v>
      </c>
      <c r="C128" s="3" t="s">
        <v>224</v>
      </c>
      <c r="D128" s="8" t="s">
        <v>29</v>
      </c>
      <c r="E128" s="3" t="s">
        <v>30</v>
      </c>
      <c r="F128" s="9">
        <v>38246.69</v>
      </c>
      <c r="G128" s="9">
        <v>34980.11</v>
      </c>
      <c r="H128" s="9">
        <v>38321.43</v>
      </c>
      <c r="I128" s="9">
        <v>39047.97</v>
      </c>
      <c r="J128" s="9">
        <v>43771.13</v>
      </c>
      <c r="K128" s="9">
        <v>44898.86</v>
      </c>
      <c r="L128" s="9">
        <v>58776.53</v>
      </c>
      <c r="M128" s="9">
        <v>44346.78</v>
      </c>
      <c r="N128" s="9">
        <v>34661.15</v>
      </c>
      <c r="O128" s="9">
        <v>34526.11</v>
      </c>
      <c r="P128" s="9">
        <v>32050.53</v>
      </c>
      <c r="Q128" s="9">
        <v>44511.33</v>
      </c>
      <c r="R128" s="9">
        <f t="shared" si="1"/>
        <v>488138.62000000005</v>
      </c>
      <c r="S128" s="9"/>
    </row>
    <row r="129" spans="1:19" x14ac:dyDescent="0.2">
      <c r="A129" s="2">
        <v>123</v>
      </c>
      <c r="B129" s="8" t="s">
        <v>223</v>
      </c>
      <c r="C129" s="3" t="s">
        <v>224</v>
      </c>
      <c r="D129" s="8" t="s">
        <v>101</v>
      </c>
      <c r="E129" s="3" t="s">
        <v>102</v>
      </c>
      <c r="F129" s="9">
        <v>0</v>
      </c>
      <c r="G129" s="9">
        <v>0</v>
      </c>
      <c r="H129" s="9">
        <v>0</v>
      </c>
      <c r="I129" s="9">
        <v>-9.89</v>
      </c>
      <c r="J129" s="9">
        <v>0</v>
      </c>
      <c r="K129" s="9">
        <v>0</v>
      </c>
      <c r="L129" s="9">
        <v>0</v>
      </c>
      <c r="M129" s="9">
        <v>-29.72</v>
      </c>
      <c r="N129" s="9">
        <v>0</v>
      </c>
      <c r="O129" s="9">
        <v>-25.61</v>
      </c>
      <c r="P129" s="9">
        <v>0</v>
      </c>
      <c r="Q129" s="9">
        <v>0</v>
      </c>
      <c r="R129" s="9">
        <f t="shared" si="1"/>
        <v>-65.22</v>
      </c>
      <c r="S129" s="9"/>
    </row>
    <row r="130" spans="1:19" x14ac:dyDescent="0.2">
      <c r="A130" s="2">
        <v>124</v>
      </c>
      <c r="B130" s="8" t="s">
        <v>223</v>
      </c>
      <c r="C130" s="3" t="s">
        <v>224</v>
      </c>
      <c r="D130" s="8" t="s">
        <v>103</v>
      </c>
      <c r="E130" s="3" t="s">
        <v>104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f t="shared" si="1"/>
        <v>0</v>
      </c>
      <c r="S130" s="9"/>
    </row>
    <row r="131" spans="1:19" x14ac:dyDescent="0.2">
      <c r="A131" s="2">
        <v>125</v>
      </c>
      <c r="B131" s="8" t="s">
        <v>223</v>
      </c>
      <c r="C131" s="3" t="s">
        <v>224</v>
      </c>
      <c r="D131" s="8" t="s">
        <v>105</v>
      </c>
      <c r="E131" s="3" t="s">
        <v>106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-32.35</v>
      </c>
      <c r="P131" s="9">
        <v>-316.16000000000003</v>
      </c>
      <c r="Q131" s="9">
        <v>-190.18</v>
      </c>
      <c r="R131" s="9">
        <f t="shared" si="1"/>
        <v>-538.69000000000005</v>
      </c>
      <c r="S131" s="9"/>
    </row>
    <row r="132" spans="1:19" x14ac:dyDescent="0.2">
      <c r="A132" s="2">
        <v>126</v>
      </c>
      <c r="B132" s="8" t="s">
        <v>223</v>
      </c>
      <c r="C132" s="3" t="s">
        <v>224</v>
      </c>
      <c r="D132" s="8" t="s">
        <v>107</v>
      </c>
      <c r="E132" s="3" t="s">
        <v>108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f t="shared" si="1"/>
        <v>0</v>
      </c>
      <c r="S132" s="9"/>
    </row>
    <row r="133" spans="1:19" x14ac:dyDescent="0.2">
      <c r="A133" s="2">
        <v>127</v>
      </c>
      <c r="B133" s="8" t="s">
        <v>223</v>
      </c>
      <c r="C133" s="3" t="s">
        <v>224</v>
      </c>
      <c r="D133" s="8" t="s">
        <v>33</v>
      </c>
      <c r="E133" s="3" t="s">
        <v>34</v>
      </c>
      <c r="F133" s="9">
        <v>-5411.13</v>
      </c>
      <c r="G133" s="9">
        <v>2370.58</v>
      </c>
      <c r="H133" s="9">
        <v>4667.47</v>
      </c>
      <c r="I133" s="9">
        <v>4159.09</v>
      </c>
      <c r="J133" s="9">
        <v>4313.9799999999996</v>
      </c>
      <c r="K133" s="9">
        <v>5053.75</v>
      </c>
      <c r="L133" s="9">
        <v>-17143.23</v>
      </c>
      <c r="M133" s="9">
        <v>3507.94</v>
      </c>
      <c r="N133" s="9">
        <v>560.42999999999995</v>
      </c>
      <c r="O133" s="9">
        <v>3398.6</v>
      </c>
      <c r="P133" s="9">
        <v>364.73</v>
      </c>
      <c r="Q133" s="9">
        <v>-11692.95</v>
      </c>
      <c r="R133" s="9">
        <f t="shared" si="1"/>
        <v>-5850.7400000000016</v>
      </c>
      <c r="S133" s="9"/>
    </row>
    <row r="134" spans="1:19" x14ac:dyDescent="0.2">
      <c r="A134" s="2">
        <v>128</v>
      </c>
      <c r="B134" s="8" t="s">
        <v>223</v>
      </c>
      <c r="C134" s="3" t="s">
        <v>224</v>
      </c>
      <c r="D134" s="8" t="s">
        <v>35</v>
      </c>
      <c r="E134" s="3" t="s">
        <v>36</v>
      </c>
      <c r="F134" s="9">
        <v>0</v>
      </c>
      <c r="G134" s="9">
        <v>79.63</v>
      </c>
      <c r="H134" s="9">
        <v>146.24</v>
      </c>
      <c r="I134" s="9">
        <v>22.2</v>
      </c>
      <c r="J134" s="9">
        <v>37.46</v>
      </c>
      <c r="K134" s="9">
        <v>137.02000000000001</v>
      </c>
      <c r="L134" s="9">
        <v>48.78</v>
      </c>
      <c r="M134" s="9">
        <v>91.6</v>
      </c>
      <c r="N134" s="9">
        <v>85</v>
      </c>
      <c r="O134" s="9">
        <v>98</v>
      </c>
      <c r="P134" s="9">
        <v>62.53</v>
      </c>
      <c r="Q134" s="9">
        <v>0</v>
      </c>
      <c r="R134" s="9">
        <f t="shared" si="1"/>
        <v>808.45999999999992</v>
      </c>
      <c r="S134" s="9"/>
    </row>
    <row r="135" spans="1:19" x14ac:dyDescent="0.2">
      <c r="A135" s="2">
        <v>129</v>
      </c>
      <c r="B135" s="8" t="s">
        <v>223</v>
      </c>
      <c r="C135" s="3" t="s">
        <v>224</v>
      </c>
      <c r="D135" s="8" t="s">
        <v>63</v>
      </c>
      <c r="E135" s="3" t="s">
        <v>64</v>
      </c>
      <c r="F135" s="9">
        <v>0</v>
      </c>
      <c r="G135" s="9">
        <v>0</v>
      </c>
      <c r="H135" s="9">
        <v>27</v>
      </c>
      <c r="I135" s="9">
        <v>0</v>
      </c>
      <c r="J135" s="9">
        <v>0</v>
      </c>
      <c r="K135" s="9">
        <v>0</v>
      </c>
      <c r="L135" s="9">
        <v>18</v>
      </c>
      <c r="M135" s="9">
        <v>0</v>
      </c>
      <c r="N135" s="9">
        <v>2458.84</v>
      </c>
      <c r="O135" s="9">
        <v>1971.78</v>
      </c>
      <c r="P135" s="9">
        <v>0</v>
      </c>
      <c r="Q135" s="9">
        <v>10.6</v>
      </c>
      <c r="R135" s="9">
        <f t="shared" si="1"/>
        <v>4486.22</v>
      </c>
      <c r="S135" s="9"/>
    </row>
    <row r="136" spans="1:19" x14ac:dyDescent="0.2">
      <c r="A136" s="2">
        <v>130</v>
      </c>
      <c r="B136" s="8" t="s">
        <v>223</v>
      </c>
      <c r="C136" s="3" t="s">
        <v>224</v>
      </c>
      <c r="D136" s="8" t="s">
        <v>113</v>
      </c>
      <c r="E136" s="3" t="s">
        <v>114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138.29</v>
      </c>
      <c r="P136" s="9">
        <v>1185.3699999999999</v>
      </c>
      <c r="Q136" s="9">
        <v>718.81</v>
      </c>
      <c r="R136" s="9">
        <f t="shared" ref="R136:R199" si="2">SUM(F136:Q136)</f>
        <v>2042.4699999999998</v>
      </c>
      <c r="S136" s="9"/>
    </row>
    <row r="137" spans="1:19" x14ac:dyDescent="0.2">
      <c r="A137" s="2">
        <v>131</v>
      </c>
      <c r="B137" s="8" t="s">
        <v>223</v>
      </c>
      <c r="C137" s="3" t="s">
        <v>224</v>
      </c>
      <c r="D137" s="8" t="s">
        <v>153</v>
      </c>
      <c r="E137" s="3" t="s">
        <v>154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148.65</v>
      </c>
      <c r="L137" s="9">
        <v>33.43</v>
      </c>
      <c r="M137" s="9">
        <v>0</v>
      </c>
      <c r="N137" s="9">
        <v>0</v>
      </c>
      <c r="O137" s="9">
        <v>0</v>
      </c>
      <c r="P137" s="9">
        <v>182.85</v>
      </c>
      <c r="Q137" s="9">
        <v>0</v>
      </c>
      <c r="R137" s="9">
        <f t="shared" si="2"/>
        <v>364.93</v>
      </c>
      <c r="S137" s="9"/>
    </row>
    <row r="138" spans="1:19" x14ac:dyDescent="0.2">
      <c r="A138" s="2">
        <v>132</v>
      </c>
      <c r="B138" s="8" t="s">
        <v>223</v>
      </c>
      <c r="C138" s="3" t="s">
        <v>224</v>
      </c>
      <c r="D138" s="8" t="s">
        <v>87</v>
      </c>
      <c r="E138" s="3" t="s">
        <v>88</v>
      </c>
      <c r="F138" s="9">
        <v>0</v>
      </c>
      <c r="G138" s="9">
        <v>0</v>
      </c>
      <c r="H138" s="9">
        <v>0</v>
      </c>
      <c r="I138" s="9">
        <v>13.51</v>
      </c>
      <c r="J138" s="9">
        <v>23.55</v>
      </c>
      <c r="K138" s="9">
        <v>13.16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f t="shared" si="2"/>
        <v>50.22</v>
      </c>
      <c r="S138" s="9"/>
    </row>
    <row r="139" spans="1:19" x14ac:dyDescent="0.2">
      <c r="A139" s="2">
        <v>133</v>
      </c>
      <c r="B139" s="8" t="s">
        <v>223</v>
      </c>
      <c r="C139" s="3" t="s">
        <v>224</v>
      </c>
      <c r="D139" s="8" t="s">
        <v>115</v>
      </c>
      <c r="E139" s="3" t="s">
        <v>116</v>
      </c>
      <c r="F139" s="9">
        <v>0</v>
      </c>
      <c r="G139" s="9">
        <v>0</v>
      </c>
      <c r="H139" s="9">
        <v>0</v>
      </c>
      <c r="I139" s="9">
        <v>16.940000000000001</v>
      </c>
      <c r="J139" s="9">
        <v>0</v>
      </c>
      <c r="K139" s="9">
        <v>0</v>
      </c>
      <c r="L139" s="9">
        <v>0</v>
      </c>
      <c r="M139" s="9">
        <v>50.32</v>
      </c>
      <c r="N139" s="9">
        <v>0</v>
      </c>
      <c r="O139" s="9">
        <v>43.87</v>
      </c>
      <c r="P139" s="9">
        <v>0</v>
      </c>
      <c r="Q139" s="9">
        <v>0</v>
      </c>
      <c r="R139" s="9">
        <f t="shared" si="2"/>
        <v>111.13</v>
      </c>
      <c r="S139" s="9"/>
    </row>
    <row r="140" spans="1:19" x14ac:dyDescent="0.2">
      <c r="A140" s="2">
        <v>134</v>
      </c>
      <c r="B140" s="8" t="s">
        <v>223</v>
      </c>
      <c r="C140" s="3" t="s">
        <v>224</v>
      </c>
      <c r="D140" s="8" t="s">
        <v>89</v>
      </c>
      <c r="E140" s="3" t="s">
        <v>90</v>
      </c>
      <c r="F140" s="9">
        <v>0</v>
      </c>
      <c r="G140" s="9">
        <v>0</v>
      </c>
      <c r="H140" s="9">
        <v>700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f t="shared" si="2"/>
        <v>700</v>
      </c>
      <c r="S140" s="9"/>
    </row>
    <row r="141" spans="1:19" x14ac:dyDescent="0.2">
      <c r="A141" s="2">
        <v>135</v>
      </c>
      <c r="B141" s="8" t="s">
        <v>223</v>
      </c>
      <c r="C141" s="3" t="s">
        <v>224</v>
      </c>
      <c r="D141" s="8" t="s">
        <v>319</v>
      </c>
      <c r="E141" s="3" t="s">
        <v>320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24.01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f t="shared" si="2"/>
        <v>24.01</v>
      </c>
      <c r="S141" s="9"/>
    </row>
    <row r="142" spans="1:19" x14ac:dyDescent="0.2">
      <c r="A142" s="2">
        <v>136</v>
      </c>
      <c r="B142" s="8" t="s">
        <v>223</v>
      </c>
      <c r="C142" s="3" t="s">
        <v>224</v>
      </c>
      <c r="D142" s="8" t="s">
        <v>391</v>
      </c>
      <c r="E142" s="3" t="s">
        <v>392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156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f t="shared" si="2"/>
        <v>156</v>
      </c>
      <c r="S142" s="9"/>
    </row>
    <row r="143" spans="1:19" x14ac:dyDescent="0.2">
      <c r="A143" s="2">
        <v>137</v>
      </c>
      <c r="B143" s="8" t="s">
        <v>229</v>
      </c>
      <c r="C143" s="3" t="s">
        <v>230</v>
      </c>
      <c r="D143" s="8" t="s">
        <v>29</v>
      </c>
      <c r="E143" s="3" t="s">
        <v>30</v>
      </c>
      <c r="F143" s="9">
        <v>14920.13</v>
      </c>
      <c r="G143" s="9">
        <v>18241.82</v>
      </c>
      <c r="H143" s="9">
        <v>18320.04</v>
      </c>
      <c r="I143" s="9">
        <v>13613.44</v>
      </c>
      <c r="J143" s="9">
        <v>15170.65</v>
      </c>
      <c r="K143" s="9">
        <v>7316.45</v>
      </c>
      <c r="L143" s="9">
        <v>13674.83</v>
      </c>
      <c r="M143" s="9">
        <v>15629.16</v>
      </c>
      <c r="N143" s="9">
        <v>17218.29</v>
      </c>
      <c r="O143" s="9">
        <v>14561.31</v>
      </c>
      <c r="P143" s="9">
        <v>6956.24</v>
      </c>
      <c r="Q143" s="9">
        <v>9482.5499999999993</v>
      </c>
      <c r="R143" s="9">
        <f t="shared" si="2"/>
        <v>165104.90999999997</v>
      </c>
      <c r="S143" s="9"/>
    </row>
    <row r="144" spans="1:19" x14ac:dyDescent="0.2">
      <c r="A144" s="2">
        <v>138</v>
      </c>
      <c r="B144" s="8" t="s">
        <v>229</v>
      </c>
      <c r="C144" s="3" t="s">
        <v>230</v>
      </c>
      <c r="D144" s="8" t="s">
        <v>33</v>
      </c>
      <c r="E144" s="3" t="s">
        <v>34</v>
      </c>
      <c r="F144" s="9">
        <v>-1858.37</v>
      </c>
      <c r="G144" s="9">
        <v>2073.77</v>
      </c>
      <c r="H144" s="9">
        <v>1851.55</v>
      </c>
      <c r="I144" s="9">
        <v>-285.95999999999998</v>
      </c>
      <c r="J144" s="9">
        <v>1459.28</v>
      </c>
      <c r="K144" s="9">
        <v>-3195.46</v>
      </c>
      <c r="L144" s="9">
        <v>-2110.73</v>
      </c>
      <c r="M144" s="9">
        <v>2409.61</v>
      </c>
      <c r="N144" s="9">
        <v>2198.5700000000002</v>
      </c>
      <c r="O144" s="9">
        <v>393.34</v>
      </c>
      <c r="P144" s="9">
        <v>-3454.73</v>
      </c>
      <c r="Q144" s="9">
        <v>-2561.59</v>
      </c>
      <c r="R144" s="9">
        <f t="shared" si="2"/>
        <v>-3080.7200000000003</v>
      </c>
      <c r="S144" s="9"/>
    </row>
    <row r="145" spans="1:19" x14ac:dyDescent="0.2">
      <c r="A145" s="2">
        <v>139</v>
      </c>
      <c r="B145" s="8" t="s">
        <v>233</v>
      </c>
      <c r="C145" s="3" t="s">
        <v>234</v>
      </c>
      <c r="D145" s="8" t="s">
        <v>193</v>
      </c>
      <c r="E145" s="3" t="s">
        <v>194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f t="shared" si="2"/>
        <v>0</v>
      </c>
      <c r="S145" s="9"/>
    </row>
    <row r="146" spans="1:19" x14ac:dyDescent="0.2">
      <c r="A146" s="2">
        <v>140</v>
      </c>
      <c r="B146" s="8" t="s">
        <v>235</v>
      </c>
      <c r="C146" s="3" t="s">
        <v>236</v>
      </c>
      <c r="D146" s="8" t="s">
        <v>83</v>
      </c>
      <c r="E146" s="3" t="s">
        <v>84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11.14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f t="shared" si="2"/>
        <v>11.14</v>
      </c>
      <c r="S146" s="9"/>
    </row>
    <row r="147" spans="1:19" x14ac:dyDescent="0.2">
      <c r="A147" s="2">
        <v>141</v>
      </c>
      <c r="B147" s="8" t="s">
        <v>235</v>
      </c>
      <c r="C147" s="3" t="s">
        <v>236</v>
      </c>
      <c r="D147" s="8" t="s">
        <v>29</v>
      </c>
      <c r="E147" s="3" t="s">
        <v>30</v>
      </c>
      <c r="F147" s="9">
        <v>208.96</v>
      </c>
      <c r="G147" s="9">
        <v>0</v>
      </c>
      <c r="H147" s="9">
        <v>191.25</v>
      </c>
      <c r="I147" s="9">
        <v>248.14</v>
      </c>
      <c r="J147" s="9">
        <v>0</v>
      </c>
      <c r="K147" s="9">
        <v>0</v>
      </c>
      <c r="L147" s="9">
        <v>480</v>
      </c>
      <c r="M147" s="9">
        <v>80.55</v>
      </c>
      <c r="N147" s="9">
        <v>80.55</v>
      </c>
      <c r="O147" s="9">
        <v>0</v>
      </c>
      <c r="P147" s="9">
        <v>454.11</v>
      </c>
      <c r="Q147" s="9">
        <v>192.71</v>
      </c>
      <c r="R147" s="9">
        <f t="shared" si="2"/>
        <v>1936.27</v>
      </c>
      <c r="S147" s="9"/>
    </row>
    <row r="148" spans="1:19" x14ac:dyDescent="0.2">
      <c r="A148" s="2">
        <v>142</v>
      </c>
      <c r="B148" s="8" t="s">
        <v>235</v>
      </c>
      <c r="C148" s="3" t="s">
        <v>236</v>
      </c>
      <c r="D148" s="8" t="s">
        <v>33</v>
      </c>
      <c r="E148" s="3" t="s">
        <v>34</v>
      </c>
      <c r="F148" s="9">
        <v>34.83</v>
      </c>
      <c r="G148" s="9">
        <v>-34.83</v>
      </c>
      <c r="H148" s="9">
        <v>66.94</v>
      </c>
      <c r="I148" s="9">
        <v>44.72</v>
      </c>
      <c r="J148" s="9">
        <v>-111.66</v>
      </c>
      <c r="K148" s="9">
        <v>0</v>
      </c>
      <c r="L148" s="9">
        <v>80</v>
      </c>
      <c r="M148" s="9">
        <v>-55.83</v>
      </c>
      <c r="N148" s="9">
        <v>8.0500000000000007</v>
      </c>
      <c r="O148" s="9">
        <v>-32.22</v>
      </c>
      <c r="P148" s="9">
        <v>249.76000000000002</v>
      </c>
      <c r="Q148" s="9">
        <v>-224.07000000000002</v>
      </c>
      <c r="R148" s="9">
        <f t="shared" si="2"/>
        <v>25.689999999999998</v>
      </c>
      <c r="S148" s="9"/>
    </row>
    <row r="149" spans="1:19" x14ac:dyDescent="0.2">
      <c r="A149" s="2">
        <v>143</v>
      </c>
      <c r="B149" s="8" t="s">
        <v>239</v>
      </c>
      <c r="C149" s="3" t="s">
        <v>240</v>
      </c>
      <c r="D149" s="8" t="s">
        <v>27</v>
      </c>
      <c r="E149" s="3" t="s">
        <v>28</v>
      </c>
      <c r="F149" s="9">
        <v>60224.84</v>
      </c>
      <c r="G149" s="9">
        <v>56817.73</v>
      </c>
      <c r="H149" s="9">
        <v>28170.59</v>
      </c>
      <c r="I149" s="9">
        <v>55275.62</v>
      </c>
      <c r="J149" s="9">
        <v>97859</v>
      </c>
      <c r="K149" s="9">
        <v>69572.12</v>
      </c>
      <c r="L149" s="9">
        <v>55691.72</v>
      </c>
      <c r="M149" s="9">
        <v>69932.600000000006</v>
      </c>
      <c r="N149" s="9">
        <v>48440.44</v>
      </c>
      <c r="O149" s="9">
        <v>62949.62</v>
      </c>
      <c r="P149" s="9">
        <v>73531.02</v>
      </c>
      <c r="Q149" s="9">
        <v>65229.94</v>
      </c>
      <c r="R149" s="9">
        <f t="shared" si="2"/>
        <v>743695.24</v>
      </c>
      <c r="S149" s="9"/>
    </row>
    <row r="150" spans="1:19" x14ac:dyDescent="0.2">
      <c r="A150" s="2">
        <v>144</v>
      </c>
      <c r="B150" s="8" t="s">
        <v>239</v>
      </c>
      <c r="C150" s="3" t="s">
        <v>240</v>
      </c>
      <c r="D150" s="8" t="s">
        <v>35</v>
      </c>
      <c r="E150" s="3" t="s">
        <v>36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17.68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f t="shared" si="2"/>
        <v>17.68</v>
      </c>
      <c r="S150" s="9"/>
    </row>
    <row r="151" spans="1:19" x14ac:dyDescent="0.2">
      <c r="A151" s="2">
        <v>145</v>
      </c>
      <c r="B151" s="8" t="s">
        <v>243</v>
      </c>
      <c r="C151" s="3" t="s">
        <v>244</v>
      </c>
      <c r="D151" s="8" t="s">
        <v>43</v>
      </c>
      <c r="E151" s="3" t="s">
        <v>44</v>
      </c>
      <c r="F151" s="9">
        <v>1712.1</v>
      </c>
      <c r="G151" s="9">
        <v>131.69999999999999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f t="shared" si="2"/>
        <v>1843.8</v>
      </c>
      <c r="S151" s="9"/>
    </row>
    <row r="152" spans="1:19" x14ac:dyDescent="0.2">
      <c r="A152" s="2">
        <v>146</v>
      </c>
      <c r="B152" s="8" t="s">
        <v>243</v>
      </c>
      <c r="C152" s="3" t="s">
        <v>244</v>
      </c>
      <c r="D152" s="8" t="s">
        <v>99</v>
      </c>
      <c r="E152" s="3" t="s">
        <v>100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-1648.03</v>
      </c>
      <c r="L152" s="9">
        <v>-2977.6</v>
      </c>
      <c r="M152" s="9">
        <v>-4120.07</v>
      </c>
      <c r="N152" s="9">
        <v>-4122.18</v>
      </c>
      <c r="O152" s="9">
        <v>-4120.09</v>
      </c>
      <c r="P152" s="9">
        <v>-4120.07</v>
      </c>
      <c r="Q152" s="9">
        <v>-4120.1000000000004</v>
      </c>
      <c r="R152" s="9">
        <f t="shared" si="2"/>
        <v>-25228.14</v>
      </c>
      <c r="S152" s="9"/>
    </row>
    <row r="153" spans="1:19" x14ac:dyDescent="0.2">
      <c r="A153" s="2">
        <v>147</v>
      </c>
      <c r="B153" s="8" t="s">
        <v>243</v>
      </c>
      <c r="C153" s="3" t="s">
        <v>244</v>
      </c>
      <c r="D153" s="8" t="s">
        <v>67</v>
      </c>
      <c r="E153" s="3" t="s">
        <v>68</v>
      </c>
      <c r="F153" s="9">
        <v>-45257.72</v>
      </c>
      <c r="G153" s="9">
        <v>-49189.130000000005</v>
      </c>
      <c r="H153" s="9">
        <v>-43816.479999999996</v>
      </c>
      <c r="I153" s="9">
        <v>-45149.19</v>
      </c>
      <c r="J153" s="9">
        <v>-44868.04</v>
      </c>
      <c r="K153" s="9">
        <v>-44777.26999999999</v>
      </c>
      <c r="L153" s="9">
        <v>-58580.24</v>
      </c>
      <c r="M153" s="9">
        <v>-44840.709999999992</v>
      </c>
      <c r="N153" s="9">
        <v>-46720.79</v>
      </c>
      <c r="O153" s="9">
        <v>-46146.659999999996</v>
      </c>
      <c r="P153" s="9">
        <v>-46593.69</v>
      </c>
      <c r="Q153" s="9">
        <v>-46574.920000000013</v>
      </c>
      <c r="R153" s="9">
        <f t="shared" si="2"/>
        <v>-562514.84</v>
      </c>
      <c r="S153" s="9"/>
    </row>
    <row r="154" spans="1:19" x14ac:dyDescent="0.2">
      <c r="A154" s="2">
        <v>148</v>
      </c>
      <c r="B154" s="8" t="s">
        <v>243</v>
      </c>
      <c r="C154" s="3" t="s">
        <v>244</v>
      </c>
      <c r="D154" s="8" t="s">
        <v>69</v>
      </c>
      <c r="E154" s="3" t="s">
        <v>70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f t="shared" si="2"/>
        <v>0</v>
      </c>
      <c r="S154" s="9"/>
    </row>
    <row r="155" spans="1:19" x14ac:dyDescent="0.2">
      <c r="A155" s="2">
        <v>149</v>
      </c>
      <c r="B155" s="8" t="s">
        <v>243</v>
      </c>
      <c r="C155" s="3" t="s">
        <v>244</v>
      </c>
      <c r="D155" s="8" t="s">
        <v>47</v>
      </c>
      <c r="E155" s="3" t="s">
        <v>48</v>
      </c>
      <c r="F155" s="9">
        <v>-4597.37</v>
      </c>
      <c r="G155" s="9">
        <v>-2002.68</v>
      </c>
      <c r="H155" s="9">
        <v>-2870.41</v>
      </c>
      <c r="I155" s="9">
        <v>-5017.1400000000003</v>
      </c>
      <c r="J155" s="9">
        <v>-4589.37</v>
      </c>
      <c r="K155" s="9">
        <v>-4495.66</v>
      </c>
      <c r="L155" s="9">
        <v>-2786.09</v>
      </c>
      <c r="M155" s="9">
        <v>-7897.02</v>
      </c>
      <c r="N155" s="9">
        <v>-4734.03</v>
      </c>
      <c r="O155" s="9">
        <v>-4681.8900000000003</v>
      </c>
      <c r="P155" s="9">
        <v>-3515.67</v>
      </c>
      <c r="Q155" s="9">
        <v>-2475.4499999999998</v>
      </c>
      <c r="R155" s="9">
        <f t="shared" si="2"/>
        <v>-49662.779999999992</v>
      </c>
      <c r="S155" s="9"/>
    </row>
    <row r="156" spans="1:19" x14ac:dyDescent="0.2">
      <c r="A156" s="2">
        <v>150</v>
      </c>
      <c r="B156" s="8" t="s">
        <v>243</v>
      </c>
      <c r="C156" s="3" t="s">
        <v>244</v>
      </c>
      <c r="D156" s="8" t="s">
        <v>49</v>
      </c>
      <c r="E156" s="3" t="s">
        <v>50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f t="shared" si="2"/>
        <v>0</v>
      </c>
      <c r="S156" s="9"/>
    </row>
    <row r="157" spans="1:19" x14ac:dyDescent="0.2">
      <c r="A157" s="2">
        <v>151</v>
      </c>
      <c r="B157" s="8" t="s">
        <v>243</v>
      </c>
      <c r="C157" s="3" t="s">
        <v>244</v>
      </c>
      <c r="D157" s="8" t="s">
        <v>149</v>
      </c>
      <c r="E157" s="3" t="s">
        <v>150</v>
      </c>
      <c r="F157" s="9">
        <v>3395.29</v>
      </c>
      <c r="G157" s="9">
        <v>2093.5</v>
      </c>
      <c r="H157" s="9">
        <v>3189.82</v>
      </c>
      <c r="I157" s="9">
        <v>5574.59</v>
      </c>
      <c r="J157" s="9">
        <v>5099.3</v>
      </c>
      <c r="K157" s="9">
        <v>4995.18</v>
      </c>
      <c r="L157" s="9">
        <v>3095.66</v>
      </c>
      <c r="M157" s="9">
        <v>8774.4699999999993</v>
      </c>
      <c r="N157" s="9">
        <v>5260.03</v>
      </c>
      <c r="O157" s="9">
        <v>5202.1000000000004</v>
      </c>
      <c r="P157" s="9">
        <v>3906.3</v>
      </c>
      <c r="Q157" s="9">
        <v>2750.5</v>
      </c>
      <c r="R157" s="9">
        <f t="shared" si="2"/>
        <v>53336.74</v>
      </c>
      <c r="S157" s="9"/>
    </row>
    <row r="158" spans="1:19" x14ac:dyDescent="0.2">
      <c r="A158" s="2">
        <v>152</v>
      </c>
      <c r="B158" s="8" t="s">
        <v>243</v>
      </c>
      <c r="C158" s="3" t="s">
        <v>244</v>
      </c>
      <c r="D158" s="8" t="s">
        <v>245</v>
      </c>
      <c r="E158" s="3" t="s">
        <v>246</v>
      </c>
      <c r="F158" s="9">
        <v>71406.659999999989</v>
      </c>
      <c r="G158" s="9">
        <v>77979.850000000006</v>
      </c>
      <c r="H158" s="9">
        <v>71406.650000000009</v>
      </c>
      <c r="I158" s="9">
        <v>71682.420000000013</v>
      </c>
      <c r="J158" s="9">
        <v>71406.62</v>
      </c>
      <c r="K158" s="9">
        <v>71406.679999999993</v>
      </c>
      <c r="L158" s="9">
        <v>72978.02</v>
      </c>
      <c r="M158" s="9">
        <v>71406.64</v>
      </c>
      <c r="N158" s="9">
        <v>71406.69</v>
      </c>
      <c r="O158" s="9">
        <v>71406.680000000008</v>
      </c>
      <c r="P158" s="9">
        <v>71406.62</v>
      </c>
      <c r="Q158" s="9">
        <v>71406.69</v>
      </c>
      <c r="R158" s="9">
        <f t="shared" si="2"/>
        <v>865300.22</v>
      </c>
      <c r="S158" s="9"/>
    </row>
    <row r="159" spans="1:19" x14ac:dyDescent="0.2">
      <c r="A159" s="2">
        <v>153</v>
      </c>
      <c r="B159" s="8" t="s">
        <v>243</v>
      </c>
      <c r="C159" s="3" t="s">
        <v>244</v>
      </c>
      <c r="D159" s="8" t="s">
        <v>213</v>
      </c>
      <c r="E159" s="3" t="s">
        <v>214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1356.69</v>
      </c>
      <c r="M159" s="9">
        <v>0</v>
      </c>
      <c r="N159" s="9">
        <v>2.13</v>
      </c>
      <c r="O159" s="9">
        <v>0</v>
      </c>
      <c r="P159" s="9">
        <v>0</v>
      </c>
      <c r="Q159" s="9">
        <v>0</v>
      </c>
      <c r="R159" s="9">
        <f t="shared" si="2"/>
        <v>1358.8200000000002</v>
      </c>
      <c r="S159" s="9"/>
    </row>
    <row r="160" spans="1:19" x14ac:dyDescent="0.2">
      <c r="A160" s="2">
        <v>154</v>
      </c>
      <c r="B160" s="8" t="s">
        <v>243</v>
      </c>
      <c r="C160" s="3" t="s">
        <v>244</v>
      </c>
      <c r="D160" s="8" t="s">
        <v>247</v>
      </c>
      <c r="E160" s="3" t="s">
        <v>248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1681.66</v>
      </c>
      <c r="L160" s="9">
        <v>1681.68</v>
      </c>
      <c r="M160" s="9">
        <v>4204.1499999999996</v>
      </c>
      <c r="N160" s="9">
        <v>4204.18</v>
      </c>
      <c r="O160" s="9">
        <v>4204.17</v>
      </c>
      <c r="P160" s="9">
        <v>4204.1499999999996</v>
      </c>
      <c r="Q160" s="9">
        <v>4204.18</v>
      </c>
      <c r="R160" s="9">
        <f t="shared" si="2"/>
        <v>24384.17</v>
      </c>
      <c r="S160" s="9"/>
    </row>
    <row r="161" spans="1:19" x14ac:dyDescent="0.2">
      <c r="A161" s="2">
        <v>155</v>
      </c>
      <c r="B161" s="8" t="s">
        <v>243</v>
      </c>
      <c r="C161" s="3" t="s">
        <v>244</v>
      </c>
      <c r="D161" s="8" t="s">
        <v>241</v>
      </c>
      <c r="E161" s="3" t="s">
        <v>242</v>
      </c>
      <c r="F161" s="9">
        <v>0</v>
      </c>
      <c r="G161" s="9">
        <v>332.84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f t="shared" si="2"/>
        <v>332.84</v>
      </c>
      <c r="S161" s="9"/>
    </row>
    <row r="162" spans="1:19" x14ac:dyDescent="0.2">
      <c r="A162" s="2">
        <v>156</v>
      </c>
      <c r="B162" s="8" t="s">
        <v>243</v>
      </c>
      <c r="C162" s="3" t="s">
        <v>244</v>
      </c>
      <c r="D162" s="8" t="s">
        <v>249</v>
      </c>
      <c r="E162" s="3" t="s">
        <v>250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18932.36</v>
      </c>
      <c r="M162" s="9">
        <v>0</v>
      </c>
      <c r="N162" s="9">
        <v>2443.0700000000002</v>
      </c>
      <c r="O162" s="9">
        <v>1221.5299999999997</v>
      </c>
      <c r="P162" s="9">
        <v>1221.53</v>
      </c>
      <c r="Q162" s="9">
        <v>1221.53</v>
      </c>
      <c r="R162" s="9">
        <f t="shared" si="2"/>
        <v>25040.019999999997</v>
      </c>
      <c r="S162" s="9"/>
    </row>
    <row r="163" spans="1:19" x14ac:dyDescent="0.2">
      <c r="A163" s="2">
        <v>157</v>
      </c>
      <c r="B163" s="8" t="s">
        <v>243</v>
      </c>
      <c r="C163" s="3" t="s">
        <v>244</v>
      </c>
      <c r="D163" s="8" t="s">
        <v>71</v>
      </c>
      <c r="E163" s="3" t="s">
        <v>72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f t="shared" si="2"/>
        <v>0</v>
      </c>
      <c r="S163" s="9"/>
    </row>
    <row r="164" spans="1:19" x14ac:dyDescent="0.2">
      <c r="A164" s="2">
        <v>158</v>
      </c>
      <c r="B164" s="8" t="s">
        <v>255</v>
      </c>
      <c r="C164" s="3" t="s">
        <v>256</v>
      </c>
      <c r="D164" s="8" t="s">
        <v>29</v>
      </c>
      <c r="E164" s="3" t="s">
        <v>30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182.5</v>
      </c>
      <c r="O164" s="9">
        <v>0</v>
      </c>
      <c r="P164" s="9">
        <v>0</v>
      </c>
      <c r="Q164" s="9">
        <v>0</v>
      </c>
      <c r="R164" s="9">
        <f t="shared" si="2"/>
        <v>182.5</v>
      </c>
      <c r="S164" s="9"/>
    </row>
    <row r="165" spans="1:19" x14ac:dyDescent="0.2">
      <c r="A165" s="2">
        <v>159</v>
      </c>
      <c r="B165" s="8" t="s">
        <v>255</v>
      </c>
      <c r="C165" s="3" t="s">
        <v>256</v>
      </c>
      <c r="D165" s="8" t="s">
        <v>31</v>
      </c>
      <c r="E165" s="3" t="s">
        <v>32</v>
      </c>
      <c r="F165" s="9">
        <v>0</v>
      </c>
      <c r="G165" s="9">
        <v>0</v>
      </c>
      <c r="H165" s="9">
        <v>0</v>
      </c>
      <c r="I165" s="9">
        <v>0</v>
      </c>
      <c r="J165" s="9">
        <v>344.08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f t="shared" si="2"/>
        <v>344.08</v>
      </c>
      <c r="S165" s="9"/>
    </row>
    <row r="166" spans="1:19" x14ac:dyDescent="0.2">
      <c r="A166" s="2">
        <v>160</v>
      </c>
      <c r="B166" s="8" t="s">
        <v>255</v>
      </c>
      <c r="C166" s="3" t="s">
        <v>256</v>
      </c>
      <c r="D166" s="8" t="s">
        <v>33</v>
      </c>
      <c r="E166" s="3" t="s">
        <v>34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73</v>
      </c>
      <c r="O166" s="9">
        <v>-73</v>
      </c>
      <c r="P166" s="9">
        <v>0</v>
      </c>
      <c r="Q166" s="9">
        <v>0</v>
      </c>
      <c r="R166" s="9">
        <f t="shared" si="2"/>
        <v>0</v>
      </c>
      <c r="S166" s="9"/>
    </row>
    <row r="167" spans="1:19" x14ac:dyDescent="0.2">
      <c r="A167" s="2">
        <v>161</v>
      </c>
      <c r="B167" s="8" t="s">
        <v>255</v>
      </c>
      <c r="C167" s="3" t="s">
        <v>256</v>
      </c>
      <c r="D167" s="8" t="s">
        <v>39</v>
      </c>
      <c r="E167" s="3" t="s">
        <v>40</v>
      </c>
      <c r="F167" s="9">
        <v>0</v>
      </c>
      <c r="G167" s="9">
        <v>0</v>
      </c>
      <c r="H167" s="9">
        <v>0</v>
      </c>
      <c r="I167" s="9">
        <v>0</v>
      </c>
      <c r="J167" s="9">
        <v>11469.2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f t="shared" si="2"/>
        <v>11469.2</v>
      </c>
      <c r="S167" s="9"/>
    </row>
    <row r="168" spans="1:19" x14ac:dyDescent="0.2">
      <c r="A168" s="2">
        <v>162</v>
      </c>
      <c r="B168" s="8" t="s">
        <v>257</v>
      </c>
      <c r="C168" s="3" t="s">
        <v>258</v>
      </c>
      <c r="D168" s="8" t="s">
        <v>29</v>
      </c>
      <c r="E168" s="3" t="s">
        <v>30</v>
      </c>
      <c r="F168" s="9">
        <v>6827.64</v>
      </c>
      <c r="G168" s="9">
        <v>5920.51</v>
      </c>
      <c r="H168" s="9">
        <v>3927.7</v>
      </c>
      <c r="I168" s="9">
        <v>6066.63</v>
      </c>
      <c r="J168" s="9">
        <v>3422.83</v>
      </c>
      <c r="K168" s="9">
        <v>6918.33</v>
      </c>
      <c r="L168" s="9">
        <v>1988.55</v>
      </c>
      <c r="M168" s="9">
        <v>1787.97</v>
      </c>
      <c r="N168" s="9">
        <v>4109.62</v>
      </c>
      <c r="O168" s="9">
        <v>5026.16</v>
      </c>
      <c r="P168" s="9">
        <v>7923.39</v>
      </c>
      <c r="Q168" s="9">
        <v>8009.85</v>
      </c>
      <c r="R168" s="9">
        <f t="shared" si="2"/>
        <v>61929.180000000015</v>
      </c>
      <c r="S168" s="9"/>
    </row>
    <row r="169" spans="1:19" x14ac:dyDescent="0.2">
      <c r="A169" s="2">
        <v>163</v>
      </c>
      <c r="B169" s="8" t="s">
        <v>257</v>
      </c>
      <c r="C169" s="3" t="s">
        <v>258</v>
      </c>
      <c r="D169" s="8" t="s">
        <v>31</v>
      </c>
      <c r="E169" s="3" t="s">
        <v>32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1.1299999999999999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f t="shared" si="2"/>
        <v>1.1299999999999999</v>
      </c>
      <c r="S169" s="9"/>
    </row>
    <row r="170" spans="1:19" x14ac:dyDescent="0.2">
      <c r="A170" s="2">
        <v>164</v>
      </c>
      <c r="B170" s="8" t="s">
        <v>257</v>
      </c>
      <c r="C170" s="3" t="s">
        <v>258</v>
      </c>
      <c r="D170" s="8" t="s">
        <v>33</v>
      </c>
      <c r="E170" s="3" t="s">
        <v>34</v>
      </c>
      <c r="F170" s="9">
        <v>407.89</v>
      </c>
      <c r="G170" s="9">
        <v>342.19</v>
      </c>
      <c r="H170" s="9">
        <v>-105.43</v>
      </c>
      <c r="I170" s="9">
        <v>1355.28</v>
      </c>
      <c r="J170" s="9">
        <v>-1018.56</v>
      </c>
      <c r="K170" s="9">
        <v>2439.58</v>
      </c>
      <c r="L170" s="9">
        <v>-3819.57</v>
      </c>
      <c r="M170" s="9">
        <v>204.96</v>
      </c>
      <c r="N170" s="9">
        <v>1107.46</v>
      </c>
      <c r="O170" s="9">
        <v>869.23</v>
      </c>
      <c r="P170" s="9">
        <v>1844.78</v>
      </c>
      <c r="Q170" s="9">
        <v>-3289.88</v>
      </c>
      <c r="R170" s="9">
        <f t="shared" si="2"/>
        <v>337.92999999999938</v>
      </c>
      <c r="S170" s="9"/>
    </row>
    <row r="171" spans="1:19" x14ac:dyDescent="0.2">
      <c r="A171" s="2">
        <v>165</v>
      </c>
      <c r="B171" s="8" t="s">
        <v>257</v>
      </c>
      <c r="C171" s="3" t="s">
        <v>258</v>
      </c>
      <c r="D171" s="8" t="s">
        <v>39</v>
      </c>
      <c r="E171" s="3" t="s">
        <v>40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28.19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f t="shared" si="2"/>
        <v>28.19</v>
      </c>
      <c r="S171" s="9"/>
    </row>
    <row r="172" spans="1:19" x14ac:dyDescent="0.2">
      <c r="A172" s="2">
        <v>166</v>
      </c>
      <c r="B172" s="8" t="s">
        <v>399</v>
      </c>
      <c r="C172" s="3" t="s">
        <v>400</v>
      </c>
      <c r="D172" s="8" t="s">
        <v>29</v>
      </c>
      <c r="E172" s="3" t="s">
        <v>30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367.5</v>
      </c>
      <c r="O172" s="9">
        <v>0</v>
      </c>
      <c r="P172" s="9">
        <v>0</v>
      </c>
      <c r="Q172" s="9">
        <v>0</v>
      </c>
      <c r="R172" s="9">
        <f t="shared" si="2"/>
        <v>367.5</v>
      </c>
      <c r="S172" s="9"/>
    </row>
    <row r="173" spans="1:19" x14ac:dyDescent="0.2">
      <c r="A173" s="2">
        <v>167</v>
      </c>
      <c r="B173" s="8" t="s">
        <v>399</v>
      </c>
      <c r="C173" s="3" t="s">
        <v>400</v>
      </c>
      <c r="D173" s="8" t="s">
        <v>33</v>
      </c>
      <c r="E173" s="3" t="s">
        <v>34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147</v>
      </c>
      <c r="O173" s="9">
        <v>-147</v>
      </c>
      <c r="P173" s="9">
        <v>0</v>
      </c>
      <c r="Q173" s="9">
        <v>0</v>
      </c>
      <c r="R173" s="9">
        <f t="shared" si="2"/>
        <v>0</v>
      </c>
      <c r="S173" s="9"/>
    </row>
    <row r="174" spans="1:19" x14ac:dyDescent="0.2">
      <c r="A174" s="2">
        <v>168</v>
      </c>
      <c r="B174" s="8" t="s">
        <v>259</v>
      </c>
      <c r="C174" s="3" t="s">
        <v>260</v>
      </c>
      <c r="D174" s="8" t="s">
        <v>29</v>
      </c>
      <c r="E174" s="3" t="s">
        <v>30</v>
      </c>
      <c r="F174" s="9">
        <v>229.5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210</v>
      </c>
      <c r="O174" s="9">
        <v>691.2</v>
      </c>
      <c r="P174" s="9">
        <v>679.8</v>
      </c>
      <c r="Q174" s="9">
        <v>0</v>
      </c>
      <c r="R174" s="9">
        <f t="shared" si="2"/>
        <v>1810.5</v>
      </c>
      <c r="S174" s="9"/>
    </row>
    <row r="175" spans="1:19" x14ac:dyDescent="0.2">
      <c r="A175" s="2">
        <v>169</v>
      </c>
      <c r="B175" s="8" t="s">
        <v>259</v>
      </c>
      <c r="C175" s="3" t="s">
        <v>260</v>
      </c>
      <c r="D175" s="8" t="s">
        <v>33</v>
      </c>
      <c r="E175" s="3" t="s">
        <v>34</v>
      </c>
      <c r="F175" s="9">
        <v>38.25</v>
      </c>
      <c r="G175" s="9">
        <v>-38.25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84</v>
      </c>
      <c r="O175" s="9">
        <v>261.60000000000002</v>
      </c>
      <c r="P175" s="9">
        <v>28.29</v>
      </c>
      <c r="Q175" s="9">
        <v>-373.89</v>
      </c>
      <c r="R175" s="9">
        <f t="shared" si="2"/>
        <v>0</v>
      </c>
      <c r="S175" s="9"/>
    </row>
    <row r="176" spans="1:19" x14ac:dyDescent="0.2">
      <c r="A176" s="2">
        <v>170</v>
      </c>
      <c r="B176" s="8" t="s">
        <v>401</v>
      </c>
      <c r="C176" s="3" t="s">
        <v>402</v>
      </c>
      <c r="D176" s="8" t="s">
        <v>81</v>
      </c>
      <c r="E176" s="3" t="s">
        <v>82</v>
      </c>
      <c r="F176" s="9">
        <v>0</v>
      </c>
      <c r="G176" s="9">
        <v>766.69</v>
      </c>
      <c r="H176" s="9">
        <v>0</v>
      </c>
      <c r="I176" s="9">
        <v>671.88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f t="shared" si="2"/>
        <v>1438.5700000000002</v>
      </c>
      <c r="S176" s="9"/>
    </row>
    <row r="177" spans="1:19" x14ac:dyDescent="0.2">
      <c r="A177" s="2">
        <v>171</v>
      </c>
      <c r="B177" s="8" t="s">
        <v>401</v>
      </c>
      <c r="C177" s="3" t="s">
        <v>402</v>
      </c>
      <c r="D177" s="8" t="s">
        <v>83</v>
      </c>
      <c r="E177" s="3" t="s">
        <v>84</v>
      </c>
      <c r="F177" s="9">
        <v>0</v>
      </c>
      <c r="G177" s="9">
        <v>591.5</v>
      </c>
      <c r="H177" s="9">
        <v>134.53</v>
      </c>
      <c r="I177" s="9">
        <v>66.63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f t="shared" si="2"/>
        <v>792.66</v>
      </c>
      <c r="S177" s="9"/>
    </row>
    <row r="178" spans="1:19" x14ac:dyDescent="0.2">
      <c r="A178" s="2">
        <v>172</v>
      </c>
      <c r="B178" s="8" t="s">
        <v>401</v>
      </c>
      <c r="C178" s="3" t="s">
        <v>402</v>
      </c>
      <c r="D178" s="8" t="s">
        <v>29</v>
      </c>
      <c r="E178" s="3" t="s">
        <v>30</v>
      </c>
      <c r="F178" s="9">
        <v>3282.77</v>
      </c>
      <c r="G178" s="9">
        <v>6029.99</v>
      </c>
      <c r="H178" s="9">
        <v>9871.4599999999991</v>
      </c>
      <c r="I178" s="9">
        <v>9871.4500000000007</v>
      </c>
      <c r="J178" s="9">
        <v>9871.4599999999991</v>
      </c>
      <c r="K178" s="9">
        <v>9871.44</v>
      </c>
      <c r="L178" s="9">
        <v>14807.17</v>
      </c>
      <c r="M178" s="9">
        <v>9871.4599999999991</v>
      </c>
      <c r="N178" s="9">
        <v>9871.4500000000007</v>
      </c>
      <c r="O178" s="9">
        <v>10060.68</v>
      </c>
      <c r="P178" s="9">
        <v>10186.799999999999</v>
      </c>
      <c r="Q178" s="9">
        <v>15280.21</v>
      </c>
      <c r="R178" s="9">
        <f t="shared" si="2"/>
        <v>118876.34000000003</v>
      </c>
      <c r="S178" s="9"/>
    </row>
    <row r="179" spans="1:19" x14ac:dyDescent="0.2">
      <c r="A179" s="2">
        <v>173</v>
      </c>
      <c r="B179" s="8" t="s">
        <v>401</v>
      </c>
      <c r="C179" s="3" t="s">
        <v>402</v>
      </c>
      <c r="D179" s="8" t="s">
        <v>33</v>
      </c>
      <c r="E179" s="3" t="s">
        <v>34</v>
      </c>
      <c r="F179" s="9">
        <v>-765.98</v>
      </c>
      <c r="G179" s="9">
        <v>960.37</v>
      </c>
      <c r="H179" s="9">
        <v>1947.51</v>
      </c>
      <c r="I179" s="9">
        <v>987.14</v>
      </c>
      <c r="J179" s="9">
        <v>493.58</v>
      </c>
      <c r="K179" s="9">
        <v>987.13</v>
      </c>
      <c r="L179" s="9">
        <v>-3455</v>
      </c>
      <c r="M179" s="9">
        <v>493.58</v>
      </c>
      <c r="N179" s="9">
        <v>987.14</v>
      </c>
      <c r="O179" s="9">
        <v>1081.76</v>
      </c>
      <c r="P179" s="9">
        <v>572.4</v>
      </c>
      <c r="Q179" s="9">
        <v>-3565.38</v>
      </c>
      <c r="R179" s="9">
        <f t="shared" si="2"/>
        <v>724.24999999999909</v>
      </c>
      <c r="S179" s="9"/>
    </row>
    <row r="180" spans="1:19" x14ac:dyDescent="0.2">
      <c r="A180" s="2">
        <v>174</v>
      </c>
      <c r="B180" s="8" t="s">
        <v>401</v>
      </c>
      <c r="C180" s="3" t="s">
        <v>402</v>
      </c>
      <c r="D180" s="8" t="s">
        <v>153</v>
      </c>
      <c r="E180" s="3" t="s">
        <v>154</v>
      </c>
      <c r="F180" s="9">
        <v>0</v>
      </c>
      <c r="G180" s="9">
        <v>0</v>
      </c>
      <c r="H180" s="9">
        <v>0</v>
      </c>
      <c r="I180" s="9">
        <v>3.21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f t="shared" si="2"/>
        <v>3.21</v>
      </c>
      <c r="S180" s="9"/>
    </row>
    <row r="181" spans="1:19" x14ac:dyDescent="0.2">
      <c r="A181" s="2">
        <v>175</v>
      </c>
      <c r="B181" s="8" t="s">
        <v>267</v>
      </c>
      <c r="C181" s="3" t="s">
        <v>268</v>
      </c>
      <c r="D181" s="8" t="s">
        <v>29</v>
      </c>
      <c r="E181" s="3" t="s">
        <v>30</v>
      </c>
      <c r="F181" s="9">
        <v>195.9</v>
      </c>
      <c r="G181" s="9">
        <v>313.44</v>
      </c>
      <c r="H181" s="9">
        <v>783.6</v>
      </c>
      <c r="I181" s="9">
        <v>391.8</v>
      </c>
      <c r="J181" s="9">
        <v>78.36</v>
      </c>
      <c r="K181" s="9">
        <v>0</v>
      </c>
      <c r="L181" s="9">
        <v>0</v>
      </c>
      <c r="M181" s="9">
        <v>0</v>
      </c>
      <c r="N181" s="9">
        <v>0</v>
      </c>
      <c r="O181" s="9">
        <v>30.9</v>
      </c>
      <c r="P181" s="9">
        <v>30.9</v>
      </c>
      <c r="Q181" s="9">
        <v>30.9</v>
      </c>
      <c r="R181" s="9">
        <f t="shared" si="2"/>
        <v>1855.8000000000002</v>
      </c>
      <c r="S181" s="9"/>
    </row>
    <row r="182" spans="1:19" x14ac:dyDescent="0.2">
      <c r="A182" s="2">
        <v>176</v>
      </c>
      <c r="B182" s="8" t="s">
        <v>267</v>
      </c>
      <c r="C182" s="3" t="s">
        <v>268</v>
      </c>
      <c r="D182" s="8" t="s">
        <v>101</v>
      </c>
      <c r="E182" s="3" t="s">
        <v>102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f t="shared" si="2"/>
        <v>0</v>
      </c>
      <c r="S182" s="9"/>
    </row>
    <row r="183" spans="1:19" x14ac:dyDescent="0.2">
      <c r="A183" s="2">
        <v>177</v>
      </c>
      <c r="B183" s="8" t="s">
        <v>267</v>
      </c>
      <c r="C183" s="3" t="s">
        <v>268</v>
      </c>
      <c r="D183" s="8" t="s">
        <v>103</v>
      </c>
      <c r="E183" s="3" t="s">
        <v>104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f t="shared" si="2"/>
        <v>0</v>
      </c>
      <c r="S183" s="9"/>
    </row>
    <row r="184" spans="1:19" x14ac:dyDescent="0.2">
      <c r="A184" s="2">
        <v>178</v>
      </c>
      <c r="B184" s="8" t="s">
        <v>267</v>
      </c>
      <c r="C184" s="3" t="s">
        <v>268</v>
      </c>
      <c r="D184" s="8" t="s">
        <v>33</v>
      </c>
      <c r="E184" s="3" t="s">
        <v>34</v>
      </c>
      <c r="F184" s="9">
        <v>32.65</v>
      </c>
      <c r="G184" s="9">
        <v>45.71</v>
      </c>
      <c r="H184" s="9">
        <v>195.9</v>
      </c>
      <c r="I184" s="9">
        <v>-97.95</v>
      </c>
      <c r="J184" s="9">
        <v>-137.13</v>
      </c>
      <c r="K184" s="9">
        <v>-39.18</v>
      </c>
      <c r="L184" s="9">
        <v>0</v>
      </c>
      <c r="M184" s="9">
        <v>0</v>
      </c>
      <c r="N184" s="9">
        <v>0</v>
      </c>
      <c r="O184" s="9">
        <v>15.45</v>
      </c>
      <c r="P184" s="9">
        <v>1.55</v>
      </c>
      <c r="Q184" s="9">
        <v>-12.88</v>
      </c>
      <c r="R184" s="9">
        <f t="shared" si="2"/>
        <v>4.1200000000000063</v>
      </c>
      <c r="S184" s="9"/>
    </row>
    <row r="185" spans="1:19" x14ac:dyDescent="0.2">
      <c r="A185" s="2">
        <v>179</v>
      </c>
      <c r="B185" s="8" t="s">
        <v>267</v>
      </c>
      <c r="C185" s="3" t="s">
        <v>268</v>
      </c>
      <c r="D185" s="8" t="s">
        <v>155</v>
      </c>
      <c r="E185" s="3" t="s">
        <v>156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f t="shared" si="2"/>
        <v>0</v>
      </c>
      <c r="S185" s="9"/>
    </row>
    <row r="186" spans="1:19" x14ac:dyDescent="0.2">
      <c r="A186" s="2">
        <v>180</v>
      </c>
      <c r="B186" s="8" t="s">
        <v>275</v>
      </c>
      <c r="C186" s="3" t="s">
        <v>276</v>
      </c>
      <c r="D186" s="8" t="s">
        <v>27</v>
      </c>
      <c r="E186" s="3" t="s">
        <v>28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118.35</v>
      </c>
      <c r="M186" s="9">
        <v>129.24</v>
      </c>
      <c r="N186" s="9">
        <v>171.38</v>
      </c>
      <c r="O186" s="9">
        <v>476.01</v>
      </c>
      <c r="P186" s="9">
        <v>19.38</v>
      </c>
      <c r="Q186" s="9">
        <v>669.25</v>
      </c>
      <c r="R186" s="9">
        <f t="shared" si="2"/>
        <v>1583.6100000000001</v>
      </c>
      <c r="S186" s="9"/>
    </row>
    <row r="187" spans="1:19" x14ac:dyDescent="0.2">
      <c r="A187" s="2">
        <v>181</v>
      </c>
      <c r="B187" s="8" t="s">
        <v>275</v>
      </c>
      <c r="C187" s="3" t="s">
        <v>276</v>
      </c>
      <c r="D187" s="8" t="s">
        <v>79</v>
      </c>
      <c r="E187" s="3" t="s">
        <v>80</v>
      </c>
      <c r="F187" s="9">
        <v>11.27</v>
      </c>
      <c r="G187" s="9">
        <v>46</v>
      </c>
      <c r="H187" s="9">
        <v>561.02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f t="shared" si="2"/>
        <v>618.29</v>
      </c>
      <c r="S187" s="9"/>
    </row>
    <row r="188" spans="1:19" x14ac:dyDescent="0.2">
      <c r="A188" s="2">
        <v>182</v>
      </c>
      <c r="B188" s="8" t="s">
        <v>275</v>
      </c>
      <c r="C188" s="3" t="s">
        <v>276</v>
      </c>
      <c r="D188" s="8" t="s">
        <v>81</v>
      </c>
      <c r="E188" s="3" t="s">
        <v>82</v>
      </c>
      <c r="F188" s="9">
        <v>0</v>
      </c>
      <c r="G188" s="9">
        <v>0</v>
      </c>
      <c r="H188" s="9">
        <v>511.95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f t="shared" si="2"/>
        <v>511.95</v>
      </c>
      <c r="S188" s="9"/>
    </row>
    <row r="189" spans="1:19" x14ac:dyDescent="0.2">
      <c r="A189" s="2">
        <v>183</v>
      </c>
      <c r="B189" s="8" t="s">
        <v>275</v>
      </c>
      <c r="C189" s="3" t="s">
        <v>276</v>
      </c>
      <c r="D189" s="8" t="s">
        <v>83</v>
      </c>
      <c r="E189" s="3" t="s">
        <v>84</v>
      </c>
      <c r="F189" s="9">
        <v>922.59999999999991</v>
      </c>
      <c r="G189" s="9">
        <v>575.65</v>
      </c>
      <c r="H189" s="9">
        <v>1276.2399999999998</v>
      </c>
      <c r="I189" s="9">
        <v>0</v>
      </c>
      <c r="J189" s="9">
        <v>51.61</v>
      </c>
      <c r="K189" s="9">
        <v>391.39000000000004</v>
      </c>
      <c r="L189" s="9">
        <v>41.77</v>
      </c>
      <c r="M189" s="9">
        <v>191.53</v>
      </c>
      <c r="N189" s="9">
        <v>333.91</v>
      </c>
      <c r="O189" s="9">
        <v>0</v>
      </c>
      <c r="P189" s="9">
        <v>39.35</v>
      </c>
      <c r="Q189" s="9">
        <v>259.05</v>
      </c>
      <c r="R189" s="9">
        <f t="shared" si="2"/>
        <v>4083.1</v>
      </c>
      <c r="S189" s="9"/>
    </row>
    <row r="190" spans="1:19" x14ac:dyDescent="0.2">
      <c r="A190" s="2">
        <v>184</v>
      </c>
      <c r="B190" s="8" t="s">
        <v>275</v>
      </c>
      <c r="C190" s="3" t="s">
        <v>276</v>
      </c>
      <c r="D190" s="8" t="s">
        <v>43</v>
      </c>
      <c r="E190" s="3" t="s">
        <v>44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37.1</v>
      </c>
      <c r="R190" s="9">
        <f t="shared" si="2"/>
        <v>37.1</v>
      </c>
      <c r="S190" s="9"/>
    </row>
    <row r="191" spans="1:19" x14ac:dyDescent="0.2">
      <c r="A191" s="2">
        <v>185</v>
      </c>
      <c r="B191" s="8" t="s">
        <v>275</v>
      </c>
      <c r="C191" s="3" t="s">
        <v>276</v>
      </c>
      <c r="D191" s="8" t="s">
        <v>277</v>
      </c>
      <c r="E191" s="3" t="s">
        <v>278</v>
      </c>
      <c r="F191" s="9">
        <v>2124.0100000000002</v>
      </c>
      <c r="G191" s="9">
        <v>1461.07</v>
      </c>
      <c r="H191" s="9">
        <v>2179.3200000000002</v>
      </c>
      <c r="I191" s="9">
        <v>2952.77</v>
      </c>
      <c r="J191" s="9">
        <v>1917.34</v>
      </c>
      <c r="K191" s="9">
        <v>1903.88</v>
      </c>
      <c r="L191" s="9">
        <v>1880.98</v>
      </c>
      <c r="M191" s="9">
        <v>1913.68</v>
      </c>
      <c r="N191" s="9">
        <v>1846.67</v>
      </c>
      <c r="O191" s="9">
        <v>1846.51</v>
      </c>
      <c r="P191" s="9">
        <v>1956.26</v>
      </c>
      <c r="Q191" s="9">
        <v>1889.78</v>
      </c>
      <c r="R191" s="9">
        <f t="shared" si="2"/>
        <v>23872.269999999997</v>
      </c>
      <c r="S191" s="9"/>
    </row>
    <row r="192" spans="1:19" x14ac:dyDescent="0.2">
      <c r="A192" s="2">
        <v>186</v>
      </c>
      <c r="B192" s="8" t="s">
        <v>275</v>
      </c>
      <c r="C192" s="3" t="s">
        <v>276</v>
      </c>
      <c r="D192" s="8" t="s">
        <v>29</v>
      </c>
      <c r="E192" s="3" t="s">
        <v>30</v>
      </c>
      <c r="F192" s="9">
        <v>74003</v>
      </c>
      <c r="G192" s="9">
        <v>58197.91</v>
      </c>
      <c r="H192" s="9">
        <v>49538.9</v>
      </c>
      <c r="I192" s="9">
        <v>50427.75</v>
      </c>
      <c r="J192" s="9">
        <v>49500.4</v>
      </c>
      <c r="K192" s="9">
        <v>49619.25</v>
      </c>
      <c r="L192" s="9">
        <v>78071.81</v>
      </c>
      <c r="M192" s="9">
        <v>69885.740000000005</v>
      </c>
      <c r="N192" s="9">
        <v>76184.08</v>
      </c>
      <c r="O192" s="9">
        <v>78348.44</v>
      </c>
      <c r="P192" s="9">
        <v>57686.060000000005</v>
      </c>
      <c r="Q192" s="9">
        <v>93680.83</v>
      </c>
      <c r="R192" s="9">
        <f t="shared" si="2"/>
        <v>785144.17</v>
      </c>
      <c r="S192" s="9"/>
    </row>
    <row r="193" spans="1:19" x14ac:dyDescent="0.2">
      <c r="A193" s="2">
        <v>187</v>
      </c>
      <c r="B193" s="8" t="s">
        <v>275</v>
      </c>
      <c r="C193" s="3" t="s">
        <v>276</v>
      </c>
      <c r="D193" s="8" t="s">
        <v>101</v>
      </c>
      <c r="E193" s="3" t="s">
        <v>102</v>
      </c>
      <c r="F193" s="9">
        <v>-21.49</v>
      </c>
      <c r="G193" s="9">
        <v>0</v>
      </c>
      <c r="H193" s="9">
        <v>0.2</v>
      </c>
      <c r="I193" s="9">
        <v>0</v>
      </c>
      <c r="J193" s="9">
        <v>0</v>
      </c>
      <c r="K193" s="9">
        <v>0</v>
      </c>
      <c r="L193" s="9">
        <v>0</v>
      </c>
      <c r="M193" s="9">
        <v>-30.34</v>
      </c>
      <c r="N193" s="9">
        <v>0</v>
      </c>
      <c r="O193" s="9">
        <v>-8.32</v>
      </c>
      <c r="P193" s="9">
        <v>0</v>
      </c>
      <c r="Q193" s="9">
        <v>-8.32</v>
      </c>
      <c r="R193" s="9">
        <f t="shared" si="2"/>
        <v>-68.27</v>
      </c>
      <c r="S193" s="9"/>
    </row>
    <row r="194" spans="1:19" x14ac:dyDescent="0.2">
      <c r="A194" s="2">
        <v>188</v>
      </c>
      <c r="B194" s="8" t="s">
        <v>275</v>
      </c>
      <c r="C194" s="3" t="s">
        <v>276</v>
      </c>
      <c r="D194" s="8" t="s">
        <v>103</v>
      </c>
      <c r="E194" s="3" t="s">
        <v>104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f t="shared" si="2"/>
        <v>0</v>
      </c>
      <c r="S194" s="9"/>
    </row>
    <row r="195" spans="1:19" x14ac:dyDescent="0.2">
      <c r="A195" s="2">
        <v>189</v>
      </c>
      <c r="B195" s="8" t="s">
        <v>275</v>
      </c>
      <c r="C195" s="3" t="s">
        <v>276</v>
      </c>
      <c r="D195" s="8" t="s">
        <v>33</v>
      </c>
      <c r="E195" s="3" t="s">
        <v>34</v>
      </c>
      <c r="F195" s="9">
        <v>-13303.53</v>
      </c>
      <c r="G195" s="9">
        <v>2215.64</v>
      </c>
      <c r="H195" s="9">
        <v>2789.1400000000003</v>
      </c>
      <c r="I195" s="9">
        <v>5353.87</v>
      </c>
      <c r="J195" s="9">
        <v>2057.71</v>
      </c>
      <c r="K195" s="9">
        <v>5021.3500000000004</v>
      </c>
      <c r="L195" s="9">
        <v>-16759.579999999998</v>
      </c>
      <c r="M195" s="9">
        <v>7953.75</v>
      </c>
      <c r="N195" s="9">
        <v>9507.91</v>
      </c>
      <c r="O195" s="9">
        <v>8700.6</v>
      </c>
      <c r="P195" s="9">
        <v>-7446.9000000000005</v>
      </c>
      <c r="Q195" s="9">
        <v>-19236.55</v>
      </c>
      <c r="R195" s="9">
        <f t="shared" si="2"/>
        <v>-13146.589999999997</v>
      </c>
      <c r="S195" s="9"/>
    </row>
    <row r="196" spans="1:19" x14ac:dyDescent="0.2">
      <c r="A196" s="2">
        <v>190</v>
      </c>
      <c r="B196" s="8" t="s">
        <v>275</v>
      </c>
      <c r="C196" s="3" t="s">
        <v>276</v>
      </c>
      <c r="D196" s="8" t="s">
        <v>35</v>
      </c>
      <c r="E196" s="3" t="s">
        <v>36</v>
      </c>
      <c r="F196" s="9">
        <v>0</v>
      </c>
      <c r="G196" s="9">
        <v>0</v>
      </c>
      <c r="H196" s="9">
        <v>0</v>
      </c>
      <c r="I196" s="9">
        <v>26.68</v>
      </c>
      <c r="J196" s="9">
        <v>16.5</v>
      </c>
      <c r="K196" s="9">
        <v>87.93</v>
      </c>
      <c r="L196" s="9">
        <v>0</v>
      </c>
      <c r="M196" s="9">
        <v>44.26</v>
      </c>
      <c r="N196" s="9">
        <v>60.05</v>
      </c>
      <c r="O196" s="9">
        <v>73.010000000000005</v>
      </c>
      <c r="P196" s="9">
        <v>27.16</v>
      </c>
      <c r="Q196" s="9">
        <v>13.85</v>
      </c>
      <c r="R196" s="9">
        <f t="shared" si="2"/>
        <v>349.44000000000005</v>
      </c>
      <c r="S196" s="9"/>
    </row>
    <row r="197" spans="1:19" x14ac:dyDescent="0.2">
      <c r="A197" s="2">
        <v>191</v>
      </c>
      <c r="B197" s="8" t="s">
        <v>275</v>
      </c>
      <c r="C197" s="3" t="s">
        <v>276</v>
      </c>
      <c r="D197" s="8" t="s">
        <v>109</v>
      </c>
      <c r="E197" s="3" t="s">
        <v>110</v>
      </c>
      <c r="F197" s="9">
        <v>0</v>
      </c>
      <c r="G197" s="9">
        <v>0</v>
      </c>
      <c r="H197" s="9">
        <v>50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f t="shared" si="2"/>
        <v>50</v>
      </c>
      <c r="S197" s="9"/>
    </row>
    <row r="198" spans="1:19" x14ac:dyDescent="0.2">
      <c r="A198" s="2">
        <v>192</v>
      </c>
      <c r="B198" s="8" t="s">
        <v>275</v>
      </c>
      <c r="C198" s="3" t="s">
        <v>276</v>
      </c>
      <c r="D198" s="8" t="s">
        <v>145</v>
      </c>
      <c r="E198" s="3" t="s">
        <v>146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12.07</v>
      </c>
      <c r="R198" s="9">
        <f t="shared" si="2"/>
        <v>12.07</v>
      </c>
      <c r="S198" s="9"/>
    </row>
    <row r="199" spans="1:19" x14ac:dyDescent="0.2">
      <c r="A199" s="2">
        <v>193</v>
      </c>
      <c r="B199" s="8" t="s">
        <v>275</v>
      </c>
      <c r="C199" s="3" t="s">
        <v>276</v>
      </c>
      <c r="D199" s="8" t="s">
        <v>149</v>
      </c>
      <c r="E199" s="3" t="s">
        <v>150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106</v>
      </c>
      <c r="R199" s="9">
        <f t="shared" si="2"/>
        <v>106</v>
      </c>
      <c r="S199" s="9"/>
    </row>
    <row r="200" spans="1:19" x14ac:dyDescent="0.2">
      <c r="A200" s="2">
        <v>194</v>
      </c>
      <c r="B200" s="8" t="s">
        <v>275</v>
      </c>
      <c r="C200" s="3" t="s">
        <v>276</v>
      </c>
      <c r="D200" s="8" t="s">
        <v>153</v>
      </c>
      <c r="E200" s="3" t="s">
        <v>154</v>
      </c>
      <c r="F200" s="9">
        <v>670.01</v>
      </c>
      <c r="G200" s="9">
        <v>40.79</v>
      </c>
      <c r="H200" s="9">
        <v>0</v>
      </c>
      <c r="I200" s="9">
        <v>0</v>
      </c>
      <c r="J200" s="9">
        <v>52.92</v>
      </c>
      <c r="K200" s="9">
        <v>175.94</v>
      </c>
      <c r="L200" s="9">
        <v>0</v>
      </c>
      <c r="M200" s="9">
        <v>216.33</v>
      </c>
      <c r="N200" s="9">
        <v>0</v>
      </c>
      <c r="O200" s="9">
        <v>48.22</v>
      </c>
      <c r="P200" s="9">
        <v>0</v>
      </c>
      <c r="Q200" s="9">
        <v>0</v>
      </c>
      <c r="R200" s="9">
        <f t="shared" ref="R200:R263" si="3">SUM(F200:Q200)</f>
        <v>1204.2099999999998</v>
      </c>
      <c r="S200" s="9"/>
    </row>
    <row r="201" spans="1:19" x14ac:dyDescent="0.2">
      <c r="A201" s="2">
        <v>195</v>
      </c>
      <c r="B201" s="8" t="s">
        <v>275</v>
      </c>
      <c r="C201" s="3" t="s">
        <v>276</v>
      </c>
      <c r="D201" s="8" t="s">
        <v>87</v>
      </c>
      <c r="E201" s="3" t="s">
        <v>88</v>
      </c>
      <c r="F201" s="9">
        <v>0</v>
      </c>
      <c r="G201" s="9">
        <v>20</v>
      </c>
      <c r="H201" s="9">
        <v>176.01</v>
      </c>
      <c r="I201" s="9">
        <v>0</v>
      </c>
      <c r="J201" s="9">
        <v>76.34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134.68</v>
      </c>
      <c r="R201" s="9">
        <f t="shared" si="3"/>
        <v>407.03000000000003</v>
      </c>
      <c r="S201" s="9"/>
    </row>
    <row r="202" spans="1:19" x14ac:dyDescent="0.2">
      <c r="A202" s="2">
        <v>196</v>
      </c>
      <c r="B202" s="8" t="s">
        <v>275</v>
      </c>
      <c r="C202" s="3" t="s">
        <v>276</v>
      </c>
      <c r="D202" s="8" t="s">
        <v>403</v>
      </c>
      <c r="E202" s="3" t="s">
        <v>404</v>
      </c>
      <c r="F202" s="9">
        <v>95556.38</v>
      </c>
      <c r="G202" s="9">
        <v>102425.06</v>
      </c>
      <c r="H202" s="9">
        <v>188407.19</v>
      </c>
      <c r="I202" s="9">
        <v>114883.11</v>
      </c>
      <c r="J202" s="9">
        <v>99552.87</v>
      </c>
      <c r="K202" s="9">
        <v>97801.79</v>
      </c>
      <c r="L202" s="9">
        <v>91515.36</v>
      </c>
      <c r="M202" s="9">
        <v>85666.3</v>
      </c>
      <c r="N202" s="9">
        <v>89880.87</v>
      </c>
      <c r="O202" s="9">
        <v>87271.45</v>
      </c>
      <c r="P202" s="9">
        <v>83796.210000000006</v>
      </c>
      <c r="Q202" s="9">
        <v>93341.86</v>
      </c>
      <c r="R202" s="9">
        <f t="shared" si="3"/>
        <v>1230098.4500000002</v>
      </c>
      <c r="S202" s="9"/>
    </row>
    <row r="203" spans="1:19" x14ac:dyDescent="0.2">
      <c r="A203" s="2">
        <v>197</v>
      </c>
      <c r="B203" s="8" t="s">
        <v>275</v>
      </c>
      <c r="C203" s="3" t="s">
        <v>276</v>
      </c>
      <c r="D203" s="8" t="s">
        <v>115</v>
      </c>
      <c r="E203" s="3" t="s">
        <v>116</v>
      </c>
      <c r="F203" s="9">
        <v>36.979999999999997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51.38</v>
      </c>
      <c r="N203" s="9">
        <v>0</v>
      </c>
      <c r="O203" s="9">
        <v>14.25</v>
      </c>
      <c r="P203" s="9">
        <v>0</v>
      </c>
      <c r="Q203" s="9">
        <v>14.26</v>
      </c>
      <c r="R203" s="9">
        <f t="shared" si="3"/>
        <v>116.87</v>
      </c>
      <c r="S203" s="9"/>
    </row>
    <row r="204" spans="1:19" x14ac:dyDescent="0.2">
      <c r="A204" s="2">
        <v>198</v>
      </c>
      <c r="B204" s="8" t="s">
        <v>275</v>
      </c>
      <c r="C204" s="3" t="s">
        <v>276</v>
      </c>
      <c r="D204" s="8" t="s">
        <v>279</v>
      </c>
      <c r="E204" s="3" t="s">
        <v>280</v>
      </c>
      <c r="F204" s="9">
        <v>4248.41</v>
      </c>
      <c r="G204" s="9">
        <v>3493.88</v>
      </c>
      <c r="H204" s="9">
        <v>5914.78</v>
      </c>
      <c r="I204" s="9">
        <v>1395.62</v>
      </c>
      <c r="J204" s="9">
        <v>2950.24</v>
      </c>
      <c r="K204" s="9">
        <v>1864.78</v>
      </c>
      <c r="L204" s="9">
        <v>1189.71</v>
      </c>
      <c r="M204" s="9">
        <v>951.33</v>
      </c>
      <c r="N204" s="9">
        <v>1003.77</v>
      </c>
      <c r="O204" s="9">
        <v>1616.51</v>
      </c>
      <c r="P204" s="9">
        <v>1627.03</v>
      </c>
      <c r="Q204" s="9">
        <v>1946.73</v>
      </c>
      <c r="R204" s="9">
        <f t="shared" si="3"/>
        <v>28202.789999999997</v>
      </c>
      <c r="S204" s="9"/>
    </row>
    <row r="205" spans="1:19" x14ac:dyDescent="0.2">
      <c r="A205" s="2">
        <v>199</v>
      </c>
      <c r="B205" s="8" t="s">
        <v>285</v>
      </c>
      <c r="C205" s="3" t="s">
        <v>286</v>
      </c>
      <c r="D205" s="8" t="s">
        <v>79</v>
      </c>
      <c r="E205" s="3" t="s">
        <v>80</v>
      </c>
      <c r="F205" s="9">
        <v>0</v>
      </c>
      <c r="G205" s="9">
        <v>0</v>
      </c>
      <c r="H205" s="9">
        <v>1279.1099999999999</v>
      </c>
      <c r="I205" s="9">
        <v>0</v>
      </c>
      <c r="J205" s="9">
        <v>0</v>
      </c>
      <c r="K205" s="9">
        <v>1660.17</v>
      </c>
      <c r="L205" s="9">
        <v>0</v>
      </c>
      <c r="M205" s="9">
        <v>0</v>
      </c>
      <c r="N205" s="9">
        <v>0</v>
      </c>
      <c r="O205" s="9">
        <v>812.82</v>
      </c>
      <c r="P205" s="9">
        <v>704.17</v>
      </c>
      <c r="Q205" s="9">
        <v>0</v>
      </c>
      <c r="R205" s="9">
        <f t="shared" si="3"/>
        <v>4456.2699999999995</v>
      </c>
      <c r="S205" s="9"/>
    </row>
    <row r="206" spans="1:19" x14ac:dyDescent="0.2">
      <c r="A206" s="2">
        <v>200</v>
      </c>
      <c r="B206" s="8" t="s">
        <v>285</v>
      </c>
      <c r="C206" s="3" t="s">
        <v>286</v>
      </c>
      <c r="D206" s="8" t="s">
        <v>81</v>
      </c>
      <c r="E206" s="3" t="s">
        <v>82</v>
      </c>
      <c r="F206" s="9">
        <v>0</v>
      </c>
      <c r="G206" s="9">
        <v>0</v>
      </c>
      <c r="H206" s="9">
        <v>1369.59</v>
      </c>
      <c r="I206" s="9">
        <v>0</v>
      </c>
      <c r="J206" s="9">
        <v>0</v>
      </c>
      <c r="K206" s="9">
        <v>680.11</v>
      </c>
      <c r="L206" s="9">
        <v>0</v>
      </c>
      <c r="M206" s="9">
        <v>0</v>
      </c>
      <c r="N206" s="9">
        <v>0</v>
      </c>
      <c r="O206" s="9">
        <v>388.26</v>
      </c>
      <c r="P206" s="9">
        <v>306.55</v>
      </c>
      <c r="Q206" s="9">
        <v>0</v>
      </c>
      <c r="R206" s="9">
        <f t="shared" si="3"/>
        <v>2744.51</v>
      </c>
      <c r="S206" s="9"/>
    </row>
    <row r="207" spans="1:19" x14ac:dyDescent="0.2">
      <c r="A207" s="2">
        <v>201</v>
      </c>
      <c r="B207" s="8" t="s">
        <v>285</v>
      </c>
      <c r="C207" s="3" t="s">
        <v>286</v>
      </c>
      <c r="D207" s="8" t="s">
        <v>83</v>
      </c>
      <c r="E207" s="3" t="s">
        <v>84</v>
      </c>
      <c r="F207" s="9">
        <v>0</v>
      </c>
      <c r="G207" s="9">
        <v>0</v>
      </c>
      <c r="H207" s="9">
        <v>594.64</v>
      </c>
      <c r="I207" s="9">
        <v>0</v>
      </c>
      <c r="J207" s="9">
        <v>0</v>
      </c>
      <c r="K207" s="9">
        <v>317.22000000000003</v>
      </c>
      <c r="L207" s="9">
        <v>0</v>
      </c>
      <c r="M207" s="9">
        <v>0</v>
      </c>
      <c r="N207" s="9">
        <v>0</v>
      </c>
      <c r="O207" s="9">
        <v>109.74</v>
      </c>
      <c r="P207" s="9">
        <v>188.98</v>
      </c>
      <c r="Q207" s="9">
        <v>0</v>
      </c>
      <c r="R207" s="9">
        <f t="shared" si="3"/>
        <v>1210.58</v>
      </c>
      <c r="S207" s="9"/>
    </row>
    <row r="208" spans="1:19" x14ac:dyDescent="0.2">
      <c r="A208" s="2">
        <v>202</v>
      </c>
      <c r="B208" s="8" t="s">
        <v>285</v>
      </c>
      <c r="C208" s="3" t="s">
        <v>286</v>
      </c>
      <c r="D208" s="8" t="s">
        <v>29</v>
      </c>
      <c r="E208" s="3" t="s">
        <v>30</v>
      </c>
      <c r="F208" s="9">
        <v>19193.669999999998</v>
      </c>
      <c r="G208" s="9">
        <v>12795.78</v>
      </c>
      <c r="H208" s="9">
        <v>12795.78</v>
      </c>
      <c r="I208" s="9">
        <v>12795.78</v>
      </c>
      <c r="J208" s="9">
        <v>12795.78</v>
      </c>
      <c r="K208" s="9">
        <v>12795.78</v>
      </c>
      <c r="L208" s="9">
        <v>19193.669999999998</v>
      </c>
      <c r="M208" s="9">
        <v>14075.38</v>
      </c>
      <c r="N208" s="9">
        <v>14075.38</v>
      </c>
      <c r="O208" s="9">
        <v>26611.16</v>
      </c>
      <c r="P208" s="9">
        <v>-1777.32</v>
      </c>
      <c r="Q208" s="9">
        <v>19313.849999999999</v>
      </c>
      <c r="R208" s="9">
        <f t="shared" si="3"/>
        <v>174664.69</v>
      </c>
      <c r="S208" s="9"/>
    </row>
    <row r="209" spans="1:19" x14ac:dyDescent="0.2">
      <c r="A209" s="2">
        <v>203</v>
      </c>
      <c r="B209" s="8" t="s">
        <v>285</v>
      </c>
      <c r="C209" s="3" t="s">
        <v>286</v>
      </c>
      <c r="D209" s="8" t="s">
        <v>33</v>
      </c>
      <c r="E209" s="3" t="s">
        <v>34</v>
      </c>
      <c r="F209" s="9">
        <v>-4478.5200000000004</v>
      </c>
      <c r="G209" s="9">
        <v>0</v>
      </c>
      <c r="H209" s="9">
        <v>1279.57</v>
      </c>
      <c r="I209" s="9">
        <v>1279.58</v>
      </c>
      <c r="J209" s="9">
        <v>639.79</v>
      </c>
      <c r="K209" s="9">
        <v>1279.58</v>
      </c>
      <c r="L209" s="9">
        <v>-4478.5200000000004</v>
      </c>
      <c r="M209" s="9">
        <v>1023.66</v>
      </c>
      <c r="N209" s="9">
        <v>1407.54</v>
      </c>
      <c r="O209" s="9">
        <v>7675.43</v>
      </c>
      <c r="P209" s="9">
        <v>-14283.11</v>
      </c>
      <c r="Q209" s="9">
        <v>3552.71</v>
      </c>
      <c r="R209" s="9">
        <f t="shared" si="3"/>
        <v>-5102.2900000000018</v>
      </c>
      <c r="S209" s="9"/>
    </row>
    <row r="210" spans="1:19" x14ac:dyDescent="0.2">
      <c r="A210" s="2">
        <v>204</v>
      </c>
      <c r="B210" s="8" t="s">
        <v>285</v>
      </c>
      <c r="C210" s="3" t="s">
        <v>286</v>
      </c>
      <c r="D210" s="8" t="s">
        <v>89</v>
      </c>
      <c r="E210" s="3" t="s">
        <v>90</v>
      </c>
      <c r="F210" s="9">
        <v>0</v>
      </c>
      <c r="G210" s="9">
        <v>543.26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365.75</v>
      </c>
      <c r="P210" s="9">
        <v>802.75</v>
      </c>
      <c r="Q210" s="9">
        <v>0</v>
      </c>
      <c r="R210" s="9">
        <f t="shared" si="3"/>
        <v>1711.76</v>
      </c>
      <c r="S210" s="9"/>
    </row>
    <row r="211" spans="1:19" x14ac:dyDescent="0.2">
      <c r="A211" s="2">
        <v>205</v>
      </c>
      <c r="B211" s="8" t="s">
        <v>285</v>
      </c>
      <c r="C211" s="3" t="s">
        <v>286</v>
      </c>
      <c r="D211" s="8" t="s">
        <v>185</v>
      </c>
      <c r="E211" s="3" t="s">
        <v>186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f t="shared" si="3"/>
        <v>0</v>
      </c>
      <c r="S211" s="9"/>
    </row>
    <row r="212" spans="1:19" x14ac:dyDescent="0.2">
      <c r="A212" s="2">
        <v>206</v>
      </c>
      <c r="B212" s="8" t="s">
        <v>285</v>
      </c>
      <c r="C212" s="3" t="s">
        <v>286</v>
      </c>
      <c r="D212" s="8" t="s">
        <v>187</v>
      </c>
      <c r="E212" s="3" t="s">
        <v>188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352.43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f t="shared" si="3"/>
        <v>352.43</v>
      </c>
      <c r="S212" s="9"/>
    </row>
    <row r="213" spans="1:19" x14ac:dyDescent="0.2">
      <c r="A213" s="2">
        <v>207</v>
      </c>
      <c r="B213" s="8" t="s">
        <v>285</v>
      </c>
      <c r="C213" s="3" t="s">
        <v>286</v>
      </c>
      <c r="D213" s="8" t="s">
        <v>405</v>
      </c>
      <c r="E213" s="3" t="s">
        <v>406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724.8</v>
      </c>
      <c r="P213" s="9">
        <v>0</v>
      </c>
      <c r="Q213" s="9">
        <v>0</v>
      </c>
      <c r="R213" s="9">
        <f t="shared" si="3"/>
        <v>724.8</v>
      </c>
      <c r="S213" s="9"/>
    </row>
    <row r="214" spans="1:19" x14ac:dyDescent="0.2">
      <c r="A214" s="2">
        <v>208</v>
      </c>
      <c r="B214" s="8" t="s">
        <v>289</v>
      </c>
      <c r="C214" s="3" t="s">
        <v>290</v>
      </c>
      <c r="D214" s="8" t="s">
        <v>127</v>
      </c>
      <c r="E214" s="3" t="s">
        <v>128</v>
      </c>
      <c r="F214" s="9">
        <v>62.78</v>
      </c>
      <c r="G214" s="9">
        <v>30.18</v>
      </c>
      <c r="H214" s="9">
        <v>72.77</v>
      </c>
      <c r="I214" s="9">
        <v>32.86</v>
      </c>
      <c r="J214" s="9">
        <v>0</v>
      </c>
      <c r="K214" s="9">
        <v>57.68</v>
      </c>
      <c r="L214" s="9">
        <v>30.18</v>
      </c>
      <c r="M214" s="9">
        <v>2.68</v>
      </c>
      <c r="N214" s="9">
        <v>27.5</v>
      </c>
      <c r="O214" s="9">
        <v>60.36</v>
      </c>
      <c r="P214" s="9">
        <v>25.3</v>
      </c>
      <c r="Q214" s="9">
        <v>2.4700000000000002</v>
      </c>
      <c r="R214" s="9">
        <f t="shared" si="3"/>
        <v>404.7600000000001</v>
      </c>
      <c r="S214" s="9"/>
    </row>
    <row r="215" spans="1:19" x14ac:dyDescent="0.2">
      <c r="A215" s="2">
        <v>209</v>
      </c>
      <c r="B215" s="8" t="s">
        <v>291</v>
      </c>
      <c r="C215" s="3" t="s">
        <v>292</v>
      </c>
      <c r="D215" s="8" t="s">
        <v>79</v>
      </c>
      <c r="E215" s="3" t="s">
        <v>80</v>
      </c>
      <c r="F215" s="9">
        <v>952.7</v>
      </c>
      <c r="G215" s="9">
        <v>1912.45</v>
      </c>
      <c r="H215" s="9">
        <v>2202.3199999999997</v>
      </c>
      <c r="I215" s="9">
        <v>0</v>
      </c>
      <c r="J215" s="9">
        <v>0</v>
      </c>
      <c r="K215" s="9">
        <v>342.7</v>
      </c>
      <c r="L215" s="9">
        <v>0</v>
      </c>
      <c r="M215" s="9">
        <v>92</v>
      </c>
      <c r="N215" s="9">
        <v>232.3</v>
      </c>
      <c r="O215" s="9">
        <v>0</v>
      </c>
      <c r="P215" s="9">
        <v>0</v>
      </c>
      <c r="Q215" s="9">
        <v>177.1</v>
      </c>
      <c r="R215" s="9">
        <f t="shared" si="3"/>
        <v>5911.57</v>
      </c>
      <c r="S215" s="9"/>
    </row>
    <row r="216" spans="1:19" x14ac:dyDescent="0.2">
      <c r="A216" s="2">
        <v>210</v>
      </c>
      <c r="B216" s="8" t="s">
        <v>291</v>
      </c>
      <c r="C216" s="3" t="s">
        <v>292</v>
      </c>
      <c r="D216" s="8" t="s">
        <v>127</v>
      </c>
      <c r="E216" s="3" t="s">
        <v>128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1747.5</v>
      </c>
      <c r="Q216" s="9">
        <v>0</v>
      </c>
      <c r="R216" s="9">
        <f t="shared" si="3"/>
        <v>1747.5</v>
      </c>
      <c r="S216" s="9"/>
    </row>
    <row r="217" spans="1:19" x14ac:dyDescent="0.2">
      <c r="A217" s="2">
        <v>211</v>
      </c>
      <c r="B217" s="8" t="s">
        <v>291</v>
      </c>
      <c r="C217" s="3" t="s">
        <v>292</v>
      </c>
      <c r="D217" s="8" t="s">
        <v>129</v>
      </c>
      <c r="E217" s="3" t="s">
        <v>130</v>
      </c>
      <c r="F217" s="9">
        <v>0</v>
      </c>
      <c r="G217" s="9">
        <v>0</v>
      </c>
      <c r="H217" s="9">
        <v>41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f t="shared" si="3"/>
        <v>41</v>
      </c>
      <c r="S217" s="9"/>
    </row>
    <row r="218" spans="1:19" x14ac:dyDescent="0.2">
      <c r="A218" s="2">
        <v>212</v>
      </c>
      <c r="B218" s="8" t="s">
        <v>291</v>
      </c>
      <c r="C218" s="3" t="s">
        <v>292</v>
      </c>
      <c r="D218" s="8" t="s">
        <v>81</v>
      </c>
      <c r="E218" s="3" t="s">
        <v>82</v>
      </c>
      <c r="F218" s="9">
        <v>461.04</v>
      </c>
      <c r="G218" s="9">
        <v>302.13</v>
      </c>
      <c r="H218" s="9">
        <v>661.92000000000007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f t="shared" si="3"/>
        <v>1425.0900000000001</v>
      </c>
      <c r="S218" s="9"/>
    </row>
    <row r="219" spans="1:19" x14ac:dyDescent="0.2">
      <c r="A219" s="2">
        <v>213</v>
      </c>
      <c r="B219" s="8" t="s">
        <v>291</v>
      </c>
      <c r="C219" s="3" t="s">
        <v>292</v>
      </c>
      <c r="D219" s="8" t="s">
        <v>83</v>
      </c>
      <c r="E219" s="3" t="s">
        <v>84</v>
      </c>
      <c r="F219" s="9">
        <v>391.06</v>
      </c>
      <c r="G219" s="9">
        <v>502.3</v>
      </c>
      <c r="H219" s="9">
        <v>681.38</v>
      </c>
      <c r="I219" s="9">
        <v>0</v>
      </c>
      <c r="J219" s="9">
        <v>0</v>
      </c>
      <c r="K219" s="9">
        <v>44.3</v>
      </c>
      <c r="L219" s="9">
        <v>0</v>
      </c>
      <c r="M219" s="9">
        <v>208.37</v>
      </c>
      <c r="N219" s="9">
        <v>67.27</v>
      </c>
      <c r="O219" s="9">
        <v>0</v>
      </c>
      <c r="P219" s="9">
        <v>0</v>
      </c>
      <c r="Q219" s="9">
        <v>21.24</v>
      </c>
      <c r="R219" s="9">
        <f t="shared" si="3"/>
        <v>1915.9199999999998</v>
      </c>
      <c r="S219" s="9"/>
    </row>
    <row r="220" spans="1:19" x14ac:dyDescent="0.2">
      <c r="A220" s="2">
        <v>214</v>
      </c>
      <c r="B220" s="8" t="s">
        <v>291</v>
      </c>
      <c r="C220" s="3" t="s">
        <v>292</v>
      </c>
      <c r="D220" s="8" t="s">
        <v>23</v>
      </c>
      <c r="E220" s="3" t="s">
        <v>24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36.950000000000003</v>
      </c>
      <c r="M220" s="9">
        <v>0</v>
      </c>
      <c r="N220" s="9">
        <v>0</v>
      </c>
      <c r="O220" s="9">
        <v>0</v>
      </c>
      <c r="P220" s="9">
        <v>0</v>
      </c>
      <c r="Q220" s="9">
        <v>36.950000000000003</v>
      </c>
      <c r="R220" s="9">
        <f t="shared" si="3"/>
        <v>73.900000000000006</v>
      </c>
      <c r="S220" s="9"/>
    </row>
    <row r="221" spans="1:19" x14ac:dyDescent="0.2">
      <c r="A221" s="2">
        <v>215</v>
      </c>
      <c r="B221" s="8" t="s">
        <v>291</v>
      </c>
      <c r="C221" s="3" t="s">
        <v>292</v>
      </c>
      <c r="D221" s="8" t="s">
        <v>43</v>
      </c>
      <c r="E221" s="3" t="s">
        <v>44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385.43</v>
      </c>
      <c r="M221" s="9">
        <v>385.43</v>
      </c>
      <c r="N221" s="9">
        <v>385.44</v>
      </c>
      <c r="O221" s="9">
        <v>385.44</v>
      </c>
      <c r="P221" s="9">
        <v>385.43</v>
      </c>
      <c r="Q221" s="9">
        <v>385.43</v>
      </c>
      <c r="R221" s="9">
        <f t="shared" si="3"/>
        <v>2312.6</v>
      </c>
      <c r="S221" s="9"/>
    </row>
    <row r="222" spans="1:19" x14ac:dyDescent="0.2">
      <c r="A222" s="2">
        <v>216</v>
      </c>
      <c r="B222" s="8" t="s">
        <v>291</v>
      </c>
      <c r="C222" s="3" t="s">
        <v>292</v>
      </c>
      <c r="D222" s="8" t="s">
        <v>29</v>
      </c>
      <c r="E222" s="3" t="s">
        <v>30</v>
      </c>
      <c r="F222" s="9">
        <v>12728.2</v>
      </c>
      <c r="G222" s="9">
        <v>8485.4599999999991</v>
      </c>
      <c r="H222" s="9">
        <v>8485.4599999999991</v>
      </c>
      <c r="I222" s="9">
        <v>8485.4599999999991</v>
      </c>
      <c r="J222" s="9">
        <v>8485.4599999999991</v>
      </c>
      <c r="K222" s="9">
        <v>8658.35</v>
      </c>
      <c r="L222" s="9">
        <v>13246.84</v>
      </c>
      <c r="M222" s="9">
        <v>8831.2199999999993</v>
      </c>
      <c r="N222" s="9">
        <v>8847.44</v>
      </c>
      <c r="O222" s="9">
        <v>8981.86</v>
      </c>
      <c r="P222" s="9">
        <v>9082.26</v>
      </c>
      <c r="Q222" s="9">
        <v>13623.39</v>
      </c>
      <c r="R222" s="9">
        <f t="shared" si="3"/>
        <v>117941.4</v>
      </c>
      <c r="S222" s="9"/>
    </row>
    <row r="223" spans="1:19" x14ac:dyDescent="0.2">
      <c r="A223" s="2">
        <v>217</v>
      </c>
      <c r="B223" s="8" t="s">
        <v>291</v>
      </c>
      <c r="C223" s="3" t="s">
        <v>292</v>
      </c>
      <c r="D223" s="8" t="s">
        <v>101</v>
      </c>
      <c r="E223" s="3" t="s">
        <v>102</v>
      </c>
      <c r="F223" s="9">
        <v>0</v>
      </c>
      <c r="G223" s="9">
        <v>-24.7</v>
      </c>
      <c r="H223" s="9">
        <v>0.28999999999999998</v>
      </c>
      <c r="I223" s="9">
        <v>0</v>
      </c>
      <c r="J223" s="9">
        <v>-64.31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f t="shared" si="3"/>
        <v>-88.72</v>
      </c>
      <c r="S223" s="9"/>
    </row>
    <row r="224" spans="1:19" x14ac:dyDescent="0.2">
      <c r="A224" s="2">
        <v>218</v>
      </c>
      <c r="B224" s="8" t="s">
        <v>291</v>
      </c>
      <c r="C224" s="3" t="s">
        <v>292</v>
      </c>
      <c r="D224" s="8" t="s">
        <v>103</v>
      </c>
      <c r="E224" s="3" t="s">
        <v>104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f t="shared" si="3"/>
        <v>0</v>
      </c>
      <c r="S224" s="9"/>
    </row>
    <row r="225" spans="1:19" x14ac:dyDescent="0.2">
      <c r="A225" s="2">
        <v>219</v>
      </c>
      <c r="B225" s="8" t="s">
        <v>291</v>
      </c>
      <c r="C225" s="3" t="s">
        <v>292</v>
      </c>
      <c r="D225" s="8" t="s">
        <v>33</v>
      </c>
      <c r="E225" s="3" t="s">
        <v>34</v>
      </c>
      <c r="F225" s="9">
        <v>-2969.9100000000003</v>
      </c>
      <c r="G225" s="9">
        <v>0</v>
      </c>
      <c r="H225" s="9">
        <v>848.54</v>
      </c>
      <c r="I225" s="9">
        <v>848.55</v>
      </c>
      <c r="J225" s="9">
        <v>424.27</v>
      </c>
      <c r="K225" s="9">
        <v>952.28</v>
      </c>
      <c r="L225" s="9">
        <v>-2987.2000000000003</v>
      </c>
      <c r="M225" s="9">
        <v>441.54999999999995</v>
      </c>
      <c r="N225" s="9">
        <v>889.61999999999989</v>
      </c>
      <c r="O225" s="9">
        <v>951.95</v>
      </c>
      <c r="P225" s="9">
        <v>504.32000000000005</v>
      </c>
      <c r="Q225" s="9">
        <v>-3178.79</v>
      </c>
      <c r="R225" s="9">
        <f t="shared" si="3"/>
        <v>-3274.8200000000011</v>
      </c>
      <c r="S225" s="9"/>
    </row>
    <row r="226" spans="1:19" x14ac:dyDescent="0.2">
      <c r="A226" s="2">
        <v>220</v>
      </c>
      <c r="B226" s="8" t="s">
        <v>291</v>
      </c>
      <c r="C226" s="3" t="s">
        <v>292</v>
      </c>
      <c r="D226" s="8" t="s">
        <v>35</v>
      </c>
      <c r="E226" s="3" t="s">
        <v>36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50.49</v>
      </c>
      <c r="L226" s="9">
        <v>117.66</v>
      </c>
      <c r="M226" s="9">
        <v>179.8</v>
      </c>
      <c r="N226" s="9">
        <v>34.15</v>
      </c>
      <c r="O226" s="9">
        <v>414.86</v>
      </c>
      <c r="P226" s="9">
        <v>442.42</v>
      </c>
      <c r="Q226" s="9">
        <v>13.82</v>
      </c>
      <c r="R226" s="9">
        <f t="shared" si="3"/>
        <v>1253.2</v>
      </c>
      <c r="S226" s="9"/>
    </row>
    <row r="227" spans="1:19" x14ac:dyDescent="0.2">
      <c r="A227" s="2">
        <v>221</v>
      </c>
      <c r="B227" s="8" t="s">
        <v>291</v>
      </c>
      <c r="C227" s="3" t="s">
        <v>292</v>
      </c>
      <c r="D227" s="8" t="s">
        <v>145</v>
      </c>
      <c r="E227" s="3" t="s">
        <v>146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51.39</v>
      </c>
      <c r="N227" s="9">
        <v>0</v>
      </c>
      <c r="O227" s="9">
        <v>0</v>
      </c>
      <c r="P227" s="9">
        <v>0</v>
      </c>
      <c r="Q227" s="9">
        <v>0</v>
      </c>
      <c r="R227" s="9">
        <f t="shared" si="3"/>
        <v>51.39</v>
      </c>
      <c r="S227" s="9"/>
    </row>
    <row r="228" spans="1:19" x14ac:dyDescent="0.2">
      <c r="A228" s="2">
        <v>222</v>
      </c>
      <c r="B228" s="8" t="s">
        <v>291</v>
      </c>
      <c r="C228" s="3" t="s">
        <v>292</v>
      </c>
      <c r="D228" s="8" t="s">
        <v>149</v>
      </c>
      <c r="E228" s="3" t="s">
        <v>150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106</v>
      </c>
      <c r="M228" s="9">
        <v>106</v>
      </c>
      <c r="N228" s="9">
        <v>106</v>
      </c>
      <c r="O228" s="9">
        <v>144.1</v>
      </c>
      <c r="P228" s="9">
        <v>106</v>
      </c>
      <c r="Q228" s="9">
        <v>0</v>
      </c>
      <c r="R228" s="9">
        <f t="shared" si="3"/>
        <v>568.1</v>
      </c>
      <c r="S228" s="9"/>
    </row>
    <row r="229" spans="1:19" x14ac:dyDescent="0.2">
      <c r="A229" s="2">
        <v>223</v>
      </c>
      <c r="B229" s="8" t="s">
        <v>291</v>
      </c>
      <c r="C229" s="3" t="s">
        <v>292</v>
      </c>
      <c r="D229" s="8" t="s">
        <v>153</v>
      </c>
      <c r="E229" s="3" t="s">
        <v>154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179.48</v>
      </c>
      <c r="N229" s="9">
        <v>273.08</v>
      </c>
      <c r="O229" s="9">
        <v>0</v>
      </c>
      <c r="P229" s="9">
        <v>0</v>
      </c>
      <c r="Q229" s="9">
        <v>395.65999999999997</v>
      </c>
      <c r="R229" s="9">
        <f t="shared" si="3"/>
        <v>848.21999999999991</v>
      </c>
      <c r="S229" s="9"/>
    </row>
    <row r="230" spans="1:19" x14ac:dyDescent="0.2">
      <c r="A230" s="2">
        <v>224</v>
      </c>
      <c r="B230" s="8" t="s">
        <v>291</v>
      </c>
      <c r="C230" s="3" t="s">
        <v>292</v>
      </c>
      <c r="D230" s="8" t="s">
        <v>87</v>
      </c>
      <c r="E230" s="3" t="s">
        <v>88</v>
      </c>
      <c r="F230" s="9">
        <v>193.22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111.1</v>
      </c>
      <c r="N230" s="9">
        <v>0</v>
      </c>
      <c r="O230" s="9">
        <v>0</v>
      </c>
      <c r="P230" s="9">
        <v>42.57</v>
      </c>
      <c r="Q230" s="9">
        <v>0</v>
      </c>
      <c r="R230" s="9">
        <f t="shared" si="3"/>
        <v>346.89</v>
      </c>
      <c r="S230" s="9"/>
    </row>
    <row r="231" spans="1:19" x14ac:dyDescent="0.2">
      <c r="A231" s="2">
        <v>225</v>
      </c>
      <c r="B231" s="8" t="s">
        <v>291</v>
      </c>
      <c r="C231" s="3" t="s">
        <v>292</v>
      </c>
      <c r="D231" s="8" t="s">
        <v>37</v>
      </c>
      <c r="E231" s="3" t="s">
        <v>38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36.950000000000003</v>
      </c>
      <c r="P231" s="9">
        <v>0</v>
      </c>
      <c r="Q231" s="9">
        <v>0</v>
      </c>
      <c r="R231" s="9">
        <f t="shared" si="3"/>
        <v>36.950000000000003</v>
      </c>
      <c r="S231" s="9"/>
    </row>
    <row r="232" spans="1:19" x14ac:dyDescent="0.2">
      <c r="A232" s="2">
        <v>226</v>
      </c>
      <c r="B232" s="8" t="s">
        <v>291</v>
      </c>
      <c r="C232" s="3" t="s">
        <v>292</v>
      </c>
      <c r="D232" s="8" t="s">
        <v>115</v>
      </c>
      <c r="E232" s="3" t="s">
        <v>116</v>
      </c>
      <c r="F232" s="9">
        <v>0</v>
      </c>
      <c r="G232" s="9">
        <v>42.39</v>
      </c>
      <c r="H232" s="9">
        <v>0</v>
      </c>
      <c r="I232" s="9">
        <v>0</v>
      </c>
      <c r="J232" s="9">
        <v>111.3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f t="shared" si="3"/>
        <v>153.69</v>
      </c>
      <c r="S232" s="9"/>
    </row>
    <row r="233" spans="1:19" x14ac:dyDescent="0.2">
      <c r="A233" s="2">
        <v>227</v>
      </c>
      <c r="B233" s="8" t="s">
        <v>291</v>
      </c>
      <c r="C233" s="3" t="s">
        <v>292</v>
      </c>
      <c r="D233" s="8" t="s">
        <v>89</v>
      </c>
      <c r="E233" s="3" t="s">
        <v>90</v>
      </c>
      <c r="F233" s="9">
        <v>0</v>
      </c>
      <c r="G233" s="9">
        <v>65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100</v>
      </c>
      <c r="R233" s="9">
        <f t="shared" si="3"/>
        <v>165</v>
      </c>
      <c r="S233" s="9"/>
    </row>
    <row r="234" spans="1:19" x14ac:dyDescent="0.2">
      <c r="A234" s="2">
        <v>228</v>
      </c>
      <c r="B234" s="8" t="s">
        <v>291</v>
      </c>
      <c r="C234" s="3" t="s">
        <v>292</v>
      </c>
      <c r="D234" s="8" t="s">
        <v>287</v>
      </c>
      <c r="E234" s="3" t="s">
        <v>288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1747.5</v>
      </c>
      <c r="Q234" s="9">
        <v>0</v>
      </c>
      <c r="R234" s="9">
        <f t="shared" si="3"/>
        <v>1747.5</v>
      </c>
      <c r="S234" s="9"/>
    </row>
    <row r="235" spans="1:19" x14ac:dyDescent="0.2">
      <c r="A235" s="2">
        <v>229</v>
      </c>
      <c r="B235" s="8" t="s">
        <v>291</v>
      </c>
      <c r="C235" s="3" t="s">
        <v>292</v>
      </c>
      <c r="D235" s="8" t="s">
        <v>227</v>
      </c>
      <c r="E235" s="3" t="s">
        <v>228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36.950000000000003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f t="shared" si="3"/>
        <v>36.950000000000003</v>
      </c>
      <c r="S235" s="9"/>
    </row>
    <row r="236" spans="1:19" x14ac:dyDescent="0.2">
      <c r="A236" s="2">
        <v>230</v>
      </c>
      <c r="B236" s="8" t="s">
        <v>291</v>
      </c>
      <c r="C236" s="3" t="s">
        <v>292</v>
      </c>
      <c r="D236" s="8" t="s">
        <v>393</v>
      </c>
      <c r="E236" s="3" t="s">
        <v>394</v>
      </c>
      <c r="F236" s="9">
        <v>0</v>
      </c>
      <c r="G236" s="9">
        <v>0</v>
      </c>
      <c r="H236" s="9">
        <v>0</v>
      </c>
      <c r="I236" s="9">
        <v>0</v>
      </c>
      <c r="J236" s="9">
        <v>1993.16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f t="shared" si="3"/>
        <v>1993.16</v>
      </c>
      <c r="S236" s="9"/>
    </row>
    <row r="237" spans="1:19" x14ac:dyDescent="0.2">
      <c r="A237" s="2">
        <v>231</v>
      </c>
      <c r="B237" s="8" t="s">
        <v>293</v>
      </c>
      <c r="C237" s="3" t="s">
        <v>294</v>
      </c>
      <c r="D237" s="8" t="s">
        <v>127</v>
      </c>
      <c r="E237" s="3" t="s">
        <v>128</v>
      </c>
      <c r="F237" s="9">
        <v>0</v>
      </c>
      <c r="G237" s="9">
        <v>150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2638.03</v>
      </c>
      <c r="O237" s="9">
        <v>0</v>
      </c>
      <c r="P237" s="9">
        <v>0</v>
      </c>
      <c r="Q237" s="9">
        <v>0</v>
      </c>
      <c r="R237" s="9">
        <f t="shared" si="3"/>
        <v>2788.03</v>
      </c>
      <c r="S237" s="9"/>
    </row>
    <row r="238" spans="1:19" x14ac:dyDescent="0.2">
      <c r="A238" s="2">
        <v>232</v>
      </c>
      <c r="B238" s="8" t="s">
        <v>293</v>
      </c>
      <c r="C238" s="3" t="s">
        <v>294</v>
      </c>
      <c r="D238" s="8" t="s">
        <v>177</v>
      </c>
      <c r="E238" s="3" t="s">
        <v>178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18336.849999999999</v>
      </c>
      <c r="O238" s="9">
        <v>0</v>
      </c>
      <c r="P238" s="9">
        <v>0</v>
      </c>
      <c r="Q238" s="9">
        <v>0</v>
      </c>
      <c r="R238" s="9">
        <f t="shared" si="3"/>
        <v>18336.849999999999</v>
      </c>
      <c r="S238" s="9"/>
    </row>
    <row r="239" spans="1:19" x14ac:dyDescent="0.2">
      <c r="A239" s="2">
        <v>233</v>
      </c>
      <c r="B239" s="8" t="s">
        <v>293</v>
      </c>
      <c r="C239" s="3" t="s">
        <v>294</v>
      </c>
      <c r="D239" s="8" t="s">
        <v>393</v>
      </c>
      <c r="E239" s="3" t="s">
        <v>394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f t="shared" si="3"/>
        <v>0</v>
      </c>
      <c r="S239" s="9"/>
    </row>
    <row r="240" spans="1:19" x14ac:dyDescent="0.2">
      <c r="A240" s="2">
        <v>234</v>
      </c>
      <c r="B240" s="8" t="s">
        <v>295</v>
      </c>
      <c r="C240" s="3" t="s">
        <v>296</v>
      </c>
      <c r="D240" s="8" t="s">
        <v>127</v>
      </c>
      <c r="E240" s="3" t="s">
        <v>128</v>
      </c>
      <c r="F240" s="9">
        <v>0</v>
      </c>
      <c r="G240" s="9">
        <v>0</v>
      </c>
      <c r="H240" s="9">
        <v>2030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f t="shared" si="3"/>
        <v>2030</v>
      </c>
      <c r="S240" s="9"/>
    </row>
    <row r="241" spans="1:19" x14ac:dyDescent="0.2">
      <c r="A241" s="2">
        <v>235</v>
      </c>
      <c r="B241" s="8" t="s">
        <v>295</v>
      </c>
      <c r="C241" s="3" t="s">
        <v>296</v>
      </c>
      <c r="D241" s="8" t="s">
        <v>35</v>
      </c>
      <c r="E241" s="3" t="s">
        <v>36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f t="shared" si="3"/>
        <v>0</v>
      </c>
      <c r="S241" s="9"/>
    </row>
    <row r="242" spans="1:19" x14ac:dyDescent="0.2">
      <c r="A242" s="2">
        <v>236</v>
      </c>
      <c r="B242" s="8" t="s">
        <v>295</v>
      </c>
      <c r="C242" s="3" t="s">
        <v>296</v>
      </c>
      <c r="D242" s="8" t="s">
        <v>89</v>
      </c>
      <c r="E242" s="3" t="s">
        <v>90</v>
      </c>
      <c r="F242" s="9">
        <v>-1219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f t="shared" si="3"/>
        <v>-1219</v>
      </c>
      <c r="S242" s="9"/>
    </row>
    <row r="243" spans="1:19" x14ac:dyDescent="0.2">
      <c r="A243" s="2">
        <v>237</v>
      </c>
      <c r="B243" s="8" t="s">
        <v>295</v>
      </c>
      <c r="C243" s="3" t="s">
        <v>296</v>
      </c>
      <c r="D243" s="8" t="s">
        <v>287</v>
      </c>
      <c r="E243" s="3" t="s">
        <v>288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11370.85</v>
      </c>
      <c r="O243" s="9">
        <v>0</v>
      </c>
      <c r="P243" s="9">
        <v>0</v>
      </c>
      <c r="Q243" s="9">
        <v>0</v>
      </c>
      <c r="R243" s="9">
        <f t="shared" si="3"/>
        <v>11370.85</v>
      </c>
      <c r="S243" s="9"/>
    </row>
    <row r="244" spans="1:19" x14ac:dyDescent="0.2">
      <c r="A244" s="2">
        <v>238</v>
      </c>
      <c r="B244" s="8" t="s">
        <v>295</v>
      </c>
      <c r="C244" s="3" t="s">
        <v>296</v>
      </c>
      <c r="D244" s="8" t="s">
        <v>407</v>
      </c>
      <c r="E244" s="3" t="s">
        <v>408</v>
      </c>
      <c r="F244" s="9">
        <v>0</v>
      </c>
      <c r="G244" s="9">
        <v>713.98</v>
      </c>
      <c r="H244" s="9">
        <v>-344.9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7838.37</v>
      </c>
      <c r="O244" s="9">
        <v>0</v>
      </c>
      <c r="P244" s="9">
        <v>0</v>
      </c>
      <c r="Q244" s="9">
        <v>0</v>
      </c>
      <c r="R244" s="9">
        <f t="shared" si="3"/>
        <v>8207.4500000000007</v>
      </c>
      <c r="S244" s="9"/>
    </row>
    <row r="245" spans="1:19" x14ac:dyDescent="0.2">
      <c r="A245" s="2">
        <v>239</v>
      </c>
      <c r="B245" s="8" t="s">
        <v>297</v>
      </c>
      <c r="C245" s="3" t="s">
        <v>298</v>
      </c>
      <c r="D245" s="8" t="s">
        <v>409</v>
      </c>
      <c r="E245" s="3" t="s">
        <v>410</v>
      </c>
      <c r="F245" s="9">
        <v>-8540.2800000000007</v>
      </c>
      <c r="G245" s="9">
        <v>-41166.910000000003</v>
      </c>
      <c r="H245" s="9">
        <v>-22258.49</v>
      </c>
      <c r="I245" s="9">
        <v>-5599.62</v>
      </c>
      <c r="J245" s="9">
        <v>-34150.78</v>
      </c>
      <c r="K245" s="9">
        <v>-4327.54</v>
      </c>
      <c r="L245" s="9">
        <v>-7918.36</v>
      </c>
      <c r="M245" s="9">
        <v>-27127.65</v>
      </c>
      <c r="N245" s="9">
        <v>-36806.730000000003</v>
      </c>
      <c r="O245" s="9">
        <v>-23430.54</v>
      </c>
      <c r="P245" s="9">
        <v>-6224.37</v>
      </c>
      <c r="Q245" s="9">
        <v>-6352.92</v>
      </c>
      <c r="R245" s="9">
        <f t="shared" si="3"/>
        <v>-223904.19000000003</v>
      </c>
      <c r="S245" s="9"/>
    </row>
    <row r="246" spans="1:19" x14ac:dyDescent="0.2">
      <c r="A246" s="2">
        <v>240</v>
      </c>
      <c r="B246" s="8" t="s">
        <v>299</v>
      </c>
      <c r="C246" s="3" t="s">
        <v>300</v>
      </c>
      <c r="D246" s="8" t="s">
        <v>27</v>
      </c>
      <c r="E246" s="3" t="s">
        <v>28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f t="shared" si="3"/>
        <v>0</v>
      </c>
      <c r="S246" s="9"/>
    </row>
    <row r="247" spans="1:19" x14ac:dyDescent="0.2">
      <c r="A247" s="2">
        <v>241</v>
      </c>
      <c r="B247" s="8" t="s">
        <v>299</v>
      </c>
      <c r="C247" s="3" t="s">
        <v>300</v>
      </c>
      <c r="D247" s="8" t="s">
        <v>35</v>
      </c>
      <c r="E247" s="3" t="s">
        <v>36</v>
      </c>
      <c r="F247" s="9">
        <v>0</v>
      </c>
      <c r="G247" s="9">
        <v>0</v>
      </c>
      <c r="H247" s="9">
        <v>31.47</v>
      </c>
      <c r="I247" s="9">
        <v>237.63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f t="shared" si="3"/>
        <v>269.10000000000002</v>
      </c>
      <c r="S247" s="9"/>
    </row>
    <row r="248" spans="1:19" x14ac:dyDescent="0.2">
      <c r="A248" s="2">
        <v>242</v>
      </c>
      <c r="B248" s="8" t="s">
        <v>299</v>
      </c>
      <c r="C248" s="3" t="s">
        <v>300</v>
      </c>
      <c r="D248" s="8" t="s">
        <v>87</v>
      </c>
      <c r="E248" s="3" t="s">
        <v>88</v>
      </c>
      <c r="F248" s="9">
        <v>0</v>
      </c>
      <c r="G248" s="9">
        <v>349.33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f t="shared" si="3"/>
        <v>349.33</v>
      </c>
      <c r="S248" s="9"/>
    </row>
    <row r="249" spans="1:19" x14ac:dyDescent="0.2">
      <c r="A249" s="2">
        <v>243</v>
      </c>
      <c r="B249" s="8" t="s">
        <v>299</v>
      </c>
      <c r="C249" s="3" t="s">
        <v>300</v>
      </c>
      <c r="D249" s="8" t="s">
        <v>89</v>
      </c>
      <c r="E249" s="3" t="s">
        <v>90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428.57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f t="shared" si="3"/>
        <v>428.57</v>
      </c>
      <c r="S249" s="9"/>
    </row>
    <row r="250" spans="1:19" x14ac:dyDescent="0.2">
      <c r="A250" s="2">
        <v>244</v>
      </c>
      <c r="B250" s="8" t="s">
        <v>307</v>
      </c>
      <c r="C250" s="3" t="s">
        <v>308</v>
      </c>
      <c r="D250" s="8" t="s">
        <v>27</v>
      </c>
      <c r="E250" s="3" t="s">
        <v>28</v>
      </c>
      <c r="F250" s="9">
        <v>1026.5999999999999</v>
      </c>
      <c r="G250" s="9">
        <v>2193.14</v>
      </c>
      <c r="H250" s="9">
        <v>1088.45</v>
      </c>
      <c r="I250" s="9">
        <v>1169.0999999999999</v>
      </c>
      <c r="J250" s="9">
        <v>211.8</v>
      </c>
      <c r="K250" s="9">
        <v>1955.6</v>
      </c>
      <c r="L250" s="9">
        <v>554</v>
      </c>
      <c r="M250" s="9">
        <v>1177.8499999999999</v>
      </c>
      <c r="N250" s="9">
        <v>808.55</v>
      </c>
      <c r="O250" s="9">
        <v>1104.5999999999999</v>
      </c>
      <c r="P250" s="9">
        <v>3649.03</v>
      </c>
      <c r="Q250" s="9">
        <v>1325.1</v>
      </c>
      <c r="R250" s="9">
        <f t="shared" si="3"/>
        <v>16263.82</v>
      </c>
      <c r="S250" s="9"/>
    </row>
    <row r="251" spans="1:19" x14ac:dyDescent="0.2">
      <c r="A251" s="2">
        <v>245</v>
      </c>
      <c r="B251" s="8" t="s">
        <v>307</v>
      </c>
      <c r="C251" s="3" t="s">
        <v>308</v>
      </c>
      <c r="D251" s="8" t="s">
        <v>85</v>
      </c>
      <c r="E251" s="3" t="s">
        <v>86</v>
      </c>
      <c r="F251" s="9">
        <v>23511.1</v>
      </c>
      <c r="G251" s="9">
        <v>3370</v>
      </c>
      <c r="H251" s="9">
        <v>25465.06</v>
      </c>
      <c r="I251" s="9">
        <v>12545.98</v>
      </c>
      <c r="J251" s="9">
        <v>3097.5</v>
      </c>
      <c r="K251" s="9">
        <v>2608.65</v>
      </c>
      <c r="L251" s="9">
        <v>0</v>
      </c>
      <c r="M251" s="9">
        <v>8651</v>
      </c>
      <c r="N251" s="9">
        <v>23282</v>
      </c>
      <c r="O251" s="9">
        <v>19144.13</v>
      </c>
      <c r="P251" s="9">
        <v>12997</v>
      </c>
      <c r="Q251" s="9">
        <v>19614.25</v>
      </c>
      <c r="R251" s="9">
        <f t="shared" si="3"/>
        <v>154286.66999999998</v>
      </c>
      <c r="S251" s="9"/>
    </row>
    <row r="252" spans="1:19" x14ac:dyDescent="0.2">
      <c r="A252" s="2">
        <v>246</v>
      </c>
      <c r="B252" s="8" t="s">
        <v>309</v>
      </c>
      <c r="C252" s="3" t="s">
        <v>310</v>
      </c>
      <c r="D252" s="8" t="s">
        <v>311</v>
      </c>
      <c r="E252" s="3" t="s">
        <v>312</v>
      </c>
      <c r="F252" s="9">
        <v>-1657.22</v>
      </c>
      <c r="G252" s="9">
        <v>-1662.05</v>
      </c>
      <c r="H252" s="9">
        <v>-1618.21</v>
      </c>
      <c r="I252" s="9">
        <v>-1899.18</v>
      </c>
      <c r="J252" s="9">
        <v>-1854.87</v>
      </c>
      <c r="K252" s="9">
        <v>-1048.83</v>
      </c>
      <c r="L252" s="9">
        <v>-288.82</v>
      </c>
      <c r="M252" s="9">
        <v>-291.01</v>
      </c>
      <c r="N252" s="9">
        <v>-289.89</v>
      </c>
      <c r="O252" s="9">
        <v>-287.73</v>
      </c>
      <c r="P252" s="9">
        <v>-295.48</v>
      </c>
      <c r="Q252" s="9">
        <v>-287.64</v>
      </c>
      <c r="R252" s="9">
        <f t="shared" si="3"/>
        <v>-11480.929999999997</v>
      </c>
      <c r="S252" s="9"/>
    </row>
    <row r="253" spans="1:19" x14ac:dyDescent="0.2">
      <c r="A253" s="2">
        <v>247</v>
      </c>
      <c r="B253" s="8" t="s">
        <v>309</v>
      </c>
      <c r="C253" s="3" t="s">
        <v>310</v>
      </c>
      <c r="D253" s="8" t="s">
        <v>313</v>
      </c>
      <c r="E253" s="3" t="s">
        <v>314</v>
      </c>
      <c r="F253" s="9">
        <v>418.3</v>
      </c>
      <c r="G253" s="9">
        <v>418.3</v>
      </c>
      <c r="H253" s="9">
        <v>330.12</v>
      </c>
      <c r="I253" s="9">
        <v>330.12</v>
      </c>
      <c r="J253" s="9">
        <v>330.12</v>
      </c>
      <c r="K253" s="9">
        <v>330.12</v>
      </c>
      <c r="L253" s="9">
        <v>330.12</v>
      </c>
      <c r="M253" s="9">
        <v>330.12</v>
      </c>
      <c r="N253" s="9">
        <v>330.12</v>
      </c>
      <c r="O253" s="9">
        <v>330.12</v>
      </c>
      <c r="P253" s="9">
        <v>330.12</v>
      </c>
      <c r="Q253" s="9">
        <v>330.12</v>
      </c>
      <c r="R253" s="9">
        <f t="shared" si="3"/>
        <v>4137.7999999999993</v>
      </c>
      <c r="S253" s="9"/>
    </row>
    <row r="254" spans="1:19" x14ac:dyDescent="0.2">
      <c r="A254" s="2">
        <v>248</v>
      </c>
      <c r="B254" s="8" t="s">
        <v>315</v>
      </c>
      <c r="C254" s="3" t="s">
        <v>316</v>
      </c>
      <c r="D254" s="8" t="s">
        <v>301</v>
      </c>
      <c r="E254" s="3" t="s">
        <v>302</v>
      </c>
      <c r="F254" s="9">
        <v>2434.0500000000002</v>
      </c>
      <c r="G254" s="9">
        <v>2434.0500000000002</v>
      </c>
      <c r="H254" s="9">
        <v>2434.0500000000002</v>
      </c>
      <c r="I254" s="9">
        <v>2923.97</v>
      </c>
      <c r="J254" s="9">
        <v>2879.87</v>
      </c>
      <c r="K254" s="9">
        <v>1502.32</v>
      </c>
      <c r="L254" s="9">
        <v>162.66</v>
      </c>
      <c r="M254" s="9">
        <v>162.66</v>
      </c>
      <c r="N254" s="9">
        <v>162.66</v>
      </c>
      <c r="O254" s="9">
        <v>162.66</v>
      </c>
      <c r="P254" s="9">
        <v>162.66</v>
      </c>
      <c r="Q254" s="9">
        <v>162.66</v>
      </c>
      <c r="R254" s="9">
        <f t="shared" si="3"/>
        <v>15584.27</v>
      </c>
      <c r="S254" s="9"/>
    </row>
    <row r="255" spans="1:19" x14ac:dyDescent="0.2">
      <c r="A255" s="2">
        <v>249</v>
      </c>
      <c r="B255" s="8" t="s">
        <v>315</v>
      </c>
      <c r="C255" s="3" t="s">
        <v>316</v>
      </c>
      <c r="D255" s="8" t="s">
        <v>411</v>
      </c>
      <c r="E255" s="3" t="s">
        <v>412</v>
      </c>
      <c r="F255" s="9">
        <v>14415.92</v>
      </c>
      <c r="G255" s="9">
        <v>13110.12</v>
      </c>
      <c r="H255" s="9">
        <v>14471.94</v>
      </c>
      <c r="I255" s="9">
        <v>13878.65</v>
      </c>
      <c r="J255" s="9">
        <v>13242.6</v>
      </c>
      <c r="K255" s="9">
        <v>14296.91</v>
      </c>
      <c r="L255" s="9">
        <v>14219.42</v>
      </c>
      <c r="M255" s="9">
        <v>13015.13</v>
      </c>
      <c r="N255" s="9">
        <v>14114.52</v>
      </c>
      <c r="O255" s="9">
        <v>11778.89</v>
      </c>
      <c r="P255" s="9">
        <v>10655.23</v>
      </c>
      <c r="Q255" s="9">
        <v>12277.2</v>
      </c>
      <c r="R255" s="9">
        <f t="shared" si="3"/>
        <v>159476.53000000006</v>
      </c>
      <c r="S255" s="9"/>
    </row>
    <row r="256" spans="1:19" x14ac:dyDescent="0.2">
      <c r="A256" s="2">
        <v>250</v>
      </c>
      <c r="B256" s="8" t="s">
        <v>315</v>
      </c>
      <c r="C256" s="3" t="s">
        <v>316</v>
      </c>
      <c r="D256" s="8" t="s">
        <v>413</v>
      </c>
      <c r="E256" s="3" t="s">
        <v>414</v>
      </c>
      <c r="F256" s="9">
        <v>-2699.2</v>
      </c>
      <c r="G256" s="9">
        <v>-3083.67</v>
      </c>
      <c r="H256" s="9">
        <v>-16148.38</v>
      </c>
      <c r="I256" s="9">
        <v>-3771.94</v>
      </c>
      <c r="J256" s="9">
        <v>-3165.56</v>
      </c>
      <c r="K256" s="9">
        <v>-18596.45</v>
      </c>
      <c r="L256" s="9">
        <v>-3840.67</v>
      </c>
      <c r="M256" s="9">
        <v>-6007.66</v>
      </c>
      <c r="N256" s="9">
        <v>-20556.03</v>
      </c>
      <c r="O256" s="9">
        <v>-6735.26</v>
      </c>
      <c r="P256" s="9">
        <v>2075.6799999999998</v>
      </c>
      <c r="Q256" s="9">
        <v>-39883.47</v>
      </c>
      <c r="R256" s="9">
        <f t="shared" si="3"/>
        <v>-122412.61</v>
      </c>
      <c r="S256" s="9"/>
    </row>
    <row r="257" spans="1:19" x14ac:dyDescent="0.2">
      <c r="A257" s="2">
        <v>251</v>
      </c>
      <c r="B257" s="8" t="s">
        <v>323</v>
      </c>
      <c r="C257" s="3" t="s">
        <v>324</v>
      </c>
      <c r="D257" s="8" t="s">
        <v>415</v>
      </c>
      <c r="E257" s="3" t="s">
        <v>416</v>
      </c>
      <c r="F257" s="9">
        <v>1825</v>
      </c>
      <c r="G257" s="9">
        <v>1825</v>
      </c>
      <c r="H257" s="9">
        <v>1825</v>
      </c>
      <c r="I257" s="9">
        <v>1825</v>
      </c>
      <c r="J257" s="9">
        <v>1825</v>
      </c>
      <c r="K257" s="9">
        <v>1825</v>
      </c>
      <c r="L257" s="9">
        <v>1825</v>
      </c>
      <c r="M257" s="9">
        <v>2199.7199999999998</v>
      </c>
      <c r="N257" s="9">
        <v>1997.34</v>
      </c>
      <c r="O257" s="9">
        <v>2648.01</v>
      </c>
      <c r="P257" s="9">
        <v>2648.01</v>
      </c>
      <c r="Q257" s="9">
        <v>2648.01</v>
      </c>
      <c r="R257" s="9">
        <f t="shared" si="3"/>
        <v>24916.090000000004</v>
      </c>
      <c r="S257" s="9"/>
    </row>
    <row r="258" spans="1:19" x14ac:dyDescent="0.2">
      <c r="A258" s="2">
        <v>252</v>
      </c>
      <c r="B258" s="8" t="s">
        <v>323</v>
      </c>
      <c r="C258" s="3" t="s">
        <v>324</v>
      </c>
      <c r="D258" s="8" t="s">
        <v>83</v>
      </c>
      <c r="E258" s="3" t="s">
        <v>84</v>
      </c>
      <c r="F258" s="9">
        <v>1523.8</v>
      </c>
      <c r="G258" s="9">
        <v>1399.91</v>
      </c>
      <c r="H258" s="9">
        <v>1188.29</v>
      </c>
      <c r="I258" s="9">
        <v>144.63999999999999</v>
      </c>
      <c r="J258" s="9">
        <v>121.48</v>
      </c>
      <c r="K258" s="9">
        <v>502.62</v>
      </c>
      <c r="L258" s="9">
        <v>745.51</v>
      </c>
      <c r="M258" s="9">
        <v>205.06</v>
      </c>
      <c r="N258" s="9">
        <v>270.10000000000002</v>
      </c>
      <c r="O258" s="9">
        <v>97.99</v>
      </c>
      <c r="P258" s="9">
        <v>369.85</v>
      </c>
      <c r="Q258" s="9">
        <v>433.29</v>
      </c>
      <c r="R258" s="9">
        <f t="shared" si="3"/>
        <v>7002.5400000000009</v>
      </c>
      <c r="S258" s="9"/>
    </row>
    <row r="259" spans="1:19" x14ac:dyDescent="0.2">
      <c r="A259" s="2">
        <v>253</v>
      </c>
      <c r="B259" s="8" t="s">
        <v>323</v>
      </c>
      <c r="C259" s="3" t="s">
        <v>324</v>
      </c>
      <c r="D259" s="8" t="s">
        <v>417</v>
      </c>
      <c r="E259" s="3" t="s">
        <v>418</v>
      </c>
      <c r="F259" s="9">
        <v>-38307.93</v>
      </c>
      <c r="G259" s="9">
        <v>2327.7199999999998</v>
      </c>
      <c r="H259" s="9">
        <v>-40566.5</v>
      </c>
      <c r="I259" s="9">
        <v>-75470.87</v>
      </c>
      <c r="J259" s="9">
        <v>-16146.23</v>
      </c>
      <c r="K259" s="9">
        <v>-2503.9899999999998</v>
      </c>
      <c r="L259" s="9">
        <v>-84658.18</v>
      </c>
      <c r="M259" s="9">
        <v>-19336.14</v>
      </c>
      <c r="N259" s="9">
        <v>-63753.32</v>
      </c>
      <c r="O259" s="9">
        <v>-52842.42</v>
      </c>
      <c r="P259" s="9">
        <v>-32326.18</v>
      </c>
      <c r="Q259" s="9">
        <v>-12081.07</v>
      </c>
      <c r="R259" s="9">
        <f t="shared" si="3"/>
        <v>-435665.11</v>
      </c>
      <c r="S259" s="9"/>
    </row>
    <row r="260" spans="1:19" x14ac:dyDescent="0.2">
      <c r="A260" s="2">
        <v>254</v>
      </c>
      <c r="B260" s="8" t="s">
        <v>323</v>
      </c>
      <c r="C260" s="3" t="s">
        <v>324</v>
      </c>
      <c r="D260" s="8" t="s">
        <v>419</v>
      </c>
      <c r="E260" s="3" t="s">
        <v>420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f t="shared" si="3"/>
        <v>0</v>
      </c>
      <c r="S260" s="9"/>
    </row>
    <row r="261" spans="1:19" x14ac:dyDescent="0.2">
      <c r="A261" s="2">
        <v>255</v>
      </c>
      <c r="B261" s="8" t="s">
        <v>323</v>
      </c>
      <c r="C261" s="3" t="s">
        <v>324</v>
      </c>
      <c r="D261" s="8" t="s">
        <v>105</v>
      </c>
      <c r="E261" s="3" t="s">
        <v>106</v>
      </c>
      <c r="F261" s="9">
        <v>-161.06</v>
      </c>
      <c r="G261" s="9">
        <v>0</v>
      </c>
      <c r="H261" s="9">
        <v>26.16</v>
      </c>
      <c r="I261" s="9">
        <v>-90.31</v>
      </c>
      <c r="J261" s="9">
        <v>0</v>
      </c>
      <c r="K261" s="9">
        <v>-141.49</v>
      </c>
      <c r="L261" s="9">
        <v>0</v>
      </c>
      <c r="M261" s="9">
        <v>0</v>
      </c>
      <c r="N261" s="9">
        <v>-53.43</v>
      </c>
      <c r="O261" s="9">
        <v>-953.73</v>
      </c>
      <c r="P261" s="9">
        <v>-67.06</v>
      </c>
      <c r="Q261" s="9">
        <v>-63.56</v>
      </c>
      <c r="R261" s="9">
        <f t="shared" si="3"/>
        <v>-1504.48</v>
      </c>
      <c r="S261" s="9"/>
    </row>
    <row r="262" spans="1:19" x14ac:dyDescent="0.2">
      <c r="A262" s="2">
        <v>256</v>
      </c>
      <c r="B262" s="8" t="s">
        <v>323</v>
      </c>
      <c r="C262" s="3" t="s">
        <v>324</v>
      </c>
      <c r="D262" s="8" t="s">
        <v>107</v>
      </c>
      <c r="E262" s="3" t="s">
        <v>108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f t="shared" si="3"/>
        <v>0</v>
      </c>
      <c r="S262" s="9"/>
    </row>
    <row r="263" spans="1:19" x14ac:dyDescent="0.2">
      <c r="A263" s="2">
        <v>257</v>
      </c>
      <c r="B263" s="8" t="s">
        <v>323</v>
      </c>
      <c r="C263" s="3" t="s">
        <v>324</v>
      </c>
      <c r="D263" s="8" t="s">
        <v>325</v>
      </c>
      <c r="E263" s="3" t="s">
        <v>326</v>
      </c>
      <c r="F263" s="9">
        <v>2525.0600000000004</v>
      </c>
      <c r="G263" s="9">
        <v>2626.9299999999989</v>
      </c>
      <c r="H263" s="9">
        <v>2618.3799999999997</v>
      </c>
      <c r="I263" s="9">
        <v>2645.52</v>
      </c>
      <c r="J263" s="9">
        <v>2559.79</v>
      </c>
      <c r="K263" s="9">
        <v>2641.22</v>
      </c>
      <c r="L263" s="9">
        <v>2740.11</v>
      </c>
      <c r="M263" s="9">
        <v>2836.34</v>
      </c>
      <c r="N263" s="9">
        <v>3048.5700000000006</v>
      </c>
      <c r="O263" s="9">
        <v>3511.7599999999998</v>
      </c>
      <c r="P263" s="9">
        <v>2431.89</v>
      </c>
      <c r="Q263" s="9">
        <v>3226.1999999999994</v>
      </c>
      <c r="R263" s="9">
        <f t="shared" si="3"/>
        <v>33411.769999999997</v>
      </c>
      <c r="S263" s="9"/>
    </row>
    <row r="264" spans="1:19" x14ac:dyDescent="0.2">
      <c r="A264" s="2">
        <v>258</v>
      </c>
      <c r="B264" s="8" t="s">
        <v>323</v>
      </c>
      <c r="C264" s="3" t="s">
        <v>324</v>
      </c>
      <c r="D264" s="8" t="s">
        <v>327</v>
      </c>
      <c r="E264" s="3" t="s">
        <v>328</v>
      </c>
      <c r="F264" s="9">
        <v>60134.19999999999</v>
      </c>
      <c r="G264" s="9">
        <v>62118.340000000004</v>
      </c>
      <c r="H264" s="9">
        <v>62466.490000000005</v>
      </c>
      <c r="I264" s="9">
        <v>62835.47</v>
      </c>
      <c r="J264" s="9">
        <v>61157.810000000005</v>
      </c>
      <c r="K264" s="9">
        <v>62885.920000000013</v>
      </c>
      <c r="L264" s="9">
        <v>64560.760000000009</v>
      </c>
      <c r="M264" s="9">
        <v>64787.520000000004</v>
      </c>
      <c r="N264" s="9">
        <v>69350.540000000023</v>
      </c>
      <c r="O264" s="9">
        <v>63465.860000000015</v>
      </c>
      <c r="P264" s="9">
        <v>44780.799999999996</v>
      </c>
      <c r="Q264" s="9">
        <v>58767.44000000001</v>
      </c>
      <c r="R264" s="9">
        <f t="shared" ref="R264:R298" si="4">SUM(F264:Q264)</f>
        <v>737311.15000000014</v>
      </c>
      <c r="S264" s="9"/>
    </row>
    <row r="265" spans="1:19" x14ac:dyDescent="0.2">
      <c r="A265" s="2">
        <v>259</v>
      </c>
      <c r="B265" s="8" t="s">
        <v>323</v>
      </c>
      <c r="C265" s="3" t="s">
        <v>324</v>
      </c>
      <c r="D265" s="8" t="s">
        <v>329</v>
      </c>
      <c r="E265" s="3" t="s">
        <v>330</v>
      </c>
      <c r="F265" s="9">
        <v>562.41</v>
      </c>
      <c r="G265" s="9">
        <v>581.31999999999994</v>
      </c>
      <c r="H265" s="9">
        <v>584.1400000000001</v>
      </c>
      <c r="I265" s="9">
        <v>587.80999999999983</v>
      </c>
      <c r="J265" s="9">
        <v>571.82000000000005</v>
      </c>
      <c r="K265" s="9">
        <v>588.16999999999996</v>
      </c>
      <c r="L265" s="9">
        <v>604.36</v>
      </c>
      <c r="M265" s="9">
        <v>608.12</v>
      </c>
      <c r="N265" s="9">
        <v>651.16999999999996</v>
      </c>
      <c r="O265" s="9">
        <v>630.15</v>
      </c>
      <c r="P265" s="9">
        <v>443.75000000000006</v>
      </c>
      <c r="Q265" s="9">
        <v>583.02</v>
      </c>
      <c r="R265" s="9">
        <f t="shared" si="4"/>
        <v>6996.24</v>
      </c>
      <c r="S265" s="9"/>
    </row>
    <row r="266" spans="1:19" x14ac:dyDescent="0.2">
      <c r="A266" s="2">
        <v>260</v>
      </c>
      <c r="B266" s="8" t="s">
        <v>323</v>
      </c>
      <c r="C266" s="3" t="s">
        <v>324</v>
      </c>
      <c r="D266" s="8" t="s">
        <v>331</v>
      </c>
      <c r="E266" s="3" t="s">
        <v>332</v>
      </c>
      <c r="F266" s="9">
        <v>1406.04</v>
      </c>
      <c r="G266" s="9">
        <v>1453.3000000000002</v>
      </c>
      <c r="H266" s="9">
        <v>1460.32</v>
      </c>
      <c r="I266" s="9">
        <v>1469.51</v>
      </c>
      <c r="J266" s="9">
        <v>1429.58</v>
      </c>
      <c r="K266" s="9">
        <v>1470.4000000000003</v>
      </c>
      <c r="L266" s="9">
        <v>1510.91</v>
      </c>
      <c r="M266" s="9">
        <v>1520.2800000000002</v>
      </c>
      <c r="N266" s="9">
        <v>1627.94</v>
      </c>
      <c r="O266" s="9">
        <v>2205.6400000000003</v>
      </c>
      <c r="P266" s="9">
        <v>1553.07</v>
      </c>
      <c r="Q266" s="9">
        <v>2040.5400000000002</v>
      </c>
      <c r="R266" s="9">
        <f t="shared" si="4"/>
        <v>19147.530000000002</v>
      </c>
      <c r="S266" s="9"/>
    </row>
    <row r="267" spans="1:19" x14ac:dyDescent="0.2">
      <c r="A267" s="2">
        <v>261</v>
      </c>
      <c r="B267" s="8" t="s">
        <v>323</v>
      </c>
      <c r="C267" s="3" t="s">
        <v>324</v>
      </c>
      <c r="D267" s="8" t="s">
        <v>333</v>
      </c>
      <c r="E267" s="3" t="s">
        <v>334</v>
      </c>
      <c r="F267" s="9">
        <v>-2465.8900000000008</v>
      </c>
      <c r="G267" s="9">
        <v>-2541.3300000000004</v>
      </c>
      <c r="H267" s="9">
        <v>-2563.0200000000004</v>
      </c>
      <c r="I267" s="9">
        <v>-2574.42</v>
      </c>
      <c r="J267" s="9">
        <v>-2510.5099999999998</v>
      </c>
      <c r="K267" s="9">
        <v>-2578.5400000000004</v>
      </c>
      <c r="L267" s="9">
        <v>-2638.06</v>
      </c>
      <c r="M267" s="9">
        <v>-2619.5799999999995</v>
      </c>
      <c r="N267" s="9">
        <v>-2800.1199999999994</v>
      </c>
      <c r="O267" s="9">
        <v>-778.56</v>
      </c>
      <c r="P267" s="9">
        <v>-556.3900000000001</v>
      </c>
      <c r="Q267" s="9">
        <v>-724.85000000000014</v>
      </c>
      <c r="R267" s="9">
        <f t="shared" si="4"/>
        <v>-25351.27</v>
      </c>
      <c r="S267" s="9"/>
    </row>
    <row r="268" spans="1:19" x14ac:dyDescent="0.2">
      <c r="A268" s="2">
        <v>262</v>
      </c>
      <c r="B268" s="8" t="s">
        <v>323</v>
      </c>
      <c r="C268" s="3" t="s">
        <v>324</v>
      </c>
      <c r="D268" s="8" t="s">
        <v>335</v>
      </c>
      <c r="E268" s="3" t="s">
        <v>336</v>
      </c>
      <c r="F268" s="9">
        <v>13449.95</v>
      </c>
      <c r="G268" s="9">
        <v>13860.97</v>
      </c>
      <c r="H268" s="9">
        <v>13979.71</v>
      </c>
      <c r="I268" s="9">
        <v>14041.710000000001</v>
      </c>
      <c r="J268" s="9">
        <v>13693.429999999997</v>
      </c>
      <c r="K268" s="9">
        <v>14064.309999999996</v>
      </c>
      <c r="L268" s="9">
        <v>14388.54</v>
      </c>
      <c r="M268" s="9">
        <v>14286.190000000002</v>
      </c>
      <c r="N268" s="9">
        <v>15270.380000000001</v>
      </c>
      <c r="O268" s="9">
        <v>15544.68</v>
      </c>
      <c r="P268" s="9">
        <v>11083.62</v>
      </c>
      <c r="Q268" s="9">
        <v>14458.130000000001</v>
      </c>
      <c r="R268" s="9">
        <f t="shared" si="4"/>
        <v>168121.62</v>
      </c>
      <c r="S268" s="9"/>
    </row>
    <row r="269" spans="1:19" x14ac:dyDescent="0.2">
      <c r="A269" s="2">
        <v>263</v>
      </c>
      <c r="B269" s="8" t="s">
        <v>323</v>
      </c>
      <c r="C269" s="3" t="s">
        <v>324</v>
      </c>
      <c r="D269" s="8" t="s">
        <v>337</v>
      </c>
      <c r="E269" s="3" t="s">
        <v>338</v>
      </c>
      <c r="F269" s="9">
        <v>-17537.410000000003</v>
      </c>
      <c r="G269" s="9">
        <v>-17841.96</v>
      </c>
      <c r="H269" s="9">
        <v>-18285.68</v>
      </c>
      <c r="I269" s="9">
        <v>-18221.11</v>
      </c>
      <c r="J269" s="9">
        <v>-17957.64</v>
      </c>
      <c r="K269" s="9">
        <v>-18330.670000000002</v>
      </c>
      <c r="L269" s="9">
        <v>-18397.490000000002</v>
      </c>
      <c r="M269" s="9">
        <v>-17182.260000000002</v>
      </c>
      <c r="N269" s="9">
        <v>-18208.439999999999</v>
      </c>
      <c r="O269" s="9">
        <v>-12392.260000000002</v>
      </c>
      <c r="P269" s="9">
        <v>-9413.73</v>
      </c>
      <c r="Q269" s="9">
        <v>-11847.589999999997</v>
      </c>
      <c r="R269" s="9">
        <f t="shared" si="4"/>
        <v>-195616.24000000002</v>
      </c>
      <c r="S269" s="9"/>
    </row>
    <row r="270" spans="1:19" x14ac:dyDescent="0.2">
      <c r="A270" s="2">
        <v>264</v>
      </c>
      <c r="B270" s="8" t="s">
        <v>323</v>
      </c>
      <c r="C270" s="3" t="s">
        <v>324</v>
      </c>
      <c r="D270" s="8" t="s">
        <v>339</v>
      </c>
      <c r="E270" s="3" t="s">
        <v>340</v>
      </c>
      <c r="F270" s="9">
        <v>9791.1200000000026</v>
      </c>
      <c r="G270" s="9">
        <v>10104.99</v>
      </c>
      <c r="H270" s="9">
        <v>10173.16</v>
      </c>
      <c r="I270" s="9">
        <v>10227.449999999999</v>
      </c>
      <c r="J270" s="9">
        <v>9961.8600000000024</v>
      </c>
      <c r="K270" s="9">
        <v>10238.859999999999</v>
      </c>
      <c r="L270" s="9">
        <v>10497.390000000003</v>
      </c>
      <c r="M270" s="9">
        <v>10491.290000000003</v>
      </c>
      <c r="N270" s="9">
        <v>11224.029999999999</v>
      </c>
      <c r="O270" s="9">
        <v>14619.369999999997</v>
      </c>
      <c r="P270" s="9">
        <v>10329.849999999999</v>
      </c>
      <c r="Q270" s="9">
        <v>13545.200000000003</v>
      </c>
      <c r="R270" s="9">
        <f t="shared" si="4"/>
        <v>131204.57</v>
      </c>
      <c r="S270" s="9"/>
    </row>
    <row r="271" spans="1:19" x14ac:dyDescent="0.2">
      <c r="A271" s="2">
        <v>265</v>
      </c>
      <c r="B271" s="8" t="s">
        <v>323</v>
      </c>
      <c r="C271" s="3" t="s">
        <v>324</v>
      </c>
      <c r="D271" s="8" t="s">
        <v>341</v>
      </c>
      <c r="E271" s="3" t="s">
        <v>342</v>
      </c>
      <c r="F271" s="9">
        <v>10972.749999999998</v>
      </c>
      <c r="G271" s="9">
        <v>11324.610000000002</v>
      </c>
      <c r="H271" s="9">
        <v>11400.85</v>
      </c>
      <c r="I271" s="9">
        <v>11461.78</v>
      </c>
      <c r="J271" s="9">
        <v>11164.059999999998</v>
      </c>
      <c r="K271" s="9">
        <v>11474.509999999998</v>
      </c>
      <c r="L271" s="9">
        <v>11764.48</v>
      </c>
      <c r="M271" s="9">
        <v>11758.35</v>
      </c>
      <c r="N271" s="9">
        <v>12579.679999999998</v>
      </c>
      <c r="O271" s="9">
        <v>12467.47</v>
      </c>
      <c r="P271" s="9">
        <v>8829.9500000000007</v>
      </c>
      <c r="Q271" s="9">
        <v>11562.900000000001</v>
      </c>
      <c r="R271" s="9">
        <f t="shared" si="4"/>
        <v>136761.38999999998</v>
      </c>
      <c r="S271" s="9"/>
    </row>
    <row r="272" spans="1:19" x14ac:dyDescent="0.2">
      <c r="A272" s="2">
        <v>266</v>
      </c>
      <c r="B272" s="8" t="s">
        <v>323</v>
      </c>
      <c r="C272" s="3" t="s">
        <v>324</v>
      </c>
      <c r="D272" s="8" t="s">
        <v>113</v>
      </c>
      <c r="E272" s="3" t="s">
        <v>114</v>
      </c>
      <c r="F272" s="9">
        <v>576.89</v>
      </c>
      <c r="G272" s="9">
        <v>0</v>
      </c>
      <c r="H272" s="9">
        <v>0</v>
      </c>
      <c r="I272" s="9">
        <v>281.93</v>
      </c>
      <c r="J272" s="9">
        <v>0</v>
      </c>
      <c r="K272" s="9">
        <v>144.47</v>
      </c>
      <c r="L272" s="9">
        <v>0</v>
      </c>
      <c r="M272" s="9">
        <v>0</v>
      </c>
      <c r="N272" s="9">
        <v>209.16</v>
      </c>
      <c r="O272" s="9">
        <v>1195.08</v>
      </c>
      <c r="P272" s="9">
        <v>251.41</v>
      </c>
      <c r="Q272" s="9">
        <v>240.22</v>
      </c>
      <c r="R272" s="9">
        <f t="shared" si="4"/>
        <v>2899.1599999999994</v>
      </c>
      <c r="S272" s="9"/>
    </row>
    <row r="273" spans="1:19" x14ac:dyDescent="0.2">
      <c r="A273" s="2">
        <v>267</v>
      </c>
      <c r="B273" s="8" t="s">
        <v>323</v>
      </c>
      <c r="C273" s="3" t="s">
        <v>324</v>
      </c>
      <c r="D273" s="8" t="s">
        <v>87</v>
      </c>
      <c r="E273" s="3" t="s">
        <v>88</v>
      </c>
      <c r="F273" s="9">
        <v>231.3</v>
      </c>
      <c r="G273" s="9">
        <v>387.59999999999997</v>
      </c>
      <c r="H273" s="9">
        <v>2139.65</v>
      </c>
      <c r="I273" s="9">
        <v>461.20000000000005</v>
      </c>
      <c r="J273" s="9">
        <v>984.54</v>
      </c>
      <c r="K273" s="9">
        <v>486.93</v>
      </c>
      <c r="L273" s="9">
        <v>595.25</v>
      </c>
      <c r="M273" s="9">
        <v>149.57999999999998</v>
      </c>
      <c r="N273" s="9">
        <v>84.02</v>
      </c>
      <c r="O273" s="9">
        <v>119.89999999999999</v>
      </c>
      <c r="P273" s="9">
        <v>86.66</v>
      </c>
      <c r="Q273" s="9">
        <v>0</v>
      </c>
      <c r="R273" s="9">
        <f t="shared" si="4"/>
        <v>5726.63</v>
      </c>
      <c r="S273" s="9"/>
    </row>
    <row r="274" spans="1:19" x14ac:dyDescent="0.2">
      <c r="A274" s="2">
        <v>268</v>
      </c>
      <c r="B274" s="8" t="s">
        <v>323</v>
      </c>
      <c r="C274" s="3" t="s">
        <v>324</v>
      </c>
      <c r="D274" s="8" t="s">
        <v>343</v>
      </c>
      <c r="E274" s="3" t="s">
        <v>344</v>
      </c>
      <c r="F274" s="9">
        <v>0</v>
      </c>
      <c r="G274" s="9">
        <v>0</v>
      </c>
      <c r="H274" s="9">
        <v>159.72</v>
      </c>
      <c r="I274" s="9">
        <v>0</v>
      </c>
      <c r="J274" s="9">
        <v>0</v>
      </c>
      <c r="K274" s="9">
        <v>0</v>
      </c>
      <c r="L274" s="9">
        <v>0</v>
      </c>
      <c r="M274" s="9">
        <v>-8.6</v>
      </c>
      <c r="N274" s="9">
        <v>0</v>
      </c>
      <c r="O274" s="9">
        <v>0</v>
      </c>
      <c r="P274" s="9">
        <v>0</v>
      </c>
      <c r="Q274" s="9">
        <v>-7.88</v>
      </c>
      <c r="R274" s="9">
        <f t="shared" si="4"/>
        <v>143.24</v>
      </c>
      <c r="S274" s="9"/>
    </row>
    <row r="275" spans="1:19" x14ac:dyDescent="0.2">
      <c r="A275" s="2">
        <v>269</v>
      </c>
      <c r="B275" s="8" t="s">
        <v>323</v>
      </c>
      <c r="C275" s="3" t="s">
        <v>324</v>
      </c>
      <c r="D275" s="8" t="s">
        <v>421</v>
      </c>
      <c r="E275" s="3" t="s">
        <v>422</v>
      </c>
      <c r="F275" s="9">
        <v>-152.88</v>
      </c>
      <c r="G275" s="9">
        <v>387.56</v>
      </c>
      <c r="H275" s="9">
        <v>-1156.3800000000001</v>
      </c>
      <c r="I275" s="9">
        <v>101.67</v>
      </c>
      <c r="J275" s="9">
        <v>377.67</v>
      </c>
      <c r="K275" s="9">
        <v>-851.52</v>
      </c>
      <c r="L275" s="9">
        <v>-140.62</v>
      </c>
      <c r="M275" s="9">
        <v>430.93</v>
      </c>
      <c r="N275" s="9">
        <v>-1037.1300000000001</v>
      </c>
      <c r="O275" s="9">
        <v>-1463.94</v>
      </c>
      <c r="P275" s="9">
        <v>-28.57</v>
      </c>
      <c r="Q275" s="9">
        <v>-4843.0600000000004</v>
      </c>
      <c r="R275" s="9">
        <f t="shared" si="4"/>
        <v>-8376.27</v>
      </c>
      <c r="S275" s="9"/>
    </row>
    <row r="276" spans="1:19" x14ac:dyDescent="0.2">
      <c r="A276" s="2">
        <v>270</v>
      </c>
      <c r="B276" s="8" t="s">
        <v>323</v>
      </c>
      <c r="C276" s="3" t="s">
        <v>324</v>
      </c>
      <c r="D276" s="8" t="s">
        <v>423</v>
      </c>
      <c r="E276" s="3" t="s">
        <v>424</v>
      </c>
      <c r="F276" s="9">
        <v>7923.54</v>
      </c>
      <c r="G276" s="9">
        <v>6982.48</v>
      </c>
      <c r="H276" s="9">
        <v>7933.76</v>
      </c>
      <c r="I276" s="9">
        <v>6940.6</v>
      </c>
      <c r="J276" s="9">
        <v>7719.63</v>
      </c>
      <c r="K276" s="9">
        <v>7808.56</v>
      </c>
      <c r="L276" s="9">
        <v>7769.69</v>
      </c>
      <c r="M276" s="9">
        <v>6778.24</v>
      </c>
      <c r="N276" s="9">
        <v>7442.24</v>
      </c>
      <c r="O276" s="9">
        <v>-3614.83</v>
      </c>
      <c r="P276" s="9">
        <v>-4759.5200000000004</v>
      </c>
      <c r="Q276" s="9">
        <v>-4992.13</v>
      </c>
      <c r="R276" s="9">
        <f t="shared" si="4"/>
        <v>53932.259999999987</v>
      </c>
      <c r="S276" s="9"/>
    </row>
    <row r="277" spans="1:19" x14ac:dyDescent="0.2">
      <c r="A277" s="2">
        <v>271</v>
      </c>
      <c r="B277" s="8" t="s">
        <v>323</v>
      </c>
      <c r="C277" s="3" t="s">
        <v>324</v>
      </c>
      <c r="D277" s="8" t="s">
        <v>425</v>
      </c>
      <c r="E277" s="3" t="s">
        <v>426</v>
      </c>
      <c r="F277" s="9">
        <v>19744.759999999998</v>
      </c>
      <c r="G277" s="9">
        <v>11426.59</v>
      </c>
      <c r="H277" s="9">
        <v>19707.12</v>
      </c>
      <c r="I277" s="9">
        <v>11199.37</v>
      </c>
      <c r="J277" s="9">
        <v>16605.150000000001</v>
      </c>
      <c r="K277" s="9">
        <v>16905.47</v>
      </c>
      <c r="L277" s="9">
        <v>19449.900000000001</v>
      </c>
      <c r="M277" s="9">
        <v>10542.15</v>
      </c>
      <c r="N277" s="9">
        <v>15827.23</v>
      </c>
      <c r="O277" s="9">
        <v>13870.13</v>
      </c>
      <c r="P277" s="9">
        <v>2082.13</v>
      </c>
      <c r="Q277" s="9">
        <v>6211.64</v>
      </c>
      <c r="R277" s="9">
        <f t="shared" si="4"/>
        <v>163571.64000000004</v>
      </c>
      <c r="S277" s="9"/>
    </row>
    <row r="278" spans="1:19" x14ac:dyDescent="0.2">
      <c r="A278" s="2">
        <v>272</v>
      </c>
      <c r="B278" s="8" t="s">
        <v>323</v>
      </c>
      <c r="C278" s="3" t="s">
        <v>324</v>
      </c>
      <c r="D278" s="8" t="s">
        <v>427</v>
      </c>
      <c r="E278" s="3" t="s">
        <v>428</v>
      </c>
      <c r="F278" s="9">
        <v>234000</v>
      </c>
      <c r="G278" s="9">
        <v>213000</v>
      </c>
      <c r="H278" s="9">
        <v>186000</v>
      </c>
      <c r="I278" s="9">
        <v>165000</v>
      </c>
      <c r="J278" s="9">
        <v>149000</v>
      </c>
      <c r="K278" s="9">
        <v>149000</v>
      </c>
      <c r="L278" s="9">
        <v>441000</v>
      </c>
      <c r="M278" s="9">
        <v>689501.73</v>
      </c>
      <c r="N278" s="9">
        <v>0</v>
      </c>
      <c r="O278" s="9">
        <v>276500.24</v>
      </c>
      <c r="P278" s="9">
        <v>-54962.87</v>
      </c>
      <c r="Q278" s="9">
        <v>232000</v>
      </c>
      <c r="R278" s="9">
        <f t="shared" si="4"/>
        <v>2680039.0999999996</v>
      </c>
      <c r="S278" s="9"/>
    </row>
    <row r="279" spans="1:19" x14ac:dyDescent="0.2">
      <c r="A279" s="2">
        <v>273</v>
      </c>
      <c r="B279" s="8" t="s">
        <v>323</v>
      </c>
      <c r="C279" s="3" t="s">
        <v>324</v>
      </c>
      <c r="D279" s="8" t="s">
        <v>345</v>
      </c>
      <c r="E279" s="3" t="s">
        <v>346</v>
      </c>
      <c r="F279" s="9">
        <v>3130.8199999999997</v>
      </c>
      <c r="G279" s="9">
        <v>2928.88</v>
      </c>
      <c r="H279" s="9">
        <v>3130.8199999999997</v>
      </c>
      <c r="I279" s="9">
        <v>3029.87</v>
      </c>
      <c r="J279" s="9">
        <v>115698.82</v>
      </c>
      <c r="K279" s="9">
        <v>3470.44</v>
      </c>
      <c r="L279" s="9">
        <v>10699.91</v>
      </c>
      <c r="M279" s="9">
        <v>7254.8</v>
      </c>
      <c r="N279" s="9">
        <v>0</v>
      </c>
      <c r="O279" s="9">
        <v>3605.42</v>
      </c>
      <c r="P279" s="9">
        <v>3489.1099999999997</v>
      </c>
      <c r="Q279" s="9">
        <v>3605.4100000000003</v>
      </c>
      <c r="R279" s="9">
        <f t="shared" si="4"/>
        <v>160044.29999999999</v>
      </c>
      <c r="S279" s="9"/>
    </row>
    <row r="280" spans="1:19" x14ac:dyDescent="0.2">
      <c r="A280" s="2">
        <v>274</v>
      </c>
      <c r="B280" s="8" t="s">
        <v>323</v>
      </c>
      <c r="C280" s="3" t="s">
        <v>324</v>
      </c>
      <c r="D280" s="8" t="s">
        <v>347</v>
      </c>
      <c r="E280" s="3" t="s">
        <v>348</v>
      </c>
      <c r="F280" s="9">
        <v>10448.41</v>
      </c>
      <c r="G280" s="9">
        <v>9774.2800000000007</v>
      </c>
      <c r="H280" s="9">
        <v>10448.460000000003</v>
      </c>
      <c r="I280" s="9">
        <v>10111.310000000001</v>
      </c>
      <c r="J280" s="9">
        <v>43833.64</v>
      </c>
      <c r="K280" s="9">
        <v>11717.11</v>
      </c>
      <c r="L280" s="9">
        <v>50697.719999999994</v>
      </c>
      <c r="M280" s="9">
        <v>19809.370000000003</v>
      </c>
      <c r="N280" s="9">
        <v>-36813.040000000001</v>
      </c>
      <c r="O280" s="9">
        <v>9754.4000000000015</v>
      </c>
      <c r="P280" s="9">
        <v>28696.46</v>
      </c>
      <c r="Q280" s="9">
        <v>9635.2400000000016</v>
      </c>
      <c r="R280" s="9">
        <f t="shared" si="4"/>
        <v>178113.35999999996</v>
      </c>
      <c r="S280" s="9"/>
    </row>
    <row r="281" spans="1:19" x14ac:dyDescent="0.2">
      <c r="A281" s="2">
        <v>275</v>
      </c>
      <c r="B281" s="8" t="s">
        <v>323</v>
      </c>
      <c r="C281" s="3" t="s">
        <v>324</v>
      </c>
      <c r="D281" s="8" t="s">
        <v>349</v>
      </c>
      <c r="E281" s="3" t="s">
        <v>350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8910</v>
      </c>
      <c r="Q281" s="9">
        <v>0</v>
      </c>
      <c r="R281" s="9">
        <f t="shared" si="4"/>
        <v>8910</v>
      </c>
      <c r="S281" s="9"/>
    </row>
    <row r="282" spans="1:19" x14ac:dyDescent="0.2">
      <c r="A282" s="2">
        <v>276</v>
      </c>
      <c r="B282" s="8" t="s">
        <v>323</v>
      </c>
      <c r="C282" s="3" t="s">
        <v>324</v>
      </c>
      <c r="D282" s="8" t="s">
        <v>351</v>
      </c>
      <c r="E282" s="3" t="s">
        <v>352</v>
      </c>
      <c r="F282" s="9">
        <v>0</v>
      </c>
      <c r="G282" s="9">
        <v>0</v>
      </c>
      <c r="H282" s="9">
        <v>18.64</v>
      </c>
      <c r="I282" s="9">
        <v>0</v>
      </c>
      <c r="J282" s="9">
        <v>0</v>
      </c>
      <c r="K282" s="9">
        <v>0</v>
      </c>
      <c r="L282" s="9">
        <v>0</v>
      </c>
      <c r="M282" s="9">
        <v>-1</v>
      </c>
      <c r="N282" s="9">
        <v>0</v>
      </c>
      <c r="O282" s="9">
        <v>0</v>
      </c>
      <c r="P282" s="9">
        <v>0</v>
      </c>
      <c r="Q282" s="9">
        <v>-0.36</v>
      </c>
      <c r="R282" s="9">
        <f t="shared" si="4"/>
        <v>17.28</v>
      </c>
      <c r="S282" s="9"/>
    </row>
    <row r="283" spans="1:19" x14ac:dyDescent="0.2">
      <c r="A283" s="2">
        <v>277</v>
      </c>
      <c r="B283" s="8" t="s">
        <v>323</v>
      </c>
      <c r="C283" s="3" t="s">
        <v>324</v>
      </c>
      <c r="D283" s="8" t="s">
        <v>429</v>
      </c>
      <c r="E283" s="3" t="s">
        <v>430</v>
      </c>
      <c r="F283" s="9">
        <v>3791.73</v>
      </c>
      <c r="G283" s="9">
        <v>7668</v>
      </c>
      <c r="H283" s="9">
        <v>3826.76</v>
      </c>
      <c r="I283" s="9">
        <v>5645.9</v>
      </c>
      <c r="J283" s="9">
        <v>7713.58</v>
      </c>
      <c r="K283" s="9">
        <v>5609.84</v>
      </c>
      <c r="L283" s="9">
        <v>3693.15</v>
      </c>
      <c r="M283" s="9">
        <v>7843.24</v>
      </c>
      <c r="N283" s="9">
        <v>5551.61</v>
      </c>
      <c r="O283" s="9">
        <v>-3556.17</v>
      </c>
      <c r="P283" s="9">
        <v>7062.49</v>
      </c>
      <c r="Q283" s="9">
        <v>4484.01</v>
      </c>
      <c r="R283" s="9">
        <f t="shared" si="4"/>
        <v>59334.14</v>
      </c>
      <c r="S283" s="9"/>
    </row>
    <row r="284" spans="1:19" x14ac:dyDescent="0.2">
      <c r="A284" s="2">
        <v>278</v>
      </c>
      <c r="B284" s="8" t="s">
        <v>323</v>
      </c>
      <c r="C284" s="3" t="s">
        <v>324</v>
      </c>
      <c r="D284" s="8" t="s">
        <v>431</v>
      </c>
      <c r="E284" s="3" t="s">
        <v>432</v>
      </c>
      <c r="F284" s="9">
        <v>7064.64</v>
      </c>
      <c r="G284" s="9">
        <v>3352.22</v>
      </c>
      <c r="H284" s="9">
        <v>2725.74</v>
      </c>
      <c r="I284" s="9">
        <v>3097.56</v>
      </c>
      <c r="J284" s="9">
        <v>3580.42</v>
      </c>
      <c r="K284" s="9">
        <v>3257.69</v>
      </c>
      <c r="L284" s="9">
        <v>8061.2</v>
      </c>
      <c r="M284" s="9">
        <v>3860.6</v>
      </c>
      <c r="N284" s="9">
        <v>3726.25</v>
      </c>
      <c r="O284" s="9">
        <v>-34.06</v>
      </c>
      <c r="P284" s="9">
        <v>2689.92</v>
      </c>
      <c r="Q284" s="9">
        <v>8110.86</v>
      </c>
      <c r="R284" s="9">
        <f t="shared" si="4"/>
        <v>49493.04</v>
      </c>
      <c r="S284" s="9"/>
    </row>
    <row r="285" spans="1:19" x14ac:dyDescent="0.2">
      <c r="A285" s="2">
        <v>279</v>
      </c>
      <c r="B285" s="8" t="s">
        <v>323</v>
      </c>
      <c r="C285" s="3" t="s">
        <v>324</v>
      </c>
      <c r="D285" s="8" t="s">
        <v>433</v>
      </c>
      <c r="E285" s="3" t="s">
        <v>434</v>
      </c>
      <c r="F285" s="9">
        <v>-256.10000000000002</v>
      </c>
      <c r="G285" s="9">
        <v>-256.10000000000002</v>
      </c>
      <c r="H285" s="9">
        <v>-256.10000000000002</v>
      </c>
      <c r="I285" s="9">
        <v>-256.10000000000002</v>
      </c>
      <c r="J285" s="9">
        <v>-256.10000000000002</v>
      </c>
      <c r="K285" s="9">
        <v>-256.10000000000002</v>
      </c>
      <c r="L285" s="9">
        <v>-256.10000000000002</v>
      </c>
      <c r="M285" s="9">
        <v>-465.95</v>
      </c>
      <c r="N285" s="9">
        <v>-352.61</v>
      </c>
      <c r="O285" s="9">
        <v>-429.02</v>
      </c>
      <c r="P285" s="9">
        <v>-429.02</v>
      </c>
      <c r="Q285" s="9">
        <v>-429.02</v>
      </c>
      <c r="R285" s="9">
        <f t="shared" si="4"/>
        <v>-3898.3199999999997</v>
      </c>
      <c r="S285" s="9"/>
    </row>
    <row r="286" spans="1:19" x14ac:dyDescent="0.2">
      <c r="A286" s="2">
        <v>280</v>
      </c>
      <c r="B286" s="8" t="s">
        <v>323</v>
      </c>
      <c r="C286" s="3" t="s">
        <v>324</v>
      </c>
      <c r="D286" s="8" t="s">
        <v>217</v>
      </c>
      <c r="E286" s="3" t="s">
        <v>218</v>
      </c>
      <c r="F286" s="9">
        <v>-7426.01</v>
      </c>
      <c r="G286" s="9">
        <v>-6922.33</v>
      </c>
      <c r="H286" s="9">
        <v>-7418.9800000000005</v>
      </c>
      <c r="I286" s="9">
        <v>-7158.72</v>
      </c>
      <c r="J286" s="9">
        <v>-81389.05</v>
      </c>
      <c r="K286" s="9">
        <v>-8025.1500000000005</v>
      </c>
      <c r="L286" s="9">
        <v>-33268.04</v>
      </c>
      <c r="M286" s="9">
        <v>-9215.67</v>
      </c>
      <c r="N286" s="9">
        <v>19923.630000000005</v>
      </c>
      <c r="O286" s="9">
        <v>-6198.08</v>
      </c>
      <c r="P286" s="9">
        <v>-21271.370000000003</v>
      </c>
      <c r="Q286" s="9">
        <v>-6600.87</v>
      </c>
      <c r="R286" s="9">
        <f t="shared" si="4"/>
        <v>-174970.63999999998</v>
      </c>
      <c r="S286" s="9"/>
    </row>
    <row r="287" spans="1:19" x14ac:dyDescent="0.2">
      <c r="A287" s="2">
        <v>281</v>
      </c>
      <c r="B287" s="8" t="s">
        <v>323</v>
      </c>
      <c r="C287" s="3" t="s">
        <v>324</v>
      </c>
      <c r="D287" s="8" t="s">
        <v>435</v>
      </c>
      <c r="E287" s="3" t="s">
        <v>436</v>
      </c>
      <c r="F287" s="9">
        <v>2745.58</v>
      </c>
      <c r="G287" s="9">
        <v>2745.58</v>
      </c>
      <c r="H287" s="9">
        <v>2745.58</v>
      </c>
      <c r="I287" s="9">
        <v>2745.58</v>
      </c>
      <c r="J287" s="9">
        <v>2745.58</v>
      </c>
      <c r="K287" s="9">
        <v>2745.58</v>
      </c>
      <c r="L287" s="9">
        <v>2745.58</v>
      </c>
      <c r="M287" s="9">
        <v>2975.46</v>
      </c>
      <c r="N287" s="9">
        <v>2770.33</v>
      </c>
      <c r="O287" s="9">
        <v>2797.5</v>
      </c>
      <c r="P287" s="9">
        <v>2797.5</v>
      </c>
      <c r="Q287" s="9">
        <v>2797.5</v>
      </c>
      <c r="R287" s="9">
        <f t="shared" si="4"/>
        <v>33357.35</v>
      </c>
      <c r="S287" s="9"/>
    </row>
    <row r="288" spans="1:19" x14ac:dyDescent="0.2">
      <c r="A288" s="2">
        <v>282</v>
      </c>
      <c r="B288" s="8" t="s">
        <v>323</v>
      </c>
      <c r="C288" s="3" t="s">
        <v>324</v>
      </c>
      <c r="D288" s="8" t="s">
        <v>437</v>
      </c>
      <c r="E288" s="3" t="s">
        <v>438</v>
      </c>
      <c r="F288" s="9">
        <v>854.3</v>
      </c>
      <c r="G288" s="9">
        <v>6289.54</v>
      </c>
      <c r="H288" s="9">
        <v>900.33</v>
      </c>
      <c r="I288" s="9">
        <v>3433.74</v>
      </c>
      <c r="J288" s="9">
        <v>6272.61</v>
      </c>
      <c r="K288" s="9">
        <v>3247.03</v>
      </c>
      <c r="L288" s="9">
        <v>819.06</v>
      </c>
      <c r="M288" s="9">
        <v>6616.1</v>
      </c>
      <c r="N288" s="9">
        <v>3356.39</v>
      </c>
      <c r="O288" s="9">
        <v>-10251.86</v>
      </c>
      <c r="P288" s="9">
        <v>780.79</v>
      </c>
      <c r="Q288" s="9">
        <v>-2735.52</v>
      </c>
      <c r="R288" s="9">
        <f t="shared" si="4"/>
        <v>19582.509999999998</v>
      </c>
      <c r="S288" s="9"/>
    </row>
    <row r="289" spans="1:19" x14ac:dyDescent="0.2">
      <c r="A289" s="2">
        <v>283</v>
      </c>
      <c r="B289" s="8" t="s">
        <v>323</v>
      </c>
      <c r="C289" s="3" t="s">
        <v>324</v>
      </c>
      <c r="D289" s="8" t="s">
        <v>439</v>
      </c>
      <c r="E289" s="3" t="s">
        <v>440</v>
      </c>
      <c r="F289" s="9">
        <v>1705.71</v>
      </c>
      <c r="G289" s="9">
        <v>2985.99</v>
      </c>
      <c r="H289" s="9">
        <v>5232.24</v>
      </c>
      <c r="I289" s="9">
        <v>3793.95</v>
      </c>
      <c r="J289" s="9">
        <v>0</v>
      </c>
      <c r="K289" s="9">
        <v>6151.62</v>
      </c>
      <c r="L289" s="9">
        <v>15630.52</v>
      </c>
      <c r="M289" s="9">
        <v>694.69</v>
      </c>
      <c r="N289" s="9">
        <v>4508.62</v>
      </c>
      <c r="O289" s="9">
        <v>2236</v>
      </c>
      <c r="P289" s="9">
        <v>3264.8</v>
      </c>
      <c r="Q289" s="9">
        <v>8477.1</v>
      </c>
      <c r="R289" s="9">
        <f t="shared" si="4"/>
        <v>54681.240000000005</v>
      </c>
      <c r="S289" s="9"/>
    </row>
    <row r="290" spans="1:19" x14ac:dyDescent="0.2">
      <c r="A290" s="2">
        <v>284</v>
      </c>
      <c r="B290" s="8" t="s">
        <v>323</v>
      </c>
      <c r="C290" s="3" t="s">
        <v>324</v>
      </c>
      <c r="D290" s="8" t="s">
        <v>441</v>
      </c>
      <c r="E290" s="3" t="s">
        <v>442</v>
      </c>
      <c r="F290" s="9">
        <v>1407.37</v>
      </c>
      <c r="G290" s="9">
        <v>-185.14</v>
      </c>
      <c r="H290" s="9">
        <v>-550.79</v>
      </c>
      <c r="I290" s="9">
        <v>563.19000000000005</v>
      </c>
      <c r="J290" s="9">
        <v>684.04</v>
      </c>
      <c r="K290" s="9">
        <v>690.82</v>
      </c>
      <c r="L290" s="9">
        <v>648.67999999999995</v>
      </c>
      <c r="M290" s="9">
        <v>645.91999999999996</v>
      </c>
      <c r="N290" s="9">
        <v>650.05999999999995</v>
      </c>
      <c r="O290" s="9">
        <v>529.35</v>
      </c>
      <c r="P290" s="9">
        <v>602.08000000000004</v>
      </c>
      <c r="Q290" s="9">
        <v>62.44</v>
      </c>
      <c r="R290" s="9">
        <f t="shared" si="4"/>
        <v>5748.0199999999995</v>
      </c>
      <c r="S290" s="9"/>
    </row>
    <row r="291" spans="1:19" x14ac:dyDescent="0.2">
      <c r="A291" s="2">
        <v>285</v>
      </c>
      <c r="B291" s="8" t="s">
        <v>323</v>
      </c>
      <c r="C291" s="3" t="s">
        <v>324</v>
      </c>
      <c r="D291" s="8" t="s">
        <v>443</v>
      </c>
      <c r="E291" s="3" t="s">
        <v>444</v>
      </c>
      <c r="F291" s="9">
        <v>-559.15</v>
      </c>
      <c r="G291" s="9">
        <v>-345.05</v>
      </c>
      <c r="H291" s="9">
        <v>3169.88</v>
      </c>
      <c r="I291" s="9">
        <v>-457.16</v>
      </c>
      <c r="J291" s="9">
        <v>-341.97</v>
      </c>
      <c r="K291" s="9">
        <v>3365.21</v>
      </c>
      <c r="L291" s="9">
        <v>-585.86</v>
      </c>
      <c r="M291" s="9">
        <v>-345.62</v>
      </c>
      <c r="N291" s="9">
        <v>3215.53</v>
      </c>
      <c r="O291" s="9">
        <v>-333.36</v>
      </c>
      <c r="P291" s="9">
        <v>88.67</v>
      </c>
      <c r="Q291" s="9">
        <v>2313.3000000000002</v>
      </c>
      <c r="R291" s="9">
        <f t="shared" si="4"/>
        <v>9184.4200000000019</v>
      </c>
      <c r="S291" s="9"/>
    </row>
    <row r="292" spans="1:19" x14ac:dyDescent="0.2">
      <c r="A292" s="2">
        <v>286</v>
      </c>
      <c r="B292" s="8" t="s">
        <v>323</v>
      </c>
      <c r="C292" s="3" t="s">
        <v>324</v>
      </c>
      <c r="D292" s="8" t="s">
        <v>445</v>
      </c>
      <c r="E292" s="3" t="s">
        <v>446</v>
      </c>
      <c r="F292" s="9">
        <v>-2016.72</v>
      </c>
      <c r="G292" s="9">
        <v>-2227.67</v>
      </c>
      <c r="H292" s="9">
        <v>-3234.92</v>
      </c>
      <c r="I292" s="9">
        <v>-1078.5999999999999</v>
      </c>
      <c r="J292" s="9">
        <v>-1561.03</v>
      </c>
      <c r="K292" s="9">
        <v>-1919.67</v>
      </c>
      <c r="L292" s="9">
        <v>-2120.14</v>
      </c>
      <c r="M292" s="9">
        <v>-1040.69</v>
      </c>
      <c r="N292" s="9">
        <v>-1989.87</v>
      </c>
      <c r="O292" s="9">
        <v>-8557.51</v>
      </c>
      <c r="P292" s="9">
        <v>-1832.44</v>
      </c>
      <c r="Q292" s="9">
        <v>-2432.9699999999998</v>
      </c>
      <c r="R292" s="9">
        <f t="shared" si="4"/>
        <v>-30012.23</v>
      </c>
      <c r="S292" s="9"/>
    </row>
    <row r="293" spans="1:19" x14ac:dyDescent="0.2">
      <c r="A293" s="2">
        <v>287</v>
      </c>
      <c r="B293" s="8" t="s">
        <v>323</v>
      </c>
      <c r="C293" s="3" t="s">
        <v>324</v>
      </c>
      <c r="D293" s="8" t="s">
        <v>447</v>
      </c>
      <c r="E293" s="3" t="s">
        <v>448</v>
      </c>
      <c r="F293" s="9">
        <v>35.130000000000003</v>
      </c>
      <c r="G293" s="9">
        <v>35.130000000000003</v>
      </c>
      <c r="H293" s="9">
        <v>35.130000000000003</v>
      </c>
      <c r="I293" s="9">
        <v>35.11</v>
      </c>
      <c r="J293" s="9">
        <v>11872.99</v>
      </c>
      <c r="K293" s="9">
        <v>-10756.35</v>
      </c>
      <c r="L293" s="9">
        <v>-2790.16</v>
      </c>
      <c r="M293" s="9">
        <v>-4502.6400000000003</v>
      </c>
      <c r="N293" s="9">
        <v>6085.1</v>
      </c>
      <c r="O293" s="9">
        <v>6439.06</v>
      </c>
      <c r="P293" s="9">
        <v>-8438.0499999999993</v>
      </c>
      <c r="Q293" s="9">
        <v>-1513.89</v>
      </c>
      <c r="R293" s="9">
        <f t="shared" si="4"/>
        <v>-3463.4399999999996</v>
      </c>
      <c r="S293" s="9"/>
    </row>
    <row r="294" spans="1:19" x14ac:dyDescent="0.2">
      <c r="A294" s="2">
        <v>288</v>
      </c>
      <c r="B294" s="8" t="s">
        <v>323</v>
      </c>
      <c r="C294" s="3" t="s">
        <v>324</v>
      </c>
      <c r="D294" s="8" t="s">
        <v>449</v>
      </c>
      <c r="E294" s="3" t="s">
        <v>450</v>
      </c>
      <c r="F294" s="9">
        <v>-131000</v>
      </c>
      <c r="G294" s="9">
        <v>-119000</v>
      </c>
      <c r="H294" s="9">
        <v>-104000</v>
      </c>
      <c r="I294" s="9">
        <v>-92000</v>
      </c>
      <c r="J294" s="9">
        <v>-83000</v>
      </c>
      <c r="K294" s="9">
        <v>-83000</v>
      </c>
      <c r="L294" s="9">
        <v>-246000</v>
      </c>
      <c r="M294" s="9">
        <v>-385410.57</v>
      </c>
      <c r="N294" s="9">
        <v>0</v>
      </c>
      <c r="O294" s="9">
        <v>-156058.65</v>
      </c>
      <c r="P294" s="9">
        <v>34330.39</v>
      </c>
      <c r="Q294" s="9">
        <v>-133000</v>
      </c>
      <c r="R294" s="9">
        <f t="shared" si="4"/>
        <v>-1498138.83</v>
      </c>
      <c r="S294" s="9"/>
    </row>
    <row r="295" spans="1:19" x14ac:dyDescent="0.2">
      <c r="A295" s="2">
        <v>289</v>
      </c>
      <c r="B295" s="8" t="s">
        <v>323</v>
      </c>
      <c r="C295" s="3" t="s">
        <v>324</v>
      </c>
      <c r="D295" s="8" t="s">
        <v>451</v>
      </c>
      <c r="E295" s="3" t="s">
        <v>452</v>
      </c>
      <c r="F295" s="9">
        <v>-1537.52</v>
      </c>
      <c r="G295" s="9">
        <v>-1537.52</v>
      </c>
      <c r="H295" s="9">
        <v>-1537.52</v>
      </c>
      <c r="I295" s="9">
        <v>-1537.52</v>
      </c>
      <c r="J295" s="9">
        <v>-1537.52</v>
      </c>
      <c r="K295" s="9">
        <v>-1537.52</v>
      </c>
      <c r="L295" s="9">
        <v>-1537.52</v>
      </c>
      <c r="M295" s="9">
        <v>-1666.25</v>
      </c>
      <c r="N295" s="9">
        <v>-1551.39</v>
      </c>
      <c r="O295" s="9">
        <v>-1594.58</v>
      </c>
      <c r="P295" s="9">
        <v>-1594.58</v>
      </c>
      <c r="Q295" s="9">
        <v>-1594.58</v>
      </c>
      <c r="R295" s="9">
        <f t="shared" si="4"/>
        <v>-18764.020000000004</v>
      </c>
      <c r="S295" s="9"/>
    </row>
    <row r="296" spans="1:19" x14ac:dyDescent="0.2">
      <c r="A296" s="2">
        <v>290</v>
      </c>
      <c r="B296" s="8" t="s">
        <v>373</v>
      </c>
      <c r="C296" s="3" t="s">
        <v>374</v>
      </c>
      <c r="D296" s="8" t="s">
        <v>109</v>
      </c>
      <c r="E296" s="3" t="s">
        <v>110</v>
      </c>
      <c r="F296" s="9">
        <v>0</v>
      </c>
      <c r="G296" s="9">
        <v>0</v>
      </c>
      <c r="H296" s="9">
        <v>0</v>
      </c>
      <c r="I296" s="9">
        <v>0</v>
      </c>
      <c r="J296" s="9">
        <v>7500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f t="shared" si="4"/>
        <v>7500</v>
      </c>
      <c r="S296" s="9"/>
    </row>
    <row r="297" spans="1:19" x14ac:dyDescent="0.2">
      <c r="A297" s="2">
        <v>291</v>
      </c>
      <c r="B297" s="8" t="s">
        <v>373</v>
      </c>
      <c r="C297" s="3" t="s">
        <v>374</v>
      </c>
      <c r="D297" s="8" t="s">
        <v>161</v>
      </c>
      <c r="E297" s="3" t="s">
        <v>162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f t="shared" si="4"/>
        <v>0</v>
      </c>
      <c r="S297" s="9"/>
    </row>
    <row r="298" spans="1:19" x14ac:dyDescent="0.2">
      <c r="A298" s="2">
        <v>292</v>
      </c>
      <c r="B298" s="8" t="s">
        <v>375</v>
      </c>
      <c r="C298" s="3" t="s">
        <v>376</v>
      </c>
      <c r="D298" s="8" t="s">
        <v>109</v>
      </c>
      <c r="E298" s="3" t="s">
        <v>110</v>
      </c>
      <c r="F298" s="31">
        <v>1020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f t="shared" si="4"/>
        <v>1020</v>
      </c>
      <c r="S298" s="9"/>
    </row>
    <row r="299" spans="1:19" s="14" customFormat="1" x14ac:dyDescent="0.2">
      <c r="B299" s="24"/>
      <c r="D299" s="20"/>
      <c r="E299" s="26" t="s">
        <v>519</v>
      </c>
      <c r="F299" s="34">
        <f>SUM(F7:F298)</f>
        <v>861510.58000000019</v>
      </c>
      <c r="G299" s="34">
        <f t="shared" ref="G299:R299" si="5">SUM(G7:G298)</f>
        <v>817341.59000000008</v>
      </c>
      <c r="H299" s="34">
        <f t="shared" si="5"/>
        <v>871202.37999999989</v>
      </c>
      <c r="I299" s="34">
        <f t="shared" si="5"/>
        <v>767398.38000000012</v>
      </c>
      <c r="J299" s="34">
        <f t="shared" si="5"/>
        <v>871680.83000000031</v>
      </c>
      <c r="K299" s="34">
        <f t="shared" si="5"/>
        <v>725093.91999999958</v>
      </c>
      <c r="L299" s="34">
        <f t="shared" si="5"/>
        <v>876902.68999999971</v>
      </c>
      <c r="M299" s="34">
        <f t="shared" si="5"/>
        <v>1025610.0800000008</v>
      </c>
      <c r="N299" s="34">
        <f t="shared" si="5"/>
        <v>748868.87000000034</v>
      </c>
      <c r="O299" s="34">
        <f t="shared" si="5"/>
        <v>712627.73</v>
      </c>
      <c r="P299" s="34">
        <f t="shared" si="5"/>
        <v>559667.30000000016</v>
      </c>
      <c r="Q299" s="34">
        <f t="shared" si="5"/>
        <v>721663.95999999973</v>
      </c>
      <c r="R299" s="34">
        <f t="shared" si="5"/>
        <v>9559568.3099999968</v>
      </c>
      <c r="S299" s="25"/>
    </row>
    <row r="301" spans="1:19" ht="13.5" customHeight="1" thickBot="1" x14ac:dyDescent="0.25">
      <c r="E301" s="37" t="s">
        <v>380</v>
      </c>
      <c r="F301" s="17">
        <v>444281.01</v>
      </c>
      <c r="G301" s="17">
        <v>421503.06</v>
      </c>
      <c r="H301" s="17">
        <v>449279.07</v>
      </c>
      <c r="I301" s="17">
        <v>395747.34</v>
      </c>
      <c r="J301" s="17">
        <v>449525.8</v>
      </c>
      <c r="K301" s="17">
        <v>373930.93</v>
      </c>
      <c r="L301" s="17">
        <v>452218.72</v>
      </c>
      <c r="M301" s="17">
        <v>528907.12</v>
      </c>
      <c r="N301" s="17">
        <v>386191.68</v>
      </c>
      <c r="O301" s="17">
        <v>359306.9</v>
      </c>
      <c r="P301" s="17">
        <v>282184.25</v>
      </c>
      <c r="Q301" s="17">
        <v>363862.97</v>
      </c>
      <c r="R301" s="13">
        <f>SUM(F301:Q301)</f>
        <v>4906938.8500000006</v>
      </c>
    </row>
    <row r="302" spans="1:19" ht="13.5" thickTop="1" x14ac:dyDescent="0.2"/>
    <row r="808" spans="6:19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5"/>
    </row>
    <row r="809" spans="6:19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5"/>
    </row>
    <row r="810" spans="6:19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5"/>
    </row>
    <row r="811" spans="6:19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5"/>
    </row>
    <row r="812" spans="6:19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5"/>
    </row>
    <row r="813" spans="6:19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5"/>
    </row>
    <row r="814" spans="6:19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5"/>
    </row>
    <row r="815" spans="6:19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5"/>
    </row>
    <row r="816" spans="6:19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5"/>
    </row>
    <row r="817" spans="6:19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5"/>
    </row>
    <row r="818" spans="6:19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5"/>
    </row>
    <row r="819" spans="6:19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5"/>
    </row>
    <row r="820" spans="6:19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5"/>
    </row>
    <row r="821" spans="6:19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5"/>
    </row>
    <row r="822" spans="6:19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5"/>
    </row>
    <row r="823" spans="6:19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5"/>
    </row>
    <row r="824" spans="6:19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5"/>
    </row>
    <row r="825" spans="6:19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5"/>
    </row>
    <row r="826" spans="6:19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5"/>
    </row>
    <row r="827" spans="6:19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5"/>
    </row>
    <row r="828" spans="6:19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5"/>
    </row>
    <row r="829" spans="6:19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5"/>
    </row>
    <row r="830" spans="6:19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5"/>
    </row>
    <row r="831" spans="6:19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5"/>
    </row>
    <row r="832" spans="6:19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5"/>
    </row>
    <row r="833" spans="6:19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5"/>
    </row>
    <row r="834" spans="6:19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5"/>
    </row>
    <row r="835" spans="6:19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5"/>
    </row>
    <row r="836" spans="6:19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5"/>
    </row>
    <row r="837" spans="6:19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5"/>
    </row>
    <row r="838" spans="6:19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5"/>
    </row>
    <row r="839" spans="6:19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5"/>
    </row>
    <row r="840" spans="6:19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5"/>
    </row>
    <row r="841" spans="6:19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5"/>
    </row>
    <row r="842" spans="6:19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5"/>
    </row>
    <row r="843" spans="6:19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5"/>
    </row>
    <row r="844" spans="6:19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5"/>
    </row>
    <row r="845" spans="6:19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5"/>
    </row>
    <row r="846" spans="6:19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5"/>
    </row>
    <row r="847" spans="6:19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5"/>
    </row>
    <row r="848" spans="6:19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5"/>
    </row>
    <row r="849" spans="6:19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5"/>
    </row>
    <row r="850" spans="6:19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5"/>
    </row>
    <row r="851" spans="6:19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5"/>
    </row>
    <row r="852" spans="6:19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5"/>
    </row>
    <row r="853" spans="6:19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5"/>
    </row>
    <row r="854" spans="6:19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5"/>
    </row>
    <row r="855" spans="6:19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5"/>
    </row>
    <row r="856" spans="6:19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5"/>
    </row>
    <row r="857" spans="6:19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5"/>
    </row>
    <row r="858" spans="6:19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5"/>
    </row>
    <row r="859" spans="6:19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5"/>
    </row>
    <row r="860" spans="6:19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5"/>
    </row>
    <row r="861" spans="6:19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5"/>
    </row>
    <row r="862" spans="6:19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5"/>
    </row>
    <row r="863" spans="6:19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5"/>
    </row>
    <row r="864" spans="6:19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5"/>
    </row>
    <row r="865" spans="6:19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5"/>
    </row>
    <row r="866" spans="6:19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5"/>
    </row>
    <row r="867" spans="6:19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5"/>
    </row>
    <row r="868" spans="6:19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5"/>
    </row>
    <row r="869" spans="6:19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5"/>
    </row>
    <row r="870" spans="6:19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5"/>
    </row>
    <row r="871" spans="6:19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5"/>
    </row>
    <row r="872" spans="6:19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5"/>
    </row>
    <row r="873" spans="6:19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5"/>
    </row>
    <row r="874" spans="6:19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5"/>
    </row>
    <row r="875" spans="6:19" x14ac:dyDescent="0.2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5"/>
    </row>
    <row r="876" spans="6:19" x14ac:dyDescent="0.2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5"/>
    </row>
    <row r="877" spans="6:19" x14ac:dyDescent="0.2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5"/>
    </row>
    <row r="878" spans="6:19" x14ac:dyDescent="0.2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5"/>
    </row>
    <row r="879" spans="6:19" x14ac:dyDescent="0.2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5"/>
    </row>
  </sheetData>
  <printOptions horizontalCentered="1"/>
  <pageMargins left="0.75" right="0.75" top="0.75" bottom="0.5" header="0.25" footer="0.5"/>
  <pageSetup scale="44" fitToHeight="4" orientation="landscape" r:id="rId1"/>
  <headerFooter alignWithMargins="0">
    <oddHeader>&amp;RCASE NO. 2021-00214
ATTACHMENT 1
TO STAFF DR NO. 1-09</oddHeader>
  </headerFooter>
  <ignoredErrors>
    <ignoredError sqref="R6 B7:R29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80D4-058D-4068-8B01-FC4760CC2825}">
  <sheetPr>
    <pageSetUpPr fitToPage="1"/>
  </sheetPr>
  <dimension ref="A1:S880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9.33203125" style="3"/>
    <col min="2" max="2" width="10.6640625" style="2" customWidth="1"/>
    <col min="3" max="3" width="69" style="3" bestFit="1" customWidth="1"/>
    <col min="4" max="4" width="16" style="2" bestFit="1" customWidth="1"/>
    <col min="5" max="5" width="73" style="3" customWidth="1"/>
    <col min="6" max="10" width="14.5" style="3" bestFit="1" customWidth="1"/>
    <col min="11" max="11" width="14.1640625" style="3" bestFit="1" customWidth="1"/>
    <col min="12" max="12" width="15.33203125" style="3" bestFit="1" customWidth="1"/>
    <col min="13" max="15" width="14.5" style="3" bestFit="1" customWidth="1"/>
    <col min="16" max="16" width="14.1640625" style="3" bestFit="1" customWidth="1"/>
    <col min="17" max="17" width="14.5" style="3" customWidth="1"/>
    <col min="18" max="18" width="15.83203125" style="2" bestFit="1" customWidth="1"/>
    <col min="19" max="19" width="11.5" style="3" customWidth="1"/>
    <col min="20" max="16384" width="9.33203125" style="3"/>
  </cols>
  <sheetData>
    <row r="1" spans="1:19" x14ac:dyDescent="0.2">
      <c r="A1" s="35" t="s">
        <v>0</v>
      </c>
      <c r="B1" s="18"/>
    </row>
    <row r="2" spans="1:19" x14ac:dyDescent="0.2">
      <c r="A2" s="35" t="s">
        <v>522</v>
      </c>
      <c r="B2" s="18"/>
    </row>
    <row r="3" spans="1:19" x14ac:dyDescent="0.2">
      <c r="A3" s="35" t="s">
        <v>521</v>
      </c>
      <c r="B3" s="16"/>
    </row>
    <row r="4" spans="1:19" x14ac:dyDescent="0.2">
      <c r="B4" s="19"/>
    </row>
    <row r="5" spans="1:19" x14ac:dyDescent="0.2">
      <c r="R5" s="20" t="s">
        <v>2</v>
      </c>
    </row>
    <row r="6" spans="1:19" s="2" customFormat="1" x14ac:dyDescent="0.2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21">
        <v>44024</v>
      </c>
      <c r="S6" s="5"/>
    </row>
    <row r="7" spans="1:19" x14ac:dyDescent="0.2">
      <c r="A7" s="2">
        <v>1</v>
      </c>
      <c r="B7" s="8" t="s">
        <v>97</v>
      </c>
      <c r="C7" s="3" t="s">
        <v>98</v>
      </c>
      <c r="D7" s="8" t="s">
        <v>163</v>
      </c>
      <c r="E7" s="3" t="s">
        <v>164</v>
      </c>
      <c r="F7" s="9">
        <v>0</v>
      </c>
      <c r="G7" s="9">
        <v>463.97</v>
      </c>
      <c r="H7" s="9">
        <v>0</v>
      </c>
      <c r="I7" s="9">
        <v>113</v>
      </c>
      <c r="J7" s="9">
        <v>1440.77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350.75</v>
      </c>
      <c r="R7" s="22">
        <f>SUM(F7:Q7)</f>
        <v>2368.4899999999998</v>
      </c>
      <c r="S7" s="9"/>
    </row>
    <row r="8" spans="1:19" x14ac:dyDescent="0.2">
      <c r="A8" s="2">
        <v>2</v>
      </c>
      <c r="B8" s="8" t="s">
        <v>97</v>
      </c>
      <c r="C8" s="3" t="s">
        <v>98</v>
      </c>
      <c r="D8" s="8" t="s">
        <v>33</v>
      </c>
      <c r="E8" s="3" t="s">
        <v>34</v>
      </c>
      <c r="F8" s="9">
        <v>0</v>
      </c>
      <c r="G8" s="9">
        <v>-115.99</v>
      </c>
      <c r="H8" s="9">
        <v>115.99</v>
      </c>
      <c r="I8" s="9">
        <v>-50.85</v>
      </c>
      <c r="J8" s="9">
        <v>-669.54</v>
      </c>
      <c r="K8" s="9">
        <v>720.39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22">
        <f t="shared" ref="R8:R71" si="0">SUM(F8:Q8)</f>
        <v>0</v>
      </c>
      <c r="S8" s="9"/>
    </row>
    <row r="9" spans="1:19" x14ac:dyDescent="0.2">
      <c r="A9" s="2">
        <v>3</v>
      </c>
      <c r="B9" s="8" t="s">
        <v>97</v>
      </c>
      <c r="C9" s="3" t="s">
        <v>98</v>
      </c>
      <c r="D9" s="8" t="s">
        <v>169</v>
      </c>
      <c r="E9" s="3" t="s">
        <v>170</v>
      </c>
      <c r="F9" s="9">
        <v>0</v>
      </c>
      <c r="G9" s="9">
        <v>-463.97</v>
      </c>
      <c r="H9" s="9">
        <v>0</v>
      </c>
      <c r="I9" s="9">
        <v>-113</v>
      </c>
      <c r="J9" s="9">
        <v>-1440.77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-350.75</v>
      </c>
      <c r="R9" s="22">
        <f t="shared" si="0"/>
        <v>-2368.4899999999998</v>
      </c>
      <c r="S9" s="9"/>
    </row>
    <row r="10" spans="1:19" x14ac:dyDescent="0.2">
      <c r="A10" s="2">
        <v>4</v>
      </c>
      <c r="B10" s="8" t="s">
        <v>97</v>
      </c>
      <c r="C10" s="3" t="s">
        <v>98</v>
      </c>
      <c r="D10" s="8" t="s">
        <v>63</v>
      </c>
      <c r="E10" s="3" t="s">
        <v>64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22">
        <f t="shared" si="0"/>
        <v>0</v>
      </c>
      <c r="S10" s="9"/>
    </row>
    <row r="11" spans="1:19" x14ac:dyDescent="0.2">
      <c r="A11" s="2">
        <v>5</v>
      </c>
      <c r="B11" s="8" t="s">
        <v>123</v>
      </c>
      <c r="C11" s="3" t="s">
        <v>124</v>
      </c>
      <c r="D11" s="8" t="s">
        <v>29</v>
      </c>
      <c r="E11" s="3" t="s">
        <v>30</v>
      </c>
      <c r="F11" s="9">
        <v>0</v>
      </c>
      <c r="G11" s="9">
        <v>0</v>
      </c>
      <c r="H11" s="9">
        <v>166.88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1274.54</v>
      </c>
      <c r="R11" s="22">
        <f t="shared" si="0"/>
        <v>1441.42</v>
      </c>
      <c r="S11" s="9"/>
    </row>
    <row r="12" spans="1:19" x14ac:dyDescent="0.2">
      <c r="A12" s="2">
        <v>6</v>
      </c>
      <c r="B12" s="8" t="s">
        <v>123</v>
      </c>
      <c r="C12" s="3" t="s">
        <v>124</v>
      </c>
      <c r="D12" s="8" t="s">
        <v>141</v>
      </c>
      <c r="E12" s="3" t="s">
        <v>142</v>
      </c>
      <c r="F12" s="9">
        <v>-20722.150000000001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22">
        <f t="shared" si="0"/>
        <v>-20722.150000000001</v>
      </c>
      <c r="S12" s="9"/>
    </row>
    <row r="13" spans="1:19" x14ac:dyDescent="0.2">
      <c r="A13" s="2">
        <v>7</v>
      </c>
      <c r="B13" s="8" t="s">
        <v>123</v>
      </c>
      <c r="C13" s="3" t="s">
        <v>124</v>
      </c>
      <c r="D13" s="8" t="s">
        <v>33</v>
      </c>
      <c r="E13" s="3" t="s">
        <v>34</v>
      </c>
      <c r="F13" s="9">
        <v>-914.08</v>
      </c>
      <c r="G13" s="9">
        <v>0</v>
      </c>
      <c r="H13" s="9">
        <v>58.41</v>
      </c>
      <c r="I13" s="9">
        <v>-58.41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169.95</v>
      </c>
      <c r="R13" s="22">
        <f t="shared" si="0"/>
        <v>-744.13000000000011</v>
      </c>
      <c r="S13" s="9"/>
    </row>
    <row r="14" spans="1:19" x14ac:dyDescent="0.2">
      <c r="A14" s="2">
        <v>8</v>
      </c>
      <c r="B14" s="8" t="s">
        <v>123</v>
      </c>
      <c r="C14" s="3" t="s">
        <v>124</v>
      </c>
      <c r="D14" s="8" t="s">
        <v>143</v>
      </c>
      <c r="E14" s="3" t="s">
        <v>144</v>
      </c>
      <c r="F14" s="9">
        <v>20722.150000000001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22">
        <f t="shared" si="0"/>
        <v>20722.150000000001</v>
      </c>
      <c r="S14" s="9"/>
    </row>
    <row r="15" spans="1:19" x14ac:dyDescent="0.2">
      <c r="A15" s="2">
        <v>9</v>
      </c>
      <c r="B15" s="8" t="s">
        <v>123</v>
      </c>
      <c r="C15" s="3" t="s">
        <v>124</v>
      </c>
      <c r="D15" s="8" t="s">
        <v>93</v>
      </c>
      <c r="E15" s="3" t="s">
        <v>94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832.39</v>
      </c>
      <c r="N15" s="9">
        <v>0</v>
      </c>
      <c r="O15" s="9">
        <v>0</v>
      </c>
      <c r="P15" s="9">
        <v>0</v>
      </c>
      <c r="Q15" s="9">
        <v>0</v>
      </c>
      <c r="R15" s="22">
        <f t="shared" si="0"/>
        <v>832.39</v>
      </c>
      <c r="S15" s="9"/>
    </row>
    <row r="16" spans="1:19" x14ac:dyDescent="0.2">
      <c r="A16" s="2">
        <v>10</v>
      </c>
      <c r="B16" s="8" t="s">
        <v>123</v>
      </c>
      <c r="C16" s="3" t="s">
        <v>124</v>
      </c>
      <c r="D16" s="8" t="s">
        <v>125</v>
      </c>
      <c r="E16" s="3" t="s">
        <v>126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178566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2">
        <f t="shared" si="0"/>
        <v>178566</v>
      </c>
      <c r="S16" s="9"/>
    </row>
    <row r="17" spans="1:19" x14ac:dyDescent="0.2">
      <c r="A17" s="2">
        <v>11</v>
      </c>
      <c r="B17" s="8" t="s">
        <v>123</v>
      </c>
      <c r="C17" s="3" t="s">
        <v>124</v>
      </c>
      <c r="D17" s="8" t="s">
        <v>153</v>
      </c>
      <c r="E17" s="3" t="s">
        <v>154</v>
      </c>
      <c r="F17" s="9">
        <v>236.25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22">
        <f t="shared" si="0"/>
        <v>236.25</v>
      </c>
      <c r="S17" s="9"/>
    </row>
    <row r="18" spans="1:19" x14ac:dyDescent="0.2">
      <c r="A18" s="2">
        <v>12</v>
      </c>
      <c r="B18" s="8" t="s">
        <v>123</v>
      </c>
      <c r="C18" s="3" t="s">
        <v>124</v>
      </c>
      <c r="D18" s="8" t="s">
        <v>155</v>
      </c>
      <c r="E18" s="3" t="s">
        <v>156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3775.77</v>
      </c>
      <c r="Q18" s="9">
        <v>0</v>
      </c>
      <c r="R18" s="22">
        <f t="shared" si="0"/>
        <v>3775.77</v>
      </c>
      <c r="S18" s="9"/>
    </row>
    <row r="19" spans="1:19" x14ac:dyDescent="0.2">
      <c r="A19" s="2">
        <v>13</v>
      </c>
      <c r="B19" s="8" t="s">
        <v>123</v>
      </c>
      <c r="C19" s="3" t="s">
        <v>124</v>
      </c>
      <c r="D19" s="8" t="s">
        <v>133</v>
      </c>
      <c r="E19" s="3" t="s">
        <v>134</v>
      </c>
      <c r="F19" s="9">
        <v>176.5</v>
      </c>
      <c r="G19" s="9">
        <v>176.5</v>
      </c>
      <c r="H19" s="9">
        <v>176.5</v>
      </c>
      <c r="I19" s="9">
        <v>176.5</v>
      </c>
      <c r="J19" s="9">
        <v>176.5</v>
      </c>
      <c r="K19" s="9">
        <v>176.5</v>
      </c>
      <c r="L19" s="9">
        <v>176.5</v>
      </c>
      <c r="M19" s="9">
        <v>176.5</v>
      </c>
      <c r="N19" s="9">
        <v>176.5</v>
      </c>
      <c r="O19" s="9">
        <v>176.5</v>
      </c>
      <c r="P19" s="9">
        <v>176.5</v>
      </c>
      <c r="Q19" s="9">
        <v>176.5</v>
      </c>
      <c r="R19" s="22">
        <f t="shared" si="0"/>
        <v>2118</v>
      </c>
      <c r="S19" s="9"/>
    </row>
    <row r="20" spans="1:19" x14ac:dyDescent="0.2">
      <c r="A20" s="2">
        <v>14</v>
      </c>
      <c r="B20" s="8" t="s">
        <v>123</v>
      </c>
      <c r="C20" s="3" t="s">
        <v>124</v>
      </c>
      <c r="D20" s="8" t="s">
        <v>83</v>
      </c>
      <c r="E20" s="3" t="s">
        <v>84</v>
      </c>
      <c r="F20" s="9">
        <v>0</v>
      </c>
      <c r="G20" s="9">
        <v>150</v>
      </c>
      <c r="H20" s="9">
        <v>894.49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15</v>
      </c>
      <c r="P20" s="9">
        <v>0</v>
      </c>
      <c r="Q20" s="9">
        <v>0</v>
      </c>
      <c r="R20" s="22">
        <f t="shared" si="0"/>
        <v>1059.49</v>
      </c>
      <c r="S20" s="9"/>
    </row>
    <row r="21" spans="1:19" x14ac:dyDescent="0.2">
      <c r="A21" s="2">
        <v>15</v>
      </c>
      <c r="B21" s="8" t="s">
        <v>123</v>
      </c>
      <c r="C21" s="3" t="s">
        <v>124</v>
      </c>
      <c r="D21" s="8" t="s">
        <v>79</v>
      </c>
      <c r="E21" s="3" t="s">
        <v>80</v>
      </c>
      <c r="F21" s="9">
        <v>314.95999999999998</v>
      </c>
      <c r="G21" s="9">
        <v>0</v>
      </c>
      <c r="H21" s="9">
        <v>316.31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22">
        <f t="shared" si="0"/>
        <v>631.27</v>
      </c>
      <c r="S21" s="9"/>
    </row>
    <row r="22" spans="1:19" x14ac:dyDescent="0.2">
      <c r="A22" s="2">
        <v>16</v>
      </c>
      <c r="B22" s="8" t="s">
        <v>123</v>
      </c>
      <c r="C22" s="3" t="s">
        <v>124</v>
      </c>
      <c r="D22" s="8" t="s">
        <v>81</v>
      </c>
      <c r="E22" s="3" t="s">
        <v>82</v>
      </c>
      <c r="F22" s="9">
        <v>0</v>
      </c>
      <c r="G22" s="9">
        <v>0</v>
      </c>
      <c r="H22" s="9">
        <v>1177.18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22">
        <f t="shared" si="0"/>
        <v>1177.18</v>
      </c>
      <c r="S22" s="9"/>
    </row>
    <row r="23" spans="1:19" x14ac:dyDescent="0.2">
      <c r="A23" s="2">
        <v>17</v>
      </c>
      <c r="B23" s="8" t="s">
        <v>123</v>
      </c>
      <c r="C23" s="3" t="s">
        <v>124</v>
      </c>
      <c r="D23" s="8" t="s">
        <v>453</v>
      </c>
      <c r="E23" s="3" t="s">
        <v>454</v>
      </c>
      <c r="F23" s="9">
        <v>11987.34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2">
        <f t="shared" si="0"/>
        <v>11987.34</v>
      </c>
      <c r="S23" s="9"/>
    </row>
    <row r="24" spans="1:19" x14ac:dyDescent="0.2">
      <c r="A24" s="2">
        <v>18</v>
      </c>
      <c r="B24" s="8" t="s">
        <v>123</v>
      </c>
      <c r="C24" s="3" t="s">
        <v>124</v>
      </c>
      <c r="D24" s="8" t="s">
        <v>135</v>
      </c>
      <c r="E24" s="3" t="s">
        <v>136</v>
      </c>
      <c r="F24" s="9">
        <v>16376.79</v>
      </c>
      <c r="G24" s="9">
        <v>0</v>
      </c>
      <c r="H24" s="9">
        <v>-210264.36</v>
      </c>
      <c r="I24" s="9">
        <v>0</v>
      </c>
      <c r="J24" s="9">
        <v>13761.68</v>
      </c>
      <c r="K24" s="9">
        <v>0</v>
      </c>
      <c r="L24" s="9">
        <v>0</v>
      </c>
      <c r="M24" s="9">
        <v>252285.85</v>
      </c>
      <c r="N24" s="9">
        <v>0</v>
      </c>
      <c r="O24" s="9">
        <v>0</v>
      </c>
      <c r="P24" s="9">
        <v>0</v>
      </c>
      <c r="Q24" s="9">
        <v>0</v>
      </c>
      <c r="R24" s="22">
        <f t="shared" si="0"/>
        <v>72159.960000000021</v>
      </c>
      <c r="S24" s="9"/>
    </row>
    <row r="25" spans="1:19" x14ac:dyDescent="0.2">
      <c r="A25" s="2">
        <v>19</v>
      </c>
      <c r="B25" s="8" t="s">
        <v>123</v>
      </c>
      <c r="C25" s="3" t="s">
        <v>124</v>
      </c>
      <c r="D25" s="8" t="s">
        <v>27</v>
      </c>
      <c r="E25" s="3" t="s">
        <v>28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605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22">
        <f t="shared" si="0"/>
        <v>605</v>
      </c>
      <c r="S25" s="9"/>
    </row>
    <row r="26" spans="1:19" x14ac:dyDescent="0.2">
      <c r="A26" s="2">
        <v>20</v>
      </c>
      <c r="B26" s="8" t="s">
        <v>123</v>
      </c>
      <c r="C26" s="3" t="s">
        <v>124</v>
      </c>
      <c r="D26" s="8" t="s">
        <v>87</v>
      </c>
      <c r="E26" s="3" t="s">
        <v>88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1493.1</v>
      </c>
      <c r="O26" s="9">
        <v>0</v>
      </c>
      <c r="P26" s="9">
        <v>0</v>
      </c>
      <c r="Q26" s="9">
        <v>0</v>
      </c>
      <c r="R26" s="22">
        <f t="shared" si="0"/>
        <v>1493.1</v>
      </c>
      <c r="S26" s="9"/>
    </row>
    <row r="27" spans="1:19" x14ac:dyDescent="0.2">
      <c r="A27" s="2">
        <v>21</v>
      </c>
      <c r="B27" s="8" t="s">
        <v>201</v>
      </c>
      <c r="C27" s="3" t="s">
        <v>202</v>
      </c>
      <c r="D27" s="8" t="s">
        <v>29</v>
      </c>
      <c r="E27" s="3" t="s">
        <v>30</v>
      </c>
      <c r="F27" s="9">
        <v>9821.24</v>
      </c>
      <c r="G27" s="9">
        <v>6258.51</v>
      </c>
      <c r="H27" s="9">
        <v>4710.1099999999997</v>
      </c>
      <c r="I27" s="9">
        <v>4111.95</v>
      </c>
      <c r="J27" s="9">
        <v>4388.2</v>
      </c>
      <c r="K27" s="9">
        <v>6171.93</v>
      </c>
      <c r="L27" s="9">
        <v>11345.05</v>
      </c>
      <c r="M27" s="9">
        <v>7471.19</v>
      </c>
      <c r="N27" s="9">
        <v>7072.63</v>
      </c>
      <c r="O27" s="9">
        <v>8807.16</v>
      </c>
      <c r="P27" s="9">
        <v>6818.8</v>
      </c>
      <c r="Q27" s="9">
        <v>7055.59</v>
      </c>
      <c r="R27" s="22">
        <f t="shared" si="0"/>
        <v>84032.36</v>
      </c>
      <c r="S27" s="9"/>
    </row>
    <row r="28" spans="1:19" x14ac:dyDescent="0.2">
      <c r="A28" s="2">
        <v>22</v>
      </c>
      <c r="B28" s="8" t="s">
        <v>201</v>
      </c>
      <c r="C28" s="3" t="s">
        <v>202</v>
      </c>
      <c r="D28" s="8" t="s">
        <v>33</v>
      </c>
      <c r="E28" s="3" t="s">
        <v>34</v>
      </c>
      <c r="F28" s="9">
        <v>-2437.9299999999998</v>
      </c>
      <c r="G28" s="9">
        <v>-72.239999999999995</v>
      </c>
      <c r="H28" s="9">
        <v>83.91</v>
      </c>
      <c r="I28" s="9">
        <v>201.84</v>
      </c>
      <c r="J28" s="9">
        <v>343.72</v>
      </c>
      <c r="K28" s="9">
        <v>1509.06</v>
      </c>
      <c r="L28" s="9">
        <v>-1812.32</v>
      </c>
      <c r="M28" s="9">
        <v>350.52</v>
      </c>
      <c r="N28" s="9">
        <v>587.69000000000005</v>
      </c>
      <c r="O28" s="9">
        <v>1574.53</v>
      </c>
      <c r="P28" s="9">
        <v>-653.24</v>
      </c>
      <c r="Q28" s="9">
        <v>-2809.59</v>
      </c>
      <c r="R28" s="22">
        <f t="shared" si="0"/>
        <v>-3134.0499999999997</v>
      </c>
      <c r="S28" s="9"/>
    </row>
    <row r="29" spans="1:19" x14ac:dyDescent="0.2">
      <c r="A29" s="2">
        <v>23</v>
      </c>
      <c r="B29" s="8" t="s">
        <v>201</v>
      </c>
      <c r="C29" s="3" t="s">
        <v>202</v>
      </c>
      <c r="D29" s="8" t="s">
        <v>211</v>
      </c>
      <c r="E29" s="3" t="s">
        <v>212</v>
      </c>
      <c r="F29" s="9">
        <v>-431.40000000000009</v>
      </c>
      <c r="G29" s="9">
        <v>2381.4000000000005</v>
      </c>
      <c r="H29" s="9">
        <v>4735.82</v>
      </c>
      <c r="I29" s="9">
        <v>-1857.2799999999997</v>
      </c>
      <c r="J29" s="9">
        <v>10920.1</v>
      </c>
      <c r="K29" s="9">
        <v>4151.22</v>
      </c>
      <c r="L29" s="9">
        <v>4481.34</v>
      </c>
      <c r="M29" s="9">
        <v>4481.34</v>
      </c>
      <c r="N29" s="9">
        <v>4477.59</v>
      </c>
      <c r="O29" s="9">
        <v>4477.59</v>
      </c>
      <c r="P29" s="9">
        <v>4769.369999999999</v>
      </c>
      <c r="Q29" s="9">
        <v>4185.8099999999995</v>
      </c>
      <c r="R29" s="22">
        <f t="shared" si="0"/>
        <v>46772.899999999994</v>
      </c>
      <c r="S29" s="9"/>
    </row>
    <row r="30" spans="1:19" x14ac:dyDescent="0.2">
      <c r="A30" s="2">
        <v>24</v>
      </c>
      <c r="B30" s="8" t="s">
        <v>201</v>
      </c>
      <c r="C30" s="3" t="s">
        <v>202</v>
      </c>
      <c r="D30" s="8" t="s">
        <v>63</v>
      </c>
      <c r="E30" s="3" t="s">
        <v>64</v>
      </c>
      <c r="F30" s="9">
        <v>2944.1899999999996</v>
      </c>
      <c r="G30" s="9">
        <v>2160.16</v>
      </c>
      <c r="H30" s="9">
        <v>2127</v>
      </c>
      <c r="I30" s="9">
        <v>3240.8900000000003</v>
      </c>
      <c r="J30" s="9">
        <v>2976.98</v>
      </c>
      <c r="K30" s="9">
        <v>2254.64</v>
      </c>
      <c r="L30" s="9">
        <v>2753.9</v>
      </c>
      <c r="M30" s="9">
        <v>982.31000000000006</v>
      </c>
      <c r="N30" s="9">
        <v>365.38000000000005</v>
      </c>
      <c r="O30" s="9">
        <v>577.84999999999991</v>
      </c>
      <c r="P30" s="9">
        <v>5589.86</v>
      </c>
      <c r="Q30" s="9">
        <v>1835.2</v>
      </c>
      <c r="R30" s="22">
        <f t="shared" si="0"/>
        <v>27808.36</v>
      </c>
      <c r="S30" s="9"/>
    </row>
    <row r="31" spans="1:19" x14ac:dyDescent="0.2">
      <c r="A31" s="2">
        <v>25</v>
      </c>
      <c r="B31" s="8" t="s">
        <v>201</v>
      </c>
      <c r="C31" s="3" t="s">
        <v>202</v>
      </c>
      <c r="D31" s="8" t="s">
        <v>207</v>
      </c>
      <c r="E31" s="3" t="s">
        <v>208</v>
      </c>
      <c r="F31" s="9">
        <v>0</v>
      </c>
      <c r="G31" s="9">
        <v>0</v>
      </c>
      <c r="H31" s="9">
        <v>85.54</v>
      </c>
      <c r="I31" s="9">
        <v>0</v>
      </c>
      <c r="J31" s="9">
        <v>42.77</v>
      </c>
      <c r="K31" s="9">
        <v>85.54</v>
      </c>
      <c r="L31" s="9">
        <v>42.77</v>
      </c>
      <c r="M31" s="9">
        <v>0</v>
      </c>
      <c r="N31" s="9">
        <v>0</v>
      </c>
      <c r="O31" s="9">
        <v>42.77</v>
      </c>
      <c r="P31" s="9">
        <v>0</v>
      </c>
      <c r="Q31" s="9">
        <v>42.77</v>
      </c>
      <c r="R31" s="22">
        <f t="shared" si="0"/>
        <v>342.15999999999997</v>
      </c>
      <c r="S31" s="9"/>
    </row>
    <row r="32" spans="1:19" x14ac:dyDescent="0.2">
      <c r="A32" s="2">
        <v>26</v>
      </c>
      <c r="B32" s="8" t="s">
        <v>201</v>
      </c>
      <c r="C32" s="3" t="s">
        <v>202</v>
      </c>
      <c r="D32" s="8" t="s">
        <v>215</v>
      </c>
      <c r="E32" s="3" t="s">
        <v>216</v>
      </c>
      <c r="F32" s="9">
        <v>1874.54</v>
      </c>
      <c r="G32" s="9">
        <v>730.62</v>
      </c>
      <c r="H32" s="9">
        <v>645.08000000000004</v>
      </c>
      <c r="I32" s="9">
        <v>730.62</v>
      </c>
      <c r="J32" s="9">
        <v>687.85</v>
      </c>
      <c r="K32" s="9">
        <v>645.08000000000004</v>
      </c>
      <c r="L32" s="9">
        <v>687.85</v>
      </c>
      <c r="M32" s="9">
        <v>730.62</v>
      </c>
      <c r="N32" s="9">
        <v>730.62</v>
      </c>
      <c r="O32" s="9">
        <v>687.85</v>
      </c>
      <c r="P32" s="9">
        <v>1735.11</v>
      </c>
      <c r="Q32" s="9">
        <v>687.85</v>
      </c>
      <c r="R32" s="22">
        <f t="shared" si="0"/>
        <v>10573.69</v>
      </c>
      <c r="S32" s="9"/>
    </row>
    <row r="33" spans="1:19" x14ac:dyDescent="0.2">
      <c r="A33" s="2">
        <v>27</v>
      </c>
      <c r="B33" s="8" t="s">
        <v>201</v>
      </c>
      <c r="C33" s="3" t="s">
        <v>202</v>
      </c>
      <c r="D33" s="8" t="s">
        <v>111</v>
      </c>
      <c r="E33" s="3" t="s">
        <v>112</v>
      </c>
      <c r="F33" s="9">
        <v>249.32</v>
      </c>
      <c r="G33" s="9">
        <v>2581.7600000000002</v>
      </c>
      <c r="H33" s="9">
        <v>31.08</v>
      </c>
      <c r="I33" s="9">
        <v>181.44</v>
      </c>
      <c r="J33" s="9">
        <v>797.83</v>
      </c>
      <c r="K33" s="9">
        <v>31.08</v>
      </c>
      <c r="L33" s="9">
        <v>31.08</v>
      </c>
      <c r="M33" s="9">
        <v>31.08</v>
      </c>
      <c r="N33" s="9">
        <v>1018.18</v>
      </c>
      <c r="O33" s="9">
        <v>31.5</v>
      </c>
      <c r="P33" s="9">
        <v>1711.75</v>
      </c>
      <c r="Q33" s="9">
        <v>255.16</v>
      </c>
      <c r="R33" s="22">
        <f t="shared" si="0"/>
        <v>6951.26</v>
      </c>
      <c r="S33" s="9"/>
    </row>
    <row r="34" spans="1:19" x14ac:dyDescent="0.2">
      <c r="A34" s="2">
        <v>28</v>
      </c>
      <c r="B34" s="8" t="s">
        <v>201</v>
      </c>
      <c r="C34" s="3" t="s">
        <v>202</v>
      </c>
      <c r="D34" s="8" t="s">
        <v>213</v>
      </c>
      <c r="E34" s="3" t="s">
        <v>214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22">
        <f t="shared" si="0"/>
        <v>0</v>
      </c>
      <c r="S34" s="9"/>
    </row>
    <row r="35" spans="1:19" x14ac:dyDescent="0.2">
      <c r="A35" s="2">
        <v>29</v>
      </c>
      <c r="B35" s="8" t="s">
        <v>201</v>
      </c>
      <c r="C35" s="3" t="s">
        <v>202</v>
      </c>
      <c r="D35" s="8" t="s">
        <v>205</v>
      </c>
      <c r="E35" s="3" t="s">
        <v>206</v>
      </c>
      <c r="F35" s="9">
        <v>0</v>
      </c>
      <c r="G35" s="9">
        <v>227.5</v>
      </c>
      <c r="H35" s="9">
        <v>536.79999999999995</v>
      </c>
      <c r="I35" s="9">
        <v>0</v>
      </c>
      <c r="J35" s="9">
        <v>225</v>
      </c>
      <c r="K35" s="9">
        <v>604.65</v>
      </c>
      <c r="L35" s="9">
        <v>275</v>
      </c>
      <c r="M35" s="9">
        <v>275</v>
      </c>
      <c r="N35" s="9">
        <v>275</v>
      </c>
      <c r="O35" s="9">
        <v>275</v>
      </c>
      <c r="P35" s="9">
        <v>0</v>
      </c>
      <c r="Q35" s="9">
        <v>-10130</v>
      </c>
      <c r="R35" s="22">
        <f t="shared" si="0"/>
        <v>-7436.05</v>
      </c>
      <c r="S35" s="9"/>
    </row>
    <row r="36" spans="1:19" x14ac:dyDescent="0.2">
      <c r="A36" s="2">
        <v>30</v>
      </c>
      <c r="B36" s="8" t="s">
        <v>201</v>
      </c>
      <c r="C36" s="3" t="s">
        <v>202</v>
      </c>
      <c r="D36" s="8" t="s">
        <v>203</v>
      </c>
      <c r="E36" s="3" t="s">
        <v>204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22">
        <f t="shared" si="0"/>
        <v>0</v>
      </c>
      <c r="S36" s="9"/>
    </row>
    <row r="37" spans="1:19" x14ac:dyDescent="0.2">
      <c r="A37" s="2">
        <v>31</v>
      </c>
      <c r="B37" s="8" t="s">
        <v>201</v>
      </c>
      <c r="C37" s="3" t="s">
        <v>202</v>
      </c>
      <c r="D37" s="8" t="s">
        <v>209</v>
      </c>
      <c r="E37" s="3" t="s">
        <v>210</v>
      </c>
      <c r="F37" s="9">
        <v>0</v>
      </c>
      <c r="G37" s="9">
        <v>-6674.54</v>
      </c>
      <c r="H37" s="9">
        <v>-276.64999999999998</v>
      </c>
      <c r="I37" s="9">
        <v>0</v>
      </c>
      <c r="J37" s="9">
        <v>-6806.84</v>
      </c>
      <c r="K37" s="9">
        <v>-374.87</v>
      </c>
      <c r="L37" s="9">
        <v>885.51</v>
      </c>
      <c r="M37" s="9">
        <v>-86.97</v>
      </c>
      <c r="N37" s="9">
        <v>16.78</v>
      </c>
      <c r="O37" s="9">
        <v>16.78</v>
      </c>
      <c r="P37" s="9">
        <v>0</v>
      </c>
      <c r="Q37" s="9">
        <v>33.56</v>
      </c>
      <c r="R37" s="22">
        <f t="shared" si="0"/>
        <v>-13267.239999999998</v>
      </c>
      <c r="S37" s="9"/>
    </row>
    <row r="38" spans="1:19" x14ac:dyDescent="0.2">
      <c r="A38" s="2">
        <v>32</v>
      </c>
      <c r="B38" s="8" t="s">
        <v>201</v>
      </c>
      <c r="C38" s="3" t="s">
        <v>202</v>
      </c>
      <c r="D38" s="8" t="s">
        <v>83</v>
      </c>
      <c r="E38" s="3" t="s">
        <v>84</v>
      </c>
      <c r="F38" s="9">
        <v>0</v>
      </c>
      <c r="G38" s="9">
        <v>671</v>
      </c>
      <c r="H38" s="9">
        <v>217.25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2">
        <f t="shared" si="0"/>
        <v>888.25</v>
      </c>
      <c r="S38" s="9"/>
    </row>
    <row r="39" spans="1:19" x14ac:dyDescent="0.2">
      <c r="A39" s="2">
        <v>33</v>
      </c>
      <c r="B39" s="8" t="s">
        <v>201</v>
      </c>
      <c r="C39" s="3" t="s">
        <v>202</v>
      </c>
      <c r="D39" s="8" t="s">
        <v>79</v>
      </c>
      <c r="E39" s="3" t="s">
        <v>80</v>
      </c>
      <c r="F39" s="9">
        <v>0</v>
      </c>
      <c r="G39" s="9">
        <v>0</v>
      </c>
      <c r="H39" s="9">
        <v>1408.55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22">
        <f t="shared" si="0"/>
        <v>1408.55</v>
      </c>
      <c r="S39" s="9"/>
    </row>
    <row r="40" spans="1:19" x14ac:dyDescent="0.2">
      <c r="A40" s="2">
        <v>34</v>
      </c>
      <c r="B40" s="8" t="s">
        <v>201</v>
      </c>
      <c r="C40" s="3" t="s">
        <v>202</v>
      </c>
      <c r="D40" s="8" t="s">
        <v>167</v>
      </c>
      <c r="E40" s="3" t="s">
        <v>168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26</v>
      </c>
      <c r="O40" s="9">
        <v>0</v>
      </c>
      <c r="P40" s="9">
        <v>0</v>
      </c>
      <c r="Q40" s="9">
        <v>0</v>
      </c>
      <c r="R40" s="22">
        <f t="shared" si="0"/>
        <v>26</v>
      </c>
      <c r="S40" s="9"/>
    </row>
    <row r="41" spans="1:19" x14ac:dyDescent="0.2">
      <c r="A41" s="2">
        <v>35</v>
      </c>
      <c r="B41" s="8" t="s">
        <v>201</v>
      </c>
      <c r="C41" s="3" t="s">
        <v>202</v>
      </c>
      <c r="D41" s="8" t="s">
        <v>87</v>
      </c>
      <c r="E41" s="3" t="s">
        <v>88</v>
      </c>
      <c r="F41" s="9">
        <v>0</v>
      </c>
      <c r="G41" s="9">
        <v>32.479999999999997</v>
      </c>
      <c r="H41" s="9">
        <v>24.98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1588.44</v>
      </c>
      <c r="O41" s="9">
        <v>720</v>
      </c>
      <c r="P41" s="9">
        <v>0</v>
      </c>
      <c r="Q41" s="9">
        <v>0</v>
      </c>
      <c r="R41" s="22">
        <f t="shared" si="0"/>
        <v>2365.9</v>
      </c>
      <c r="S41" s="9"/>
    </row>
    <row r="42" spans="1:19" x14ac:dyDescent="0.2">
      <c r="A42" s="2">
        <v>36</v>
      </c>
      <c r="B42" s="8" t="s">
        <v>201</v>
      </c>
      <c r="C42" s="3" t="s">
        <v>202</v>
      </c>
      <c r="D42" s="8" t="s">
        <v>37</v>
      </c>
      <c r="E42" s="3" t="s">
        <v>38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4953.5200000000004</v>
      </c>
      <c r="O42" s="9">
        <v>0</v>
      </c>
      <c r="P42" s="9">
        <v>0</v>
      </c>
      <c r="Q42" s="9">
        <v>0</v>
      </c>
      <c r="R42" s="22">
        <f t="shared" si="0"/>
        <v>4953.5200000000004</v>
      </c>
      <c r="S42" s="9"/>
    </row>
    <row r="43" spans="1:19" x14ac:dyDescent="0.2">
      <c r="A43" s="2">
        <v>37</v>
      </c>
      <c r="B43" s="8" t="s">
        <v>223</v>
      </c>
      <c r="C43" s="3" t="s">
        <v>224</v>
      </c>
      <c r="D43" s="8" t="s">
        <v>29</v>
      </c>
      <c r="E43" s="3" t="s">
        <v>30</v>
      </c>
      <c r="F43" s="9">
        <v>0</v>
      </c>
      <c r="G43" s="9">
        <v>0</v>
      </c>
      <c r="H43" s="9">
        <v>0</v>
      </c>
      <c r="I43" s="9">
        <v>0</v>
      </c>
      <c r="J43" s="9">
        <v>86.67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22">
        <f t="shared" si="0"/>
        <v>86.67</v>
      </c>
      <c r="S43" s="9"/>
    </row>
    <row r="44" spans="1:19" x14ac:dyDescent="0.2">
      <c r="A44" s="2">
        <v>38</v>
      </c>
      <c r="B44" s="8" t="s">
        <v>223</v>
      </c>
      <c r="C44" s="3" t="s">
        <v>224</v>
      </c>
      <c r="D44" s="8" t="s">
        <v>33</v>
      </c>
      <c r="E44" s="3" t="s">
        <v>34</v>
      </c>
      <c r="F44" s="9">
        <v>0</v>
      </c>
      <c r="G44" s="9">
        <v>0</v>
      </c>
      <c r="H44" s="9">
        <v>0</v>
      </c>
      <c r="I44" s="9">
        <v>0</v>
      </c>
      <c r="J44" s="9">
        <v>43.34</v>
      </c>
      <c r="K44" s="9">
        <v>-43.34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22">
        <f t="shared" si="0"/>
        <v>0</v>
      </c>
      <c r="S44" s="9"/>
    </row>
    <row r="45" spans="1:19" x14ac:dyDescent="0.2">
      <c r="A45" s="2">
        <v>39</v>
      </c>
      <c r="B45" s="8" t="s">
        <v>239</v>
      </c>
      <c r="C45" s="3" t="s">
        <v>240</v>
      </c>
      <c r="D45" s="8" t="s">
        <v>125</v>
      </c>
      <c r="E45" s="3" t="s">
        <v>126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995</v>
      </c>
      <c r="P45" s="9">
        <v>29.34</v>
      </c>
      <c r="Q45" s="9">
        <v>0</v>
      </c>
      <c r="R45" s="22">
        <f t="shared" si="0"/>
        <v>1024.3399999999999</v>
      </c>
      <c r="S45" s="9"/>
    </row>
    <row r="46" spans="1:19" x14ac:dyDescent="0.2">
      <c r="A46" s="2">
        <v>40</v>
      </c>
      <c r="B46" s="8" t="s">
        <v>239</v>
      </c>
      <c r="C46" s="3" t="s">
        <v>240</v>
      </c>
      <c r="D46" s="8" t="s">
        <v>167</v>
      </c>
      <c r="E46" s="3" t="s">
        <v>168</v>
      </c>
      <c r="F46" s="9">
        <v>0</v>
      </c>
      <c r="G46" s="9">
        <v>41.55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22">
        <f t="shared" si="0"/>
        <v>41.55</v>
      </c>
      <c r="S46" s="9"/>
    </row>
    <row r="47" spans="1:19" x14ac:dyDescent="0.2">
      <c r="A47" s="2">
        <v>41</v>
      </c>
      <c r="B47" s="8" t="s">
        <v>239</v>
      </c>
      <c r="C47" s="3" t="s">
        <v>240</v>
      </c>
      <c r="D47" s="8" t="s">
        <v>27</v>
      </c>
      <c r="E47" s="3" t="s">
        <v>28</v>
      </c>
      <c r="F47" s="9">
        <v>14023.66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22">
        <f t="shared" si="0"/>
        <v>14023.66</v>
      </c>
      <c r="S47" s="9"/>
    </row>
    <row r="48" spans="1:19" x14ac:dyDescent="0.2">
      <c r="A48" s="2">
        <v>42</v>
      </c>
      <c r="B48" s="8" t="s">
        <v>243</v>
      </c>
      <c r="C48" s="3" t="s">
        <v>244</v>
      </c>
      <c r="D48" s="8" t="s">
        <v>247</v>
      </c>
      <c r="E48" s="3" t="s">
        <v>248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1681.66</v>
      </c>
      <c r="L48" s="9">
        <v>1681.68</v>
      </c>
      <c r="M48" s="9">
        <v>1681.66</v>
      </c>
      <c r="N48" s="9">
        <v>1681.66</v>
      </c>
      <c r="O48" s="9">
        <v>1681.68</v>
      </c>
      <c r="P48" s="9">
        <v>1681.66</v>
      </c>
      <c r="Q48" s="9">
        <v>1681.66</v>
      </c>
      <c r="R48" s="22">
        <f t="shared" si="0"/>
        <v>11771.66</v>
      </c>
      <c r="S48" s="9"/>
    </row>
    <row r="49" spans="1:19" x14ac:dyDescent="0.2">
      <c r="A49" s="2">
        <v>43</v>
      </c>
      <c r="B49" s="8" t="s">
        <v>243</v>
      </c>
      <c r="C49" s="3" t="s">
        <v>244</v>
      </c>
      <c r="D49" s="8" t="s">
        <v>213</v>
      </c>
      <c r="E49" s="3" t="s">
        <v>214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35.06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22">
        <f t="shared" si="0"/>
        <v>35.06</v>
      </c>
      <c r="S49" s="9"/>
    </row>
    <row r="50" spans="1:19" x14ac:dyDescent="0.2">
      <c r="A50" s="2">
        <v>44</v>
      </c>
      <c r="B50" s="8" t="s">
        <v>243</v>
      </c>
      <c r="C50" s="3" t="s">
        <v>244</v>
      </c>
      <c r="D50" s="8" t="s">
        <v>249</v>
      </c>
      <c r="E50" s="3" t="s">
        <v>250</v>
      </c>
      <c r="F50" s="9">
        <v>0</v>
      </c>
      <c r="G50" s="9">
        <v>0</v>
      </c>
      <c r="H50" s="9">
        <v>0</v>
      </c>
      <c r="I50" s="9">
        <v>-3191.38</v>
      </c>
      <c r="J50" s="9">
        <v>4663.34</v>
      </c>
      <c r="K50" s="9">
        <v>0</v>
      </c>
      <c r="L50" s="9">
        <v>0</v>
      </c>
      <c r="M50" s="9">
        <v>0</v>
      </c>
      <c r="N50" s="9">
        <v>-2975.6200000000003</v>
      </c>
      <c r="O50" s="9">
        <v>-843.26</v>
      </c>
      <c r="P50" s="9">
        <v>0</v>
      </c>
      <c r="Q50" s="9">
        <v>-1480.52</v>
      </c>
      <c r="R50" s="22">
        <f t="shared" si="0"/>
        <v>-3827.44</v>
      </c>
      <c r="S50" s="9"/>
    </row>
    <row r="51" spans="1:19" x14ac:dyDescent="0.2">
      <c r="A51" s="2">
        <v>45</v>
      </c>
      <c r="B51" s="8" t="s">
        <v>401</v>
      </c>
      <c r="C51" s="3" t="s">
        <v>402</v>
      </c>
      <c r="D51" s="8" t="s">
        <v>29</v>
      </c>
      <c r="E51" s="3" t="s">
        <v>30</v>
      </c>
      <c r="F51" s="9">
        <v>467945.34</v>
      </c>
      <c r="G51" s="9">
        <v>340844.81</v>
      </c>
      <c r="H51" s="9">
        <v>330803.31</v>
      </c>
      <c r="I51" s="9">
        <v>324748.74</v>
      </c>
      <c r="J51" s="9">
        <v>324748.74</v>
      </c>
      <c r="K51" s="9">
        <v>324748.77</v>
      </c>
      <c r="L51" s="9">
        <v>488335.06</v>
      </c>
      <c r="M51" s="9">
        <v>324748.72000000003</v>
      </c>
      <c r="N51" s="9">
        <v>325960.73</v>
      </c>
      <c r="O51" s="9">
        <v>331817.76</v>
      </c>
      <c r="P51" s="9">
        <v>346971.58</v>
      </c>
      <c r="Q51" s="9">
        <v>504153.81999999995</v>
      </c>
      <c r="R51" s="22">
        <f t="shared" si="0"/>
        <v>4435827.3800000008</v>
      </c>
      <c r="S51" s="9"/>
    </row>
    <row r="52" spans="1:19" x14ac:dyDescent="0.2">
      <c r="A52" s="2">
        <v>46</v>
      </c>
      <c r="B52" s="8" t="s">
        <v>401</v>
      </c>
      <c r="C52" s="3" t="s">
        <v>402</v>
      </c>
      <c r="D52" s="8" t="s">
        <v>33</v>
      </c>
      <c r="E52" s="3" t="s">
        <v>34</v>
      </c>
      <c r="F52" s="9">
        <v>-97926.5</v>
      </c>
      <c r="G52" s="9">
        <v>7220.3099999999995</v>
      </c>
      <c r="H52" s="9">
        <v>30569.949999999997</v>
      </c>
      <c r="I52" s="9">
        <v>30355.77</v>
      </c>
      <c r="J52" s="9">
        <v>16237.449999999999</v>
      </c>
      <c r="K52" s="9">
        <v>32474.879999999997</v>
      </c>
      <c r="L52" s="9">
        <v>-113460.08</v>
      </c>
      <c r="M52" s="9">
        <v>16035.439999999999</v>
      </c>
      <c r="N52" s="9">
        <v>32959.67</v>
      </c>
      <c r="O52" s="9">
        <v>35524.6</v>
      </c>
      <c r="P52" s="9">
        <v>24925.48</v>
      </c>
      <c r="Q52" s="9">
        <v>-123613.86</v>
      </c>
      <c r="R52" s="22">
        <f t="shared" si="0"/>
        <v>-108696.89</v>
      </c>
      <c r="S52" s="9"/>
    </row>
    <row r="53" spans="1:19" x14ac:dyDescent="0.2">
      <c r="A53" s="2">
        <v>47</v>
      </c>
      <c r="B53" s="8" t="s">
        <v>401</v>
      </c>
      <c r="C53" s="3" t="s">
        <v>402</v>
      </c>
      <c r="D53" s="8" t="s">
        <v>145</v>
      </c>
      <c r="E53" s="3" t="s">
        <v>146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23.47</v>
      </c>
      <c r="L53" s="9">
        <v>0</v>
      </c>
      <c r="M53" s="9">
        <v>0</v>
      </c>
      <c r="N53" s="9">
        <v>21.63</v>
      </c>
      <c r="O53" s="9">
        <v>0</v>
      </c>
      <c r="P53" s="9">
        <v>0</v>
      </c>
      <c r="Q53" s="9">
        <v>0</v>
      </c>
      <c r="R53" s="22">
        <f t="shared" si="0"/>
        <v>45.099999999999994</v>
      </c>
      <c r="S53" s="9"/>
    </row>
    <row r="54" spans="1:19" x14ac:dyDescent="0.2">
      <c r="A54" s="2">
        <v>48</v>
      </c>
      <c r="B54" s="8" t="s">
        <v>401</v>
      </c>
      <c r="C54" s="3" t="s">
        <v>402</v>
      </c>
      <c r="D54" s="8" t="s">
        <v>153</v>
      </c>
      <c r="E54" s="3" t="s">
        <v>154</v>
      </c>
      <c r="F54" s="9">
        <v>0</v>
      </c>
      <c r="G54" s="9">
        <v>726.98</v>
      </c>
      <c r="H54" s="9">
        <v>1641.41</v>
      </c>
      <c r="I54" s="9">
        <v>1158.8599999999999</v>
      </c>
      <c r="J54" s="9">
        <v>706.64</v>
      </c>
      <c r="K54" s="9">
        <v>0</v>
      </c>
      <c r="L54" s="9">
        <v>162.24</v>
      </c>
      <c r="M54" s="9">
        <v>170.7</v>
      </c>
      <c r="N54" s="9">
        <v>114.42</v>
      </c>
      <c r="O54" s="9">
        <v>0</v>
      </c>
      <c r="P54" s="9">
        <v>58.33</v>
      </c>
      <c r="Q54" s="9">
        <v>32.46</v>
      </c>
      <c r="R54" s="22">
        <f t="shared" si="0"/>
        <v>4772.04</v>
      </c>
      <c r="S54" s="9"/>
    </row>
    <row r="55" spans="1:19" x14ac:dyDescent="0.2">
      <c r="A55" s="2">
        <v>49</v>
      </c>
      <c r="B55" s="8" t="s">
        <v>401</v>
      </c>
      <c r="C55" s="3" t="s">
        <v>402</v>
      </c>
      <c r="D55" s="8" t="s">
        <v>35</v>
      </c>
      <c r="E55" s="3" t="s">
        <v>36</v>
      </c>
      <c r="F55" s="9">
        <v>0</v>
      </c>
      <c r="G55" s="9">
        <v>0</v>
      </c>
      <c r="H55" s="9">
        <v>0</v>
      </c>
      <c r="I55" s="9">
        <v>62.85</v>
      </c>
      <c r="J55" s="9">
        <v>0</v>
      </c>
      <c r="K55" s="9">
        <v>0</v>
      </c>
      <c r="L55" s="9">
        <v>119.8</v>
      </c>
      <c r="M55" s="9">
        <v>0</v>
      </c>
      <c r="N55" s="9">
        <v>0</v>
      </c>
      <c r="O55" s="9">
        <v>0</v>
      </c>
      <c r="P55" s="9">
        <v>0</v>
      </c>
      <c r="Q55" s="9">
        <v>5.4</v>
      </c>
      <c r="R55" s="22">
        <f t="shared" si="0"/>
        <v>188.05</v>
      </c>
      <c r="S55" s="9"/>
    </row>
    <row r="56" spans="1:19" x14ac:dyDescent="0.2">
      <c r="A56" s="2">
        <v>50</v>
      </c>
      <c r="B56" s="8" t="s">
        <v>401</v>
      </c>
      <c r="C56" s="3" t="s">
        <v>402</v>
      </c>
      <c r="D56" s="8" t="s">
        <v>115</v>
      </c>
      <c r="E56" s="3" t="s">
        <v>116</v>
      </c>
      <c r="F56" s="9">
        <v>168.88</v>
      </c>
      <c r="G56" s="9">
        <v>277.45</v>
      </c>
      <c r="H56" s="9">
        <v>150.19</v>
      </c>
      <c r="I56" s="9">
        <v>0</v>
      </c>
      <c r="J56" s="9">
        <v>0</v>
      </c>
      <c r="K56" s="9">
        <v>14.06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22">
        <f t="shared" si="0"/>
        <v>610.57999999999993</v>
      </c>
      <c r="S56" s="9"/>
    </row>
    <row r="57" spans="1:19" x14ac:dyDescent="0.2">
      <c r="A57" s="2">
        <v>51</v>
      </c>
      <c r="B57" s="8" t="s">
        <v>401</v>
      </c>
      <c r="C57" s="3" t="s">
        <v>402</v>
      </c>
      <c r="D57" s="8" t="s">
        <v>83</v>
      </c>
      <c r="E57" s="3" t="s">
        <v>84</v>
      </c>
      <c r="F57" s="9">
        <v>1900.34</v>
      </c>
      <c r="G57" s="9">
        <v>1541.54</v>
      </c>
      <c r="H57" s="9">
        <v>5126.46</v>
      </c>
      <c r="I57" s="9">
        <v>220.7</v>
      </c>
      <c r="J57" s="9">
        <v>386.04999999999995</v>
      </c>
      <c r="K57" s="9">
        <v>181.66</v>
      </c>
      <c r="L57" s="9">
        <v>330.64</v>
      </c>
      <c r="M57" s="9">
        <v>15</v>
      </c>
      <c r="N57" s="9">
        <v>133.06</v>
      </c>
      <c r="O57" s="9">
        <v>74.010000000000005</v>
      </c>
      <c r="P57" s="9">
        <v>108.89</v>
      </c>
      <c r="Q57" s="9">
        <v>37.99</v>
      </c>
      <c r="R57" s="22">
        <f t="shared" si="0"/>
        <v>10056.339999999998</v>
      </c>
      <c r="S57" s="9"/>
    </row>
    <row r="58" spans="1:19" x14ac:dyDescent="0.2">
      <c r="A58" s="2">
        <v>52</v>
      </c>
      <c r="B58" s="8" t="s">
        <v>401</v>
      </c>
      <c r="C58" s="3" t="s">
        <v>402</v>
      </c>
      <c r="D58" s="8" t="s">
        <v>129</v>
      </c>
      <c r="E58" s="3" t="s">
        <v>130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45</v>
      </c>
      <c r="P58" s="9">
        <v>45</v>
      </c>
      <c r="Q58" s="9">
        <v>0</v>
      </c>
      <c r="R58" s="22">
        <f t="shared" si="0"/>
        <v>90</v>
      </c>
      <c r="S58" s="9"/>
    </row>
    <row r="59" spans="1:19" x14ac:dyDescent="0.2">
      <c r="A59" s="2">
        <v>53</v>
      </c>
      <c r="B59" s="8" t="s">
        <v>401</v>
      </c>
      <c r="C59" s="3" t="s">
        <v>402</v>
      </c>
      <c r="D59" s="8" t="s">
        <v>79</v>
      </c>
      <c r="E59" s="3" t="s">
        <v>80</v>
      </c>
      <c r="F59" s="9">
        <v>2964.45</v>
      </c>
      <c r="G59" s="9">
        <v>1841.94</v>
      </c>
      <c r="H59" s="9">
        <v>4735.6000000000004</v>
      </c>
      <c r="I59" s="9">
        <v>0</v>
      </c>
      <c r="J59" s="9">
        <v>40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2">
        <f t="shared" si="0"/>
        <v>9581.99</v>
      </c>
      <c r="S59" s="9"/>
    </row>
    <row r="60" spans="1:19" x14ac:dyDescent="0.2">
      <c r="A60" s="2">
        <v>54</v>
      </c>
      <c r="B60" s="8" t="s">
        <v>401</v>
      </c>
      <c r="C60" s="3" t="s">
        <v>402</v>
      </c>
      <c r="D60" s="8" t="s">
        <v>81</v>
      </c>
      <c r="E60" s="3" t="s">
        <v>82</v>
      </c>
      <c r="F60" s="9">
        <v>1049.99</v>
      </c>
      <c r="G60" s="9">
        <v>2041.52</v>
      </c>
      <c r="H60" s="9">
        <v>2138.29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250.7</v>
      </c>
      <c r="Q60" s="9">
        <v>0</v>
      </c>
      <c r="R60" s="22">
        <f t="shared" si="0"/>
        <v>5480.5</v>
      </c>
      <c r="S60" s="9"/>
    </row>
    <row r="61" spans="1:19" x14ac:dyDescent="0.2">
      <c r="A61" s="2">
        <v>55</v>
      </c>
      <c r="B61" s="8" t="s">
        <v>401</v>
      </c>
      <c r="C61" s="3" t="s">
        <v>402</v>
      </c>
      <c r="D61" s="8" t="s">
        <v>89</v>
      </c>
      <c r="E61" s="3" t="s">
        <v>90</v>
      </c>
      <c r="F61" s="9">
        <v>1070</v>
      </c>
      <c r="G61" s="9">
        <v>0</v>
      </c>
      <c r="H61" s="9">
        <v>895</v>
      </c>
      <c r="I61" s="9">
        <v>0</v>
      </c>
      <c r="J61" s="9">
        <v>0</v>
      </c>
      <c r="K61" s="9">
        <v>49</v>
      </c>
      <c r="L61" s="9">
        <v>444</v>
      </c>
      <c r="M61" s="9">
        <v>0</v>
      </c>
      <c r="N61" s="9">
        <v>1775</v>
      </c>
      <c r="O61" s="9">
        <v>0</v>
      </c>
      <c r="P61" s="9">
        <v>0</v>
      </c>
      <c r="Q61" s="9">
        <v>0</v>
      </c>
      <c r="R61" s="22">
        <f t="shared" si="0"/>
        <v>4233</v>
      </c>
      <c r="S61" s="9"/>
    </row>
    <row r="62" spans="1:19" x14ac:dyDescent="0.2">
      <c r="A62" s="2">
        <v>56</v>
      </c>
      <c r="B62" s="8" t="s">
        <v>401</v>
      </c>
      <c r="C62" s="3" t="s">
        <v>402</v>
      </c>
      <c r="D62" s="8" t="s">
        <v>167</v>
      </c>
      <c r="E62" s="3" t="s">
        <v>168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780</v>
      </c>
      <c r="O62" s="9">
        <v>349</v>
      </c>
      <c r="P62" s="9">
        <v>0</v>
      </c>
      <c r="Q62" s="9">
        <v>0</v>
      </c>
      <c r="R62" s="22">
        <f t="shared" si="0"/>
        <v>1129</v>
      </c>
      <c r="S62" s="9"/>
    </row>
    <row r="63" spans="1:19" x14ac:dyDescent="0.2">
      <c r="A63" s="2">
        <v>57</v>
      </c>
      <c r="B63" s="8" t="s">
        <v>401</v>
      </c>
      <c r="C63" s="3" t="s">
        <v>402</v>
      </c>
      <c r="D63" s="8" t="s">
        <v>87</v>
      </c>
      <c r="E63" s="3" t="s">
        <v>88</v>
      </c>
      <c r="F63" s="9">
        <v>751.96</v>
      </c>
      <c r="G63" s="9">
        <v>318.44</v>
      </c>
      <c r="H63" s="9">
        <v>166.97</v>
      </c>
      <c r="I63" s="9">
        <v>0</v>
      </c>
      <c r="J63" s="9">
        <v>74.2</v>
      </c>
      <c r="K63" s="9">
        <v>25.55</v>
      </c>
      <c r="L63" s="9">
        <v>125.13</v>
      </c>
      <c r="M63" s="9">
        <v>0</v>
      </c>
      <c r="N63" s="9">
        <v>1539.95</v>
      </c>
      <c r="O63" s="9">
        <v>15</v>
      </c>
      <c r="P63" s="9">
        <v>856.03</v>
      </c>
      <c r="Q63" s="9">
        <v>25.98</v>
      </c>
      <c r="R63" s="22">
        <f t="shared" si="0"/>
        <v>3899.2099999999996</v>
      </c>
      <c r="S63" s="9"/>
    </row>
    <row r="64" spans="1:19" x14ac:dyDescent="0.2">
      <c r="A64" s="2">
        <v>58</v>
      </c>
      <c r="B64" s="8" t="s">
        <v>275</v>
      </c>
      <c r="C64" s="3" t="s">
        <v>276</v>
      </c>
      <c r="D64" s="8" t="s">
        <v>29</v>
      </c>
      <c r="E64" s="3" t="s">
        <v>30</v>
      </c>
      <c r="F64" s="9">
        <v>2486452.88</v>
      </c>
      <c r="G64" s="9">
        <v>1583594.6700000002</v>
      </c>
      <c r="H64" s="9">
        <v>1651687.5000000002</v>
      </c>
      <c r="I64" s="9">
        <v>1577245.0100000002</v>
      </c>
      <c r="J64" s="9">
        <v>1473142.8900000001</v>
      </c>
      <c r="K64" s="9">
        <v>1507136.56</v>
      </c>
      <c r="L64" s="9">
        <v>2176202.12</v>
      </c>
      <c r="M64" s="9">
        <v>1509670.6700000002</v>
      </c>
      <c r="N64" s="9">
        <v>1507540.61</v>
      </c>
      <c r="O64" s="9">
        <v>1577648.75</v>
      </c>
      <c r="P64" s="9">
        <v>1586725.07</v>
      </c>
      <c r="Q64" s="9">
        <v>2431876.6800000002</v>
      </c>
      <c r="R64" s="22">
        <f t="shared" si="0"/>
        <v>21068923.410000004</v>
      </c>
      <c r="S64" s="9"/>
    </row>
    <row r="65" spans="1:19" x14ac:dyDescent="0.2">
      <c r="A65" s="2">
        <v>59</v>
      </c>
      <c r="B65" s="8" t="s">
        <v>275</v>
      </c>
      <c r="C65" s="3" t="s">
        <v>276</v>
      </c>
      <c r="D65" s="8" t="s">
        <v>33</v>
      </c>
      <c r="E65" s="3" t="s">
        <v>34</v>
      </c>
      <c r="F65" s="9">
        <v>-613949.43999999994</v>
      </c>
      <c r="G65" s="9">
        <v>-18510.13</v>
      </c>
      <c r="H65" s="9">
        <v>151566.95000000001</v>
      </c>
      <c r="I65" s="9">
        <v>162294.64000000001</v>
      </c>
      <c r="J65" s="9">
        <v>26811.190000000002</v>
      </c>
      <c r="K65" s="9">
        <v>167710.48000000001</v>
      </c>
      <c r="L65" s="9">
        <v>-542231.57999999996</v>
      </c>
      <c r="M65" s="9">
        <v>90850.84</v>
      </c>
      <c r="N65" s="9">
        <v>150115.06</v>
      </c>
      <c r="O65" s="9">
        <v>184799.37999999998</v>
      </c>
      <c r="P65" s="9">
        <v>83773.530000000013</v>
      </c>
      <c r="Q65" s="9">
        <v>-547338.94999999995</v>
      </c>
      <c r="R65" s="22">
        <f t="shared" si="0"/>
        <v>-704108.02999999991</v>
      </c>
      <c r="S65" s="9"/>
    </row>
    <row r="66" spans="1:19" x14ac:dyDescent="0.2">
      <c r="A66" s="2">
        <v>60</v>
      </c>
      <c r="B66" s="8" t="s">
        <v>275</v>
      </c>
      <c r="C66" s="3" t="s">
        <v>276</v>
      </c>
      <c r="D66" s="8" t="s">
        <v>23</v>
      </c>
      <c r="E66" s="3" t="s">
        <v>24</v>
      </c>
      <c r="F66" s="9">
        <v>0</v>
      </c>
      <c r="G66" s="9">
        <v>0</v>
      </c>
      <c r="H66" s="9">
        <v>151.82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22">
        <f t="shared" si="0"/>
        <v>151.82</v>
      </c>
      <c r="S66" s="9"/>
    </row>
    <row r="67" spans="1:19" x14ac:dyDescent="0.2">
      <c r="A67" s="2">
        <v>61</v>
      </c>
      <c r="B67" s="8" t="s">
        <v>275</v>
      </c>
      <c r="C67" s="3" t="s">
        <v>276</v>
      </c>
      <c r="D67" s="8" t="s">
        <v>177</v>
      </c>
      <c r="E67" s="3" t="s">
        <v>178</v>
      </c>
      <c r="F67" s="9">
        <v>0</v>
      </c>
      <c r="G67" s="9">
        <v>0</v>
      </c>
      <c r="H67" s="9">
        <v>0</v>
      </c>
      <c r="I67" s="9">
        <v>235.66</v>
      </c>
      <c r="J67" s="9">
        <v>0</v>
      </c>
      <c r="K67" s="9">
        <v>0</v>
      </c>
      <c r="L67" s="9">
        <v>0</v>
      </c>
      <c r="M67" s="9">
        <v>0</v>
      </c>
      <c r="N67" s="9">
        <v>300</v>
      </c>
      <c r="O67" s="9">
        <v>0</v>
      </c>
      <c r="P67" s="9">
        <v>0</v>
      </c>
      <c r="Q67" s="9">
        <v>408.23</v>
      </c>
      <c r="R67" s="22">
        <f t="shared" si="0"/>
        <v>943.89</v>
      </c>
      <c r="S67" s="9"/>
    </row>
    <row r="68" spans="1:19" x14ac:dyDescent="0.2">
      <c r="A68" s="2">
        <v>62</v>
      </c>
      <c r="B68" s="8" t="s">
        <v>275</v>
      </c>
      <c r="C68" s="3" t="s">
        <v>276</v>
      </c>
      <c r="D68" s="8" t="s">
        <v>455</v>
      </c>
      <c r="E68" s="3" t="s">
        <v>456</v>
      </c>
      <c r="F68" s="9">
        <v>42567.98</v>
      </c>
      <c r="G68" s="9">
        <v>11305.43</v>
      </c>
      <c r="H68" s="9">
        <v>11527.33</v>
      </c>
      <c r="I68" s="9">
        <v>47284.82</v>
      </c>
      <c r="J68" s="9">
        <v>10778.33</v>
      </c>
      <c r="K68" s="9">
        <v>0</v>
      </c>
      <c r="L68" s="9">
        <v>50217.63</v>
      </c>
      <c r="M68" s="9">
        <v>47987.67</v>
      </c>
      <c r="N68" s="9">
        <v>1153.52</v>
      </c>
      <c r="O68" s="9">
        <v>65439.020000000004</v>
      </c>
      <c r="P68" s="9">
        <v>11507.23</v>
      </c>
      <c r="Q68" s="9">
        <v>11596.57</v>
      </c>
      <c r="R68" s="22">
        <f t="shared" si="0"/>
        <v>311365.52999999997</v>
      </c>
      <c r="S68" s="9"/>
    </row>
    <row r="69" spans="1:19" x14ac:dyDescent="0.2">
      <c r="A69" s="2">
        <v>63</v>
      </c>
      <c r="B69" s="8" t="s">
        <v>275</v>
      </c>
      <c r="C69" s="3" t="s">
        <v>276</v>
      </c>
      <c r="D69" s="8" t="s">
        <v>125</v>
      </c>
      <c r="E69" s="3" t="s">
        <v>126</v>
      </c>
      <c r="F69" s="9">
        <v>50</v>
      </c>
      <c r="G69" s="9">
        <v>50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22">
        <f t="shared" si="0"/>
        <v>100</v>
      </c>
      <c r="S69" s="9"/>
    </row>
    <row r="70" spans="1:19" x14ac:dyDescent="0.2">
      <c r="A70" s="2">
        <v>64</v>
      </c>
      <c r="B70" s="8" t="s">
        <v>275</v>
      </c>
      <c r="C70" s="3" t="s">
        <v>276</v>
      </c>
      <c r="D70" s="8" t="s">
        <v>145</v>
      </c>
      <c r="E70" s="3" t="s">
        <v>146</v>
      </c>
      <c r="F70" s="9">
        <v>0</v>
      </c>
      <c r="G70" s="9">
        <v>0</v>
      </c>
      <c r="H70" s="9">
        <v>0</v>
      </c>
      <c r="I70" s="9">
        <v>30</v>
      </c>
      <c r="J70" s="9">
        <v>0</v>
      </c>
      <c r="K70" s="9">
        <v>49.54</v>
      </c>
      <c r="L70" s="9">
        <v>25.32</v>
      </c>
      <c r="M70" s="9">
        <v>0</v>
      </c>
      <c r="N70" s="9">
        <v>0</v>
      </c>
      <c r="O70" s="9">
        <v>0</v>
      </c>
      <c r="P70" s="9">
        <v>0</v>
      </c>
      <c r="Q70" s="9">
        <v>10.99</v>
      </c>
      <c r="R70" s="22">
        <f t="shared" si="0"/>
        <v>115.84999999999998</v>
      </c>
      <c r="S70" s="9"/>
    </row>
    <row r="71" spans="1:19" x14ac:dyDescent="0.2">
      <c r="A71" s="2">
        <v>65</v>
      </c>
      <c r="B71" s="8" t="s">
        <v>275</v>
      </c>
      <c r="C71" s="3" t="s">
        <v>276</v>
      </c>
      <c r="D71" s="8" t="s">
        <v>149</v>
      </c>
      <c r="E71" s="3" t="s">
        <v>150</v>
      </c>
      <c r="F71" s="9">
        <v>149.86000000000001</v>
      </c>
      <c r="G71" s="9">
        <v>543.02</v>
      </c>
      <c r="H71" s="9">
        <v>6.66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22">
        <f t="shared" si="0"/>
        <v>699.54</v>
      </c>
      <c r="S71" s="9"/>
    </row>
    <row r="72" spans="1:19" x14ac:dyDescent="0.2">
      <c r="A72" s="2">
        <v>66</v>
      </c>
      <c r="B72" s="8" t="s">
        <v>275</v>
      </c>
      <c r="C72" s="3" t="s">
        <v>276</v>
      </c>
      <c r="D72" s="8" t="s">
        <v>43</v>
      </c>
      <c r="E72" s="3" t="s">
        <v>44</v>
      </c>
      <c r="F72" s="9">
        <v>5109.96</v>
      </c>
      <c r="G72" s="9">
        <v>4918.84</v>
      </c>
      <c r="H72" s="9">
        <v>4790.58</v>
      </c>
      <c r="I72" s="9">
        <v>5123.6400000000003</v>
      </c>
      <c r="J72" s="9">
        <v>5610.77</v>
      </c>
      <c r="K72" s="9">
        <v>6121.09</v>
      </c>
      <c r="L72" s="9">
        <v>6770.25</v>
      </c>
      <c r="M72" s="9">
        <v>7313.04</v>
      </c>
      <c r="N72" s="9">
        <v>7308.22</v>
      </c>
      <c r="O72" s="9">
        <v>6126.51</v>
      </c>
      <c r="P72" s="9">
        <v>5523.29</v>
      </c>
      <c r="Q72" s="9">
        <v>4489.8100000000004</v>
      </c>
      <c r="R72" s="22">
        <f t="shared" ref="R72:R135" si="1">SUM(F72:Q72)</f>
        <v>69206.000000000015</v>
      </c>
      <c r="S72" s="9"/>
    </row>
    <row r="73" spans="1:19" x14ac:dyDescent="0.2">
      <c r="A73" s="2">
        <v>67</v>
      </c>
      <c r="B73" s="8" t="s">
        <v>275</v>
      </c>
      <c r="C73" s="3" t="s">
        <v>276</v>
      </c>
      <c r="D73" s="8" t="s">
        <v>153</v>
      </c>
      <c r="E73" s="3" t="s">
        <v>154</v>
      </c>
      <c r="F73" s="9">
        <v>316.52999999999997</v>
      </c>
      <c r="G73" s="9">
        <v>170.58</v>
      </c>
      <c r="H73" s="9">
        <v>459.36</v>
      </c>
      <c r="I73" s="9">
        <v>782.61</v>
      </c>
      <c r="J73" s="9">
        <v>37.700000000000003</v>
      </c>
      <c r="K73" s="9">
        <v>127.84</v>
      </c>
      <c r="L73" s="9">
        <v>178.76</v>
      </c>
      <c r="M73" s="9">
        <v>196.89</v>
      </c>
      <c r="N73" s="9">
        <v>224.78</v>
      </c>
      <c r="O73" s="9">
        <v>73.38</v>
      </c>
      <c r="P73" s="9">
        <v>0</v>
      </c>
      <c r="Q73" s="9">
        <v>4.3099999999999996</v>
      </c>
      <c r="R73" s="22">
        <f t="shared" si="1"/>
        <v>2572.7400000000002</v>
      </c>
      <c r="S73" s="9"/>
    </row>
    <row r="74" spans="1:19" x14ac:dyDescent="0.2">
      <c r="A74" s="2">
        <v>68</v>
      </c>
      <c r="B74" s="8" t="s">
        <v>275</v>
      </c>
      <c r="C74" s="3" t="s">
        <v>276</v>
      </c>
      <c r="D74" s="8" t="s">
        <v>35</v>
      </c>
      <c r="E74" s="3" t="s">
        <v>36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15.45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22">
        <f t="shared" si="1"/>
        <v>15.45</v>
      </c>
      <c r="S74" s="9"/>
    </row>
    <row r="75" spans="1:19" x14ac:dyDescent="0.2">
      <c r="A75" s="2">
        <v>69</v>
      </c>
      <c r="B75" s="8" t="s">
        <v>275</v>
      </c>
      <c r="C75" s="3" t="s">
        <v>276</v>
      </c>
      <c r="D75" s="8" t="s">
        <v>133</v>
      </c>
      <c r="E75" s="3" t="s">
        <v>134</v>
      </c>
      <c r="F75" s="9">
        <v>0</v>
      </c>
      <c r="G75" s="9">
        <v>0</v>
      </c>
      <c r="H75" s="9">
        <v>50</v>
      </c>
      <c r="I75" s="9">
        <v>50</v>
      </c>
      <c r="J75" s="9">
        <v>50</v>
      </c>
      <c r="K75" s="9">
        <v>50</v>
      </c>
      <c r="L75" s="9">
        <v>50</v>
      </c>
      <c r="M75" s="9">
        <v>50</v>
      </c>
      <c r="N75" s="9">
        <v>50</v>
      </c>
      <c r="O75" s="9">
        <v>50</v>
      </c>
      <c r="P75" s="9">
        <v>0</v>
      </c>
      <c r="Q75" s="9">
        <v>100</v>
      </c>
      <c r="R75" s="22">
        <f t="shared" si="1"/>
        <v>500</v>
      </c>
      <c r="S75" s="9"/>
    </row>
    <row r="76" spans="1:19" x14ac:dyDescent="0.2">
      <c r="A76" s="2">
        <v>70</v>
      </c>
      <c r="B76" s="8" t="s">
        <v>275</v>
      </c>
      <c r="C76" s="3" t="s">
        <v>276</v>
      </c>
      <c r="D76" s="8" t="s">
        <v>115</v>
      </c>
      <c r="E76" s="3" t="s">
        <v>116</v>
      </c>
      <c r="F76" s="9">
        <v>18.38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14.99</v>
      </c>
      <c r="O76" s="9">
        <v>0</v>
      </c>
      <c r="P76" s="9">
        <v>0</v>
      </c>
      <c r="Q76" s="9">
        <v>20.79</v>
      </c>
      <c r="R76" s="22">
        <f t="shared" si="1"/>
        <v>54.16</v>
      </c>
      <c r="S76" s="9"/>
    </row>
    <row r="77" spans="1:19" x14ac:dyDescent="0.2">
      <c r="A77" s="2">
        <v>71</v>
      </c>
      <c r="B77" s="8" t="s">
        <v>275</v>
      </c>
      <c r="C77" s="3" t="s">
        <v>276</v>
      </c>
      <c r="D77" s="8" t="s">
        <v>83</v>
      </c>
      <c r="E77" s="3" t="s">
        <v>84</v>
      </c>
      <c r="F77" s="9">
        <v>3141.0099999999998</v>
      </c>
      <c r="G77" s="9">
        <v>5723.9400000000005</v>
      </c>
      <c r="H77" s="9">
        <v>3734.46</v>
      </c>
      <c r="I77" s="9">
        <v>2404.6200000000003</v>
      </c>
      <c r="J77" s="9">
        <v>635.24</v>
      </c>
      <c r="K77" s="9">
        <v>1524.8300000000002</v>
      </c>
      <c r="L77" s="9">
        <v>1537.73</v>
      </c>
      <c r="M77" s="9">
        <v>386.08</v>
      </c>
      <c r="N77" s="9">
        <v>1931.89</v>
      </c>
      <c r="O77" s="9">
        <v>468.51</v>
      </c>
      <c r="P77" s="9">
        <v>1189.68</v>
      </c>
      <c r="Q77" s="9">
        <v>1165.77</v>
      </c>
      <c r="R77" s="22">
        <f t="shared" si="1"/>
        <v>23843.760000000002</v>
      </c>
      <c r="S77" s="9"/>
    </row>
    <row r="78" spans="1:19" x14ac:dyDescent="0.2">
      <c r="A78" s="2">
        <v>72</v>
      </c>
      <c r="B78" s="8" t="s">
        <v>275</v>
      </c>
      <c r="C78" s="3" t="s">
        <v>276</v>
      </c>
      <c r="D78" s="8" t="s">
        <v>129</v>
      </c>
      <c r="E78" s="3" t="s">
        <v>130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215.12</v>
      </c>
      <c r="P78" s="9">
        <v>248.76</v>
      </c>
      <c r="Q78" s="9">
        <v>138.94999999999999</v>
      </c>
      <c r="R78" s="22">
        <f t="shared" si="1"/>
        <v>602.82999999999993</v>
      </c>
      <c r="S78" s="9"/>
    </row>
    <row r="79" spans="1:19" x14ac:dyDescent="0.2">
      <c r="A79" s="2">
        <v>73</v>
      </c>
      <c r="B79" s="8" t="s">
        <v>275</v>
      </c>
      <c r="C79" s="3" t="s">
        <v>276</v>
      </c>
      <c r="D79" s="8" t="s">
        <v>79</v>
      </c>
      <c r="E79" s="3" t="s">
        <v>80</v>
      </c>
      <c r="F79" s="9">
        <v>511.46999999999997</v>
      </c>
      <c r="G79" s="9">
        <v>1574.6100000000001</v>
      </c>
      <c r="H79" s="9">
        <v>1297.1799999999998</v>
      </c>
      <c r="I79" s="9">
        <v>0</v>
      </c>
      <c r="J79" s="9">
        <v>0</v>
      </c>
      <c r="K79" s="9">
        <v>0</v>
      </c>
      <c r="L79" s="9">
        <v>44.85</v>
      </c>
      <c r="M79" s="9">
        <v>0</v>
      </c>
      <c r="N79" s="9">
        <v>50.6</v>
      </c>
      <c r="O79" s="9">
        <v>39.1</v>
      </c>
      <c r="P79" s="9">
        <v>0</v>
      </c>
      <c r="Q79" s="9">
        <v>40.83</v>
      </c>
      <c r="R79" s="22">
        <f t="shared" si="1"/>
        <v>3558.6399999999994</v>
      </c>
      <c r="S79" s="9"/>
    </row>
    <row r="80" spans="1:19" x14ac:dyDescent="0.2">
      <c r="A80" s="2">
        <v>74</v>
      </c>
      <c r="B80" s="8" t="s">
        <v>275</v>
      </c>
      <c r="C80" s="3" t="s">
        <v>276</v>
      </c>
      <c r="D80" s="8" t="s">
        <v>81</v>
      </c>
      <c r="E80" s="3" t="s">
        <v>82</v>
      </c>
      <c r="F80" s="9">
        <v>0</v>
      </c>
      <c r="G80" s="9">
        <v>370.13</v>
      </c>
      <c r="H80" s="9">
        <v>644.11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22">
        <f t="shared" si="1"/>
        <v>1014.24</v>
      </c>
      <c r="S80" s="9"/>
    </row>
    <row r="81" spans="1:19" x14ac:dyDescent="0.2">
      <c r="A81" s="2">
        <v>75</v>
      </c>
      <c r="B81" s="8" t="s">
        <v>275</v>
      </c>
      <c r="C81" s="3" t="s">
        <v>276</v>
      </c>
      <c r="D81" s="8" t="s">
        <v>161</v>
      </c>
      <c r="E81" s="3" t="s">
        <v>162</v>
      </c>
      <c r="F81" s="9">
        <v>25</v>
      </c>
      <c r="G81" s="9">
        <v>0</v>
      </c>
      <c r="H81" s="9">
        <v>0</v>
      </c>
      <c r="I81" s="9">
        <v>333.05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22">
        <f t="shared" si="1"/>
        <v>358.05</v>
      </c>
      <c r="S81" s="9"/>
    </row>
    <row r="82" spans="1:19" x14ac:dyDescent="0.2">
      <c r="A82" s="2">
        <v>76</v>
      </c>
      <c r="B82" s="8" t="s">
        <v>275</v>
      </c>
      <c r="C82" s="3" t="s">
        <v>276</v>
      </c>
      <c r="D82" s="8" t="s">
        <v>185</v>
      </c>
      <c r="E82" s="3" t="s">
        <v>186</v>
      </c>
      <c r="F82" s="9">
        <v>260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220</v>
      </c>
      <c r="R82" s="22">
        <f t="shared" si="1"/>
        <v>480</v>
      </c>
      <c r="S82" s="9"/>
    </row>
    <row r="83" spans="1:19" x14ac:dyDescent="0.2">
      <c r="A83" s="2">
        <v>77</v>
      </c>
      <c r="B83" s="8" t="s">
        <v>275</v>
      </c>
      <c r="C83" s="3" t="s">
        <v>276</v>
      </c>
      <c r="D83" s="8" t="s">
        <v>89</v>
      </c>
      <c r="E83" s="3" t="s">
        <v>90</v>
      </c>
      <c r="F83" s="9">
        <v>0</v>
      </c>
      <c r="G83" s="9">
        <v>0</v>
      </c>
      <c r="H83" s="9">
        <v>170</v>
      </c>
      <c r="I83" s="9">
        <v>0</v>
      </c>
      <c r="J83" s="9">
        <v>150</v>
      </c>
      <c r="K83" s="9">
        <v>0</v>
      </c>
      <c r="L83" s="9">
        <v>0</v>
      </c>
      <c r="M83" s="9">
        <v>-154.41999999999999</v>
      </c>
      <c r="N83" s="9">
        <v>780</v>
      </c>
      <c r="O83" s="9">
        <v>0</v>
      </c>
      <c r="P83" s="9">
        <v>0</v>
      </c>
      <c r="Q83" s="9">
        <v>305</v>
      </c>
      <c r="R83" s="22">
        <f t="shared" si="1"/>
        <v>1250.58</v>
      </c>
      <c r="S83" s="9"/>
    </row>
    <row r="84" spans="1:19" x14ac:dyDescent="0.2">
      <c r="A84" s="2">
        <v>78</v>
      </c>
      <c r="B84" s="8" t="s">
        <v>275</v>
      </c>
      <c r="C84" s="3" t="s">
        <v>276</v>
      </c>
      <c r="D84" s="8" t="s">
        <v>167</v>
      </c>
      <c r="E84" s="3" t="s">
        <v>168</v>
      </c>
      <c r="F84" s="9">
        <v>0</v>
      </c>
      <c r="G84" s="9">
        <v>0</v>
      </c>
      <c r="H84" s="9">
        <v>0</v>
      </c>
      <c r="I84" s="9">
        <v>54.5</v>
      </c>
      <c r="J84" s="9">
        <v>0</v>
      </c>
      <c r="K84" s="9">
        <v>155</v>
      </c>
      <c r="L84" s="9">
        <v>120.45</v>
      </c>
      <c r="M84" s="9">
        <v>0</v>
      </c>
      <c r="N84" s="9">
        <v>162.30000000000001</v>
      </c>
      <c r="O84" s="9">
        <v>0</v>
      </c>
      <c r="P84" s="9">
        <v>0</v>
      </c>
      <c r="Q84" s="9">
        <v>0</v>
      </c>
      <c r="R84" s="22">
        <f t="shared" si="1"/>
        <v>492.25</v>
      </c>
      <c r="S84" s="9"/>
    </row>
    <row r="85" spans="1:19" x14ac:dyDescent="0.2">
      <c r="A85" s="2">
        <v>79</v>
      </c>
      <c r="B85" s="8" t="s">
        <v>275</v>
      </c>
      <c r="C85" s="3" t="s">
        <v>276</v>
      </c>
      <c r="D85" s="8" t="s">
        <v>171</v>
      </c>
      <c r="E85" s="3" t="s">
        <v>172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41.12</v>
      </c>
      <c r="M85" s="9">
        <v>0</v>
      </c>
      <c r="N85" s="9">
        <v>98.37</v>
      </c>
      <c r="O85" s="9">
        <v>0</v>
      </c>
      <c r="P85" s="9">
        <v>0</v>
      </c>
      <c r="Q85" s="9">
        <v>0</v>
      </c>
      <c r="R85" s="22">
        <f t="shared" si="1"/>
        <v>139.49</v>
      </c>
      <c r="S85" s="9"/>
    </row>
    <row r="86" spans="1:19" x14ac:dyDescent="0.2">
      <c r="A86" s="2">
        <v>80</v>
      </c>
      <c r="B86" s="8" t="s">
        <v>275</v>
      </c>
      <c r="C86" s="3" t="s">
        <v>276</v>
      </c>
      <c r="D86" s="8" t="s">
        <v>277</v>
      </c>
      <c r="E86" s="3" t="s">
        <v>278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22">
        <f t="shared" si="1"/>
        <v>0</v>
      </c>
      <c r="S86" s="9"/>
    </row>
    <row r="87" spans="1:19" x14ac:dyDescent="0.2">
      <c r="A87" s="2">
        <v>81</v>
      </c>
      <c r="B87" s="8" t="s">
        <v>275</v>
      </c>
      <c r="C87" s="3" t="s">
        <v>276</v>
      </c>
      <c r="D87" s="8" t="s">
        <v>439</v>
      </c>
      <c r="E87" s="3" t="s">
        <v>440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93.75</v>
      </c>
      <c r="P87" s="9">
        <v>0</v>
      </c>
      <c r="Q87" s="9">
        <v>0</v>
      </c>
      <c r="R87" s="22">
        <f t="shared" si="1"/>
        <v>93.75</v>
      </c>
      <c r="S87" s="9"/>
    </row>
    <row r="88" spans="1:19" x14ac:dyDescent="0.2">
      <c r="A88" s="2">
        <v>82</v>
      </c>
      <c r="B88" s="8" t="s">
        <v>275</v>
      </c>
      <c r="C88" s="3" t="s">
        <v>276</v>
      </c>
      <c r="D88" s="8" t="s">
        <v>87</v>
      </c>
      <c r="E88" s="3" t="s">
        <v>88</v>
      </c>
      <c r="F88" s="9">
        <v>67.16</v>
      </c>
      <c r="G88" s="9">
        <v>61.71</v>
      </c>
      <c r="H88" s="9">
        <v>39.08</v>
      </c>
      <c r="I88" s="9">
        <v>0</v>
      </c>
      <c r="J88" s="9">
        <v>221.42</v>
      </c>
      <c r="K88" s="9">
        <v>71.72</v>
      </c>
      <c r="L88" s="9">
        <v>119.92</v>
      </c>
      <c r="M88" s="9">
        <v>210</v>
      </c>
      <c r="N88" s="9">
        <v>297.12</v>
      </c>
      <c r="O88" s="9">
        <v>149.47</v>
      </c>
      <c r="P88" s="9">
        <v>14.29</v>
      </c>
      <c r="Q88" s="9">
        <v>118.61</v>
      </c>
      <c r="R88" s="22">
        <f t="shared" si="1"/>
        <v>1370.5</v>
      </c>
      <c r="S88" s="9"/>
    </row>
    <row r="89" spans="1:19" x14ac:dyDescent="0.2">
      <c r="A89" s="2">
        <v>83</v>
      </c>
      <c r="B89" s="8" t="s">
        <v>275</v>
      </c>
      <c r="C89" s="3" t="s">
        <v>276</v>
      </c>
      <c r="D89" s="8" t="s">
        <v>109</v>
      </c>
      <c r="E89" s="3" t="s">
        <v>110</v>
      </c>
      <c r="F89" s="9">
        <v>0</v>
      </c>
      <c r="G89" s="9">
        <v>244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22">
        <f t="shared" si="1"/>
        <v>244</v>
      </c>
      <c r="S89" s="9"/>
    </row>
    <row r="90" spans="1:19" x14ac:dyDescent="0.2">
      <c r="A90" s="2">
        <v>84</v>
      </c>
      <c r="B90" s="8" t="s">
        <v>289</v>
      </c>
      <c r="C90" s="3" t="s">
        <v>290</v>
      </c>
      <c r="D90" s="8" t="s">
        <v>153</v>
      </c>
      <c r="E90" s="3" t="s">
        <v>154</v>
      </c>
      <c r="F90" s="9">
        <v>0</v>
      </c>
      <c r="G90" s="9">
        <v>0</v>
      </c>
      <c r="H90" s="9">
        <v>0</v>
      </c>
      <c r="I90" s="9">
        <v>898.7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22">
        <f t="shared" si="1"/>
        <v>898.7</v>
      </c>
      <c r="S90" s="9"/>
    </row>
    <row r="91" spans="1:19" x14ac:dyDescent="0.2">
      <c r="A91" s="2">
        <v>85</v>
      </c>
      <c r="B91" s="8" t="s">
        <v>291</v>
      </c>
      <c r="C91" s="3" t="s">
        <v>292</v>
      </c>
      <c r="D91" s="8" t="s">
        <v>83</v>
      </c>
      <c r="E91" s="3" t="s">
        <v>84</v>
      </c>
      <c r="F91" s="9">
        <v>0</v>
      </c>
      <c r="G91" s="9">
        <v>1056.21</v>
      </c>
      <c r="H91" s="9">
        <v>873.57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22">
        <f t="shared" si="1"/>
        <v>1929.7800000000002</v>
      </c>
      <c r="S91" s="9"/>
    </row>
    <row r="92" spans="1:19" x14ac:dyDescent="0.2">
      <c r="A92" s="2">
        <v>86</v>
      </c>
      <c r="B92" s="8" t="s">
        <v>291</v>
      </c>
      <c r="C92" s="3" t="s">
        <v>292</v>
      </c>
      <c r="D92" s="8" t="s">
        <v>79</v>
      </c>
      <c r="E92" s="3" t="s">
        <v>80</v>
      </c>
      <c r="F92" s="9">
        <v>0</v>
      </c>
      <c r="G92" s="9">
        <v>280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22">
        <f t="shared" si="1"/>
        <v>280</v>
      </c>
      <c r="S92" s="9"/>
    </row>
    <row r="93" spans="1:19" x14ac:dyDescent="0.2">
      <c r="A93" s="2">
        <v>87</v>
      </c>
      <c r="B93" s="8" t="s">
        <v>291</v>
      </c>
      <c r="C93" s="3" t="s">
        <v>292</v>
      </c>
      <c r="D93" s="8" t="s">
        <v>81</v>
      </c>
      <c r="E93" s="3" t="s">
        <v>82</v>
      </c>
      <c r="F93" s="9">
        <v>0</v>
      </c>
      <c r="G93" s="9">
        <v>416.97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22">
        <f t="shared" si="1"/>
        <v>416.97</v>
      </c>
      <c r="S93" s="9"/>
    </row>
    <row r="94" spans="1:19" x14ac:dyDescent="0.2">
      <c r="A94" s="2">
        <v>88</v>
      </c>
      <c r="B94" s="8" t="s">
        <v>293</v>
      </c>
      <c r="C94" s="3" t="s">
        <v>294</v>
      </c>
      <c r="D94" s="8" t="s">
        <v>407</v>
      </c>
      <c r="E94" s="3" t="s">
        <v>408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225.1</v>
      </c>
      <c r="N94" s="9">
        <v>1347.23</v>
      </c>
      <c r="O94" s="9">
        <v>0</v>
      </c>
      <c r="P94" s="9">
        <v>4039.01</v>
      </c>
      <c r="Q94" s="9">
        <v>119.11</v>
      </c>
      <c r="R94" s="22">
        <f t="shared" si="1"/>
        <v>5730.45</v>
      </c>
      <c r="S94" s="9"/>
    </row>
    <row r="95" spans="1:19" x14ac:dyDescent="0.2">
      <c r="A95" s="2">
        <v>89</v>
      </c>
      <c r="B95" s="8" t="s">
        <v>293</v>
      </c>
      <c r="C95" s="3" t="s">
        <v>294</v>
      </c>
      <c r="D95" s="8" t="s">
        <v>287</v>
      </c>
      <c r="E95" s="3" t="s">
        <v>288</v>
      </c>
      <c r="F95" s="9">
        <v>0</v>
      </c>
      <c r="G95" s="9">
        <v>9825.7900000000009</v>
      </c>
      <c r="H95" s="9">
        <v>16576.22</v>
      </c>
      <c r="I95" s="9">
        <v>9825.7900000000009</v>
      </c>
      <c r="J95" s="9">
        <v>9867.66</v>
      </c>
      <c r="K95" s="9">
        <v>1544.23</v>
      </c>
      <c r="L95" s="9">
        <v>16659.849999999999</v>
      </c>
      <c r="M95" s="9">
        <v>9883.1</v>
      </c>
      <c r="N95" s="9">
        <v>9221.5499999999993</v>
      </c>
      <c r="O95" s="9">
        <v>9867.66</v>
      </c>
      <c r="P95" s="9">
        <v>8323.43</v>
      </c>
      <c r="Q95" s="9">
        <v>20500.650000000001</v>
      </c>
      <c r="R95" s="22">
        <f t="shared" si="1"/>
        <v>122095.93000000002</v>
      </c>
      <c r="S95" s="9"/>
    </row>
    <row r="96" spans="1:19" x14ac:dyDescent="0.2">
      <c r="A96" s="2">
        <v>90</v>
      </c>
      <c r="B96" s="8" t="s">
        <v>293</v>
      </c>
      <c r="C96" s="3" t="s">
        <v>294</v>
      </c>
      <c r="D96" s="8" t="s">
        <v>127</v>
      </c>
      <c r="E96" s="3" t="s">
        <v>128</v>
      </c>
      <c r="F96" s="9">
        <v>0</v>
      </c>
      <c r="G96" s="9">
        <v>1750.37</v>
      </c>
      <c r="H96" s="9">
        <v>3895.46</v>
      </c>
      <c r="I96" s="9">
        <v>777.41</v>
      </c>
      <c r="J96" s="9">
        <v>463.27</v>
      </c>
      <c r="K96" s="9">
        <v>257.37</v>
      </c>
      <c r="L96" s="9">
        <v>0</v>
      </c>
      <c r="M96" s="9">
        <v>0</v>
      </c>
      <c r="N96" s="9">
        <v>1297.1600000000001</v>
      </c>
      <c r="O96" s="9">
        <v>0</v>
      </c>
      <c r="P96" s="9">
        <v>500</v>
      </c>
      <c r="Q96" s="9">
        <v>14.74</v>
      </c>
      <c r="R96" s="22">
        <f t="shared" si="1"/>
        <v>8955.7800000000007</v>
      </c>
      <c r="S96" s="9"/>
    </row>
    <row r="97" spans="1:19" x14ac:dyDescent="0.2">
      <c r="A97" s="2">
        <v>91</v>
      </c>
      <c r="B97" s="8" t="s">
        <v>293</v>
      </c>
      <c r="C97" s="3" t="s">
        <v>294</v>
      </c>
      <c r="D97" s="8" t="s">
        <v>457</v>
      </c>
      <c r="E97" s="3" t="s">
        <v>458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3174.12</v>
      </c>
      <c r="O97" s="9">
        <v>6857.59</v>
      </c>
      <c r="P97" s="9">
        <v>160.72</v>
      </c>
      <c r="Q97" s="9">
        <v>0</v>
      </c>
      <c r="R97" s="22">
        <f t="shared" si="1"/>
        <v>10192.429999999998</v>
      </c>
      <c r="S97" s="9"/>
    </row>
    <row r="98" spans="1:19" x14ac:dyDescent="0.2">
      <c r="A98" s="2">
        <v>92</v>
      </c>
      <c r="B98" s="8" t="s">
        <v>293</v>
      </c>
      <c r="C98" s="3" t="s">
        <v>294</v>
      </c>
      <c r="D98" s="8" t="s">
        <v>125</v>
      </c>
      <c r="E98" s="3" t="s">
        <v>126</v>
      </c>
      <c r="F98" s="9">
        <v>0</v>
      </c>
      <c r="G98" s="9">
        <v>0</v>
      </c>
      <c r="H98" s="9">
        <v>0</v>
      </c>
      <c r="I98" s="9">
        <v>0</v>
      </c>
      <c r="J98" s="9">
        <v>617.69000000000005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22">
        <f t="shared" si="1"/>
        <v>617.69000000000005</v>
      </c>
      <c r="S98" s="9"/>
    </row>
    <row r="99" spans="1:19" x14ac:dyDescent="0.2">
      <c r="A99" s="2">
        <v>93</v>
      </c>
      <c r="B99" s="8" t="s">
        <v>293</v>
      </c>
      <c r="C99" s="3" t="s">
        <v>294</v>
      </c>
      <c r="D99" s="8" t="s">
        <v>153</v>
      </c>
      <c r="E99" s="3" t="s">
        <v>154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22">
        <f t="shared" si="1"/>
        <v>0</v>
      </c>
      <c r="S99" s="9"/>
    </row>
    <row r="100" spans="1:19" x14ac:dyDescent="0.2">
      <c r="A100" s="2">
        <v>94</v>
      </c>
      <c r="B100" s="8" t="s">
        <v>297</v>
      </c>
      <c r="C100" s="3" t="s">
        <v>298</v>
      </c>
      <c r="D100" s="8" t="s">
        <v>29</v>
      </c>
      <c r="E100" s="3" t="s">
        <v>30</v>
      </c>
      <c r="F100" s="9">
        <v>6265019.5999999996</v>
      </c>
      <c r="G100" s="9">
        <v>4054785.9900000012</v>
      </c>
      <c r="H100" s="9">
        <v>4042995.1099999989</v>
      </c>
      <c r="I100" s="9">
        <v>4075831.5500000003</v>
      </c>
      <c r="J100" s="9">
        <v>4028236.9100000011</v>
      </c>
      <c r="K100" s="9">
        <v>4037565.7999999989</v>
      </c>
      <c r="L100" s="9">
        <v>6132146.3599999985</v>
      </c>
      <c r="M100" s="9">
        <v>4032967.8</v>
      </c>
      <c r="N100" s="9">
        <v>4047344.1999999997</v>
      </c>
      <c r="O100" s="9">
        <v>4201771.4099999983</v>
      </c>
      <c r="P100" s="9">
        <v>4172574.9899999993</v>
      </c>
      <c r="Q100" s="9">
        <v>6561877.919999999</v>
      </c>
      <c r="R100" s="22">
        <f t="shared" si="1"/>
        <v>55653117.640000001</v>
      </c>
      <c r="S100" s="9"/>
    </row>
    <row r="101" spans="1:19" x14ac:dyDescent="0.2">
      <c r="A101" s="2">
        <v>95</v>
      </c>
      <c r="B101" s="8" t="s">
        <v>297</v>
      </c>
      <c r="C101" s="3" t="s">
        <v>298</v>
      </c>
      <c r="D101" s="8" t="s">
        <v>137</v>
      </c>
      <c r="E101" s="3" t="s">
        <v>138</v>
      </c>
      <c r="F101" s="9">
        <v>81426.27</v>
      </c>
      <c r="G101" s="9">
        <v>84358.099999999991</v>
      </c>
      <c r="H101" s="9">
        <v>120516.04000000001</v>
      </c>
      <c r="I101" s="9">
        <v>102555.15</v>
      </c>
      <c r="J101" s="9">
        <v>104516.86</v>
      </c>
      <c r="K101" s="9">
        <v>111720.44</v>
      </c>
      <c r="L101" s="9">
        <v>281319.11</v>
      </c>
      <c r="M101" s="9">
        <v>201694.55999999997</v>
      </c>
      <c r="N101" s="9">
        <v>195367.96000000002</v>
      </c>
      <c r="O101" s="9">
        <v>148163.13</v>
      </c>
      <c r="P101" s="9">
        <v>107250.70999999999</v>
      </c>
      <c r="Q101" s="9">
        <v>142200.63</v>
      </c>
      <c r="R101" s="22">
        <f t="shared" si="1"/>
        <v>1681088.96</v>
      </c>
      <c r="S101" s="9"/>
    </row>
    <row r="102" spans="1:19" x14ac:dyDescent="0.2">
      <c r="A102" s="2">
        <v>96</v>
      </c>
      <c r="B102" s="8" t="s">
        <v>297</v>
      </c>
      <c r="C102" s="3" t="s">
        <v>298</v>
      </c>
      <c r="D102" s="8" t="s">
        <v>141</v>
      </c>
      <c r="E102" s="3" t="s">
        <v>142</v>
      </c>
      <c r="F102" s="9">
        <v>-78847.97</v>
      </c>
      <c r="G102" s="9">
        <v>-82362.070000000007</v>
      </c>
      <c r="H102" s="9">
        <v>-119493.01</v>
      </c>
      <c r="I102" s="9">
        <v>-102233.76000000001</v>
      </c>
      <c r="J102" s="9">
        <v>-103428.12</v>
      </c>
      <c r="K102" s="9">
        <v>-111077.66</v>
      </c>
      <c r="L102" s="9">
        <v>-276993.35000000003</v>
      </c>
      <c r="M102" s="9">
        <v>-201051.78</v>
      </c>
      <c r="N102" s="9">
        <v>-194725.18</v>
      </c>
      <c r="O102" s="9">
        <v>-147446.24</v>
      </c>
      <c r="P102" s="9">
        <v>-107250.71</v>
      </c>
      <c r="Q102" s="9">
        <v>-142200.63</v>
      </c>
      <c r="R102" s="22">
        <f t="shared" si="1"/>
        <v>-1667110.48</v>
      </c>
      <c r="S102" s="9"/>
    </row>
    <row r="103" spans="1:19" x14ac:dyDescent="0.2">
      <c r="A103" s="2">
        <v>97</v>
      </c>
      <c r="B103" s="8" t="s">
        <v>297</v>
      </c>
      <c r="C103" s="3" t="s">
        <v>298</v>
      </c>
      <c r="D103" s="8" t="s">
        <v>163</v>
      </c>
      <c r="E103" s="3" t="s">
        <v>164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49.8</v>
      </c>
      <c r="L103" s="9">
        <v>174.3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22">
        <f t="shared" si="1"/>
        <v>224.10000000000002</v>
      </c>
      <c r="S103" s="9"/>
    </row>
    <row r="104" spans="1:19" x14ac:dyDescent="0.2">
      <c r="A104" s="2">
        <v>98</v>
      </c>
      <c r="B104" s="8" t="s">
        <v>297</v>
      </c>
      <c r="C104" s="3" t="s">
        <v>298</v>
      </c>
      <c r="D104" s="8" t="s">
        <v>33</v>
      </c>
      <c r="E104" s="3" t="s">
        <v>34</v>
      </c>
      <c r="F104" s="9">
        <v>-1541223.78</v>
      </c>
      <c r="G104" s="9">
        <v>-28723.409999999996</v>
      </c>
      <c r="H104" s="9">
        <v>401351.6999999999</v>
      </c>
      <c r="I104" s="9">
        <v>419075.92999999993</v>
      </c>
      <c r="J104" s="9">
        <v>179994.36000000002</v>
      </c>
      <c r="K104" s="9">
        <v>408391.04999999987</v>
      </c>
      <c r="L104" s="9">
        <v>-1408847.5200000007</v>
      </c>
      <c r="M104" s="9">
        <v>196228.27000000002</v>
      </c>
      <c r="N104" s="9">
        <v>391047.33</v>
      </c>
      <c r="O104" s="9">
        <v>499948.13</v>
      </c>
      <c r="P104" s="9">
        <v>177530.43000000008</v>
      </c>
      <c r="Q104" s="9">
        <v>-1426832.5099999998</v>
      </c>
      <c r="R104" s="22">
        <f t="shared" si="1"/>
        <v>-1732060.0200000005</v>
      </c>
      <c r="S104" s="9"/>
    </row>
    <row r="105" spans="1:19" x14ac:dyDescent="0.2">
      <c r="A105" s="2">
        <v>99</v>
      </c>
      <c r="B105" s="8" t="s">
        <v>297</v>
      </c>
      <c r="C105" s="3" t="s">
        <v>298</v>
      </c>
      <c r="D105" s="8" t="s">
        <v>395</v>
      </c>
      <c r="E105" s="3" t="s">
        <v>396</v>
      </c>
      <c r="F105" s="9">
        <v>0</v>
      </c>
      <c r="G105" s="9">
        <v>0</v>
      </c>
      <c r="H105" s="9">
        <v>125477.18</v>
      </c>
      <c r="I105" s="9">
        <v>0</v>
      </c>
      <c r="J105" s="9">
        <v>0</v>
      </c>
      <c r="K105" s="9">
        <v>132892.85999999999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22">
        <f t="shared" si="1"/>
        <v>258370.03999999998</v>
      </c>
      <c r="S105" s="9"/>
    </row>
    <row r="106" spans="1:19" x14ac:dyDescent="0.2">
      <c r="A106" s="2">
        <v>100</v>
      </c>
      <c r="B106" s="8" t="s">
        <v>297</v>
      </c>
      <c r="C106" s="3" t="s">
        <v>298</v>
      </c>
      <c r="D106" s="8" t="s">
        <v>143</v>
      </c>
      <c r="E106" s="3" t="s">
        <v>144</v>
      </c>
      <c r="F106" s="9">
        <v>22340.010000000002</v>
      </c>
      <c r="G106" s="9">
        <v>24995.35</v>
      </c>
      <c r="H106" s="9">
        <v>51470.87</v>
      </c>
      <c r="I106" s="9">
        <v>34734.04</v>
      </c>
      <c r="J106" s="9">
        <v>56448.6</v>
      </c>
      <c r="K106" s="9">
        <v>49599.530000000006</v>
      </c>
      <c r="L106" s="9">
        <v>150522.97999999998</v>
      </c>
      <c r="M106" s="9">
        <v>83720.09</v>
      </c>
      <c r="N106" s="9">
        <v>83987.409999999989</v>
      </c>
      <c r="O106" s="9">
        <v>90994.360000000015</v>
      </c>
      <c r="P106" s="9">
        <v>45451.710000000006</v>
      </c>
      <c r="Q106" s="9">
        <v>58678.11</v>
      </c>
      <c r="R106" s="22">
        <f t="shared" si="1"/>
        <v>752943.05999999994</v>
      </c>
      <c r="S106" s="9"/>
    </row>
    <row r="107" spans="1:19" x14ac:dyDescent="0.2">
      <c r="A107" s="2">
        <v>101</v>
      </c>
      <c r="B107" s="8" t="s">
        <v>297</v>
      </c>
      <c r="C107" s="3" t="s">
        <v>298</v>
      </c>
      <c r="D107" s="8" t="s">
        <v>139</v>
      </c>
      <c r="E107" s="3" t="s">
        <v>140</v>
      </c>
      <c r="F107" s="9">
        <v>-24918.31</v>
      </c>
      <c r="G107" s="9">
        <v>-26991.38</v>
      </c>
      <c r="H107" s="9">
        <v>-52493.899999999994</v>
      </c>
      <c r="I107" s="9">
        <v>-35055.43</v>
      </c>
      <c r="J107" s="9">
        <v>-57537.339999999989</v>
      </c>
      <c r="K107" s="9">
        <v>-50242.31</v>
      </c>
      <c r="L107" s="9">
        <v>-154848.74000000002</v>
      </c>
      <c r="M107" s="9">
        <v>-84362.87</v>
      </c>
      <c r="N107" s="9">
        <v>-84630.189999999988</v>
      </c>
      <c r="O107" s="9">
        <v>-91711.25</v>
      </c>
      <c r="P107" s="9">
        <v>-45451.71</v>
      </c>
      <c r="Q107" s="9">
        <v>-58678.109999999993</v>
      </c>
      <c r="R107" s="22">
        <f t="shared" si="1"/>
        <v>-766921.53999999992</v>
      </c>
      <c r="S107" s="9"/>
    </row>
    <row r="108" spans="1:19" x14ac:dyDescent="0.2">
      <c r="A108" s="2">
        <v>102</v>
      </c>
      <c r="B108" s="8" t="s">
        <v>297</v>
      </c>
      <c r="C108" s="3" t="s">
        <v>298</v>
      </c>
      <c r="D108" s="8" t="s">
        <v>169</v>
      </c>
      <c r="E108" s="3" t="s">
        <v>170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-49.8</v>
      </c>
      <c r="L108" s="9">
        <v>-174.3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22">
        <f t="shared" si="1"/>
        <v>-224.10000000000002</v>
      </c>
      <c r="S108" s="9"/>
    </row>
    <row r="109" spans="1:19" x14ac:dyDescent="0.2">
      <c r="A109" s="2">
        <v>103</v>
      </c>
      <c r="B109" s="8" t="s">
        <v>297</v>
      </c>
      <c r="C109" s="3" t="s">
        <v>298</v>
      </c>
      <c r="D109" s="8" t="s">
        <v>409</v>
      </c>
      <c r="E109" s="3" t="s">
        <v>410</v>
      </c>
      <c r="F109" s="9">
        <v>-6896993.5599999996</v>
      </c>
      <c r="G109" s="9">
        <v>-6718085.0800000001</v>
      </c>
      <c r="H109" s="9">
        <v>-6396534.1600000001</v>
      </c>
      <c r="I109" s="9">
        <v>-7028797.7000000002</v>
      </c>
      <c r="J109" s="9">
        <v>-6274624.6900000004</v>
      </c>
      <c r="K109" s="9">
        <v>-5802210.6900000004</v>
      </c>
      <c r="L109" s="9">
        <v>-14521411.5</v>
      </c>
      <c r="M109" s="9">
        <v>-7991983.5800000001</v>
      </c>
      <c r="N109" s="9">
        <v>-8028774.1600000001</v>
      </c>
      <c r="O109" s="9">
        <v>-5106120.68</v>
      </c>
      <c r="P109" s="9">
        <v>-7367497.4400000004</v>
      </c>
      <c r="Q109" s="9">
        <v>-6237278.9299999997</v>
      </c>
      <c r="R109" s="22">
        <f t="shared" si="1"/>
        <v>-88370312.170000017</v>
      </c>
      <c r="S109" s="9"/>
    </row>
    <row r="110" spans="1:19" x14ac:dyDescent="0.2">
      <c r="A110" s="2">
        <v>104</v>
      </c>
      <c r="B110" s="8" t="s">
        <v>297</v>
      </c>
      <c r="C110" s="3" t="s">
        <v>298</v>
      </c>
      <c r="D110" s="8" t="s">
        <v>153</v>
      </c>
      <c r="E110" s="3" t="s">
        <v>154</v>
      </c>
      <c r="F110" s="9">
        <v>0</v>
      </c>
      <c r="G110" s="9">
        <v>0</v>
      </c>
      <c r="H110" s="9">
        <v>66181.959999999992</v>
      </c>
      <c r="I110" s="9">
        <v>54626.179999999993</v>
      </c>
      <c r="J110" s="9">
        <v>23968.63</v>
      </c>
      <c r="K110" s="9">
        <v>1965.44</v>
      </c>
      <c r="L110" s="9">
        <v>3657.56</v>
      </c>
      <c r="M110" s="9">
        <v>0</v>
      </c>
      <c r="N110" s="9">
        <v>-68087.399999999994</v>
      </c>
      <c r="O110" s="9">
        <v>624.09</v>
      </c>
      <c r="P110" s="9">
        <v>0</v>
      </c>
      <c r="Q110" s="9">
        <v>-20.71</v>
      </c>
      <c r="R110" s="22">
        <f t="shared" si="1"/>
        <v>82915.749999999985</v>
      </c>
      <c r="S110" s="9"/>
    </row>
    <row r="111" spans="1:19" x14ac:dyDescent="0.2">
      <c r="A111" s="2">
        <v>105</v>
      </c>
      <c r="B111" s="8" t="s">
        <v>297</v>
      </c>
      <c r="C111" s="3" t="s">
        <v>298</v>
      </c>
      <c r="D111" s="8" t="s">
        <v>83</v>
      </c>
      <c r="E111" s="3" t="s">
        <v>84</v>
      </c>
      <c r="F111" s="9">
        <v>0</v>
      </c>
      <c r="G111" s="9">
        <v>-3.46</v>
      </c>
      <c r="H111" s="9">
        <v>0</v>
      </c>
      <c r="I111" s="9">
        <v>-14.02</v>
      </c>
      <c r="J111" s="9">
        <v>5</v>
      </c>
      <c r="K111" s="9">
        <v>-24.07</v>
      </c>
      <c r="L111" s="9">
        <v>-53.09</v>
      </c>
      <c r="M111" s="9">
        <v>63.97</v>
      </c>
      <c r="N111" s="9">
        <v>8.24</v>
      </c>
      <c r="O111" s="9">
        <v>5.74</v>
      </c>
      <c r="P111" s="9">
        <v>2.5499999999999998</v>
      </c>
      <c r="Q111" s="9">
        <v>8.8800000000000008</v>
      </c>
      <c r="R111" s="22">
        <f t="shared" si="1"/>
        <v>-0.25999999999999979</v>
      </c>
      <c r="S111" s="9"/>
    </row>
    <row r="112" spans="1:19" x14ac:dyDescent="0.2">
      <c r="A112" s="2">
        <v>106</v>
      </c>
      <c r="B112" s="8" t="s">
        <v>297</v>
      </c>
      <c r="C112" s="3" t="s">
        <v>298</v>
      </c>
      <c r="D112" s="8" t="s">
        <v>135</v>
      </c>
      <c r="E112" s="3" t="s">
        <v>136</v>
      </c>
      <c r="F112" s="9">
        <v>1730.38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23884.17</v>
      </c>
      <c r="Q112" s="9">
        <v>0</v>
      </c>
      <c r="R112" s="22">
        <f t="shared" si="1"/>
        <v>25614.55</v>
      </c>
      <c r="S112" s="9"/>
    </row>
    <row r="113" spans="1:19" x14ac:dyDescent="0.2">
      <c r="A113" s="2">
        <v>107</v>
      </c>
      <c r="B113" s="8" t="s">
        <v>297</v>
      </c>
      <c r="C113" s="3" t="s">
        <v>298</v>
      </c>
      <c r="D113" s="8" t="s">
        <v>27</v>
      </c>
      <c r="E113" s="3" t="s">
        <v>28</v>
      </c>
      <c r="F113" s="9">
        <v>5766.31</v>
      </c>
      <c r="G113" s="9">
        <v>27370.74</v>
      </c>
      <c r="H113" s="9">
        <v>26786.47</v>
      </c>
      <c r="I113" s="9">
        <v>21453.16</v>
      </c>
      <c r="J113" s="9">
        <v>20000.72</v>
      </c>
      <c r="K113" s="9">
        <v>30442.02</v>
      </c>
      <c r="L113" s="9">
        <v>17325</v>
      </c>
      <c r="M113" s="9">
        <v>510.91</v>
      </c>
      <c r="N113" s="9">
        <v>31017.17</v>
      </c>
      <c r="O113" s="9">
        <v>0</v>
      </c>
      <c r="P113" s="9">
        <v>13938.199999999999</v>
      </c>
      <c r="Q113" s="9">
        <v>18727.52</v>
      </c>
      <c r="R113" s="22">
        <f t="shared" si="1"/>
        <v>213338.22</v>
      </c>
      <c r="S113" s="9"/>
    </row>
    <row r="114" spans="1:19" x14ac:dyDescent="0.2">
      <c r="A114" s="2">
        <v>108</v>
      </c>
      <c r="B114" s="8" t="s">
        <v>297</v>
      </c>
      <c r="C114" s="3" t="s">
        <v>298</v>
      </c>
      <c r="D114" s="8" t="s">
        <v>37</v>
      </c>
      <c r="E114" s="3" t="s">
        <v>38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4797</v>
      </c>
      <c r="N114" s="9">
        <v>141.46</v>
      </c>
      <c r="O114" s="9">
        <v>0</v>
      </c>
      <c r="P114" s="9">
        <v>0</v>
      </c>
      <c r="Q114" s="9">
        <v>0</v>
      </c>
      <c r="R114" s="22">
        <f t="shared" si="1"/>
        <v>4938.46</v>
      </c>
      <c r="S114" s="9"/>
    </row>
    <row r="115" spans="1:19" x14ac:dyDescent="0.2">
      <c r="A115" s="2">
        <v>109</v>
      </c>
      <c r="B115" s="8" t="s">
        <v>299</v>
      </c>
      <c r="C115" s="3" t="s">
        <v>300</v>
      </c>
      <c r="D115" s="8" t="s">
        <v>39</v>
      </c>
      <c r="E115" s="3" t="s">
        <v>40</v>
      </c>
      <c r="F115" s="9">
        <v>36239.15</v>
      </c>
      <c r="G115" s="9">
        <v>24729.67</v>
      </c>
      <c r="H115" s="9">
        <v>21544.720000000001</v>
      </c>
      <c r="I115" s="9">
        <v>9638.1</v>
      </c>
      <c r="J115" s="9">
        <v>2789.36</v>
      </c>
      <c r="K115" s="9">
        <v>0</v>
      </c>
      <c r="L115" s="9">
        <v>197.25</v>
      </c>
      <c r="M115" s="9">
        <v>0</v>
      </c>
      <c r="N115" s="9">
        <v>0</v>
      </c>
      <c r="O115" s="9">
        <v>-1298</v>
      </c>
      <c r="P115" s="9">
        <v>21630.6</v>
      </c>
      <c r="Q115" s="9">
        <v>1168.08</v>
      </c>
      <c r="R115" s="22">
        <f t="shared" si="1"/>
        <v>116638.93000000001</v>
      </c>
      <c r="S115" s="9"/>
    </row>
    <row r="116" spans="1:19" x14ac:dyDescent="0.2">
      <c r="A116" s="2">
        <v>110</v>
      </c>
      <c r="B116" s="8" t="s">
        <v>299</v>
      </c>
      <c r="C116" s="3" t="s">
        <v>300</v>
      </c>
      <c r="D116" s="8" t="s">
        <v>23</v>
      </c>
      <c r="E116" s="3" t="s">
        <v>24</v>
      </c>
      <c r="F116" s="9">
        <v>19480.189999999999</v>
      </c>
      <c r="G116" s="9">
        <v>18592.89</v>
      </c>
      <c r="H116" s="9">
        <v>44290.030000000006</v>
      </c>
      <c r="I116" s="9">
        <v>30674.77</v>
      </c>
      <c r="J116" s="9">
        <v>16405.29</v>
      </c>
      <c r="K116" s="9">
        <v>5285.01</v>
      </c>
      <c r="L116" s="9">
        <v>15471.28</v>
      </c>
      <c r="M116" s="9">
        <v>12774.880000000001</v>
      </c>
      <c r="N116" s="9">
        <v>3916.3099999999995</v>
      </c>
      <c r="O116" s="9">
        <v>40589.61</v>
      </c>
      <c r="P116" s="9">
        <v>47226.16</v>
      </c>
      <c r="Q116" s="9">
        <v>17553.670000000002</v>
      </c>
      <c r="R116" s="22">
        <f t="shared" si="1"/>
        <v>272260.09000000003</v>
      </c>
      <c r="S116" s="9"/>
    </row>
    <row r="117" spans="1:19" x14ac:dyDescent="0.2">
      <c r="A117" s="2">
        <v>111</v>
      </c>
      <c r="B117" s="8" t="s">
        <v>299</v>
      </c>
      <c r="C117" s="3" t="s">
        <v>300</v>
      </c>
      <c r="D117" s="8" t="s">
        <v>227</v>
      </c>
      <c r="E117" s="3" t="s">
        <v>228</v>
      </c>
      <c r="F117" s="9">
        <v>0</v>
      </c>
      <c r="G117" s="9">
        <v>17.559999999999999</v>
      </c>
      <c r="H117" s="9">
        <v>36.35</v>
      </c>
      <c r="I117" s="9">
        <v>0</v>
      </c>
      <c r="J117" s="9">
        <v>-401.08</v>
      </c>
      <c r="K117" s="9">
        <v>-133.07</v>
      </c>
      <c r="L117" s="9">
        <v>0</v>
      </c>
      <c r="M117" s="9">
        <v>14.06</v>
      </c>
      <c r="N117" s="9">
        <v>128.97999999999999</v>
      </c>
      <c r="O117" s="9">
        <v>-570.79999999999995</v>
      </c>
      <c r="P117" s="9">
        <v>0</v>
      </c>
      <c r="Q117" s="9">
        <v>0</v>
      </c>
      <c r="R117" s="22">
        <f t="shared" si="1"/>
        <v>-907.99999999999989</v>
      </c>
      <c r="S117" s="9"/>
    </row>
    <row r="118" spans="1:19" x14ac:dyDescent="0.2">
      <c r="A118" s="2">
        <v>112</v>
      </c>
      <c r="B118" s="8" t="s">
        <v>299</v>
      </c>
      <c r="C118" s="3" t="s">
        <v>300</v>
      </c>
      <c r="D118" s="8" t="s">
        <v>63</v>
      </c>
      <c r="E118" s="3" t="s">
        <v>64</v>
      </c>
      <c r="F118" s="9">
        <v>1161.49</v>
      </c>
      <c r="G118" s="9">
        <v>1078.57</v>
      </c>
      <c r="H118" s="9">
        <v>659.84</v>
      </c>
      <c r="I118" s="9">
        <v>0</v>
      </c>
      <c r="J118" s="9">
        <v>0</v>
      </c>
      <c r="K118" s="9">
        <v>0</v>
      </c>
      <c r="L118" s="9">
        <v>0</v>
      </c>
      <c r="M118" s="9">
        <v>23.99</v>
      </c>
      <c r="N118" s="9">
        <v>0</v>
      </c>
      <c r="O118" s="9">
        <v>258.16000000000003</v>
      </c>
      <c r="P118" s="9">
        <v>23.99</v>
      </c>
      <c r="Q118" s="9">
        <v>115.55</v>
      </c>
      <c r="R118" s="22">
        <f t="shared" si="1"/>
        <v>3321.5899999999997</v>
      </c>
      <c r="S118" s="9"/>
    </row>
    <row r="119" spans="1:19" x14ac:dyDescent="0.2">
      <c r="A119" s="2">
        <v>113</v>
      </c>
      <c r="B119" s="8" t="s">
        <v>299</v>
      </c>
      <c r="C119" s="3" t="s">
        <v>300</v>
      </c>
      <c r="D119" s="8" t="s">
        <v>407</v>
      </c>
      <c r="E119" s="3" t="s">
        <v>408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2068.35</v>
      </c>
      <c r="N119" s="9">
        <v>0</v>
      </c>
      <c r="O119" s="9">
        <v>0</v>
      </c>
      <c r="P119" s="9">
        <v>258.79000000000002</v>
      </c>
      <c r="Q119" s="9">
        <v>1647.18</v>
      </c>
      <c r="R119" s="22">
        <f t="shared" si="1"/>
        <v>3974.3199999999997</v>
      </c>
      <c r="S119" s="9"/>
    </row>
    <row r="120" spans="1:19" x14ac:dyDescent="0.2">
      <c r="A120" s="2">
        <v>114</v>
      </c>
      <c r="B120" s="8" t="s">
        <v>299</v>
      </c>
      <c r="C120" s="3" t="s">
        <v>300</v>
      </c>
      <c r="D120" s="8" t="s">
        <v>177</v>
      </c>
      <c r="E120" s="3" t="s">
        <v>178</v>
      </c>
      <c r="F120" s="9">
        <v>1124.4099999999999</v>
      </c>
      <c r="G120" s="9">
        <v>8571.26</v>
      </c>
      <c r="H120" s="9">
        <v>2638.1600000000003</v>
      </c>
      <c r="I120" s="9">
        <v>-1916.9700000000003</v>
      </c>
      <c r="J120" s="9">
        <v>0</v>
      </c>
      <c r="K120" s="9">
        <v>3849.66</v>
      </c>
      <c r="L120" s="9">
        <v>640.70000000000005</v>
      </c>
      <c r="M120" s="9">
        <v>2573.7199999999998</v>
      </c>
      <c r="N120" s="9">
        <v>6535.72</v>
      </c>
      <c r="O120" s="9">
        <v>16003.62</v>
      </c>
      <c r="P120" s="9">
        <v>0</v>
      </c>
      <c r="Q120" s="9">
        <v>24.42</v>
      </c>
      <c r="R120" s="22">
        <f t="shared" si="1"/>
        <v>40044.700000000004</v>
      </c>
      <c r="S120" s="9"/>
    </row>
    <row r="121" spans="1:19" x14ac:dyDescent="0.2">
      <c r="A121" s="2">
        <v>115</v>
      </c>
      <c r="B121" s="8" t="s">
        <v>299</v>
      </c>
      <c r="C121" s="3" t="s">
        <v>300</v>
      </c>
      <c r="D121" s="8" t="s">
        <v>287</v>
      </c>
      <c r="E121" s="3" t="s">
        <v>288</v>
      </c>
      <c r="F121" s="9">
        <v>20989.360000000001</v>
      </c>
      <c r="G121" s="9">
        <v>2809.96</v>
      </c>
      <c r="H121" s="9">
        <v>1555.53</v>
      </c>
      <c r="I121" s="9">
        <v>0</v>
      </c>
      <c r="J121" s="9">
        <v>0</v>
      </c>
      <c r="K121" s="9">
        <v>1544.23</v>
      </c>
      <c r="L121" s="9">
        <v>0</v>
      </c>
      <c r="M121" s="9">
        <v>0</v>
      </c>
      <c r="N121" s="9">
        <v>0</v>
      </c>
      <c r="O121" s="9">
        <v>0</v>
      </c>
      <c r="P121" s="9">
        <v>1544.23</v>
      </c>
      <c r="Q121" s="9">
        <v>124.49</v>
      </c>
      <c r="R121" s="22">
        <f t="shared" si="1"/>
        <v>28567.8</v>
      </c>
      <c r="S121" s="9"/>
    </row>
    <row r="122" spans="1:19" x14ac:dyDescent="0.2">
      <c r="A122" s="2">
        <v>116</v>
      </c>
      <c r="B122" s="8" t="s">
        <v>299</v>
      </c>
      <c r="C122" s="3" t="s">
        <v>300</v>
      </c>
      <c r="D122" s="8" t="s">
        <v>127</v>
      </c>
      <c r="E122" s="3" t="s">
        <v>128</v>
      </c>
      <c r="F122" s="9">
        <v>7961.94</v>
      </c>
      <c r="G122" s="9">
        <v>181.58</v>
      </c>
      <c r="H122" s="9">
        <v>1228.25</v>
      </c>
      <c r="I122" s="9">
        <v>0</v>
      </c>
      <c r="J122" s="9">
        <v>129.22999999999999</v>
      </c>
      <c r="K122" s="9">
        <v>0</v>
      </c>
      <c r="L122" s="9">
        <v>0</v>
      </c>
      <c r="M122" s="9">
        <v>0</v>
      </c>
      <c r="N122" s="9">
        <v>64.95</v>
      </c>
      <c r="O122" s="9">
        <v>0</v>
      </c>
      <c r="P122" s="9">
        <v>0</v>
      </c>
      <c r="Q122" s="9">
        <v>0</v>
      </c>
      <c r="R122" s="22">
        <f t="shared" si="1"/>
        <v>9565.9500000000007</v>
      </c>
      <c r="S122" s="9"/>
    </row>
    <row r="123" spans="1:19" x14ac:dyDescent="0.2">
      <c r="A123" s="2">
        <v>117</v>
      </c>
      <c r="B123" s="8" t="s">
        <v>299</v>
      </c>
      <c r="C123" s="3" t="s">
        <v>300</v>
      </c>
      <c r="D123" s="8" t="s">
        <v>301</v>
      </c>
      <c r="E123" s="3" t="s">
        <v>302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51.47</v>
      </c>
      <c r="M123" s="9">
        <v>71</v>
      </c>
      <c r="N123" s="9">
        <v>2.09</v>
      </c>
      <c r="O123" s="9">
        <v>-51.47</v>
      </c>
      <c r="P123" s="9">
        <v>0</v>
      </c>
      <c r="Q123" s="9">
        <v>0</v>
      </c>
      <c r="R123" s="22">
        <f t="shared" si="1"/>
        <v>73.09</v>
      </c>
      <c r="S123" s="9"/>
    </row>
    <row r="124" spans="1:19" x14ac:dyDescent="0.2">
      <c r="A124" s="2">
        <v>118</v>
      </c>
      <c r="B124" s="8" t="s">
        <v>299</v>
      </c>
      <c r="C124" s="3" t="s">
        <v>300</v>
      </c>
      <c r="D124" s="8" t="s">
        <v>459</v>
      </c>
      <c r="E124" s="3" t="s">
        <v>460</v>
      </c>
      <c r="F124" s="9">
        <v>13391.93</v>
      </c>
      <c r="G124" s="9">
        <v>13001.1</v>
      </c>
      <c r="H124" s="9">
        <v>16205.89</v>
      </c>
      <c r="I124" s="9">
        <v>13046.66</v>
      </c>
      <c r="J124" s="9">
        <v>13313.88</v>
      </c>
      <c r="K124" s="9">
        <v>13223.8</v>
      </c>
      <c r="L124" s="9">
        <v>12637.09</v>
      </c>
      <c r="M124" s="9">
        <v>10025.85</v>
      </c>
      <c r="N124" s="9">
        <v>12586.27</v>
      </c>
      <c r="O124" s="9">
        <v>9542.09</v>
      </c>
      <c r="P124" s="9">
        <v>3095</v>
      </c>
      <c r="Q124" s="9">
        <v>13830.95</v>
      </c>
      <c r="R124" s="22">
        <f t="shared" si="1"/>
        <v>143900.51</v>
      </c>
      <c r="S124" s="9"/>
    </row>
    <row r="125" spans="1:19" x14ac:dyDescent="0.2">
      <c r="A125" s="2">
        <v>119</v>
      </c>
      <c r="B125" s="8" t="s">
        <v>299</v>
      </c>
      <c r="C125" s="3" t="s">
        <v>300</v>
      </c>
      <c r="D125" s="8" t="s">
        <v>457</v>
      </c>
      <c r="E125" s="3" t="s">
        <v>458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110466.29</v>
      </c>
      <c r="M125" s="9">
        <v>17708.71</v>
      </c>
      <c r="N125" s="9">
        <v>61518.46</v>
      </c>
      <c r="O125" s="9">
        <v>1459.71</v>
      </c>
      <c r="P125" s="9">
        <v>0</v>
      </c>
      <c r="Q125" s="9">
        <v>0</v>
      </c>
      <c r="R125" s="22">
        <f t="shared" si="1"/>
        <v>191153.16999999998</v>
      </c>
      <c r="S125" s="9"/>
    </row>
    <row r="126" spans="1:19" x14ac:dyDescent="0.2">
      <c r="A126" s="2">
        <v>120</v>
      </c>
      <c r="B126" s="8" t="s">
        <v>299</v>
      </c>
      <c r="C126" s="3" t="s">
        <v>300</v>
      </c>
      <c r="D126" s="8" t="s">
        <v>455</v>
      </c>
      <c r="E126" s="3" t="s">
        <v>456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77.209999999999994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22">
        <f t="shared" si="1"/>
        <v>77.209999999999994</v>
      </c>
      <c r="S126" s="9"/>
    </row>
    <row r="127" spans="1:19" x14ac:dyDescent="0.2">
      <c r="A127" s="2">
        <v>121</v>
      </c>
      <c r="B127" s="8" t="s">
        <v>299</v>
      </c>
      <c r="C127" s="3" t="s">
        <v>300</v>
      </c>
      <c r="D127" s="8" t="s">
        <v>461</v>
      </c>
      <c r="E127" s="3" t="s">
        <v>462</v>
      </c>
      <c r="F127" s="9">
        <v>60.98</v>
      </c>
      <c r="G127" s="9">
        <v>0</v>
      </c>
      <c r="H127" s="9">
        <v>0</v>
      </c>
      <c r="I127" s="9">
        <v>0</v>
      </c>
      <c r="J127" s="9">
        <v>24784.5</v>
      </c>
      <c r="K127" s="9">
        <v>730.89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68.2</v>
      </c>
      <c r="R127" s="22">
        <f t="shared" si="1"/>
        <v>25644.57</v>
      </c>
      <c r="S127" s="9"/>
    </row>
    <row r="128" spans="1:19" x14ac:dyDescent="0.2">
      <c r="A128" s="2">
        <v>122</v>
      </c>
      <c r="B128" s="8" t="s">
        <v>299</v>
      </c>
      <c r="C128" s="3" t="s">
        <v>300</v>
      </c>
      <c r="D128" s="8" t="s">
        <v>225</v>
      </c>
      <c r="E128" s="3" t="s">
        <v>226</v>
      </c>
      <c r="F128" s="9">
        <v>0</v>
      </c>
      <c r="G128" s="9">
        <v>186.65</v>
      </c>
      <c r="H128" s="9">
        <v>51.5</v>
      </c>
      <c r="I128" s="9">
        <v>0</v>
      </c>
      <c r="J128" s="9">
        <v>0</v>
      </c>
      <c r="K128" s="9">
        <v>10.41</v>
      </c>
      <c r="L128" s="9">
        <v>15.62</v>
      </c>
      <c r="M128" s="9">
        <v>0</v>
      </c>
      <c r="N128" s="9">
        <v>26</v>
      </c>
      <c r="O128" s="9">
        <v>256.03000000000003</v>
      </c>
      <c r="P128" s="9">
        <v>0</v>
      </c>
      <c r="Q128" s="9">
        <v>0</v>
      </c>
      <c r="R128" s="22">
        <f t="shared" si="1"/>
        <v>546.21</v>
      </c>
      <c r="S128" s="9"/>
    </row>
    <row r="129" spans="1:19" x14ac:dyDescent="0.2">
      <c r="A129" s="2">
        <v>123</v>
      </c>
      <c r="B129" s="8" t="s">
        <v>299</v>
      </c>
      <c r="C129" s="3" t="s">
        <v>300</v>
      </c>
      <c r="D129" s="8" t="s">
        <v>187</v>
      </c>
      <c r="E129" s="3" t="s">
        <v>188</v>
      </c>
      <c r="F129" s="9">
        <v>128.13999999999999</v>
      </c>
      <c r="G129" s="9">
        <v>0</v>
      </c>
      <c r="H129" s="9">
        <v>0</v>
      </c>
      <c r="I129" s="9">
        <v>95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22">
        <f t="shared" si="1"/>
        <v>223.14</v>
      </c>
      <c r="S129" s="9"/>
    </row>
    <row r="130" spans="1:19" x14ac:dyDescent="0.2">
      <c r="A130" s="2">
        <v>124</v>
      </c>
      <c r="B130" s="8" t="s">
        <v>299</v>
      </c>
      <c r="C130" s="3" t="s">
        <v>300</v>
      </c>
      <c r="D130" s="8" t="s">
        <v>125</v>
      </c>
      <c r="E130" s="3" t="s">
        <v>126</v>
      </c>
      <c r="F130" s="9">
        <v>2311034.94</v>
      </c>
      <c r="G130" s="9">
        <v>2018537.1</v>
      </c>
      <c r="H130" s="9">
        <v>2046546.5000000002</v>
      </c>
      <c r="I130" s="9">
        <v>2108943.1399999997</v>
      </c>
      <c r="J130" s="9">
        <v>2028048.93</v>
      </c>
      <c r="K130" s="9">
        <v>1982505.4699999997</v>
      </c>
      <c r="L130" s="9">
        <v>2055183.22</v>
      </c>
      <c r="M130" s="9">
        <v>2081242.49</v>
      </c>
      <c r="N130" s="9">
        <v>2185878.4699999997</v>
      </c>
      <c r="O130" s="9">
        <v>2193832.8399999994</v>
      </c>
      <c r="P130" s="9">
        <v>2068669.5100000005</v>
      </c>
      <c r="Q130" s="9">
        <v>2126413.8600000003</v>
      </c>
      <c r="R130" s="22">
        <f t="shared" si="1"/>
        <v>25206836.469999999</v>
      </c>
      <c r="S130" s="9"/>
    </row>
    <row r="131" spans="1:19" x14ac:dyDescent="0.2">
      <c r="A131" s="2">
        <v>125</v>
      </c>
      <c r="B131" s="8" t="s">
        <v>299</v>
      </c>
      <c r="C131" s="3" t="s">
        <v>300</v>
      </c>
      <c r="D131" s="8" t="s">
        <v>145</v>
      </c>
      <c r="E131" s="3" t="s">
        <v>146</v>
      </c>
      <c r="F131" s="9">
        <v>360386.31999999995</v>
      </c>
      <c r="G131" s="9">
        <v>352166.16000000003</v>
      </c>
      <c r="H131" s="9">
        <v>374270.04000000004</v>
      </c>
      <c r="I131" s="9">
        <v>309088.26999999996</v>
      </c>
      <c r="J131" s="9">
        <v>340078.19</v>
      </c>
      <c r="K131" s="9">
        <v>318329.24</v>
      </c>
      <c r="L131" s="9">
        <v>316317.68</v>
      </c>
      <c r="M131" s="9">
        <v>316606.51</v>
      </c>
      <c r="N131" s="9">
        <v>331819.74000000005</v>
      </c>
      <c r="O131" s="9">
        <v>373977.54</v>
      </c>
      <c r="P131" s="9">
        <v>402545.2</v>
      </c>
      <c r="Q131" s="9">
        <v>387667.33</v>
      </c>
      <c r="R131" s="22">
        <f t="shared" si="1"/>
        <v>4183252.2200000007</v>
      </c>
      <c r="S131" s="9"/>
    </row>
    <row r="132" spans="1:19" x14ac:dyDescent="0.2">
      <c r="A132" s="2">
        <v>126</v>
      </c>
      <c r="B132" s="8" t="s">
        <v>299</v>
      </c>
      <c r="C132" s="3" t="s">
        <v>300</v>
      </c>
      <c r="D132" s="8" t="s">
        <v>111</v>
      </c>
      <c r="E132" s="3" t="s">
        <v>112</v>
      </c>
      <c r="F132" s="9">
        <v>-9425.9699999999993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5392.68</v>
      </c>
      <c r="P132" s="9">
        <v>0</v>
      </c>
      <c r="Q132" s="9">
        <v>0</v>
      </c>
      <c r="R132" s="22">
        <f t="shared" si="1"/>
        <v>-4033.2899999999991</v>
      </c>
      <c r="S132" s="9"/>
    </row>
    <row r="133" spans="1:19" x14ac:dyDescent="0.2">
      <c r="A133" s="2">
        <v>127</v>
      </c>
      <c r="B133" s="8" t="s">
        <v>299</v>
      </c>
      <c r="C133" s="3" t="s">
        <v>300</v>
      </c>
      <c r="D133" s="8" t="s">
        <v>193</v>
      </c>
      <c r="E133" s="3" t="s">
        <v>194</v>
      </c>
      <c r="F133" s="9">
        <v>3419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22">
        <f t="shared" si="1"/>
        <v>3419</v>
      </c>
      <c r="S133" s="9"/>
    </row>
    <row r="134" spans="1:19" x14ac:dyDescent="0.2">
      <c r="A134" s="2">
        <v>128</v>
      </c>
      <c r="B134" s="8" t="s">
        <v>299</v>
      </c>
      <c r="C134" s="3" t="s">
        <v>300</v>
      </c>
      <c r="D134" s="8" t="s">
        <v>159</v>
      </c>
      <c r="E134" s="3" t="s">
        <v>160</v>
      </c>
      <c r="F134" s="9">
        <v>315.7</v>
      </c>
      <c r="G134" s="9">
        <v>263.7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22">
        <f t="shared" si="1"/>
        <v>579.4</v>
      </c>
      <c r="S134" s="9"/>
    </row>
    <row r="135" spans="1:19" x14ac:dyDescent="0.2">
      <c r="A135" s="2">
        <v>129</v>
      </c>
      <c r="B135" s="8" t="s">
        <v>299</v>
      </c>
      <c r="C135" s="3" t="s">
        <v>300</v>
      </c>
      <c r="D135" s="8" t="s">
        <v>463</v>
      </c>
      <c r="E135" s="3" t="s">
        <v>464</v>
      </c>
      <c r="F135" s="9">
        <v>9811.6</v>
      </c>
      <c r="G135" s="9">
        <v>6719.3499999999995</v>
      </c>
      <c r="H135" s="9">
        <v>0</v>
      </c>
      <c r="I135" s="9">
        <v>44036.69</v>
      </c>
      <c r="J135" s="9">
        <v>0</v>
      </c>
      <c r="K135" s="9">
        <v>0</v>
      </c>
      <c r="L135" s="9">
        <v>0</v>
      </c>
      <c r="M135" s="9">
        <v>1087.75</v>
      </c>
      <c r="N135" s="9">
        <v>0</v>
      </c>
      <c r="O135" s="9">
        <v>0</v>
      </c>
      <c r="P135" s="9">
        <v>0</v>
      </c>
      <c r="Q135" s="9">
        <v>0</v>
      </c>
      <c r="R135" s="22">
        <f t="shared" si="1"/>
        <v>61655.39</v>
      </c>
      <c r="S135" s="9"/>
    </row>
    <row r="136" spans="1:19" x14ac:dyDescent="0.2">
      <c r="A136" s="2">
        <v>130</v>
      </c>
      <c r="B136" s="8" t="s">
        <v>299</v>
      </c>
      <c r="C136" s="3" t="s">
        <v>300</v>
      </c>
      <c r="D136" s="8" t="s">
        <v>71</v>
      </c>
      <c r="E136" s="3" t="s">
        <v>72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22">
        <f t="shared" ref="R136:R199" si="2">SUM(F136:Q136)</f>
        <v>0</v>
      </c>
      <c r="S136" s="9"/>
    </row>
    <row r="137" spans="1:19" x14ac:dyDescent="0.2">
      <c r="A137" s="2">
        <v>131</v>
      </c>
      <c r="B137" s="8" t="s">
        <v>299</v>
      </c>
      <c r="C137" s="3" t="s">
        <v>300</v>
      </c>
      <c r="D137" s="8" t="s">
        <v>149</v>
      </c>
      <c r="E137" s="3" t="s">
        <v>150</v>
      </c>
      <c r="F137" s="9">
        <v>108023.17</v>
      </c>
      <c r="G137" s="9">
        <v>130205.53000000001</v>
      </c>
      <c r="H137" s="9">
        <v>103483.26</v>
      </c>
      <c r="I137" s="9">
        <v>75634.459999999992</v>
      </c>
      <c r="J137" s="9">
        <v>80664.819999999992</v>
      </c>
      <c r="K137" s="9">
        <v>90702.8</v>
      </c>
      <c r="L137" s="9">
        <v>79640.45</v>
      </c>
      <c r="M137" s="9">
        <v>82458.47</v>
      </c>
      <c r="N137" s="9">
        <v>324803.40000000002</v>
      </c>
      <c r="O137" s="9">
        <v>82630.8</v>
      </c>
      <c r="P137" s="9">
        <v>88935.32</v>
      </c>
      <c r="Q137" s="9">
        <v>103162.98999999999</v>
      </c>
      <c r="R137" s="22">
        <f t="shared" si="2"/>
        <v>1350345.47</v>
      </c>
      <c r="S137" s="9"/>
    </row>
    <row r="138" spans="1:19" x14ac:dyDescent="0.2">
      <c r="A138" s="2">
        <v>132</v>
      </c>
      <c r="B138" s="8" t="s">
        <v>299</v>
      </c>
      <c r="C138" s="3" t="s">
        <v>300</v>
      </c>
      <c r="D138" s="8" t="s">
        <v>43</v>
      </c>
      <c r="E138" s="3" t="s">
        <v>44</v>
      </c>
      <c r="F138" s="9">
        <v>14044.630000000001</v>
      </c>
      <c r="G138" s="9">
        <v>13395.38</v>
      </c>
      <c r="H138" s="9">
        <v>10912.46</v>
      </c>
      <c r="I138" s="9">
        <v>9858.69</v>
      </c>
      <c r="J138" s="9">
        <v>11458.240000000002</v>
      </c>
      <c r="K138" s="9">
        <v>7278.4899999999989</v>
      </c>
      <c r="L138" s="9">
        <v>15803.79</v>
      </c>
      <c r="M138" s="9">
        <v>15427.039999999999</v>
      </c>
      <c r="N138" s="9">
        <v>13281.03</v>
      </c>
      <c r="O138" s="9">
        <v>18125.670000000002</v>
      </c>
      <c r="P138" s="9">
        <v>13071.680000000002</v>
      </c>
      <c r="Q138" s="9">
        <v>9017.61</v>
      </c>
      <c r="R138" s="22">
        <f t="shared" si="2"/>
        <v>151674.71000000002</v>
      </c>
      <c r="S138" s="9"/>
    </row>
    <row r="139" spans="1:19" x14ac:dyDescent="0.2">
      <c r="A139" s="2">
        <v>133</v>
      </c>
      <c r="B139" s="8" t="s">
        <v>299</v>
      </c>
      <c r="C139" s="3" t="s">
        <v>300</v>
      </c>
      <c r="D139" s="8" t="s">
        <v>241</v>
      </c>
      <c r="E139" s="3" t="s">
        <v>242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226.49</v>
      </c>
      <c r="R139" s="22">
        <f t="shared" si="2"/>
        <v>226.49</v>
      </c>
      <c r="S139" s="9"/>
    </row>
    <row r="140" spans="1:19" x14ac:dyDescent="0.2">
      <c r="A140" s="2">
        <v>134</v>
      </c>
      <c r="B140" s="8" t="s">
        <v>299</v>
      </c>
      <c r="C140" s="3" t="s">
        <v>300</v>
      </c>
      <c r="D140" s="8" t="s">
        <v>153</v>
      </c>
      <c r="E140" s="3" t="s">
        <v>154</v>
      </c>
      <c r="F140" s="9">
        <v>17108.8</v>
      </c>
      <c r="G140" s="9">
        <v>14030.67</v>
      </c>
      <c r="H140" s="9">
        <v>64340.470000000016</v>
      </c>
      <c r="I140" s="9">
        <v>-8859.0600000000013</v>
      </c>
      <c r="J140" s="9">
        <v>19577.940000000002</v>
      </c>
      <c r="K140" s="9">
        <v>14119.129999999997</v>
      </c>
      <c r="L140" s="9">
        <v>18732.839999999997</v>
      </c>
      <c r="M140" s="9">
        <v>13392.289999999999</v>
      </c>
      <c r="N140" s="9">
        <v>1724.3500000000013</v>
      </c>
      <c r="O140" s="9">
        <v>9385.9500000000007</v>
      </c>
      <c r="P140" s="9">
        <v>9913.5999999999985</v>
      </c>
      <c r="Q140" s="9">
        <v>10365.48</v>
      </c>
      <c r="R140" s="22">
        <f t="shared" si="2"/>
        <v>183832.46000000005</v>
      </c>
      <c r="S140" s="9"/>
    </row>
    <row r="141" spans="1:19" x14ac:dyDescent="0.2">
      <c r="A141" s="2">
        <v>135</v>
      </c>
      <c r="B141" s="8" t="s">
        <v>299</v>
      </c>
      <c r="C141" s="3" t="s">
        <v>300</v>
      </c>
      <c r="D141" s="8" t="s">
        <v>35</v>
      </c>
      <c r="E141" s="3" t="s">
        <v>36</v>
      </c>
      <c r="F141" s="9">
        <v>15037.489999999998</v>
      </c>
      <c r="G141" s="9">
        <v>12891.559999999998</v>
      </c>
      <c r="H141" s="9">
        <v>10124.109999999999</v>
      </c>
      <c r="I141" s="9">
        <v>27961.550000000003</v>
      </c>
      <c r="J141" s="9">
        <v>13030.319999999998</v>
      </c>
      <c r="K141" s="9">
        <v>16753.32</v>
      </c>
      <c r="L141" s="9">
        <v>24827.940000000006</v>
      </c>
      <c r="M141" s="9">
        <v>29581.55</v>
      </c>
      <c r="N141" s="9">
        <v>24366.379999999997</v>
      </c>
      <c r="O141" s="9">
        <v>34461.65</v>
      </c>
      <c r="P141" s="9">
        <v>28074.600000000002</v>
      </c>
      <c r="Q141" s="9">
        <v>23907.429999999997</v>
      </c>
      <c r="R141" s="22">
        <f t="shared" si="2"/>
        <v>261017.89999999997</v>
      </c>
      <c r="S141" s="9"/>
    </row>
    <row r="142" spans="1:19" x14ac:dyDescent="0.2">
      <c r="A142" s="2">
        <v>136</v>
      </c>
      <c r="B142" s="8" t="s">
        <v>299</v>
      </c>
      <c r="C142" s="3" t="s">
        <v>300</v>
      </c>
      <c r="D142" s="8" t="s">
        <v>157</v>
      </c>
      <c r="E142" s="3" t="s">
        <v>158</v>
      </c>
      <c r="F142" s="9">
        <v>5804.22</v>
      </c>
      <c r="G142" s="9">
        <v>18922.43</v>
      </c>
      <c r="H142" s="9">
        <v>13437.47</v>
      </c>
      <c r="I142" s="9">
        <v>-29284.77</v>
      </c>
      <c r="J142" s="9">
        <v>14755.59</v>
      </c>
      <c r="K142" s="9">
        <v>1215.73</v>
      </c>
      <c r="L142" s="9">
        <v>34.83</v>
      </c>
      <c r="M142" s="9">
        <v>45262.01</v>
      </c>
      <c r="N142" s="9">
        <v>14755.25</v>
      </c>
      <c r="O142" s="9">
        <v>15911.55</v>
      </c>
      <c r="P142" s="9">
        <v>14755.65</v>
      </c>
      <c r="Q142" s="9">
        <v>14755.58</v>
      </c>
      <c r="R142" s="22">
        <f t="shared" si="2"/>
        <v>130325.54000000001</v>
      </c>
      <c r="S142" s="9"/>
    </row>
    <row r="143" spans="1:19" x14ac:dyDescent="0.2">
      <c r="A143" s="2">
        <v>137</v>
      </c>
      <c r="B143" s="8" t="s">
        <v>299</v>
      </c>
      <c r="C143" s="3" t="s">
        <v>300</v>
      </c>
      <c r="D143" s="8" t="s">
        <v>131</v>
      </c>
      <c r="E143" s="3" t="s">
        <v>132</v>
      </c>
      <c r="F143" s="9">
        <v>42342.37000000001</v>
      </c>
      <c r="G143" s="9">
        <v>45430.97</v>
      </c>
      <c r="H143" s="9">
        <v>46648.25</v>
      </c>
      <c r="I143" s="9">
        <v>43498.159999999996</v>
      </c>
      <c r="J143" s="9">
        <v>37672.86</v>
      </c>
      <c r="K143" s="9">
        <v>37666.54</v>
      </c>
      <c r="L143" s="9">
        <v>42820.86</v>
      </c>
      <c r="M143" s="9">
        <v>43090.369999999995</v>
      </c>
      <c r="N143" s="9">
        <v>44082.03</v>
      </c>
      <c r="O143" s="9">
        <v>45834.8</v>
      </c>
      <c r="P143" s="9">
        <v>45693.03</v>
      </c>
      <c r="Q143" s="9">
        <v>73647.799999999988</v>
      </c>
      <c r="R143" s="22">
        <f t="shared" si="2"/>
        <v>548428.04</v>
      </c>
      <c r="S143" s="9"/>
    </row>
    <row r="144" spans="1:19" x14ac:dyDescent="0.2">
      <c r="A144" s="2">
        <v>138</v>
      </c>
      <c r="B144" s="8" t="s">
        <v>299</v>
      </c>
      <c r="C144" s="3" t="s">
        <v>300</v>
      </c>
      <c r="D144" s="8" t="s">
        <v>179</v>
      </c>
      <c r="E144" s="3" t="s">
        <v>180</v>
      </c>
      <c r="F144" s="9">
        <v>6480.6200000000008</v>
      </c>
      <c r="G144" s="9">
        <v>4969.2700000000004</v>
      </c>
      <c r="H144" s="9">
        <v>5819.2300000000005</v>
      </c>
      <c r="I144" s="9">
        <v>5880.9400000000005</v>
      </c>
      <c r="J144" s="9">
        <v>5623.93</v>
      </c>
      <c r="K144" s="9">
        <v>5406.3499999999995</v>
      </c>
      <c r="L144" s="9">
        <v>5740.5599999999995</v>
      </c>
      <c r="M144" s="9">
        <v>6041.07</v>
      </c>
      <c r="N144" s="9">
        <v>6541.12</v>
      </c>
      <c r="O144" s="9">
        <v>6103.51</v>
      </c>
      <c r="P144" s="9">
        <v>5718.37</v>
      </c>
      <c r="Q144" s="9">
        <v>5227.2800000000007</v>
      </c>
      <c r="R144" s="22">
        <f t="shared" si="2"/>
        <v>69552.250000000015</v>
      </c>
      <c r="S144" s="9"/>
    </row>
    <row r="145" spans="1:19" x14ac:dyDescent="0.2">
      <c r="A145" s="2">
        <v>139</v>
      </c>
      <c r="B145" s="8" t="s">
        <v>299</v>
      </c>
      <c r="C145" s="3" t="s">
        <v>300</v>
      </c>
      <c r="D145" s="8" t="s">
        <v>181</v>
      </c>
      <c r="E145" s="3" t="s">
        <v>182</v>
      </c>
      <c r="F145" s="9">
        <v>10983.41</v>
      </c>
      <c r="G145" s="9">
        <v>10531.27</v>
      </c>
      <c r="H145" s="9">
        <v>8967.9599999999991</v>
      </c>
      <c r="I145" s="9">
        <v>9633.17</v>
      </c>
      <c r="J145" s="9">
        <v>9375.6899999999987</v>
      </c>
      <c r="K145" s="9">
        <v>9159.4</v>
      </c>
      <c r="L145" s="9">
        <v>10702.189999999999</v>
      </c>
      <c r="M145" s="9">
        <v>10856.06</v>
      </c>
      <c r="N145" s="9">
        <v>10806.360000000002</v>
      </c>
      <c r="O145" s="9">
        <v>10814.34</v>
      </c>
      <c r="P145" s="9">
        <v>11736.529999999999</v>
      </c>
      <c r="Q145" s="9">
        <v>10966.17</v>
      </c>
      <c r="R145" s="22">
        <f t="shared" si="2"/>
        <v>124532.54999999999</v>
      </c>
      <c r="S145" s="9"/>
    </row>
    <row r="146" spans="1:19" x14ac:dyDescent="0.2">
      <c r="A146" s="2">
        <v>140</v>
      </c>
      <c r="B146" s="8" t="s">
        <v>299</v>
      </c>
      <c r="C146" s="3" t="s">
        <v>300</v>
      </c>
      <c r="D146" s="8" t="s">
        <v>155</v>
      </c>
      <c r="E146" s="3" t="s">
        <v>156</v>
      </c>
      <c r="F146" s="9">
        <v>10486.41</v>
      </c>
      <c r="G146" s="9">
        <v>107616.70999999999</v>
      </c>
      <c r="H146" s="9">
        <v>55561.31</v>
      </c>
      <c r="I146" s="9">
        <v>49423.099999999991</v>
      </c>
      <c r="J146" s="9">
        <v>53569.35</v>
      </c>
      <c r="K146" s="9">
        <v>62415.29</v>
      </c>
      <c r="L146" s="9">
        <v>41859.18</v>
      </c>
      <c r="M146" s="9">
        <v>42970.479999999996</v>
      </c>
      <c r="N146" s="9">
        <v>45326.09</v>
      </c>
      <c r="O146" s="9">
        <v>59304.210000000006</v>
      </c>
      <c r="P146" s="9">
        <v>50453.83</v>
      </c>
      <c r="Q146" s="9">
        <v>15249.82</v>
      </c>
      <c r="R146" s="22">
        <f t="shared" si="2"/>
        <v>594235.7799999998</v>
      </c>
      <c r="S146" s="9"/>
    </row>
    <row r="147" spans="1:19" x14ac:dyDescent="0.2">
      <c r="A147" s="2">
        <v>141</v>
      </c>
      <c r="B147" s="8" t="s">
        <v>299</v>
      </c>
      <c r="C147" s="3" t="s">
        <v>300</v>
      </c>
      <c r="D147" s="8" t="s">
        <v>133</v>
      </c>
      <c r="E147" s="3" t="s">
        <v>134</v>
      </c>
      <c r="F147" s="9">
        <v>92797.02</v>
      </c>
      <c r="G147" s="9">
        <v>59415.19</v>
      </c>
      <c r="H147" s="9">
        <v>75874.950000000012</v>
      </c>
      <c r="I147" s="9">
        <v>71723.83</v>
      </c>
      <c r="J147" s="9">
        <v>74107.509999999995</v>
      </c>
      <c r="K147" s="9">
        <v>79445.990000000005</v>
      </c>
      <c r="L147" s="9">
        <v>74414.86</v>
      </c>
      <c r="M147" s="9">
        <v>74418.22</v>
      </c>
      <c r="N147" s="9">
        <v>81601.739999999991</v>
      </c>
      <c r="O147" s="9">
        <v>74663.009999999995</v>
      </c>
      <c r="P147" s="9">
        <v>63515.619999999995</v>
      </c>
      <c r="Q147" s="9">
        <v>113116.47</v>
      </c>
      <c r="R147" s="22">
        <f t="shared" si="2"/>
        <v>935094.41</v>
      </c>
      <c r="S147" s="9"/>
    </row>
    <row r="148" spans="1:19" x14ac:dyDescent="0.2">
      <c r="A148" s="2">
        <v>142</v>
      </c>
      <c r="B148" s="8" t="s">
        <v>299</v>
      </c>
      <c r="C148" s="3" t="s">
        <v>300</v>
      </c>
      <c r="D148" s="8" t="s">
        <v>165</v>
      </c>
      <c r="E148" s="3" t="s">
        <v>166</v>
      </c>
      <c r="F148" s="9">
        <v>27551.679999999993</v>
      </c>
      <c r="G148" s="9">
        <v>2315.87</v>
      </c>
      <c r="H148" s="9">
        <v>52590.679999999986</v>
      </c>
      <c r="I148" s="9">
        <v>32048.480000000003</v>
      </c>
      <c r="J148" s="9">
        <v>28975.529999999992</v>
      </c>
      <c r="K148" s="9">
        <v>15975.840000000004</v>
      </c>
      <c r="L148" s="9">
        <v>28411.379999999983</v>
      </c>
      <c r="M148" s="9">
        <v>28554.21</v>
      </c>
      <c r="N148" s="9">
        <v>27865.019999999997</v>
      </c>
      <c r="O148" s="9">
        <v>29127.86</v>
      </c>
      <c r="P148" s="9">
        <v>28762.849999999984</v>
      </c>
      <c r="Q148" s="9">
        <v>28804.059999999994</v>
      </c>
      <c r="R148" s="22">
        <f t="shared" si="2"/>
        <v>330983.4599999999</v>
      </c>
      <c r="S148" s="9"/>
    </row>
    <row r="149" spans="1:19" x14ac:dyDescent="0.2">
      <c r="A149" s="2">
        <v>143</v>
      </c>
      <c r="B149" s="8" t="s">
        <v>299</v>
      </c>
      <c r="C149" s="3" t="s">
        <v>300</v>
      </c>
      <c r="D149" s="8" t="s">
        <v>151</v>
      </c>
      <c r="E149" s="3" t="s">
        <v>152</v>
      </c>
      <c r="F149" s="9">
        <v>1364.18</v>
      </c>
      <c r="G149" s="9">
        <v>3541.22</v>
      </c>
      <c r="H149" s="9">
        <v>3809.4</v>
      </c>
      <c r="I149" s="9">
        <v>4758.6799999999994</v>
      </c>
      <c r="J149" s="9">
        <v>3875.7799999999984</v>
      </c>
      <c r="K149" s="9">
        <v>4552.6500000000005</v>
      </c>
      <c r="L149" s="9">
        <v>4902.58</v>
      </c>
      <c r="M149" s="9">
        <v>5359.6900000000014</v>
      </c>
      <c r="N149" s="9">
        <v>4667.8300000000008</v>
      </c>
      <c r="O149" s="9">
        <v>4712.170000000001</v>
      </c>
      <c r="P149" s="9">
        <v>5433.14</v>
      </c>
      <c r="Q149" s="9">
        <v>5543.1400000000021</v>
      </c>
      <c r="R149" s="22">
        <f t="shared" si="2"/>
        <v>52520.46</v>
      </c>
      <c r="S149" s="9"/>
    </row>
    <row r="150" spans="1:19" x14ac:dyDescent="0.2">
      <c r="A150" s="2">
        <v>144</v>
      </c>
      <c r="B150" s="8" t="s">
        <v>299</v>
      </c>
      <c r="C150" s="3" t="s">
        <v>300</v>
      </c>
      <c r="D150" s="8" t="s">
        <v>115</v>
      </c>
      <c r="E150" s="3" t="s">
        <v>116</v>
      </c>
      <c r="F150" s="9">
        <v>15205.379999999997</v>
      </c>
      <c r="G150" s="9">
        <v>1844.34</v>
      </c>
      <c r="H150" s="9">
        <v>32961.93</v>
      </c>
      <c r="I150" s="9">
        <v>5117.0599999999995</v>
      </c>
      <c r="J150" s="9">
        <v>1893.1700000000003</v>
      </c>
      <c r="K150" s="9">
        <v>10921.060000000001</v>
      </c>
      <c r="L150" s="9">
        <v>5273.14</v>
      </c>
      <c r="M150" s="9">
        <v>3725.2899999999995</v>
      </c>
      <c r="N150" s="9">
        <v>3583.1000000000004</v>
      </c>
      <c r="O150" s="9">
        <v>743.71</v>
      </c>
      <c r="P150" s="9">
        <v>4086.6800000000003</v>
      </c>
      <c r="Q150" s="9">
        <v>3332.0900000000006</v>
      </c>
      <c r="R150" s="22">
        <f t="shared" si="2"/>
        <v>88686.949999999983</v>
      </c>
      <c r="S150" s="9"/>
    </row>
    <row r="151" spans="1:19" x14ac:dyDescent="0.2">
      <c r="A151" s="2">
        <v>145</v>
      </c>
      <c r="B151" s="8" t="s">
        <v>299</v>
      </c>
      <c r="C151" s="3" t="s">
        <v>300</v>
      </c>
      <c r="D151" s="8" t="s">
        <v>465</v>
      </c>
      <c r="E151" s="3" t="s">
        <v>466</v>
      </c>
      <c r="F151" s="9">
        <v>3528.65</v>
      </c>
      <c r="G151" s="9">
        <v>4594.58</v>
      </c>
      <c r="H151" s="9">
        <v>7573.14</v>
      </c>
      <c r="I151" s="9">
        <v>335.74</v>
      </c>
      <c r="J151" s="9">
        <v>22986.58</v>
      </c>
      <c r="K151" s="9">
        <v>6237.45</v>
      </c>
      <c r="L151" s="9">
        <v>1395.76</v>
      </c>
      <c r="M151" s="9">
        <v>4380.03</v>
      </c>
      <c r="N151" s="9">
        <v>1361.88</v>
      </c>
      <c r="O151" s="9">
        <v>1228.53</v>
      </c>
      <c r="P151" s="9">
        <v>4005.09</v>
      </c>
      <c r="Q151" s="9">
        <v>898.65</v>
      </c>
      <c r="R151" s="22">
        <f t="shared" si="2"/>
        <v>58526.079999999994</v>
      </c>
      <c r="S151" s="9"/>
    </row>
    <row r="152" spans="1:19" x14ac:dyDescent="0.2">
      <c r="A152" s="2">
        <v>146</v>
      </c>
      <c r="B152" s="8" t="s">
        <v>299</v>
      </c>
      <c r="C152" s="3" t="s">
        <v>300</v>
      </c>
      <c r="D152" s="8" t="s">
        <v>467</v>
      </c>
      <c r="E152" s="3" t="s">
        <v>468</v>
      </c>
      <c r="F152" s="9">
        <v>50</v>
      </c>
      <c r="G152" s="9">
        <v>50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22">
        <f t="shared" si="2"/>
        <v>100</v>
      </c>
      <c r="S152" s="9"/>
    </row>
    <row r="153" spans="1:19" x14ac:dyDescent="0.2">
      <c r="A153" s="2">
        <v>147</v>
      </c>
      <c r="B153" s="8" t="s">
        <v>299</v>
      </c>
      <c r="C153" s="3" t="s">
        <v>300</v>
      </c>
      <c r="D153" s="8" t="s">
        <v>83</v>
      </c>
      <c r="E153" s="3" t="s">
        <v>84</v>
      </c>
      <c r="F153" s="9">
        <v>75906.880000000005</v>
      </c>
      <c r="G153" s="9">
        <v>72831.460000000036</v>
      </c>
      <c r="H153" s="9">
        <v>108864.57999999996</v>
      </c>
      <c r="I153" s="9">
        <v>21229.540000000005</v>
      </c>
      <c r="J153" s="9">
        <v>5030.62</v>
      </c>
      <c r="K153" s="9">
        <v>3413.4799999999991</v>
      </c>
      <c r="L153" s="9">
        <v>5001.1800000000012</v>
      </c>
      <c r="M153" s="9">
        <v>2495.0099999999998</v>
      </c>
      <c r="N153" s="9">
        <v>9077.5300000000025</v>
      </c>
      <c r="O153" s="9">
        <v>1616.12</v>
      </c>
      <c r="P153" s="9">
        <v>2295.08</v>
      </c>
      <c r="Q153" s="9">
        <v>1730.68</v>
      </c>
      <c r="R153" s="22">
        <f t="shared" si="2"/>
        <v>309492.15999999997</v>
      </c>
      <c r="S153" s="9"/>
    </row>
    <row r="154" spans="1:19" x14ac:dyDescent="0.2">
      <c r="A154" s="2">
        <v>148</v>
      </c>
      <c r="B154" s="8" t="s">
        <v>299</v>
      </c>
      <c r="C154" s="3" t="s">
        <v>300</v>
      </c>
      <c r="D154" s="8" t="s">
        <v>129</v>
      </c>
      <c r="E154" s="3" t="s">
        <v>130</v>
      </c>
      <c r="F154" s="9">
        <v>1083.25</v>
      </c>
      <c r="G154" s="9">
        <v>2318.6</v>
      </c>
      <c r="H154" s="9">
        <v>203.89999999999998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30.439999999999998</v>
      </c>
      <c r="P154" s="9">
        <v>0</v>
      </c>
      <c r="Q154" s="9">
        <v>173.15</v>
      </c>
      <c r="R154" s="22">
        <f t="shared" si="2"/>
        <v>3809.34</v>
      </c>
      <c r="S154" s="9"/>
    </row>
    <row r="155" spans="1:19" x14ac:dyDescent="0.2">
      <c r="A155" s="2">
        <v>149</v>
      </c>
      <c r="B155" s="8" t="s">
        <v>299</v>
      </c>
      <c r="C155" s="3" t="s">
        <v>300</v>
      </c>
      <c r="D155" s="8" t="s">
        <v>79</v>
      </c>
      <c r="E155" s="3" t="s">
        <v>80</v>
      </c>
      <c r="F155" s="9">
        <v>49577.07</v>
      </c>
      <c r="G155" s="9">
        <v>61678.080000000009</v>
      </c>
      <c r="H155" s="9">
        <v>50900.28</v>
      </c>
      <c r="I155" s="9">
        <v>12360.520000000002</v>
      </c>
      <c r="J155" s="9">
        <v>171.98</v>
      </c>
      <c r="K155" s="9">
        <v>576.59</v>
      </c>
      <c r="L155" s="9">
        <v>1096.47</v>
      </c>
      <c r="M155" s="9">
        <v>3224.6200000000003</v>
      </c>
      <c r="N155" s="9">
        <v>4949.1899999999996</v>
      </c>
      <c r="O155" s="9">
        <v>2762.53</v>
      </c>
      <c r="P155" s="9">
        <v>1515.31</v>
      </c>
      <c r="Q155" s="9">
        <v>1006.18</v>
      </c>
      <c r="R155" s="22">
        <f t="shared" si="2"/>
        <v>189818.81999999998</v>
      </c>
      <c r="S155" s="9"/>
    </row>
    <row r="156" spans="1:19" x14ac:dyDescent="0.2">
      <c r="A156" s="2">
        <v>150</v>
      </c>
      <c r="B156" s="8" t="s">
        <v>299</v>
      </c>
      <c r="C156" s="3" t="s">
        <v>300</v>
      </c>
      <c r="D156" s="8" t="s">
        <v>81</v>
      </c>
      <c r="E156" s="3" t="s">
        <v>82</v>
      </c>
      <c r="F156" s="9">
        <v>34962.939999999995</v>
      </c>
      <c r="G156" s="9">
        <v>20896.249999999996</v>
      </c>
      <c r="H156" s="9">
        <v>34162.619999999995</v>
      </c>
      <c r="I156" s="9">
        <v>4480.75</v>
      </c>
      <c r="J156" s="9">
        <v>0</v>
      </c>
      <c r="K156" s="9">
        <v>0</v>
      </c>
      <c r="L156" s="9">
        <v>739.06</v>
      </c>
      <c r="M156" s="9">
        <v>0</v>
      </c>
      <c r="N156" s="9">
        <v>3643.15</v>
      </c>
      <c r="O156" s="9">
        <v>864.98</v>
      </c>
      <c r="P156" s="9">
        <v>0</v>
      </c>
      <c r="Q156" s="9">
        <v>0</v>
      </c>
      <c r="R156" s="22">
        <f t="shared" si="2"/>
        <v>99749.749999999971</v>
      </c>
      <c r="S156" s="9"/>
    </row>
    <row r="157" spans="1:19" x14ac:dyDescent="0.2">
      <c r="A157" s="2">
        <v>151</v>
      </c>
      <c r="B157" s="8" t="s">
        <v>299</v>
      </c>
      <c r="C157" s="3" t="s">
        <v>300</v>
      </c>
      <c r="D157" s="8" t="s">
        <v>161</v>
      </c>
      <c r="E157" s="3" t="s">
        <v>162</v>
      </c>
      <c r="F157" s="9">
        <v>50058.770000000004</v>
      </c>
      <c r="G157" s="9">
        <v>31051.09</v>
      </c>
      <c r="H157" s="9">
        <v>51717.57</v>
      </c>
      <c r="I157" s="9">
        <v>38474.519999999997</v>
      </c>
      <c r="J157" s="9">
        <v>2787.05</v>
      </c>
      <c r="K157" s="9">
        <v>5359.0300000000007</v>
      </c>
      <c r="L157" s="9">
        <v>33485.19</v>
      </c>
      <c r="M157" s="9">
        <v>5065.8500000000004</v>
      </c>
      <c r="N157" s="9">
        <v>75387.400000000009</v>
      </c>
      <c r="O157" s="9">
        <v>59802.709999999992</v>
      </c>
      <c r="P157" s="9">
        <v>9960.59</v>
      </c>
      <c r="Q157" s="9">
        <v>45110.92</v>
      </c>
      <c r="R157" s="22">
        <f t="shared" si="2"/>
        <v>408260.68999999994</v>
      </c>
      <c r="S157" s="9"/>
    </row>
    <row r="158" spans="1:19" x14ac:dyDescent="0.2">
      <c r="A158" s="2">
        <v>152</v>
      </c>
      <c r="B158" s="8" t="s">
        <v>299</v>
      </c>
      <c r="C158" s="3" t="s">
        <v>300</v>
      </c>
      <c r="D158" s="8" t="s">
        <v>185</v>
      </c>
      <c r="E158" s="3" t="s">
        <v>186</v>
      </c>
      <c r="F158" s="9">
        <v>21.27</v>
      </c>
      <c r="G158" s="9">
        <v>270.08999999999997</v>
      </c>
      <c r="H158" s="9">
        <v>17366.39</v>
      </c>
      <c r="I158" s="9">
        <v>21.27</v>
      </c>
      <c r="J158" s="9">
        <v>21.27</v>
      </c>
      <c r="K158" s="9">
        <v>21.27</v>
      </c>
      <c r="L158" s="9">
        <v>21.27</v>
      </c>
      <c r="M158" s="9">
        <v>21.27</v>
      </c>
      <c r="N158" s="9">
        <v>0</v>
      </c>
      <c r="O158" s="9">
        <v>69.989999999999995</v>
      </c>
      <c r="P158" s="9">
        <v>39.049999999999997</v>
      </c>
      <c r="Q158" s="9">
        <v>0</v>
      </c>
      <c r="R158" s="22">
        <f t="shared" si="2"/>
        <v>17873.140000000003</v>
      </c>
      <c r="S158" s="9"/>
    </row>
    <row r="159" spans="1:19" x14ac:dyDescent="0.2">
      <c r="A159" s="2">
        <v>153</v>
      </c>
      <c r="B159" s="8" t="s">
        <v>299</v>
      </c>
      <c r="C159" s="3" t="s">
        <v>300</v>
      </c>
      <c r="D159" s="8" t="s">
        <v>135</v>
      </c>
      <c r="E159" s="3" t="s">
        <v>136</v>
      </c>
      <c r="F159" s="9">
        <v>-820</v>
      </c>
      <c r="G159" s="9">
        <v>1711.9</v>
      </c>
      <c r="H159" s="9">
        <v>121.49000000000001</v>
      </c>
      <c r="I159" s="9">
        <v>7500</v>
      </c>
      <c r="J159" s="9">
        <v>0.03</v>
      </c>
      <c r="K159" s="9">
        <v>-1291.42</v>
      </c>
      <c r="L159" s="9">
        <v>0</v>
      </c>
      <c r="M159" s="9">
        <v>1485</v>
      </c>
      <c r="N159" s="9">
        <v>3759.45</v>
      </c>
      <c r="O159" s="9">
        <v>0</v>
      </c>
      <c r="P159" s="9">
        <v>6810</v>
      </c>
      <c r="Q159" s="9">
        <v>2815</v>
      </c>
      <c r="R159" s="22">
        <f t="shared" si="2"/>
        <v>22091.45</v>
      </c>
      <c r="S159" s="9"/>
    </row>
    <row r="160" spans="1:19" x14ac:dyDescent="0.2">
      <c r="A160" s="2">
        <v>154</v>
      </c>
      <c r="B160" s="8" t="s">
        <v>299</v>
      </c>
      <c r="C160" s="3" t="s">
        <v>300</v>
      </c>
      <c r="D160" s="8" t="s">
        <v>89</v>
      </c>
      <c r="E160" s="3" t="s">
        <v>90</v>
      </c>
      <c r="F160" s="9">
        <v>10487.16</v>
      </c>
      <c r="G160" s="9">
        <v>24880.400000000001</v>
      </c>
      <c r="H160" s="9">
        <v>7012.82</v>
      </c>
      <c r="I160" s="9">
        <v>167152.07999999999</v>
      </c>
      <c r="J160" s="9">
        <v>8063.8700000000008</v>
      </c>
      <c r="K160" s="9">
        <v>3837.12</v>
      </c>
      <c r="L160" s="9">
        <v>12211.85</v>
      </c>
      <c r="M160" s="9">
        <v>3762.8500000000004</v>
      </c>
      <c r="N160" s="9">
        <v>4608.43</v>
      </c>
      <c r="O160" s="9">
        <v>6051.0000000000009</v>
      </c>
      <c r="P160" s="9">
        <v>9087.59</v>
      </c>
      <c r="Q160" s="9">
        <v>1313.37</v>
      </c>
      <c r="R160" s="22">
        <f t="shared" si="2"/>
        <v>258468.53999999998</v>
      </c>
      <c r="S160" s="9"/>
    </row>
    <row r="161" spans="1:19" x14ac:dyDescent="0.2">
      <c r="A161" s="2">
        <v>155</v>
      </c>
      <c r="B161" s="8" t="s">
        <v>299</v>
      </c>
      <c r="C161" s="3" t="s">
        <v>300</v>
      </c>
      <c r="D161" s="8" t="s">
        <v>167</v>
      </c>
      <c r="E161" s="3" t="s">
        <v>168</v>
      </c>
      <c r="F161" s="9">
        <v>4216.3900000000003</v>
      </c>
      <c r="G161" s="9">
        <v>6922.66</v>
      </c>
      <c r="H161" s="9">
        <v>6218.58</v>
      </c>
      <c r="I161" s="9">
        <v>1880.45</v>
      </c>
      <c r="J161" s="9">
        <v>1525.01</v>
      </c>
      <c r="K161" s="9">
        <v>14156.09</v>
      </c>
      <c r="L161" s="9">
        <v>688.44</v>
      </c>
      <c r="M161" s="9">
        <v>11534.17</v>
      </c>
      <c r="N161" s="9">
        <v>15679.9</v>
      </c>
      <c r="O161" s="9">
        <v>932</v>
      </c>
      <c r="P161" s="9">
        <v>8195.65</v>
      </c>
      <c r="Q161" s="9">
        <v>12686</v>
      </c>
      <c r="R161" s="22">
        <f t="shared" si="2"/>
        <v>84635.34</v>
      </c>
      <c r="S161" s="9"/>
    </row>
    <row r="162" spans="1:19" x14ac:dyDescent="0.2">
      <c r="A162" s="2">
        <v>156</v>
      </c>
      <c r="B162" s="8" t="s">
        <v>299</v>
      </c>
      <c r="C162" s="3" t="s">
        <v>300</v>
      </c>
      <c r="D162" s="8" t="s">
        <v>171</v>
      </c>
      <c r="E162" s="3" t="s">
        <v>172</v>
      </c>
      <c r="F162" s="9">
        <v>6279.69</v>
      </c>
      <c r="G162" s="9">
        <v>4472.63</v>
      </c>
      <c r="H162" s="9">
        <v>36687.58</v>
      </c>
      <c r="I162" s="9">
        <v>956.06</v>
      </c>
      <c r="J162" s="9">
        <v>631.61</v>
      </c>
      <c r="K162" s="9">
        <v>177394.5</v>
      </c>
      <c r="L162" s="9">
        <v>1003.47</v>
      </c>
      <c r="M162" s="9">
        <v>6163.21</v>
      </c>
      <c r="N162" s="9">
        <v>2132.37</v>
      </c>
      <c r="O162" s="9">
        <v>4392.84</v>
      </c>
      <c r="P162" s="9">
        <v>1729.69</v>
      </c>
      <c r="Q162" s="9">
        <v>3711.5299999999997</v>
      </c>
      <c r="R162" s="22">
        <f t="shared" si="2"/>
        <v>245555.18</v>
      </c>
      <c r="S162" s="9"/>
    </row>
    <row r="163" spans="1:19" x14ac:dyDescent="0.2">
      <c r="A163" s="2">
        <v>157</v>
      </c>
      <c r="B163" s="8" t="s">
        <v>299</v>
      </c>
      <c r="C163" s="3" t="s">
        <v>300</v>
      </c>
      <c r="D163" s="8" t="s">
        <v>189</v>
      </c>
      <c r="E163" s="3" t="s">
        <v>190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1056</v>
      </c>
      <c r="N163" s="9">
        <v>0</v>
      </c>
      <c r="O163" s="9">
        <v>0</v>
      </c>
      <c r="P163" s="9">
        <v>0</v>
      </c>
      <c r="Q163" s="9">
        <v>0</v>
      </c>
      <c r="R163" s="22">
        <f t="shared" si="2"/>
        <v>1056</v>
      </c>
      <c r="S163" s="9"/>
    </row>
    <row r="164" spans="1:19" x14ac:dyDescent="0.2">
      <c r="A164" s="2">
        <v>158</v>
      </c>
      <c r="B164" s="8" t="s">
        <v>299</v>
      </c>
      <c r="C164" s="3" t="s">
        <v>300</v>
      </c>
      <c r="D164" s="8" t="s">
        <v>173</v>
      </c>
      <c r="E164" s="3" t="s">
        <v>174</v>
      </c>
      <c r="F164" s="9">
        <v>5984.96</v>
      </c>
      <c r="G164" s="9">
        <v>10806.45</v>
      </c>
      <c r="H164" s="9">
        <v>26615.09</v>
      </c>
      <c r="I164" s="9">
        <v>7799.87</v>
      </c>
      <c r="J164" s="9">
        <v>6151.49</v>
      </c>
      <c r="K164" s="9">
        <v>26132.3</v>
      </c>
      <c r="L164" s="9">
        <v>6088.23</v>
      </c>
      <c r="M164" s="9">
        <v>5630.04</v>
      </c>
      <c r="N164" s="9">
        <v>5975.25</v>
      </c>
      <c r="O164" s="9">
        <v>4890.08</v>
      </c>
      <c r="P164" s="9">
        <v>6799.43</v>
      </c>
      <c r="Q164" s="9">
        <v>5398.64</v>
      </c>
      <c r="R164" s="22">
        <f t="shared" si="2"/>
        <v>118271.83</v>
      </c>
      <c r="S164" s="9"/>
    </row>
    <row r="165" spans="1:19" x14ac:dyDescent="0.2">
      <c r="A165" s="2">
        <v>159</v>
      </c>
      <c r="B165" s="8" t="s">
        <v>299</v>
      </c>
      <c r="C165" s="3" t="s">
        <v>300</v>
      </c>
      <c r="D165" s="8" t="s">
        <v>191</v>
      </c>
      <c r="E165" s="3" t="s">
        <v>192</v>
      </c>
      <c r="F165" s="9">
        <v>449</v>
      </c>
      <c r="G165" s="9">
        <v>522</v>
      </c>
      <c r="H165" s="9">
        <v>4569.13</v>
      </c>
      <c r="I165" s="9">
        <v>289</v>
      </c>
      <c r="J165" s="9">
        <v>0</v>
      </c>
      <c r="K165" s="9">
        <v>175.65</v>
      </c>
      <c r="L165" s="9">
        <v>149</v>
      </c>
      <c r="M165" s="9">
        <v>895</v>
      </c>
      <c r="N165" s="9">
        <v>2532</v>
      </c>
      <c r="O165" s="9">
        <v>40.090000000000003</v>
      </c>
      <c r="P165" s="9">
        <v>648.05999999999995</v>
      </c>
      <c r="Q165" s="9">
        <v>0</v>
      </c>
      <c r="R165" s="22">
        <f t="shared" si="2"/>
        <v>10268.929999999998</v>
      </c>
      <c r="S165" s="9"/>
    </row>
    <row r="166" spans="1:19" x14ac:dyDescent="0.2">
      <c r="A166" s="2">
        <v>160</v>
      </c>
      <c r="B166" s="8" t="s">
        <v>299</v>
      </c>
      <c r="C166" s="3" t="s">
        <v>300</v>
      </c>
      <c r="D166" s="8" t="s">
        <v>469</v>
      </c>
      <c r="E166" s="3" t="s">
        <v>470</v>
      </c>
      <c r="F166" s="9">
        <v>5596</v>
      </c>
      <c r="G166" s="9">
        <v>100</v>
      </c>
      <c r="H166" s="9">
        <v>0</v>
      </c>
      <c r="I166" s="9">
        <v>0</v>
      </c>
      <c r="J166" s="9">
        <v>99</v>
      </c>
      <c r="K166" s="9">
        <v>0</v>
      </c>
      <c r="L166" s="9">
        <v>0</v>
      </c>
      <c r="M166" s="9">
        <v>2950</v>
      </c>
      <c r="N166" s="9">
        <v>0</v>
      </c>
      <c r="O166" s="9">
        <v>0</v>
      </c>
      <c r="P166" s="9">
        <v>0</v>
      </c>
      <c r="Q166" s="9">
        <v>0</v>
      </c>
      <c r="R166" s="22">
        <f t="shared" si="2"/>
        <v>8745</v>
      </c>
      <c r="S166" s="9"/>
    </row>
    <row r="167" spans="1:19" x14ac:dyDescent="0.2">
      <c r="A167" s="2">
        <v>161</v>
      </c>
      <c r="B167" s="8" t="s">
        <v>299</v>
      </c>
      <c r="C167" s="3" t="s">
        <v>300</v>
      </c>
      <c r="D167" s="8" t="s">
        <v>471</v>
      </c>
      <c r="E167" s="3" t="s">
        <v>472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-5495.93</v>
      </c>
      <c r="L167" s="9">
        <v>0</v>
      </c>
      <c r="M167" s="9">
        <v>49268</v>
      </c>
      <c r="N167" s="9">
        <v>0</v>
      </c>
      <c r="O167" s="9">
        <v>0</v>
      </c>
      <c r="P167" s="9">
        <v>0</v>
      </c>
      <c r="Q167" s="9">
        <v>0</v>
      </c>
      <c r="R167" s="22">
        <f t="shared" si="2"/>
        <v>43772.07</v>
      </c>
      <c r="S167" s="9"/>
    </row>
    <row r="168" spans="1:19" x14ac:dyDescent="0.2">
      <c r="A168" s="2">
        <v>162</v>
      </c>
      <c r="B168" s="8" t="s">
        <v>299</v>
      </c>
      <c r="C168" s="3" t="s">
        <v>300</v>
      </c>
      <c r="D168" s="8" t="s">
        <v>27</v>
      </c>
      <c r="E168" s="3" t="s">
        <v>28</v>
      </c>
      <c r="F168" s="9">
        <v>308767.20999999996</v>
      </c>
      <c r="G168" s="9">
        <v>224885.54</v>
      </c>
      <c r="H168" s="9">
        <v>363982.85999999993</v>
      </c>
      <c r="I168" s="9">
        <v>858460.94000000018</v>
      </c>
      <c r="J168" s="9">
        <v>351853.82</v>
      </c>
      <c r="K168" s="9">
        <v>264711.81</v>
      </c>
      <c r="L168" s="9">
        <v>140381.93000000002</v>
      </c>
      <c r="M168" s="9">
        <v>274355.69</v>
      </c>
      <c r="N168" s="9">
        <v>728390.69</v>
      </c>
      <c r="O168" s="9">
        <v>168085.57</v>
      </c>
      <c r="P168" s="9">
        <v>187411.72999999998</v>
      </c>
      <c r="Q168" s="9">
        <v>188296.12</v>
      </c>
      <c r="R168" s="22">
        <f t="shared" si="2"/>
        <v>4059583.91</v>
      </c>
      <c r="S168" s="9"/>
    </row>
    <row r="169" spans="1:19" x14ac:dyDescent="0.2">
      <c r="A169" s="2">
        <v>163</v>
      </c>
      <c r="B169" s="8" t="s">
        <v>299</v>
      </c>
      <c r="C169" s="3" t="s">
        <v>300</v>
      </c>
      <c r="D169" s="8" t="s">
        <v>279</v>
      </c>
      <c r="E169" s="3" t="s">
        <v>280</v>
      </c>
      <c r="F169" s="9">
        <v>0</v>
      </c>
      <c r="G169" s="9">
        <v>0</v>
      </c>
      <c r="H169" s="9">
        <v>-4858.09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22">
        <f t="shared" si="2"/>
        <v>-4858.09</v>
      </c>
      <c r="S169" s="9"/>
    </row>
    <row r="170" spans="1:19" x14ac:dyDescent="0.2">
      <c r="A170" s="2">
        <v>164</v>
      </c>
      <c r="B170" s="8" t="s">
        <v>299</v>
      </c>
      <c r="C170" s="3" t="s">
        <v>300</v>
      </c>
      <c r="D170" s="8" t="s">
        <v>85</v>
      </c>
      <c r="E170" s="3" t="s">
        <v>86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1700</v>
      </c>
      <c r="N170" s="9">
        <v>0</v>
      </c>
      <c r="O170" s="9">
        <v>0</v>
      </c>
      <c r="P170" s="9">
        <v>0</v>
      </c>
      <c r="Q170" s="9">
        <v>0</v>
      </c>
      <c r="R170" s="22">
        <f t="shared" si="2"/>
        <v>1700</v>
      </c>
      <c r="S170" s="9"/>
    </row>
    <row r="171" spans="1:19" x14ac:dyDescent="0.2">
      <c r="A171" s="2">
        <v>165</v>
      </c>
      <c r="B171" s="8" t="s">
        <v>299</v>
      </c>
      <c r="C171" s="3" t="s">
        <v>300</v>
      </c>
      <c r="D171" s="8" t="s">
        <v>183</v>
      </c>
      <c r="E171" s="3" t="s">
        <v>184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2725</v>
      </c>
      <c r="O171" s="9">
        <v>0</v>
      </c>
      <c r="P171" s="9">
        <v>0</v>
      </c>
      <c r="Q171" s="9">
        <v>0</v>
      </c>
      <c r="R171" s="22">
        <f t="shared" si="2"/>
        <v>2725</v>
      </c>
      <c r="S171" s="9"/>
    </row>
    <row r="172" spans="1:19" x14ac:dyDescent="0.2">
      <c r="A172" s="2">
        <v>166</v>
      </c>
      <c r="B172" s="8" t="s">
        <v>299</v>
      </c>
      <c r="C172" s="3" t="s">
        <v>300</v>
      </c>
      <c r="D172" s="8" t="s">
        <v>439</v>
      </c>
      <c r="E172" s="3" t="s">
        <v>440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69.260000000000005</v>
      </c>
      <c r="P172" s="9">
        <v>0</v>
      </c>
      <c r="Q172" s="9">
        <v>0</v>
      </c>
      <c r="R172" s="22">
        <f t="shared" si="2"/>
        <v>69.260000000000005</v>
      </c>
      <c r="S172" s="9"/>
    </row>
    <row r="173" spans="1:19" x14ac:dyDescent="0.2">
      <c r="A173" s="2">
        <v>167</v>
      </c>
      <c r="B173" s="8" t="s">
        <v>299</v>
      </c>
      <c r="C173" s="3" t="s">
        <v>300</v>
      </c>
      <c r="D173" s="8" t="s">
        <v>113</v>
      </c>
      <c r="E173" s="3" t="s">
        <v>114</v>
      </c>
      <c r="F173" s="9">
        <v>217.08</v>
      </c>
      <c r="G173" s="9">
        <v>439.12</v>
      </c>
      <c r="H173" s="9">
        <v>0</v>
      </c>
      <c r="I173" s="9">
        <v>150</v>
      </c>
      <c r="J173" s="9">
        <v>0</v>
      </c>
      <c r="K173" s="9">
        <v>0</v>
      </c>
      <c r="L173" s="9">
        <v>0</v>
      </c>
      <c r="M173" s="9">
        <v>500.66</v>
      </c>
      <c r="N173" s="9">
        <v>940.25</v>
      </c>
      <c r="O173" s="9">
        <v>0</v>
      </c>
      <c r="P173" s="9">
        <v>155.19999999999999</v>
      </c>
      <c r="Q173" s="9">
        <v>0</v>
      </c>
      <c r="R173" s="22">
        <f t="shared" si="2"/>
        <v>2402.31</v>
      </c>
      <c r="S173" s="9"/>
    </row>
    <row r="174" spans="1:19" x14ac:dyDescent="0.2">
      <c r="A174" s="2">
        <v>168</v>
      </c>
      <c r="B174" s="8" t="s">
        <v>299</v>
      </c>
      <c r="C174" s="3" t="s">
        <v>300</v>
      </c>
      <c r="D174" s="8" t="s">
        <v>473</v>
      </c>
      <c r="E174" s="3" t="s">
        <v>474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86.02</v>
      </c>
      <c r="P174" s="9">
        <v>3.17</v>
      </c>
      <c r="Q174" s="9">
        <v>0</v>
      </c>
      <c r="R174" s="22">
        <f t="shared" si="2"/>
        <v>89.19</v>
      </c>
      <c r="S174" s="9"/>
    </row>
    <row r="175" spans="1:19" x14ac:dyDescent="0.2">
      <c r="A175" s="2">
        <v>169</v>
      </c>
      <c r="B175" s="8" t="s">
        <v>299</v>
      </c>
      <c r="C175" s="3" t="s">
        <v>300</v>
      </c>
      <c r="D175" s="8" t="s">
        <v>475</v>
      </c>
      <c r="E175" s="3" t="s">
        <v>476</v>
      </c>
      <c r="F175" s="9">
        <v>24197.57</v>
      </c>
      <c r="G175" s="9">
        <v>32494.2</v>
      </c>
      <c r="H175" s="9">
        <v>46111.18</v>
      </c>
      <c r="I175" s="9">
        <v>15153.04</v>
      </c>
      <c r="J175" s="9">
        <v>13689.42</v>
      </c>
      <c r="K175" s="9">
        <v>12220.04</v>
      </c>
      <c r="L175" s="9">
        <v>6602.24</v>
      </c>
      <c r="M175" s="9">
        <v>7718.47</v>
      </c>
      <c r="N175" s="9">
        <v>4837.79</v>
      </c>
      <c r="O175" s="9">
        <v>6559.45</v>
      </c>
      <c r="P175" s="9">
        <v>6941.3</v>
      </c>
      <c r="Q175" s="9">
        <v>5995.51</v>
      </c>
      <c r="R175" s="22">
        <f t="shared" si="2"/>
        <v>182520.21000000005</v>
      </c>
      <c r="S175" s="9"/>
    </row>
    <row r="176" spans="1:19" x14ac:dyDescent="0.2">
      <c r="A176" s="2">
        <v>170</v>
      </c>
      <c r="B176" s="8" t="s">
        <v>299</v>
      </c>
      <c r="C176" s="3" t="s">
        <v>300</v>
      </c>
      <c r="D176" s="8" t="s">
        <v>87</v>
      </c>
      <c r="E176" s="3" t="s">
        <v>88</v>
      </c>
      <c r="F176" s="9">
        <v>9383.3500000000022</v>
      </c>
      <c r="G176" s="9">
        <v>24472.949999999997</v>
      </c>
      <c r="H176" s="9">
        <v>14182.320000000002</v>
      </c>
      <c r="I176" s="9">
        <v>11015.550000000001</v>
      </c>
      <c r="J176" s="9">
        <v>4836.5199999999986</v>
      </c>
      <c r="K176" s="9">
        <v>5024.58</v>
      </c>
      <c r="L176" s="9">
        <v>2936.2599999999993</v>
      </c>
      <c r="M176" s="9">
        <v>3760.6099999999997</v>
      </c>
      <c r="N176" s="9">
        <v>34322.460000000006</v>
      </c>
      <c r="O176" s="9">
        <v>11464.809999999998</v>
      </c>
      <c r="P176" s="9">
        <v>3511.0499999999997</v>
      </c>
      <c r="Q176" s="9">
        <v>28221.78</v>
      </c>
      <c r="R176" s="22">
        <f t="shared" si="2"/>
        <v>153132.24</v>
      </c>
      <c r="S176" s="9"/>
    </row>
    <row r="177" spans="1:19" x14ac:dyDescent="0.2">
      <c r="A177" s="2">
        <v>171</v>
      </c>
      <c r="B177" s="8" t="s">
        <v>299</v>
      </c>
      <c r="C177" s="3" t="s">
        <v>300</v>
      </c>
      <c r="D177" s="8" t="s">
        <v>109</v>
      </c>
      <c r="E177" s="3" t="s">
        <v>110</v>
      </c>
      <c r="F177" s="9">
        <v>51816.07</v>
      </c>
      <c r="G177" s="9">
        <v>1375.15</v>
      </c>
      <c r="H177" s="9">
        <v>791</v>
      </c>
      <c r="I177" s="9">
        <v>300</v>
      </c>
      <c r="J177" s="9">
        <v>38106.67</v>
      </c>
      <c r="K177" s="9">
        <v>8570.33</v>
      </c>
      <c r="L177" s="9">
        <v>8145.33</v>
      </c>
      <c r="M177" s="9">
        <v>7624.33</v>
      </c>
      <c r="N177" s="9">
        <v>7818.33</v>
      </c>
      <c r="O177" s="9">
        <v>14541.74</v>
      </c>
      <c r="P177" s="9">
        <v>21135.7</v>
      </c>
      <c r="Q177" s="9">
        <v>7733.33</v>
      </c>
      <c r="R177" s="22">
        <f t="shared" si="2"/>
        <v>167957.98</v>
      </c>
      <c r="S177" s="9"/>
    </row>
    <row r="178" spans="1:19" x14ac:dyDescent="0.2">
      <c r="A178" s="2">
        <v>172</v>
      </c>
      <c r="B178" s="8" t="s">
        <v>299</v>
      </c>
      <c r="C178" s="3" t="s">
        <v>300</v>
      </c>
      <c r="D178" s="8" t="s">
        <v>37</v>
      </c>
      <c r="E178" s="3" t="s">
        <v>38</v>
      </c>
      <c r="F178" s="9">
        <v>27413.599999999999</v>
      </c>
      <c r="G178" s="9">
        <v>163.6</v>
      </c>
      <c r="H178" s="9">
        <v>-145097.38</v>
      </c>
      <c r="I178" s="9">
        <v>0</v>
      </c>
      <c r="J178" s="9">
        <v>214.99</v>
      </c>
      <c r="K178" s="9">
        <v>0</v>
      </c>
      <c r="L178" s="9">
        <v>-15852.7</v>
      </c>
      <c r="M178" s="9">
        <v>128.09</v>
      </c>
      <c r="N178" s="9">
        <v>-132.5</v>
      </c>
      <c r="O178" s="9">
        <v>4094.3799999999997</v>
      </c>
      <c r="P178" s="9">
        <v>517.85</v>
      </c>
      <c r="Q178" s="9">
        <v>73.600000000000009</v>
      </c>
      <c r="R178" s="22">
        <f t="shared" si="2"/>
        <v>-128476.47</v>
      </c>
      <c r="S178" s="9"/>
    </row>
    <row r="179" spans="1:19" x14ac:dyDescent="0.2">
      <c r="A179" s="2">
        <v>173</v>
      </c>
      <c r="B179" s="8" t="s">
        <v>307</v>
      </c>
      <c r="C179" s="3" t="s">
        <v>308</v>
      </c>
      <c r="D179" s="8" t="s">
        <v>39</v>
      </c>
      <c r="E179" s="3" t="s">
        <v>40</v>
      </c>
      <c r="F179" s="9">
        <v>0</v>
      </c>
      <c r="G179" s="9">
        <v>0</v>
      </c>
      <c r="H179" s="9">
        <v>0</v>
      </c>
      <c r="I179" s="9">
        <v>86771.03</v>
      </c>
      <c r="J179" s="9">
        <v>6600</v>
      </c>
      <c r="K179" s="9">
        <v>24642.52</v>
      </c>
      <c r="L179" s="9">
        <v>12619.88</v>
      </c>
      <c r="M179" s="9">
        <v>10994.19</v>
      </c>
      <c r="N179" s="9">
        <v>11368.82</v>
      </c>
      <c r="O179" s="9">
        <v>19672.900000000001</v>
      </c>
      <c r="P179" s="9">
        <v>-242.68</v>
      </c>
      <c r="Q179" s="9">
        <v>6581.22</v>
      </c>
      <c r="R179" s="22">
        <f t="shared" si="2"/>
        <v>179007.88</v>
      </c>
      <c r="S179" s="9"/>
    </row>
    <row r="180" spans="1:19" x14ac:dyDescent="0.2">
      <c r="A180" s="2">
        <v>174</v>
      </c>
      <c r="B180" s="8" t="s">
        <v>307</v>
      </c>
      <c r="C180" s="3" t="s">
        <v>308</v>
      </c>
      <c r="D180" s="8" t="s">
        <v>125</v>
      </c>
      <c r="E180" s="3" t="s">
        <v>126</v>
      </c>
      <c r="F180" s="9">
        <v>236.89</v>
      </c>
      <c r="G180" s="9">
        <v>3325.41</v>
      </c>
      <c r="H180" s="9">
        <v>-3522.11</v>
      </c>
      <c r="I180" s="9">
        <v>-40.19</v>
      </c>
      <c r="J180" s="9">
        <v>2573.7199999999998</v>
      </c>
      <c r="K180" s="9">
        <v>0</v>
      </c>
      <c r="L180" s="9">
        <v>24630</v>
      </c>
      <c r="M180" s="9">
        <v>726.34</v>
      </c>
      <c r="N180" s="9">
        <v>2747</v>
      </c>
      <c r="O180" s="9">
        <v>0</v>
      </c>
      <c r="P180" s="9">
        <v>0</v>
      </c>
      <c r="Q180" s="9">
        <v>0</v>
      </c>
      <c r="R180" s="22">
        <f t="shared" si="2"/>
        <v>30677.06</v>
      </c>
      <c r="S180" s="9"/>
    </row>
    <row r="181" spans="1:19" x14ac:dyDescent="0.2">
      <c r="A181" s="2">
        <v>175</v>
      </c>
      <c r="B181" s="8" t="s">
        <v>307</v>
      </c>
      <c r="C181" s="3" t="s">
        <v>308</v>
      </c>
      <c r="D181" s="8" t="s">
        <v>153</v>
      </c>
      <c r="E181" s="3" t="s">
        <v>154</v>
      </c>
      <c r="F181" s="9">
        <v>0</v>
      </c>
      <c r="G181" s="9">
        <v>0</v>
      </c>
      <c r="H181" s="9">
        <v>0</v>
      </c>
      <c r="I181" s="9">
        <v>998.38</v>
      </c>
      <c r="J181" s="9">
        <v>649.9799999999999</v>
      </c>
      <c r="K181" s="9">
        <v>200.5</v>
      </c>
      <c r="L181" s="9">
        <v>357.15</v>
      </c>
      <c r="M181" s="9">
        <v>2101.85</v>
      </c>
      <c r="N181" s="9">
        <v>2265.62</v>
      </c>
      <c r="O181" s="9">
        <v>1654.39</v>
      </c>
      <c r="P181" s="9">
        <v>2099.8200000000002</v>
      </c>
      <c r="Q181" s="9">
        <v>546.21</v>
      </c>
      <c r="R181" s="22">
        <f t="shared" si="2"/>
        <v>10873.899999999998</v>
      </c>
      <c r="S181" s="9"/>
    </row>
    <row r="182" spans="1:19" x14ac:dyDescent="0.2">
      <c r="A182" s="2">
        <v>176</v>
      </c>
      <c r="B182" s="8" t="s">
        <v>307</v>
      </c>
      <c r="C182" s="3" t="s">
        <v>308</v>
      </c>
      <c r="D182" s="8" t="s">
        <v>35</v>
      </c>
      <c r="E182" s="3" t="s">
        <v>36</v>
      </c>
      <c r="F182" s="9">
        <v>0</v>
      </c>
      <c r="G182" s="9">
        <v>0</v>
      </c>
      <c r="H182" s="9">
        <v>0</v>
      </c>
      <c r="I182" s="9">
        <v>16.5</v>
      </c>
      <c r="J182" s="9">
        <v>452.65</v>
      </c>
      <c r="K182" s="9">
        <v>180.15</v>
      </c>
      <c r="L182" s="9">
        <v>20</v>
      </c>
      <c r="M182" s="9">
        <v>76.33</v>
      </c>
      <c r="N182" s="9">
        <v>53.72</v>
      </c>
      <c r="O182" s="9">
        <v>42.54</v>
      </c>
      <c r="P182" s="9">
        <v>55.32</v>
      </c>
      <c r="Q182" s="9">
        <v>1001.18</v>
      </c>
      <c r="R182" s="22">
        <f t="shared" si="2"/>
        <v>1898.3899999999999</v>
      </c>
      <c r="S182" s="9"/>
    </row>
    <row r="183" spans="1:19" x14ac:dyDescent="0.2">
      <c r="A183" s="2">
        <v>177</v>
      </c>
      <c r="B183" s="8" t="s">
        <v>307</v>
      </c>
      <c r="C183" s="3" t="s">
        <v>308</v>
      </c>
      <c r="D183" s="8" t="s">
        <v>165</v>
      </c>
      <c r="E183" s="3" t="s">
        <v>166</v>
      </c>
      <c r="F183" s="9">
        <v>52.06</v>
      </c>
      <c r="G183" s="9">
        <v>0</v>
      </c>
      <c r="H183" s="9">
        <v>106.7</v>
      </c>
      <c r="I183" s="9">
        <v>53.69</v>
      </c>
      <c r="J183" s="9">
        <v>51.47</v>
      </c>
      <c r="K183" s="9">
        <v>30.06</v>
      </c>
      <c r="L183" s="9">
        <v>48.46</v>
      </c>
      <c r="M183" s="9">
        <v>48.72</v>
      </c>
      <c r="N183" s="9">
        <v>48.1</v>
      </c>
      <c r="O183" s="9">
        <v>48.82</v>
      </c>
      <c r="P183" s="9">
        <v>48.01</v>
      </c>
      <c r="Q183" s="9">
        <v>48.51</v>
      </c>
      <c r="R183" s="22">
        <f t="shared" si="2"/>
        <v>584.6</v>
      </c>
      <c r="S183" s="9"/>
    </row>
    <row r="184" spans="1:19" x14ac:dyDescent="0.2">
      <c r="A184" s="2">
        <v>178</v>
      </c>
      <c r="B184" s="8" t="s">
        <v>307</v>
      </c>
      <c r="C184" s="3" t="s">
        <v>308</v>
      </c>
      <c r="D184" s="8" t="s">
        <v>115</v>
      </c>
      <c r="E184" s="3" t="s">
        <v>116</v>
      </c>
      <c r="F184" s="9">
        <v>0</v>
      </c>
      <c r="G184" s="9">
        <v>0</v>
      </c>
      <c r="H184" s="9">
        <v>324.74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22">
        <f t="shared" si="2"/>
        <v>324.74</v>
      </c>
      <c r="S184" s="9"/>
    </row>
    <row r="185" spans="1:19" x14ac:dyDescent="0.2">
      <c r="A185" s="2">
        <v>179</v>
      </c>
      <c r="B185" s="8" t="s">
        <v>307</v>
      </c>
      <c r="C185" s="3" t="s">
        <v>308</v>
      </c>
      <c r="D185" s="8" t="s">
        <v>79</v>
      </c>
      <c r="E185" s="3" t="s">
        <v>80</v>
      </c>
      <c r="F185" s="9">
        <v>0</v>
      </c>
      <c r="G185" s="9">
        <v>0</v>
      </c>
      <c r="H185" s="9">
        <v>943.58</v>
      </c>
      <c r="I185" s="9">
        <v>3541.53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22">
        <f t="shared" si="2"/>
        <v>4485.1100000000006</v>
      </c>
      <c r="S185" s="9"/>
    </row>
    <row r="186" spans="1:19" x14ac:dyDescent="0.2">
      <c r="A186" s="2">
        <v>180</v>
      </c>
      <c r="B186" s="8" t="s">
        <v>307</v>
      </c>
      <c r="C186" s="3" t="s">
        <v>308</v>
      </c>
      <c r="D186" s="8" t="s">
        <v>321</v>
      </c>
      <c r="E186" s="3" t="s">
        <v>322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720642.97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22">
        <f t="shared" si="2"/>
        <v>720642.97</v>
      </c>
      <c r="S186" s="9"/>
    </row>
    <row r="187" spans="1:19" x14ac:dyDescent="0.2">
      <c r="A187" s="2">
        <v>181</v>
      </c>
      <c r="B187" s="8" t="s">
        <v>307</v>
      </c>
      <c r="C187" s="3" t="s">
        <v>308</v>
      </c>
      <c r="D187" s="8" t="s">
        <v>135</v>
      </c>
      <c r="E187" s="3" t="s">
        <v>136</v>
      </c>
      <c r="F187" s="9">
        <v>0</v>
      </c>
      <c r="G187" s="9">
        <v>0</v>
      </c>
      <c r="H187" s="9">
        <v>0</v>
      </c>
      <c r="I187" s="9">
        <v>1165.21</v>
      </c>
      <c r="J187" s="9">
        <v>1774.7800000000002</v>
      </c>
      <c r="K187" s="9">
        <v>574.20000000000005</v>
      </c>
      <c r="L187" s="9">
        <v>333.88</v>
      </c>
      <c r="M187" s="9">
        <v>0</v>
      </c>
      <c r="N187" s="9">
        <v>0</v>
      </c>
      <c r="O187" s="9">
        <v>38.79</v>
      </c>
      <c r="P187" s="9">
        <v>158.6</v>
      </c>
      <c r="Q187" s="9">
        <v>144.33000000000001</v>
      </c>
      <c r="R187" s="22">
        <f t="shared" si="2"/>
        <v>4189.7900000000009</v>
      </c>
      <c r="S187" s="9"/>
    </row>
    <row r="188" spans="1:19" x14ac:dyDescent="0.2">
      <c r="A188" s="2">
        <v>182</v>
      </c>
      <c r="B188" s="8" t="s">
        <v>307</v>
      </c>
      <c r="C188" s="3" t="s">
        <v>308</v>
      </c>
      <c r="D188" s="8" t="s">
        <v>89</v>
      </c>
      <c r="E188" s="3" t="s">
        <v>90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1298.1300000000001</v>
      </c>
      <c r="O188" s="9">
        <v>0</v>
      </c>
      <c r="P188" s="9">
        <v>0</v>
      </c>
      <c r="Q188" s="9">
        <v>0</v>
      </c>
      <c r="R188" s="22">
        <f t="shared" si="2"/>
        <v>1298.1300000000001</v>
      </c>
      <c r="S188" s="9"/>
    </row>
    <row r="189" spans="1:19" x14ac:dyDescent="0.2">
      <c r="A189" s="2">
        <v>183</v>
      </c>
      <c r="B189" s="8" t="s">
        <v>307</v>
      </c>
      <c r="C189" s="3" t="s">
        <v>308</v>
      </c>
      <c r="D189" s="8" t="s">
        <v>167</v>
      </c>
      <c r="E189" s="3" t="s">
        <v>168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22">
        <f t="shared" si="2"/>
        <v>0</v>
      </c>
      <c r="S189" s="9"/>
    </row>
    <row r="190" spans="1:19" x14ac:dyDescent="0.2">
      <c r="A190" s="2">
        <v>184</v>
      </c>
      <c r="B190" s="8" t="s">
        <v>307</v>
      </c>
      <c r="C190" s="3" t="s">
        <v>308</v>
      </c>
      <c r="D190" s="8" t="s">
        <v>27</v>
      </c>
      <c r="E190" s="3" t="s">
        <v>28</v>
      </c>
      <c r="F190" s="9">
        <v>888621.60999999987</v>
      </c>
      <c r="G190" s="9">
        <v>987891.77</v>
      </c>
      <c r="H190" s="9">
        <v>1053981.1300000001</v>
      </c>
      <c r="I190" s="9">
        <v>970198.88</v>
      </c>
      <c r="J190" s="9">
        <v>912867.57000000007</v>
      </c>
      <c r="K190" s="9">
        <v>875684.98999999976</v>
      </c>
      <c r="L190" s="9">
        <v>1157035.02</v>
      </c>
      <c r="M190" s="9">
        <v>882680.52</v>
      </c>
      <c r="N190" s="9">
        <v>1563547.26</v>
      </c>
      <c r="O190" s="9">
        <v>888050.36000000022</v>
      </c>
      <c r="P190" s="9">
        <v>725328.35</v>
      </c>
      <c r="Q190" s="9">
        <v>717024.41</v>
      </c>
      <c r="R190" s="22">
        <f t="shared" si="2"/>
        <v>11622911.869999997</v>
      </c>
      <c r="S190" s="9"/>
    </row>
    <row r="191" spans="1:19" x14ac:dyDescent="0.2">
      <c r="A191" s="2">
        <v>185</v>
      </c>
      <c r="B191" s="8" t="s">
        <v>307</v>
      </c>
      <c r="C191" s="3" t="s">
        <v>308</v>
      </c>
      <c r="D191" s="8" t="s">
        <v>85</v>
      </c>
      <c r="E191" s="3" t="s">
        <v>86</v>
      </c>
      <c r="F191" s="9">
        <v>-2082984.9800000002</v>
      </c>
      <c r="G191" s="9">
        <v>120177.04</v>
      </c>
      <c r="H191" s="9">
        <v>55428.800000000003</v>
      </c>
      <c r="I191" s="9">
        <v>-959201.04</v>
      </c>
      <c r="J191" s="9">
        <v>214933.57</v>
      </c>
      <c r="K191" s="9">
        <v>249075.93</v>
      </c>
      <c r="L191" s="9">
        <v>190509.66999999998</v>
      </c>
      <c r="M191" s="9">
        <v>77871.239999999991</v>
      </c>
      <c r="N191" s="9">
        <v>45556.42</v>
      </c>
      <c r="O191" s="9">
        <v>45094.03</v>
      </c>
      <c r="P191" s="9">
        <v>139712.94</v>
      </c>
      <c r="Q191" s="9">
        <v>127027.07</v>
      </c>
      <c r="R191" s="22">
        <f t="shared" si="2"/>
        <v>-1776799.3100000005</v>
      </c>
      <c r="S191" s="9"/>
    </row>
    <row r="192" spans="1:19" x14ac:dyDescent="0.2">
      <c r="A192" s="2">
        <v>186</v>
      </c>
      <c r="B192" s="8" t="s">
        <v>307</v>
      </c>
      <c r="C192" s="3" t="s">
        <v>308</v>
      </c>
      <c r="D192" s="8" t="s">
        <v>477</v>
      </c>
      <c r="E192" s="3" t="s">
        <v>478</v>
      </c>
      <c r="F192" s="9">
        <v>15496.18</v>
      </c>
      <c r="G192" s="9">
        <v>18827.099999999999</v>
      </c>
      <c r="H192" s="9">
        <v>16310.36</v>
      </c>
      <c r="I192" s="9">
        <v>18996.010000000002</v>
      </c>
      <c r="J192" s="9">
        <v>35094.79</v>
      </c>
      <c r="K192" s="9">
        <v>17205.13</v>
      </c>
      <c r="L192" s="9">
        <v>12464.2</v>
      </c>
      <c r="M192" s="9">
        <v>12054.65</v>
      </c>
      <c r="N192" s="9">
        <v>31883.32</v>
      </c>
      <c r="O192" s="9">
        <v>12048.619999999999</v>
      </c>
      <c r="P192" s="9">
        <v>23231.34</v>
      </c>
      <c r="Q192" s="9">
        <v>8244.94</v>
      </c>
      <c r="R192" s="22">
        <f t="shared" si="2"/>
        <v>221856.64000000001</v>
      </c>
      <c r="S192" s="9"/>
    </row>
    <row r="193" spans="1:19" x14ac:dyDescent="0.2">
      <c r="A193" s="2">
        <v>187</v>
      </c>
      <c r="B193" s="8" t="s">
        <v>307</v>
      </c>
      <c r="C193" s="3" t="s">
        <v>308</v>
      </c>
      <c r="D193" s="8" t="s">
        <v>479</v>
      </c>
      <c r="E193" s="3" t="s">
        <v>480</v>
      </c>
      <c r="F193" s="9">
        <v>69732.42</v>
      </c>
      <c r="G193" s="9">
        <v>15034.38</v>
      </c>
      <c r="H193" s="9">
        <v>17821.97</v>
      </c>
      <c r="I193" s="9">
        <v>30036.6</v>
      </c>
      <c r="J193" s="9">
        <v>21198.92</v>
      </c>
      <c r="K193" s="9">
        <v>18027.09</v>
      </c>
      <c r="L193" s="9">
        <v>16605.810000000001</v>
      </c>
      <c r="M193" s="9">
        <v>16267.27</v>
      </c>
      <c r="N193" s="9">
        <v>35258.28</v>
      </c>
      <c r="O193" s="9">
        <v>5533.51</v>
      </c>
      <c r="P193" s="9">
        <v>13674.64</v>
      </c>
      <c r="Q193" s="9">
        <v>272.5</v>
      </c>
      <c r="R193" s="22">
        <f t="shared" si="2"/>
        <v>259463.38999999996</v>
      </c>
      <c r="S193" s="9"/>
    </row>
    <row r="194" spans="1:19" x14ac:dyDescent="0.2">
      <c r="A194" s="2">
        <v>188</v>
      </c>
      <c r="B194" s="8" t="s">
        <v>307</v>
      </c>
      <c r="C194" s="3" t="s">
        <v>308</v>
      </c>
      <c r="D194" s="8" t="s">
        <v>37</v>
      </c>
      <c r="E194" s="3" t="s">
        <v>38</v>
      </c>
      <c r="F194" s="9">
        <v>0</v>
      </c>
      <c r="G194" s="9">
        <v>0</v>
      </c>
      <c r="H194" s="9">
        <v>0</v>
      </c>
      <c r="I194" s="9">
        <v>12592.03</v>
      </c>
      <c r="J194" s="9">
        <v>2787.1800000000003</v>
      </c>
      <c r="K194" s="9">
        <v>1495.9</v>
      </c>
      <c r="L194" s="9">
        <v>389.28000000000003</v>
      </c>
      <c r="M194" s="9">
        <v>7234.05</v>
      </c>
      <c r="N194" s="9">
        <v>17555.89</v>
      </c>
      <c r="O194" s="9">
        <v>253.85</v>
      </c>
      <c r="P194" s="9">
        <v>668.79</v>
      </c>
      <c r="Q194" s="9">
        <v>24.98</v>
      </c>
      <c r="R194" s="22">
        <f t="shared" si="2"/>
        <v>43001.950000000004</v>
      </c>
      <c r="S194" s="9"/>
    </row>
    <row r="195" spans="1:19" x14ac:dyDescent="0.2">
      <c r="A195" s="2">
        <v>189</v>
      </c>
      <c r="B195" s="8" t="s">
        <v>307</v>
      </c>
      <c r="C195" s="3" t="s">
        <v>308</v>
      </c>
      <c r="D195" s="8" t="s">
        <v>147</v>
      </c>
      <c r="E195" s="3" t="s">
        <v>148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22">
        <f t="shared" si="2"/>
        <v>0</v>
      </c>
      <c r="S195" s="9"/>
    </row>
    <row r="196" spans="1:19" x14ac:dyDescent="0.2">
      <c r="A196" s="2">
        <v>190</v>
      </c>
      <c r="B196" s="8" t="s">
        <v>309</v>
      </c>
      <c r="C196" s="3" t="s">
        <v>310</v>
      </c>
      <c r="D196" s="8" t="s">
        <v>313</v>
      </c>
      <c r="E196" s="3" t="s">
        <v>314</v>
      </c>
      <c r="F196" s="9">
        <v>16877.53</v>
      </c>
      <c r="G196" s="9">
        <v>16877.53</v>
      </c>
      <c r="H196" s="9">
        <v>15600.01</v>
      </c>
      <c r="I196" s="9">
        <v>15600.01</v>
      </c>
      <c r="J196" s="9">
        <v>15600.01</v>
      </c>
      <c r="K196" s="9">
        <v>15600.01</v>
      </c>
      <c r="L196" s="9">
        <v>15600.01</v>
      </c>
      <c r="M196" s="9">
        <v>15600.01</v>
      </c>
      <c r="N196" s="9">
        <v>15600.01</v>
      </c>
      <c r="O196" s="9">
        <v>15600.01</v>
      </c>
      <c r="P196" s="9">
        <v>15600.01</v>
      </c>
      <c r="Q196" s="9">
        <v>15608.609999999999</v>
      </c>
      <c r="R196" s="22">
        <f t="shared" si="2"/>
        <v>189763.75999999998</v>
      </c>
      <c r="S196" s="9"/>
    </row>
    <row r="197" spans="1:19" x14ac:dyDescent="0.2">
      <c r="A197" s="2">
        <v>191</v>
      </c>
      <c r="B197" s="8" t="s">
        <v>315</v>
      </c>
      <c r="C197" s="3" t="s">
        <v>316</v>
      </c>
      <c r="D197" s="8" t="s">
        <v>413</v>
      </c>
      <c r="E197" s="3" t="s">
        <v>414</v>
      </c>
      <c r="F197" s="9">
        <v>3185.57</v>
      </c>
      <c r="G197" s="9">
        <v>4248.04</v>
      </c>
      <c r="H197" s="9">
        <v>6343.52</v>
      </c>
      <c r="I197" s="9">
        <v>3633.61</v>
      </c>
      <c r="J197" s="9">
        <v>4170.8599999999997</v>
      </c>
      <c r="K197" s="9">
        <v>-7164.16</v>
      </c>
      <c r="L197" s="9">
        <v>3433.42</v>
      </c>
      <c r="M197" s="9">
        <v>11.79</v>
      </c>
      <c r="N197" s="9">
        <v>-11359.28</v>
      </c>
      <c r="O197" s="9">
        <v>-3456.4</v>
      </c>
      <c r="P197" s="9">
        <v>6929.59</v>
      </c>
      <c r="Q197" s="9">
        <v>-19064.919999999998</v>
      </c>
      <c r="R197" s="22">
        <f t="shared" si="2"/>
        <v>-9088.3599999999969</v>
      </c>
      <c r="S197" s="9"/>
    </row>
    <row r="198" spans="1:19" x14ac:dyDescent="0.2">
      <c r="A198" s="2">
        <v>192</v>
      </c>
      <c r="B198" s="8" t="s">
        <v>315</v>
      </c>
      <c r="C198" s="3" t="s">
        <v>316</v>
      </c>
      <c r="D198" s="8" t="s">
        <v>411</v>
      </c>
      <c r="E198" s="3" t="s">
        <v>412</v>
      </c>
      <c r="F198" s="9">
        <v>6962.29</v>
      </c>
      <c r="G198" s="9">
        <v>5945.28</v>
      </c>
      <c r="H198" s="9">
        <v>6526.61</v>
      </c>
      <c r="I198" s="9">
        <v>6593.76</v>
      </c>
      <c r="J198" s="9">
        <v>6053.36</v>
      </c>
      <c r="K198" s="9">
        <v>6486.39</v>
      </c>
      <c r="L198" s="9">
        <v>6687.78</v>
      </c>
      <c r="M198" s="9">
        <v>6178.32</v>
      </c>
      <c r="N198" s="9">
        <v>6417.63</v>
      </c>
      <c r="O198" s="9">
        <v>9031.2999999999993</v>
      </c>
      <c r="P198" s="9">
        <v>8403.98</v>
      </c>
      <c r="Q198" s="9">
        <v>9544.67</v>
      </c>
      <c r="R198" s="22">
        <f t="shared" si="2"/>
        <v>84831.37</v>
      </c>
      <c r="S198" s="9"/>
    </row>
    <row r="199" spans="1:19" x14ac:dyDescent="0.2">
      <c r="A199" s="2">
        <v>193</v>
      </c>
      <c r="B199" s="8" t="s">
        <v>315</v>
      </c>
      <c r="C199" s="3" t="s">
        <v>316</v>
      </c>
      <c r="D199" s="8" t="s">
        <v>301</v>
      </c>
      <c r="E199" s="3" t="s">
        <v>302</v>
      </c>
      <c r="F199" s="9">
        <v>8199.0300000000007</v>
      </c>
      <c r="G199" s="9">
        <v>8199.0300000000007</v>
      </c>
      <c r="H199" s="9">
        <v>8199.0300000000007</v>
      </c>
      <c r="I199" s="9">
        <v>8234.93</v>
      </c>
      <c r="J199" s="9">
        <v>8231.69</v>
      </c>
      <c r="K199" s="9">
        <v>8293.11</v>
      </c>
      <c r="L199" s="9">
        <v>8525.1200000000008</v>
      </c>
      <c r="M199" s="9">
        <v>8525.1200000000008</v>
      </c>
      <c r="N199" s="9">
        <v>8525.1200000000008</v>
      </c>
      <c r="O199" s="9">
        <v>8525.1200000000008</v>
      </c>
      <c r="P199" s="9">
        <v>26899.120000000003</v>
      </c>
      <c r="Q199" s="9">
        <v>8525.1200000000008</v>
      </c>
      <c r="R199" s="22">
        <f t="shared" si="2"/>
        <v>118881.54000000001</v>
      </c>
      <c r="S199" s="9"/>
    </row>
    <row r="200" spans="1:19" x14ac:dyDescent="0.2">
      <c r="A200" s="2">
        <v>194</v>
      </c>
      <c r="B200" s="8" t="s">
        <v>315</v>
      </c>
      <c r="C200" s="3" t="s">
        <v>316</v>
      </c>
      <c r="D200" s="8" t="s">
        <v>481</v>
      </c>
      <c r="E200" s="3" t="s">
        <v>482</v>
      </c>
      <c r="F200" s="9">
        <v>0</v>
      </c>
      <c r="G200" s="9">
        <v>-150000</v>
      </c>
      <c r="H200" s="9">
        <v>0</v>
      </c>
      <c r="I200" s="9">
        <v>-1500000</v>
      </c>
      <c r="J200" s="9">
        <v>0</v>
      </c>
      <c r="K200" s="9">
        <v>0</v>
      </c>
      <c r="L200" s="9">
        <v>-1000000</v>
      </c>
      <c r="M200" s="9">
        <v>1500000</v>
      </c>
      <c r="N200" s="9">
        <v>750000</v>
      </c>
      <c r="O200" s="9">
        <v>0</v>
      </c>
      <c r="P200" s="9">
        <v>-500000</v>
      </c>
      <c r="Q200" s="9">
        <v>0</v>
      </c>
      <c r="R200" s="22">
        <f t="shared" ref="R200:R263" si="3">SUM(F200:Q200)</f>
        <v>-900000</v>
      </c>
      <c r="S200" s="9"/>
    </row>
    <row r="201" spans="1:19" x14ac:dyDescent="0.2">
      <c r="A201" s="2">
        <v>195</v>
      </c>
      <c r="B201" s="8" t="s">
        <v>315</v>
      </c>
      <c r="C201" s="3" t="s">
        <v>316</v>
      </c>
      <c r="D201" s="8" t="s">
        <v>483</v>
      </c>
      <c r="E201" s="3" t="s">
        <v>484</v>
      </c>
      <c r="F201" s="9">
        <v>164499.41</v>
      </c>
      <c r="G201" s="9">
        <v>177075.41</v>
      </c>
      <c r="H201" s="9">
        <v>177075.41</v>
      </c>
      <c r="I201" s="9">
        <v>177075.41</v>
      </c>
      <c r="J201" s="9">
        <v>177075.41</v>
      </c>
      <c r="K201" s="9">
        <v>177075.41</v>
      </c>
      <c r="L201" s="9">
        <v>216241.64</v>
      </c>
      <c r="M201" s="9">
        <v>216226.64</v>
      </c>
      <c r="N201" s="9">
        <v>216234.14</v>
      </c>
      <c r="O201" s="9">
        <v>216234.14</v>
      </c>
      <c r="P201" s="9">
        <v>216234.14</v>
      </c>
      <c r="Q201" s="9">
        <v>216234.14</v>
      </c>
      <c r="R201" s="22">
        <f t="shared" si="3"/>
        <v>2347281.3000000007</v>
      </c>
      <c r="S201" s="9"/>
    </row>
    <row r="202" spans="1:19" x14ac:dyDescent="0.2">
      <c r="A202" s="2">
        <v>196</v>
      </c>
      <c r="B202" s="8" t="s">
        <v>315</v>
      </c>
      <c r="C202" s="3" t="s">
        <v>316</v>
      </c>
      <c r="D202" s="8" t="s">
        <v>485</v>
      </c>
      <c r="E202" s="3" t="s">
        <v>486</v>
      </c>
      <c r="F202" s="9">
        <v>2115653.62</v>
      </c>
      <c r="G202" s="9">
        <v>2115653.62</v>
      </c>
      <c r="H202" s="9">
        <v>2115653.62</v>
      </c>
      <c r="I202" s="9">
        <v>1861300.62</v>
      </c>
      <c r="J202" s="9">
        <v>2115653.62</v>
      </c>
      <c r="K202" s="9">
        <v>2288569.9700000002</v>
      </c>
      <c r="L202" s="9">
        <v>2115653.62</v>
      </c>
      <c r="M202" s="9">
        <v>2000859.62</v>
      </c>
      <c r="N202" s="9">
        <v>2115653.61</v>
      </c>
      <c r="O202" s="9">
        <v>2526357.0099999998</v>
      </c>
      <c r="P202" s="9">
        <v>2535817.0299999998</v>
      </c>
      <c r="Q202" s="9">
        <v>2532496.9500000002</v>
      </c>
      <c r="R202" s="22">
        <f t="shared" si="3"/>
        <v>26439322.91</v>
      </c>
      <c r="S202" s="9"/>
    </row>
    <row r="203" spans="1:19" x14ac:dyDescent="0.2">
      <c r="A203" s="2">
        <v>197</v>
      </c>
      <c r="B203" s="8" t="s">
        <v>323</v>
      </c>
      <c r="C203" s="3" t="s">
        <v>324</v>
      </c>
      <c r="D203" s="8" t="s">
        <v>335</v>
      </c>
      <c r="E203" s="3" t="s">
        <v>336</v>
      </c>
      <c r="F203" s="9">
        <v>265263.14</v>
      </c>
      <c r="G203" s="9">
        <v>226515.24000000002</v>
      </c>
      <c r="H203" s="9">
        <v>248663.83999999997</v>
      </c>
      <c r="I203" s="9">
        <v>251222.13</v>
      </c>
      <c r="J203" s="9">
        <v>230633.11000000004</v>
      </c>
      <c r="K203" s="9">
        <v>247131.33000000002</v>
      </c>
      <c r="L203" s="9">
        <v>254804.32000000007</v>
      </c>
      <c r="M203" s="9">
        <v>235394.11</v>
      </c>
      <c r="N203" s="9">
        <v>244511.62</v>
      </c>
      <c r="O203" s="9">
        <v>271623.07999999996</v>
      </c>
      <c r="P203" s="9">
        <v>252755.94999999992</v>
      </c>
      <c r="Q203" s="9">
        <v>287063.3</v>
      </c>
      <c r="R203" s="22">
        <f t="shared" si="3"/>
        <v>3015581.17</v>
      </c>
      <c r="S203" s="9"/>
    </row>
    <row r="204" spans="1:19" x14ac:dyDescent="0.2">
      <c r="A204" s="2">
        <v>198</v>
      </c>
      <c r="B204" s="8" t="s">
        <v>323</v>
      </c>
      <c r="C204" s="3" t="s">
        <v>324</v>
      </c>
      <c r="D204" s="8" t="s">
        <v>339</v>
      </c>
      <c r="E204" s="3" t="s">
        <v>340</v>
      </c>
      <c r="F204" s="9">
        <v>217223.36</v>
      </c>
      <c r="G204" s="9">
        <v>185492.7999999999</v>
      </c>
      <c r="H204" s="9">
        <v>203630.24999999988</v>
      </c>
      <c r="I204" s="9">
        <v>205725.18999999997</v>
      </c>
      <c r="J204" s="9">
        <v>188864.97</v>
      </c>
      <c r="K204" s="9">
        <v>202375.23999999996</v>
      </c>
      <c r="L204" s="9">
        <v>208658.68000000005</v>
      </c>
      <c r="M204" s="9">
        <v>192763.74000000002</v>
      </c>
      <c r="N204" s="9">
        <v>200229.99999999991</v>
      </c>
      <c r="O204" s="9">
        <v>300359.08999999997</v>
      </c>
      <c r="P204" s="9">
        <v>279495.9200000001</v>
      </c>
      <c r="Q204" s="9">
        <v>317432.7099999999</v>
      </c>
      <c r="R204" s="22">
        <f t="shared" si="3"/>
        <v>2702251.9499999997</v>
      </c>
      <c r="S204" s="9"/>
    </row>
    <row r="205" spans="1:19" x14ac:dyDescent="0.2">
      <c r="A205" s="2">
        <v>199</v>
      </c>
      <c r="B205" s="8" t="s">
        <v>323</v>
      </c>
      <c r="C205" s="3" t="s">
        <v>324</v>
      </c>
      <c r="D205" s="8" t="s">
        <v>437</v>
      </c>
      <c r="E205" s="3" t="s">
        <v>438</v>
      </c>
      <c r="F205" s="9">
        <v>8379.7099999999991</v>
      </c>
      <c r="G205" s="9">
        <v>46683.99</v>
      </c>
      <c r="H205" s="9">
        <v>22722.080000000002</v>
      </c>
      <c r="I205" s="9">
        <v>21495.16</v>
      </c>
      <c r="J205" s="9">
        <v>43090.559999999998</v>
      </c>
      <c r="K205" s="9">
        <v>24911.72</v>
      </c>
      <c r="L205" s="9">
        <v>9792.93</v>
      </c>
      <c r="M205" s="9">
        <v>30995.599999999999</v>
      </c>
      <c r="N205" s="9">
        <v>20509.41</v>
      </c>
      <c r="O205" s="9">
        <v>-28911.98</v>
      </c>
      <c r="P205" s="9">
        <v>12053.41</v>
      </c>
      <c r="Q205" s="9">
        <v>-25043.24</v>
      </c>
      <c r="R205" s="22">
        <f t="shared" si="3"/>
        <v>186679.35</v>
      </c>
      <c r="S205" s="9"/>
    </row>
    <row r="206" spans="1:19" x14ac:dyDescent="0.2">
      <c r="A206" s="2">
        <v>200</v>
      </c>
      <c r="B206" s="8" t="s">
        <v>323</v>
      </c>
      <c r="C206" s="3" t="s">
        <v>324</v>
      </c>
      <c r="D206" s="8" t="s">
        <v>429</v>
      </c>
      <c r="E206" s="3" t="s">
        <v>430</v>
      </c>
      <c r="F206" s="9">
        <v>19368.5</v>
      </c>
      <c r="G206" s="9">
        <v>52995.96</v>
      </c>
      <c r="H206" s="9">
        <v>33455.4</v>
      </c>
      <c r="I206" s="9">
        <v>32216.17</v>
      </c>
      <c r="J206" s="9">
        <v>50027.519999999997</v>
      </c>
      <c r="K206" s="9">
        <v>35126.050000000003</v>
      </c>
      <c r="L206" s="9">
        <v>22473.439999999999</v>
      </c>
      <c r="M206" s="9">
        <v>39900.230000000003</v>
      </c>
      <c r="N206" s="9">
        <v>31332.04</v>
      </c>
      <c r="O206" s="9">
        <v>-7237.54</v>
      </c>
      <c r="P206" s="9">
        <v>39424.11</v>
      </c>
      <c r="Q206" s="9">
        <v>-1439.27</v>
      </c>
      <c r="R206" s="22">
        <f t="shared" si="3"/>
        <v>347642.60999999993</v>
      </c>
      <c r="S206" s="9"/>
    </row>
    <row r="207" spans="1:19" x14ac:dyDescent="0.2">
      <c r="A207" s="2">
        <v>201</v>
      </c>
      <c r="B207" s="8" t="s">
        <v>323</v>
      </c>
      <c r="C207" s="3" t="s">
        <v>324</v>
      </c>
      <c r="D207" s="8" t="s">
        <v>327</v>
      </c>
      <c r="E207" s="3" t="s">
        <v>328</v>
      </c>
      <c r="F207" s="9">
        <v>1427268.9100000001</v>
      </c>
      <c r="G207" s="9">
        <v>1218782.9399999997</v>
      </c>
      <c r="H207" s="9">
        <v>1337954.9999999995</v>
      </c>
      <c r="I207" s="9">
        <v>1351720.0200000005</v>
      </c>
      <c r="J207" s="9">
        <v>1240939.5700000005</v>
      </c>
      <c r="K207" s="9">
        <v>1329709.0499999998</v>
      </c>
      <c r="L207" s="9">
        <v>1370994.3299999998</v>
      </c>
      <c r="M207" s="9">
        <v>1266556.3000000003</v>
      </c>
      <c r="N207" s="9">
        <v>1315613.7699999998</v>
      </c>
      <c r="O207" s="9">
        <v>1334168.8900000004</v>
      </c>
      <c r="P207" s="9">
        <v>1241496.5299999998</v>
      </c>
      <c r="Q207" s="9">
        <v>1410008.7099999997</v>
      </c>
      <c r="R207" s="22">
        <f t="shared" si="3"/>
        <v>15845214.019999998</v>
      </c>
      <c r="S207" s="9"/>
    </row>
    <row r="208" spans="1:19" x14ac:dyDescent="0.2">
      <c r="A208" s="2">
        <v>202</v>
      </c>
      <c r="B208" s="8" t="s">
        <v>323</v>
      </c>
      <c r="C208" s="3" t="s">
        <v>324</v>
      </c>
      <c r="D208" s="8" t="s">
        <v>417</v>
      </c>
      <c r="E208" s="3" t="s">
        <v>418</v>
      </c>
      <c r="F208" s="9">
        <v>-283253.93</v>
      </c>
      <c r="G208" s="9">
        <v>-7247.4</v>
      </c>
      <c r="H208" s="9">
        <v>-241824.03</v>
      </c>
      <c r="I208" s="9">
        <v>-560157.46</v>
      </c>
      <c r="J208" s="9">
        <v>-120719.13</v>
      </c>
      <c r="K208" s="9">
        <v>-9926.94</v>
      </c>
      <c r="L208" s="9">
        <v>-579466.4</v>
      </c>
      <c r="M208" s="9">
        <v>-209896.38</v>
      </c>
      <c r="N208" s="9">
        <v>-446837.55</v>
      </c>
      <c r="O208" s="9">
        <v>-270361.74</v>
      </c>
      <c r="P208" s="9">
        <v>-227973.51</v>
      </c>
      <c r="Q208" s="9">
        <v>-137723.88</v>
      </c>
      <c r="R208" s="22">
        <f t="shared" si="3"/>
        <v>-3095388.3499999987</v>
      </c>
      <c r="S208" s="9"/>
    </row>
    <row r="209" spans="1:19" x14ac:dyDescent="0.2">
      <c r="A209" s="2">
        <v>203</v>
      </c>
      <c r="B209" s="8" t="s">
        <v>323</v>
      </c>
      <c r="C209" s="3" t="s">
        <v>324</v>
      </c>
      <c r="D209" s="8" t="s">
        <v>341</v>
      </c>
      <c r="E209" s="3" t="s">
        <v>342</v>
      </c>
      <c r="F209" s="9">
        <v>243680.09000000003</v>
      </c>
      <c r="G209" s="9">
        <v>208084.8899999999</v>
      </c>
      <c r="H209" s="9">
        <v>228431.37</v>
      </c>
      <c r="I209" s="9">
        <v>230781.48</v>
      </c>
      <c r="J209" s="9">
        <v>211867.72000000006</v>
      </c>
      <c r="K209" s="9">
        <v>227023.52</v>
      </c>
      <c r="L209" s="9">
        <v>234072.27000000002</v>
      </c>
      <c r="M209" s="9">
        <v>216241.31</v>
      </c>
      <c r="N209" s="9">
        <v>224617.02</v>
      </c>
      <c r="O209" s="9">
        <v>246308.06000000006</v>
      </c>
      <c r="P209" s="9">
        <v>229199.36000000002</v>
      </c>
      <c r="Q209" s="9">
        <v>260309.33000000002</v>
      </c>
      <c r="R209" s="22">
        <f t="shared" si="3"/>
        <v>2760616.42</v>
      </c>
      <c r="S209" s="9"/>
    </row>
    <row r="210" spans="1:19" x14ac:dyDescent="0.2">
      <c r="A210" s="2">
        <v>204</v>
      </c>
      <c r="B210" s="8" t="s">
        <v>323</v>
      </c>
      <c r="C210" s="3" t="s">
        <v>324</v>
      </c>
      <c r="D210" s="8" t="s">
        <v>445</v>
      </c>
      <c r="E210" s="3" t="s">
        <v>446</v>
      </c>
      <c r="F210" s="9">
        <v>936.54</v>
      </c>
      <c r="G210" s="9">
        <v>-4373.22</v>
      </c>
      <c r="H210" s="9">
        <v>-7118.86</v>
      </c>
      <c r="I210" s="9">
        <v>-787.65</v>
      </c>
      <c r="J210" s="9">
        <v>-1186.79</v>
      </c>
      <c r="K210" s="9">
        <v>-937.68</v>
      </c>
      <c r="L210" s="9">
        <v>5545.51</v>
      </c>
      <c r="M210" s="9">
        <v>3913.93</v>
      </c>
      <c r="N210" s="9">
        <v>1790.25</v>
      </c>
      <c r="O210" s="9">
        <v>-10576.13</v>
      </c>
      <c r="P210" s="9">
        <v>-5429.91</v>
      </c>
      <c r="Q210" s="9">
        <v>-4281.1000000000004</v>
      </c>
      <c r="R210" s="22">
        <f t="shared" si="3"/>
        <v>-22505.11</v>
      </c>
      <c r="S210" s="9"/>
    </row>
    <row r="211" spans="1:19" x14ac:dyDescent="0.2">
      <c r="A211" s="2">
        <v>205</v>
      </c>
      <c r="B211" s="8" t="s">
        <v>323</v>
      </c>
      <c r="C211" s="3" t="s">
        <v>324</v>
      </c>
      <c r="D211" s="8" t="s">
        <v>441</v>
      </c>
      <c r="E211" s="3" t="s">
        <v>442</v>
      </c>
      <c r="F211" s="9">
        <v>9799.6200000000008</v>
      </c>
      <c r="G211" s="9">
        <v>56431.9</v>
      </c>
      <c r="H211" s="9">
        <v>4838.22</v>
      </c>
      <c r="I211" s="9">
        <v>64403.51</v>
      </c>
      <c r="J211" s="9">
        <v>14984.13</v>
      </c>
      <c r="K211" s="9">
        <v>24577.72</v>
      </c>
      <c r="L211" s="9">
        <v>4175.63</v>
      </c>
      <c r="M211" s="9">
        <v>4241.2299999999996</v>
      </c>
      <c r="N211" s="9">
        <v>4284.8500000000004</v>
      </c>
      <c r="O211" s="9">
        <v>4249.6499999999996</v>
      </c>
      <c r="P211" s="9">
        <v>4475.3</v>
      </c>
      <c r="Q211" s="9">
        <v>19565.23</v>
      </c>
      <c r="R211" s="22">
        <f t="shared" si="3"/>
        <v>216026.99000000002</v>
      </c>
      <c r="S211" s="9"/>
    </row>
    <row r="212" spans="1:19" x14ac:dyDescent="0.2">
      <c r="A212" s="2">
        <v>206</v>
      </c>
      <c r="B212" s="8" t="s">
        <v>323</v>
      </c>
      <c r="C212" s="3" t="s">
        <v>324</v>
      </c>
      <c r="D212" s="8" t="s">
        <v>325</v>
      </c>
      <c r="E212" s="3" t="s">
        <v>326</v>
      </c>
      <c r="F212" s="9">
        <v>90509.760000000009</v>
      </c>
      <c r="G212" s="9">
        <v>77288.710000000006</v>
      </c>
      <c r="H212" s="9">
        <v>84845.900000000023</v>
      </c>
      <c r="I212" s="9">
        <v>85718.84</v>
      </c>
      <c r="J212" s="9">
        <v>78693.740000000005</v>
      </c>
      <c r="K212" s="9">
        <v>84322.96</v>
      </c>
      <c r="L212" s="9">
        <v>86941.070000000065</v>
      </c>
      <c r="M212" s="9">
        <v>80318.23000000001</v>
      </c>
      <c r="N212" s="9">
        <v>83429.209999999977</v>
      </c>
      <c r="O212" s="9">
        <v>95786.449999999968</v>
      </c>
      <c r="P212" s="9">
        <v>89133.070000000036</v>
      </c>
      <c r="Q212" s="9">
        <v>101231.38000000003</v>
      </c>
      <c r="R212" s="22">
        <f t="shared" si="3"/>
        <v>1038219.3200000002</v>
      </c>
      <c r="S212" s="9"/>
    </row>
    <row r="213" spans="1:19" x14ac:dyDescent="0.2">
      <c r="A213" s="2">
        <v>207</v>
      </c>
      <c r="B213" s="8" t="s">
        <v>323</v>
      </c>
      <c r="C213" s="3" t="s">
        <v>324</v>
      </c>
      <c r="D213" s="8" t="s">
        <v>431</v>
      </c>
      <c r="E213" s="3" t="s">
        <v>432</v>
      </c>
      <c r="F213" s="9">
        <v>47285.69</v>
      </c>
      <c r="G213" s="9">
        <v>13340.61</v>
      </c>
      <c r="H213" s="9">
        <v>-53249.06</v>
      </c>
      <c r="I213" s="9">
        <v>7866.04</v>
      </c>
      <c r="J213" s="9">
        <v>14450.94</v>
      </c>
      <c r="K213" s="9">
        <v>11156.01</v>
      </c>
      <c r="L213" s="9">
        <v>62258.02</v>
      </c>
      <c r="M213" s="9">
        <v>17950.400000000001</v>
      </c>
      <c r="N213" s="9">
        <v>13715.17</v>
      </c>
      <c r="O213" s="9">
        <v>331.65</v>
      </c>
      <c r="P213" s="9">
        <v>15123.23</v>
      </c>
      <c r="Q213" s="9">
        <v>60825.33</v>
      </c>
      <c r="R213" s="22">
        <f t="shared" si="3"/>
        <v>211054.03000000003</v>
      </c>
      <c r="S213" s="9"/>
    </row>
    <row r="214" spans="1:19" x14ac:dyDescent="0.2">
      <c r="A214" s="2">
        <v>208</v>
      </c>
      <c r="B214" s="8" t="s">
        <v>323</v>
      </c>
      <c r="C214" s="3" t="s">
        <v>324</v>
      </c>
      <c r="D214" s="8" t="s">
        <v>329</v>
      </c>
      <c r="E214" s="3" t="s">
        <v>330</v>
      </c>
      <c r="F214" s="9">
        <v>13924.570000000002</v>
      </c>
      <c r="G214" s="9">
        <v>11890.549999999996</v>
      </c>
      <c r="H214" s="9">
        <v>13053.199999999999</v>
      </c>
      <c r="I214" s="9">
        <v>13187.509999999998</v>
      </c>
      <c r="J214" s="9">
        <v>12106.730000000001</v>
      </c>
      <c r="K214" s="9">
        <v>12972.770000000006</v>
      </c>
      <c r="L214" s="9">
        <v>13375.56</v>
      </c>
      <c r="M214" s="9">
        <v>12356.649999999996</v>
      </c>
      <c r="N214" s="9">
        <v>12835.26</v>
      </c>
      <c r="O214" s="9">
        <v>13683.800000000001</v>
      </c>
      <c r="P214" s="9">
        <v>12733.289999999995</v>
      </c>
      <c r="Q214" s="9">
        <v>14461.650000000003</v>
      </c>
      <c r="R214" s="22">
        <f t="shared" si="3"/>
        <v>156581.53999999998</v>
      </c>
      <c r="S214" s="9"/>
    </row>
    <row r="215" spans="1:19" x14ac:dyDescent="0.2">
      <c r="A215" s="2">
        <v>209</v>
      </c>
      <c r="B215" s="8" t="s">
        <v>323</v>
      </c>
      <c r="C215" s="3" t="s">
        <v>324</v>
      </c>
      <c r="D215" s="8" t="s">
        <v>443</v>
      </c>
      <c r="E215" s="3" t="s">
        <v>444</v>
      </c>
      <c r="F215" s="9">
        <v>-3950.77</v>
      </c>
      <c r="G215" s="9">
        <v>-1975.38</v>
      </c>
      <c r="H215" s="9">
        <v>26580.87</v>
      </c>
      <c r="I215" s="9">
        <v>-3290.48</v>
      </c>
      <c r="J215" s="9">
        <v>-2177.77</v>
      </c>
      <c r="K215" s="9">
        <v>26657.37</v>
      </c>
      <c r="L215" s="9">
        <v>-4013.34</v>
      </c>
      <c r="M215" s="9">
        <v>-2857.72</v>
      </c>
      <c r="N215" s="9">
        <v>26094.7</v>
      </c>
      <c r="O215" s="9">
        <v>-1002.08</v>
      </c>
      <c r="P215" s="9">
        <v>1086.78</v>
      </c>
      <c r="Q215" s="9">
        <v>21385.54</v>
      </c>
      <c r="R215" s="22">
        <f t="shared" si="3"/>
        <v>82537.72</v>
      </c>
      <c r="S215" s="9"/>
    </row>
    <row r="216" spans="1:19" x14ac:dyDescent="0.2">
      <c r="A216" s="2">
        <v>210</v>
      </c>
      <c r="B216" s="8" t="s">
        <v>323</v>
      </c>
      <c r="C216" s="3" t="s">
        <v>324</v>
      </c>
      <c r="D216" s="8" t="s">
        <v>331</v>
      </c>
      <c r="E216" s="3" t="s">
        <v>332</v>
      </c>
      <c r="F216" s="9">
        <v>34811.46</v>
      </c>
      <c r="G216" s="9">
        <v>29726.379999999994</v>
      </c>
      <c r="H216" s="9">
        <v>32633.06</v>
      </c>
      <c r="I216" s="9">
        <v>32968.830000000009</v>
      </c>
      <c r="J216" s="9">
        <v>30266.840000000004</v>
      </c>
      <c r="K216" s="9">
        <v>32431.880000000016</v>
      </c>
      <c r="L216" s="9">
        <v>33438.870000000003</v>
      </c>
      <c r="M216" s="9">
        <v>30891.619999999992</v>
      </c>
      <c r="N216" s="9">
        <v>32088.130000000016</v>
      </c>
      <c r="O216" s="9">
        <v>47893.239999999983</v>
      </c>
      <c r="P216" s="9">
        <v>44566.560000000005</v>
      </c>
      <c r="Q216" s="9">
        <v>50615.709999999985</v>
      </c>
      <c r="R216" s="22">
        <f t="shared" si="3"/>
        <v>432332.57999999996</v>
      </c>
      <c r="S216" s="9"/>
    </row>
    <row r="217" spans="1:19" x14ac:dyDescent="0.2">
      <c r="A217" s="2">
        <v>211</v>
      </c>
      <c r="B217" s="8" t="s">
        <v>323</v>
      </c>
      <c r="C217" s="3" t="s">
        <v>324</v>
      </c>
      <c r="D217" s="8" t="s">
        <v>421</v>
      </c>
      <c r="E217" s="3" t="s">
        <v>422</v>
      </c>
      <c r="F217" s="9">
        <v>-877.98</v>
      </c>
      <c r="G217" s="9">
        <v>4153.63</v>
      </c>
      <c r="H217" s="9">
        <v>13284.67</v>
      </c>
      <c r="I217" s="9">
        <v>861.11</v>
      </c>
      <c r="J217" s="9">
        <v>3694.6</v>
      </c>
      <c r="K217" s="9">
        <v>-862.54</v>
      </c>
      <c r="L217" s="9">
        <v>-653.16</v>
      </c>
      <c r="M217" s="9">
        <v>2125.85</v>
      </c>
      <c r="N217" s="9">
        <v>-1873.92</v>
      </c>
      <c r="O217" s="9">
        <v>-6379.98</v>
      </c>
      <c r="P217" s="9">
        <v>772.49</v>
      </c>
      <c r="Q217" s="9">
        <v>-34175.86</v>
      </c>
      <c r="R217" s="22">
        <f t="shared" si="3"/>
        <v>-19931.090000000004</v>
      </c>
      <c r="S217" s="9"/>
    </row>
    <row r="218" spans="1:19" x14ac:dyDescent="0.2">
      <c r="A218" s="2">
        <v>212</v>
      </c>
      <c r="B218" s="8" t="s">
        <v>323</v>
      </c>
      <c r="C218" s="3" t="s">
        <v>324</v>
      </c>
      <c r="D218" s="8" t="s">
        <v>337</v>
      </c>
      <c r="E218" s="3" t="s">
        <v>338</v>
      </c>
      <c r="F218" s="9">
        <v>35507.689999999995</v>
      </c>
      <c r="G218" s="9">
        <v>30320.959999999999</v>
      </c>
      <c r="H218" s="9">
        <v>33285.730000000003</v>
      </c>
      <c r="I218" s="9">
        <v>33628.129999999997</v>
      </c>
      <c r="J218" s="9">
        <v>30872.089999999989</v>
      </c>
      <c r="K218" s="9">
        <v>33080.509999999995</v>
      </c>
      <c r="L218" s="9">
        <v>34107.659999999989</v>
      </c>
      <c r="M218" s="9">
        <v>31509.470000000005</v>
      </c>
      <c r="N218" s="9">
        <v>32729.890000000003</v>
      </c>
      <c r="O218" s="9">
        <v>59524.490000000013</v>
      </c>
      <c r="P218" s="9">
        <v>55389.84</v>
      </c>
      <c r="Q218" s="9">
        <v>62908.099999999984</v>
      </c>
      <c r="R218" s="22">
        <f t="shared" si="3"/>
        <v>472864.55999999994</v>
      </c>
      <c r="S218" s="9"/>
    </row>
    <row r="219" spans="1:19" x14ac:dyDescent="0.2">
      <c r="A219" s="2">
        <v>213</v>
      </c>
      <c r="B219" s="8" t="s">
        <v>323</v>
      </c>
      <c r="C219" s="3" t="s">
        <v>324</v>
      </c>
      <c r="D219" s="8" t="s">
        <v>425</v>
      </c>
      <c r="E219" s="3" t="s">
        <v>426</v>
      </c>
      <c r="F219" s="9">
        <v>11676.87</v>
      </c>
      <c r="G219" s="9">
        <v>16796.34</v>
      </c>
      <c r="H219" s="9">
        <v>13536.09</v>
      </c>
      <c r="I219" s="9">
        <v>13261.3</v>
      </c>
      <c r="J219" s="9">
        <v>16466.400000000001</v>
      </c>
      <c r="K219" s="9">
        <v>13855.1</v>
      </c>
      <c r="L219" s="9">
        <v>11637.98</v>
      </c>
      <c r="M219" s="9">
        <v>14525.11</v>
      </c>
      <c r="N219" s="9">
        <v>13134.98</v>
      </c>
      <c r="O219" s="9">
        <v>-1521.82</v>
      </c>
      <c r="P219" s="9">
        <v>7720.7</v>
      </c>
      <c r="Q219" s="9">
        <v>-381.16</v>
      </c>
      <c r="R219" s="22">
        <f t="shared" si="3"/>
        <v>130707.88999999998</v>
      </c>
      <c r="S219" s="9"/>
    </row>
    <row r="220" spans="1:19" x14ac:dyDescent="0.2">
      <c r="A220" s="2">
        <v>214</v>
      </c>
      <c r="B220" s="8" t="s">
        <v>323</v>
      </c>
      <c r="C220" s="3" t="s">
        <v>324</v>
      </c>
      <c r="D220" s="8" t="s">
        <v>343</v>
      </c>
      <c r="E220" s="3" t="s">
        <v>344</v>
      </c>
      <c r="F220" s="9">
        <v>0</v>
      </c>
      <c r="G220" s="9">
        <v>2.37</v>
      </c>
      <c r="H220" s="9">
        <v>0</v>
      </c>
      <c r="I220" s="9">
        <v>0.57999999999999996</v>
      </c>
      <c r="J220" s="9">
        <v>7.35</v>
      </c>
      <c r="K220" s="9">
        <v>0.25</v>
      </c>
      <c r="L220" s="9">
        <v>0.89</v>
      </c>
      <c r="M220" s="9">
        <v>0</v>
      </c>
      <c r="N220" s="9">
        <v>0</v>
      </c>
      <c r="O220" s="9">
        <v>0</v>
      </c>
      <c r="P220" s="9">
        <v>0</v>
      </c>
      <c r="Q220" s="9">
        <v>3.05</v>
      </c>
      <c r="R220" s="22">
        <f t="shared" si="3"/>
        <v>14.490000000000002</v>
      </c>
      <c r="S220" s="9"/>
    </row>
    <row r="221" spans="1:19" x14ac:dyDescent="0.2">
      <c r="A221" s="2">
        <v>215</v>
      </c>
      <c r="B221" s="8" t="s">
        <v>323</v>
      </c>
      <c r="C221" s="3" t="s">
        <v>324</v>
      </c>
      <c r="D221" s="8" t="s">
        <v>333</v>
      </c>
      <c r="E221" s="3" t="s">
        <v>334</v>
      </c>
      <c r="F221" s="9">
        <v>-48736.000000000022</v>
      </c>
      <c r="G221" s="9">
        <v>-41616.970000000016</v>
      </c>
      <c r="H221" s="9">
        <v>-45686.29</v>
      </c>
      <c r="I221" s="9">
        <v>-46156.310000000012</v>
      </c>
      <c r="J221" s="9">
        <v>-42373.520000000011</v>
      </c>
      <c r="K221" s="9">
        <v>-45404.689999999988</v>
      </c>
      <c r="L221" s="9">
        <v>-46814.459999999992</v>
      </c>
      <c r="M221" s="9">
        <v>-43248.240000000005</v>
      </c>
      <c r="N221" s="9">
        <v>-44923.450000000026</v>
      </c>
      <c r="O221" s="9">
        <v>-12999.590000000004</v>
      </c>
      <c r="P221" s="9">
        <v>-12096.650000000001</v>
      </c>
      <c r="Q221" s="9">
        <v>-13738.530000000002</v>
      </c>
      <c r="R221" s="22">
        <f t="shared" si="3"/>
        <v>-443794.70000000019</v>
      </c>
      <c r="S221" s="9"/>
    </row>
    <row r="222" spans="1:19" x14ac:dyDescent="0.2">
      <c r="A222" s="2">
        <v>216</v>
      </c>
      <c r="B222" s="8" t="s">
        <v>323</v>
      </c>
      <c r="C222" s="3" t="s">
        <v>324</v>
      </c>
      <c r="D222" s="8" t="s">
        <v>423</v>
      </c>
      <c r="E222" s="3" t="s">
        <v>424</v>
      </c>
      <c r="F222" s="9">
        <v>44743.57</v>
      </c>
      <c r="G222" s="9">
        <v>37685.07</v>
      </c>
      <c r="H222" s="9">
        <v>41842.51</v>
      </c>
      <c r="I222" s="9">
        <v>42219.69</v>
      </c>
      <c r="J222" s="9">
        <v>38382.35</v>
      </c>
      <c r="K222" s="9">
        <v>41554.85</v>
      </c>
      <c r="L222" s="9">
        <v>43482.16</v>
      </c>
      <c r="M222" s="9">
        <v>39786.14</v>
      </c>
      <c r="N222" s="9">
        <v>41771.910000000003</v>
      </c>
      <c r="O222" s="9">
        <v>-26120.93</v>
      </c>
      <c r="P222" s="9">
        <v>-29596.54</v>
      </c>
      <c r="Q222" s="9">
        <v>-27995.98</v>
      </c>
      <c r="R222" s="22">
        <f t="shared" si="3"/>
        <v>287754.80000000005</v>
      </c>
      <c r="S222" s="9"/>
    </row>
    <row r="223" spans="1:19" x14ac:dyDescent="0.2">
      <c r="A223" s="2">
        <v>217</v>
      </c>
      <c r="B223" s="8" t="s">
        <v>323</v>
      </c>
      <c r="C223" s="3" t="s">
        <v>324</v>
      </c>
      <c r="D223" s="8" t="s">
        <v>351</v>
      </c>
      <c r="E223" s="3" t="s">
        <v>352</v>
      </c>
      <c r="F223" s="9">
        <v>0</v>
      </c>
      <c r="G223" s="9">
        <v>-3.25</v>
      </c>
      <c r="H223" s="9">
        <v>0</v>
      </c>
      <c r="I223" s="9">
        <v>-0.79</v>
      </c>
      <c r="J223" s="9">
        <v>-10.09</v>
      </c>
      <c r="K223" s="9">
        <v>-0.35</v>
      </c>
      <c r="L223" s="9">
        <v>-1.22</v>
      </c>
      <c r="M223" s="9">
        <v>0</v>
      </c>
      <c r="N223" s="9">
        <v>0</v>
      </c>
      <c r="O223" s="9">
        <v>0</v>
      </c>
      <c r="P223" s="9">
        <v>0</v>
      </c>
      <c r="Q223" s="9">
        <v>-0.67</v>
      </c>
      <c r="R223" s="22">
        <f t="shared" si="3"/>
        <v>-16.37</v>
      </c>
      <c r="S223" s="9"/>
    </row>
    <row r="224" spans="1:19" x14ac:dyDescent="0.2">
      <c r="A224" s="2">
        <v>218</v>
      </c>
      <c r="B224" s="8" t="s">
        <v>323</v>
      </c>
      <c r="C224" s="3" t="s">
        <v>324</v>
      </c>
      <c r="D224" s="8" t="s">
        <v>439</v>
      </c>
      <c r="E224" s="3" t="s">
        <v>440</v>
      </c>
      <c r="F224" s="9">
        <v>4454.46</v>
      </c>
      <c r="G224" s="9">
        <v>17713.97</v>
      </c>
      <c r="H224" s="9">
        <v>9252.23</v>
      </c>
      <c r="I224" s="9">
        <v>4895.46</v>
      </c>
      <c r="J224" s="9">
        <v>0</v>
      </c>
      <c r="K224" s="9">
        <v>7598.77</v>
      </c>
      <c r="L224" s="9">
        <v>18568.66</v>
      </c>
      <c r="M224" s="9">
        <v>8667.48</v>
      </c>
      <c r="N224" s="9">
        <v>16764.009999999998</v>
      </c>
      <c r="O224" s="9">
        <v>5884.91</v>
      </c>
      <c r="P224" s="9">
        <v>7370.34</v>
      </c>
      <c r="Q224" s="9">
        <v>10667.650000000001</v>
      </c>
      <c r="R224" s="22">
        <f t="shared" si="3"/>
        <v>111837.94</v>
      </c>
      <c r="S224" s="9"/>
    </row>
    <row r="225" spans="1:19" x14ac:dyDescent="0.2">
      <c r="A225" s="2">
        <v>219</v>
      </c>
      <c r="B225" s="8" t="s">
        <v>323</v>
      </c>
      <c r="C225" s="3" t="s">
        <v>324</v>
      </c>
      <c r="D225" s="8" t="s">
        <v>487</v>
      </c>
      <c r="E225" s="3" t="s">
        <v>488</v>
      </c>
      <c r="F225" s="9">
        <v>19402.400000000001</v>
      </c>
      <c r="G225" s="9">
        <v>4105.53</v>
      </c>
      <c r="H225" s="9">
        <v>25476.05</v>
      </c>
      <c r="I225" s="9">
        <v>8751.5300000000007</v>
      </c>
      <c r="J225" s="9">
        <v>90001.7</v>
      </c>
      <c r="K225" s="9">
        <v>31474.3</v>
      </c>
      <c r="L225" s="9">
        <v>34357.33</v>
      </c>
      <c r="M225" s="9">
        <v>46660.639999999999</v>
      </c>
      <c r="N225" s="9">
        <v>16497.21</v>
      </c>
      <c r="O225" s="9">
        <v>17163.11</v>
      </c>
      <c r="P225" s="9">
        <v>17235.91</v>
      </c>
      <c r="Q225" s="9">
        <v>109315.12</v>
      </c>
      <c r="R225" s="22">
        <f t="shared" si="3"/>
        <v>420440.82999999996</v>
      </c>
      <c r="S225" s="9"/>
    </row>
    <row r="226" spans="1:19" x14ac:dyDescent="0.2">
      <c r="A226" s="2">
        <v>220</v>
      </c>
      <c r="B226" s="8" t="s">
        <v>323</v>
      </c>
      <c r="C226" s="3" t="s">
        <v>324</v>
      </c>
      <c r="D226" s="8" t="s">
        <v>427</v>
      </c>
      <c r="E226" s="3" t="s">
        <v>428</v>
      </c>
      <c r="F226" s="9">
        <v>1472000</v>
      </c>
      <c r="G226" s="9">
        <v>1357624.16</v>
      </c>
      <c r="H226" s="9">
        <v>1172000</v>
      </c>
      <c r="I226" s="9">
        <v>1042000</v>
      </c>
      <c r="J226" s="9">
        <v>938000</v>
      </c>
      <c r="K226" s="9">
        <v>938000</v>
      </c>
      <c r="L226" s="9">
        <v>2481450</v>
      </c>
      <c r="M226" s="9">
        <v>3347918.84</v>
      </c>
      <c r="N226" s="9">
        <v>1479000</v>
      </c>
      <c r="O226" s="9">
        <v>463528.12000000011</v>
      </c>
      <c r="P226" s="9">
        <v>-521341.46</v>
      </c>
      <c r="Q226" s="9">
        <v>1374000</v>
      </c>
      <c r="R226" s="22">
        <f t="shared" si="3"/>
        <v>15544179.66</v>
      </c>
      <c r="S226" s="9"/>
    </row>
    <row r="227" spans="1:19" x14ac:dyDescent="0.2">
      <c r="A227" s="2">
        <v>221</v>
      </c>
      <c r="B227" s="8" t="s">
        <v>323</v>
      </c>
      <c r="C227" s="3" t="s">
        <v>324</v>
      </c>
      <c r="D227" s="8" t="s">
        <v>489</v>
      </c>
      <c r="E227" s="3" t="s">
        <v>490</v>
      </c>
      <c r="F227" s="9">
        <v>79.09</v>
      </c>
      <c r="G227" s="9">
        <v>63.3</v>
      </c>
      <c r="H227" s="9">
        <v>27</v>
      </c>
      <c r="I227" s="9">
        <v>46.49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22">
        <f t="shared" si="3"/>
        <v>215.88</v>
      </c>
      <c r="S227" s="9"/>
    </row>
    <row r="228" spans="1:19" x14ac:dyDescent="0.2">
      <c r="A228" s="2">
        <v>222</v>
      </c>
      <c r="B228" s="8" t="s">
        <v>323</v>
      </c>
      <c r="C228" s="3" t="s">
        <v>324</v>
      </c>
      <c r="D228" s="8" t="s">
        <v>449</v>
      </c>
      <c r="E228" s="3" t="s">
        <v>450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22">
        <f t="shared" si="3"/>
        <v>0</v>
      </c>
      <c r="S228" s="9"/>
    </row>
    <row r="229" spans="1:19" x14ac:dyDescent="0.2">
      <c r="A229" s="2">
        <v>223</v>
      </c>
      <c r="B229" s="8" t="s">
        <v>323</v>
      </c>
      <c r="C229" s="3" t="s">
        <v>324</v>
      </c>
      <c r="D229" s="8" t="s">
        <v>347</v>
      </c>
      <c r="E229" s="3" t="s">
        <v>348</v>
      </c>
      <c r="F229" s="9">
        <v>-55715.809999999925</v>
      </c>
      <c r="G229" s="9">
        <v>310498.14000000007</v>
      </c>
      <c r="H229" s="9">
        <v>331912.3600000001</v>
      </c>
      <c r="I229" s="9">
        <v>192731.92</v>
      </c>
      <c r="J229" s="9">
        <v>1513618.6700000002</v>
      </c>
      <c r="K229" s="9">
        <v>461510.34999999963</v>
      </c>
      <c r="L229" s="9">
        <v>1957869.9299999995</v>
      </c>
      <c r="M229" s="9">
        <v>618611.8600000001</v>
      </c>
      <c r="N229" s="9">
        <v>-1265136.3500000006</v>
      </c>
      <c r="O229" s="9">
        <v>190706.16</v>
      </c>
      <c r="P229" s="9">
        <v>1041314.1699999997</v>
      </c>
      <c r="Q229" s="9">
        <v>-98342.729999999967</v>
      </c>
      <c r="R229" s="22">
        <f t="shared" si="3"/>
        <v>5199578.67</v>
      </c>
      <c r="S229" s="9"/>
    </row>
    <row r="230" spans="1:19" x14ac:dyDescent="0.2">
      <c r="A230" s="2">
        <v>224</v>
      </c>
      <c r="B230" s="8" t="s">
        <v>323</v>
      </c>
      <c r="C230" s="3" t="s">
        <v>324</v>
      </c>
      <c r="D230" s="8" t="s">
        <v>345</v>
      </c>
      <c r="E230" s="3" t="s">
        <v>346</v>
      </c>
      <c r="F230" s="9">
        <v>148060.24</v>
      </c>
      <c r="G230" s="9">
        <v>155731.30000000002</v>
      </c>
      <c r="H230" s="9">
        <v>166471.16</v>
      </c>
      <c r="I230" s="9">
        <v>41066.910000000025</v>
      </c>
      <c r="J230" s="9">
        <v>3488832.870000001</v>
      </c>
      <c r="K230" s="9">
        <v>210642.84999999998</v>
      </c>
      <c r="L230" s="9">
        <v>554355.03</v>
      </c>
      <c r="M230" s="9">
        <v>0</v>
      </c>
      <c r="N230" s="9">
        <v>0</v>
      </c>
      <c r="O230" s="9">
        <v>170499.15000000002</v>
      </c>
      <c r="P230" s="9">
        <v>165102.81000000003</v>
      </c>
      <c r="Q230" s="9">
        <v>139297.11000000002</v>
      </c>
      <c r="R230" s="22">
        <f t="shared" si="3"/>
        <v>5240059.4300000016</v>
      </c>
      <c r="S230" s="9"/>
    </row>
    <row r="231" spans="1:19" x14ac:dyDescent="0.2">
      <c r="A231" s="2">
        <v>225</v>
      </c>
      <c r="B231" s="8" t="s">
        <v>323</v>
      </c>
      <c r="C231" s="3" t="s">
        <v>324</v>
      </c>
      <c r="D231" s="8" t="s">
        <v>349</v>
      </c>
      <c r="E231" s="3" t="s">
        <v>350</v>
      </c>
      <c r="F231" s="9">
        <v>6214.1699999999992</v>
      </c>
      <c r="G231" s="9">
        <v>5813.2900000000009</v>
      </c>
      <c r="H231" s="9">
        <v>6214.1499999999987</v>
      </c>
      <c r="I231" s="9">
        <v>6013.7200000000012</v>
      </c>
      <c r="J231" s="9">
        <v>6214.1499999999987</v>
      </c>
      <c r="K231" s="9">
        <v>6013.7300000000005</v>
      </c>
      <c r="L231" s="9">
        <v>18442.03</v>
      </c>
      <c r="M231" s="9">
        <v>0</v>
      </c>
      <c r="N231" s="9">
        <v>0</v>
      </c>
      <c r="O231" s="9">
        <v>5872.13</v>
      </c>
      <c r="P231" s="9">
        <v>194514.45</v>
      </c>
      <c r="Q231" s="9">
        <v>5819.87</v>
      </c>
      <c r="R231" s="22">
        <f t="shared" si="3"/>
        <v>261131.69</v>
      </c>
      <c r="S231" s="9"/>
    </row>
    <row r="232" spans="1:19" x14ac:dyDescent="0.2">
      <c r="A232" s="2">
        <v>226</v>
      </c>
      <c r="B232" s="8" t="s">
        <v>323</v>
      </c>
      <c r="C232" s="3" t="s">
        <v>324</v>
      </c>
      <c r="D232" s="8" t="s">
        <v>491</v>
      </c>
      <c r="E232" s="3" t="s">
        <v>492</v>
      </c>
      <c r="F232" s="9">
        <v>-25291.09</v>
      </c>
      <c r="G232" s="9">
        <v>-25249.3</v>
      </c>
      <c r="H232" s="9">
        <v>-29315.599999999999</v>
      </c>
      <c r="I232" s="9">
        <v>-22987.17</v>
      </c>
      <c r="J232" s="9">
        <v>-17026.599999999999</v>
      </c>
      <c r="K232" s="9">
        <v>-5365033.4400000004</v>
      </c>
      <c r="L232" s="9">
        <v>-27687.19</v>
      </c>
      <c r="M232" s="9">
        <v>-39351.06</v>
      </c>
      <c r="N232" s="9">
        <v>-84514.14</v>
      </c>
      <c r="O232" s="9">
        <v>-2660.46</v>
      </c>
      <c r="P232" s="9">
        <v>-2656.88</v>
      </c>
      <c r="Q232" s="9">
        <v>-792400.56</v>
      </c>
      <c r="R232" s="22">
        <f t="shared" si="3"/>
        <v>-6434173.4900000002</v>
      </c>
      <c r="S232" s="9"/>
    </row>
    <row r="233" spans="1:19" x14ac:dyDescent="0.2">
      <c r="A233" s="2">
        <v>227</v>
      </c>
      <c r="B233" s="8" t="s">
        <v>323</v>
      </c>
      <c r="C233" s="3" t="s">
        <v>324</v>
      </c>
      <c r="D233" s="8" t="s">
        <v>447</v>
      </c>
      <c r="E233" s="3" t="s">
        <v>448</v>
      </c>
      <c r="F233" s="9">
        <v>-7909.83</v>
      </c>
      <c r="G233" s="9">
        <v>-7909.83</v>
      </c>
      <c r="H233" s="9">
        <v>-7909.81</v>
      </c>
      <c r="I233" s="9">
        <v>-112844.45</v>
      </c>
      <c r="J233" s="9">
        <v>-5015.43</v>
      </c>
      <c r="K233" s="9">
        <v>-5055.1499999999996</v>
      </c>
      <c r="L233" s="9">
        <v>-140076.75</v>
      </c>
      <c r="M233" s="9">
        <v>-4792.1099999999997</v>
      </c>
      <c r="N233" s="9">
        <v>-4878.59</v>
      </c>
      <c r="O233" s="9">
        <v>-31594.26</v>
      </c>
      <c r="P233" s="9">
        <v>-4847.8</v>
      </c>
      <c r="Q233" s="9">
        <v>-4934.46</v>
      </c>
      <c r="R233" s="22">
        <f t="shared" si="3"/>
        <v>-337768.47000000003</v>
      </c>
      <c r="S233" s="9"/>
    </row>
    <row r="234" spans="1:19" x14ac:dyDescent="0.2">
      <c r="A234" s="2">
        <v>228</v>
      </c>
      <c r="B234" s="8" t="s">
        <v>323</v>
      </c>
      <c r="C234" s="3" t="s">
        <v>324</v>
      </c>
      <c r="D234" s="8" t="s">
        <v>493</v>
      </c>
      <c r="E234" s="3" t="s">
        <v>494</v>
      </c>
      <c r="F234" s="9">
        <v>71247.72</v>
      </c>
      <c r="G234" s="9">
        <v>71247.72</v>
      </c>
      <c r="H234" s="9">
        <v>71247.66</v>
      </c>
      <c r="I234" s="9">
        <v>71992.67</v>
      </c>
      <c r="J234" s="9">
        <v>71992.67</v>
      </c>
      <c r="K234" s="9">
        <v>73410.14</v>
      </c>
      <c r="L234" s="9">
        <v>73410.14</v>
      </c>
      <c r="M234" s="9">
        <v>73410.14</v>
      </c>
      <c r="N234" s="9">
        <v>73410.080000000002</v>
      </c>
      <c r="O234" s="9">
        <v>73701.259999999995</v>
      </c>
      <c r="P234" s="9">
        <v>73701.259999999995</v>
      </c>
      <c r="Q234" s="9">
        <v>73701.259999999995</v>
      </c>
      <c r="R234" s="22">
        <f t="shared" si="3"/>
        <v>872472.72</v>
      </c>
      <c r="S234" s="9"/>
    </row>
    <row r="235" spans="1:19" x14ac:dyDescent="0.2">
      <c r="A235" s="2">
        <v>229</v>
      </c>
      <c r="B235" s="8" t="s">
        <v>323</v>
      </c>
      <c r="C235" s="3" t="s">
        <v>324</v>
      </c>
      <c r="D235" s="8" t="s">
        <v>435</v>
      </c>
      <c r="E235" s="3" t="s">
        <v>436</v>
      </c>
      <c r="F235" s="9">
        <v>69999.88</v>
      </c>
      <c r="G235" s="9">
        <v>79621.919999999998</v>
      </c>
      <c r="H235" s="9">
        <v>80057.919999999998</v>
      </c>
      <c r="I235" s="9">
        <v>76842.42</v>
      </c>
      <c r="J235" s="9">
        <v>79621.919999999998</v>
      </c>
      <c r="K235" s="9">
        <v>79621.919999999998</v>
      </c>
      <c r="L235" s="9">
        <v>79621.919999999998</v>
      </c>
      <c r="M235" s="9">
        <v>89246.720000000001</v>
      </c>
      <c r="N235" s="9">
        <v>81826.080000000002</v>
      </c>
      <c r="O235" s="9">
        <v>81920.58</v>
      </c>
      <c r="P235" s="9">
        <v>81920.58</v>
      </c>
      <c r="Q235" s="9">
        <v>81920.58</v>
      </c>
      <c r="R235" s="22">
        <f t="shared" si="3"/>
        <v>962222.43999999971</v>
      </c>
      <c r="S235" s="9"/>
    </row>
    <row r="236" spans="1:19" x14ac:dyDescent="0.2">
      <c r="A236" s="2">
        <v>230</v>
      </c>
      <c r="B236" s="8" t="s">
        <v>323</v>
      </c>
      <c r="C236" s="3" t="s">
        <v>324</v>
      </c>
      <c r="D236" s="8" t="s">
        <v>415</v>
      </c>
      <c r="E236" s="3" t="s">
        <v>416</v>
      </c>
      <c r="F236" s="9">
        <v>627249.67000000004</v>
      </c>
      <c r="G236" s="9">
        <v>627249.67000000004</v>
      </c>
      <c r="H236" s="9">
        <v>627249.67000000004</v>
      </c>
      <c r="I236" s="9">
        <v>627249.67000000004</v>
      </c>
      <c r="J236" s="9">
        <v>627249.67000000004</v>
      </c>
      <c r="K236" s="9">
        <v>627249.67000000004</v>
      </c>
      <c r="L236" s="9">
        <v>9807244.6699999999</v>
      </c>
      <c r="M236" s="9">
        <v>526411.17000000004</v>
      </c>
      <c r="N236" s="9">
        <v>556295.11</v>
      </c>
      <c r="O236" s="9">
        <v>535606.42000000004</v>
      </c>
      <c r="P236" s="9">
        <v>535606.42000000004</v>
      </c>
      <c r="Q236" s="9">
        <v>535606.42000000004</v>
      </c>
      <c r="R236" s="22">
        <f t="shared" si="3"/>
        <v>16260268.229999999</v>
      </c>
      <c r="S236" s="9"/>
    </row>
    <row r="237" spans="1:19" x14ac:dyDescent="0.2">
      <c r="A237" s="2">
        <v>231</v>
      </c>
      <c r="B237" s="8" t="s">
        <v>323</v>
      </c>
      <c r="C237" s="3" t="s">
        <v>324</v>
      </c>
      <c r="D237" s="8" t="s">
        <v>87</v>
      </c>
      <c r="E237" s="3" t="s">
        <v>88</v>
      </c>
      <c r="F237" s="9">
        <v>3434</v>
      </c>
      <c r="G237" s="9">
        <v>3936</v>
      </c>
      <c r="H237" s="9">
        <v>0</v>
      </c>
      <c r="I237" s="9">
        <v>4251</v>
      </c>
      <c r="J237" s="9">
        <v>0</v>
      </c>
      <c r="K237" s="9">
        <v>0</v>
      </c>
      <c r="L237" s="9">
        <v>0</v>
      </c>
      <c r="M237" s="9">
        <v>2968</v>
      </c>
      <c r="N237" s="9">
        <v>0</v>
      </c>
      <c r="O237" s="9">
        <v>0</v>
      </c>
      <c r="P237" s="9">
        <v>4539</v>
      </c>
      <c r="Q237" s="9">
        <v>0</v>
      </c>
      <c r="R237" s="22">
        <f t="shared" si="3"/>
        <v>19128</v>
      </c>
      <c r="S237" s="9"/>
    </row>
    <row r="238" spans="1:19" x14ac:dyDescent="0.2">
      <c r="A238" s="2">
        <v>232</v>
      </c>
      <c r="B238" s="8" t="s">
        <v>323</v>
      </c>
      <c r="C238" s="3" t="s">
        <v>324</v>
      </c>
      <c r="D238" s="8" t="s">
        <v>37</v>
      </c>
      <c r="E238" s="3" t="s">
        <v>38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0.13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22">
        <f t="shared" si="3"/>
        <v>0.13</v>
      </c>
      <c r="S238" s="9"/>
    </row>
    <row r="239" spans="1:19" x14ac:dyDescent="0.2">
      <c r="A239" s="2">
        <v>233</v>
      </c>
      <c r="B239" s="8" t="s">
        <v>373</v>
      </c>
      <c r="C239" s="3" t="s">
        <v>374</v>
      </c>
      <c r="D239" s="8" t="s">
        <v>495</v>
      </c>
      <c r="E239" s="3" t="s">
        <v>496</v>
      </c>
      <c r="F239" s="9">
        <v>277871.78999999998</v>
      </c>
      <c r="G239" s="9">
        <v>2877.78</v>
      </c>
      <c r="H239" s="9">
        <v>0</v>
      </c>
      <c r="I239" s="9">
        <v>277766.31</v>
      </c>
      <c r="J239" s="9">
        <v>17158.16</v>
      </c>
      <c r="K239" s="9">
        <v>0</v>
      </c>
      <c r="L239" s="9">
        <v>304712.53999999998</v>
      </c>
      <c r="M239" s="9">
        <v>0</v>
      </c>
      <c r="N239" s="9">
        <v>331.03</v>
      </c>
      <c r="O239" s="9">
        <v>417927.94</v>
      </c>
      <c r="P239" s="9">
        <v>0</v>
      </c>
      <c r="Q239" s="9">
        <v>-48257.34</v>
      </c>
      <c r="R239" s="22">
        <f t="shared" si="3"/>
        <v>1250388.21</v>
      </c>
      <c r="S239" s="9"/>
    </row>
    <row r="240" spans="1:19" x14ac:dyDescent="0.2">
      <c r="A240" s="2">
        <v>234</v>
      </c>
      <c r="B240" s="8" t="s">
        <v>373</v>
      </c>
      <c r="C240" s="3" t="s">
        <v>374</v>
      </c>
      <c r="D240" s="8" t="s">
        <v>497</v>
      </c>
      <c r="E240" s="3" t="s">
        <v>498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61769.4</v>
      </c>
      <c r="R240" s="22">
        <f t="shared" si="3"/>
        <v>61769.4</v>
      </c>
      <c r="S240" s="9"/>
    </row>
    <row r="241" spans="1:19" x14ac:dyDescent="0.2">
      <c r="A241" s="2">
        <v>235</v>
      </c>
      <c r="B241" s="8" t="s">
        <v>373</v>
      </c>
      <c r="C241" s="3" t="s">
        <v>374</v>
      </c>
      <c r="D241" s="8" t="s">
        <v>499</v>
      </c>
      <c r="E241" s="3" t="s">
        <v>500</v>
      </c>
      <c r="F241" s="9">
        <v>0</v>
      </c>
      <c r="G241" s="9">
        <v>0</v>
      </c>
      <c r="H241" s="9">
        <v>1877840.09</v>
      </c>
      <c r="I241" s="9">
        <v>0</v>
      </c>
      <c r="J241" s="9">
        <v>0</v>
      </c>
      <c r="K241" s="9">
        <v>329505.07</v>
      </c>
      <c r="L241" s="9">
        <v>0</v>
      </c>
      <c r="M241" s="9">
        <v>0</v>
      </c>
      <c r="N241" s="9">
        <v>231703.72</v>
      </c>
      <c r="O241" s="9">
        <v>0</v>
      </c>
      <c r="P241" s="9">
        <v>0</v>
      </c>
      <c r="Q241" s="9">
        <v>250648.03</v>
      </c>
      <c r="R241" s="22">
        <f t="shared" si="3"/>
        <v>2689696.91</v>
      </c>
      <c r="S241" s="9"/>
    </row>
    <row r="242" spans="1:19" x14ac:dyDescent="0.2">
      <c r="A242" s="2">
        <v>236</v>
      </c>
      <c r="B242" s="8" t="s">
        <v>373</v>
      </c>
      <c r="C242" s="3" t="s">
        <v>374</v>
      </c>
      <c r="D242" s="8" t="s">
        <v>501</v>
      </c>
      <c r="E242" s="3" t="s">
        <v>502</v>
      </c>
      <c r="F242" s="9">
        <v>412.1</v>
      </c>
      <c r="G242" s="9">
        <v>2954.4</v>
      </c>
      <c r="H242" s="9">
        <v>0</v>
      </c>
      <c r="I242" s="9">
        <v>412.1</v>
      </c>
      <c r="J242" s="9">
        <v>2721.97</v>
      </c>
      <c r="K242" s="9">
        <v>0</v>
      </c>
      <c r="L242" s="9">
        <v>413.85</v>
      </c>
      <c r="M242" s="9">
        <v>3100.82</v>
      </c>
      <c r="N242" s="9">
        <v>0</v>
      </c>
      <c r="O242" s="9">
        <v>413.85</v>
      </c>
      <c r="P242" s="9">
        <v>3006.11</v>
      </c>
      <c r="Q242" s="9">
        <v>1002.72</v>
      </c>
      <c r="R242" s="22">
        <f t="shared" si="3"/>
        <v>14437.92</v>
      </c>
      <c r="S242" s="9"/>
    </row>
    <row r="243" spans="1:19" x14ac:dyDescent="0.2">
      <c r="A243" s="2">
        <v>237</v>
      </c>
      <c r="B243" s="8" t="s">
        <v>373</v>
      </c>
      <c r="C243" s="3" t="s">
        <v>374</v>
      </c>
      <c r="D243" s="8" t="s">
        <v>457</v>
      </c>
      <c r="E243" s="3" t="s">
        <v>458</v>
      </c>
      <c r="F243" s="9">
        <v>8789.39</v>
      </c>
      <c r="G243" s="9">
        <v>0</v>
      </c>
      <c r="H243" s="9">
        <v>353.67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22">
        <f t="shared" si="3"/>
        <v>9143.06</v>
      </c>
      <c r="S243" s="9"/>
    </row>
    <row r="244" spans="1:19" x14ac:dyDescent="0.2">
      <c r="A244" s="2">
        <v>238</v>
      </c>
      <c r="B244" s="8" t="s">
        <v>373</v>
      </c>
      <c r="C244" s="3" t="s">
        <v>374</v>
      </c>
      <c r="D244" s="8" t="s">
        <v>503</v>
      </c>
      <c r="E244" s="3" t="s">
        <v>504</v>
      </c>
      <c r="F244" s="9">
        <v>179557.29</v>
      </c>
      <c r="G244" s="9">
        <v>9710.48</v>
      </c>
      <c r="H244" s="9">
        <v>-19380.07</v>
      </c>
      <c r="I244" s="9">
        <v>5380.08</v>
      </c>
      <c r="J244" s="9">
        <v>158.36000000000001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8003.15</v>
      </c>
      <c r="Q244" s="9">
        <v>27098.36</v>
      </c>
      <c r="R244" s="22">
        <f t="shared" si="3"/>
        <v>210527.64999999997</v>
      </c>
      <c r="S244" s="9"/>
    </row>
    <row r="245" spans="1:19" x14ac:dyDescent="0.2">
      <c r="A245" s="2">
        <v>239</v>
      </c>
      <c r="B245" s="8" t="s">
        <v>373</v>
      </c>
      <c r="C245" s="3" t="s">
        <v>374</v>
      </c>
      <c r="D245" s="8" t="s">
        <v>505</v>
      </c>
      <c r="E245" s="3" t="s">
        <v>506</v>
      </c>
      <c r="F245" s="9">
        <v>24194.959999999999</v>
      </c>
      <c r="G245" s="9">
        <v>5130.88</v>
      </c>
      <c r="H245" s="9">
        <v>19319.29</v>
      </c>
      <c r="I245" s="9">
        <v>12717.08</v>
      </c>
      <c r="J245" s="9">
        <v>0</v>
      </c>
      <c r="K245" s="9">
        <v>9403.1</v>
      </c>
      <c r="L245" s="9">
        <v>0</v>
      </c>
      <c r="M245" s="9">
        <v>48.07</v>
      </c>
      <c r="N245" s="9">
        <v>0</v>
      </c>
      <c r="O245" s="9">
        <v>0</v>
      </c>
      <c r="P245" s="9">
        <v>-6477.35</v>
      </c>
      <c r="Q245" s="9">
        <v>0</v>
      </c>
      <c r="R245" s="22">
        <f t="shared" si="3"/>
        <v>64336.030000000021</v>
      </c>
      <c r="S245" s="9"/>
    </row>
    <row r="246" spans="1:19" x14ac:dyDescent="0.2">
      <c r="A246" s="2">
        <v>240</v>
      </c>
      <c r="B246" s="8" t="s">
        <v>373</v>
      </c>
      <c r="C246" s="3" t="s">
        <v>374</v>
      </c>
      <c r="D246" s="8" t="s">
        <v>507</v>
      </c>
      <c r="E246" s="3" t="s">
        <v>508</v>
      </c>
      <c r="F246" s="9">
        <v>75363.31</v>
      </c>
      <c r="G246" s="9">
        <v>57149.17</v>
      </c>
      <c r="H246" s="9">
        <v>34131.75</v>
      </c>
      <c r="I246" s="9">
        <v>34131.75</v>
      </c>
      <c r="J246" s="9">
        <v>46485.63</v>
      </c>
      <c r="K246" s="9">
        <v>87122.09</v>
      </c>
      <c r="L246" s="9">
        <v>64222.71</v>
      </c>
      <c r="M246" s="9">
        <v>60898.49</v>
      </c>
      <c r="N246" s="9">
        <v>40874.910000000003</v>
      </c>
      <c r="O246" s="9">
        <v>92381.17</v>
      </c>
      <c r="P246" s="9">
        <v>65997.94</v>
      </c>
      <c r="Q246" s="9">
        <v>34340.080000000002</v>
      </c>
      <c r="R246" s="22">
        <f t="shared" si="3"/>
        <v>693098.99999999988</v>
      </c>
      <c r="S246" s="9"/>
    </row>
    <row r="247" spans="1:19" x14ac:dyDescent="0.2">
      <c r="A247" s="2">
        <v>241</v>
      </c>
      <c r="B247" s="8" t="s">
        <v>373</v>
      </c>
      <c r="C247" s="3" t="s">
        <v>374</v>
      </c>
      <c r="D247" s="8" t="s">
        <v>509</v>
      </c>
      <c r="E247" s="3" t="s">
        <v>510</v>
      </c>
      <c r="F247" s="9">
        <v>0</v>
      </c>
      <c r="G247" s="9">
        <v>187898.62</v>
      </c>
      <c r="H247" s="9">
        <v>0</v>
      </c>
      <c r="I247" s="9">
        <v>87.66</v>
      </c>
      <c r="J247" s="9">
        <v>2.59</v>
      </c>
      <c r="K247" s="9">
        <v>0</v>
      </c>
      <c r="L247" s="9">
        <v>259.27</v>
      </c>
      <c r="M247" s="9">
        <v>4.97</v>
      </c>
      <c r="N247" s="9">
        <v>2.68</v>
      </c>
      <c r="O247" s="9">
        <v>12695.24</v>
      </c>
      <c r="P247" s="9">
        <v>0</v>
      </c>
      <c r="Q247" s="9">
        <v>374.39</v>
      </c>
      <c r="R247" s="22">
        <f t="shared" si="3"/>
        <v>201325.41999999998</v>
      </c>
      <c r="S247" s="9"/>
    </row>
    <row r="248" spans="1:19" x14ac:dyDescent="0.2">
      <c r="A248" s="2">
        <v>242</v>
      </c>
      <c r="B248" s="8" t="s">
        <v>373</v>
      </c>
      <c r="C248" s="3" t="s">
        <v>374</v>
      </c>
      <c r="D248" s="8" t="s">
        <v>511</v>
      </c>
      <c r="E248" s="3" t="s">
        <v>512</v>
      </c>
      <c r="F248" s="9">
        <v>706.54</v>
      </c>
      <c r="G248" s="9">
        <v>0</v>
      </c>
      <c r="H248" s="9">
        <v>46164.639999999999</v>
      </c>
      <c r="I248" s="9">
        <v>0</v>
      </c>
      <c r="J248" s="9">
        <v>0</v>
      </c>
      <c r="K248" s="9">
        <v>-45033.34</v>
      </c>
      <c r="L248" s="9">
        <v>0</v>
      </c>
      <c r="M248" s="9">
        <v>0</v>
      </c>
      <c r="N248" s="9">
        <v>0</v>
      </c>
      <c r="O248" s="9">
        <v>0</v>
      </c>
      <c r="P248" s="9">
        <v>257.39</v>
      </c>
      <c r="Q248" s="9">
        <v>7.59</v>
      </c>
      <c r="R248" s="22">
        <f t="shared" si="3"/>
        <v>2102.8200000000038</v>
      </c>
      <c r="S248" s="9"/>
    </row>
    <row r="249" spans="1:19" x14ac:dyDescent="0.2">
      <c r="A249" s="2">
        <v>243</v>
      </c>
      <c r="B249" s="8" t="s">
        <v>373</v>
      </c>
      <c r="C249" s="3" t="s">
        <v>374</v>
      </c>
      <c r="D249" s="8" t="s">
        <v>513</v>
      </c>
      <c r="E249" s="3" t="s">
        <v>514</v>
      </c>
      <c r="F249" s="9">
        <v>7560.27</v>
      </c>
      <c r="G249" s="9">
        <v>37.43</v>
      </c>
      <c r="H249" s="9">
        <v>1725.8</v>
      </c>
      <c r="I249" s="9">
        <v>3043.35</v>
      </c>
      <c r="J249" s="9">
        <v>40516.44</v>
      </c>
      <c r="K249" s="9">
        <v>1719.99</v>
      </c>
      <c r="L249" s="9">
        <v>10639.39</v>
      </c>
      <c r="M249" s="9">
        <v>3274.74</v>
      </c>
      <c r="N249" s="9">
        <v>1994.04</v>
      </c>
      <c r="O249" s="9">
        <v>10746.29</v>
      </c>
      <c r="P249" s="9">
        <v>3179.74</v>
      </c>
      <c r="Q249" s="9">
        <v>2308.96</v>
      </c>
      <c r="R249" s="22">
        <f t="shared" si="3"/>
        <v>86746.44</v>
      </c>
      <c r="S249" s="9"/>
    </row>
    <row r="250" spans="1:19" x14ac:dyDescent="0.2">
      <c r="A250" s="2">
        <v>244</v>
      </c>
      <c r="B250" s="8" t="s">
        <v>373</v>
      </c>
      <c r="C250" s="3" t="s">
        <v>374</v>
      </c>
      <c r="D250" s="8" t="s">
        <v>225</v>
      </c>
      <c r="E250" s="3" t="s">
        <v>226</v>
      </c>
      <c r="F250" s="9">
        <v>96551.08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1472.17</v>
      </c>
      <c r="P250" s="9">
        <v>0</v>
      </c>
      <c r="Q250" s="9">
        <v>22092.85</v>
      </c>
      <c r="R250" s="22">
        <f t="shared" si="3"/>
        <v>120116.1</v>
      </c>
      <c r="S250" s="9"/>
    </row>
    <row r="251" spans="1:19" x14ac:dyDescent="0.2">
      <c r="A251" s="2">
        <v>245</v>
      </c>
      <c r="B251" s="8" t="s">
        <v>373</v>
      </c>
      <c r="C251" s="3" t="s">
        <v>374</v>
      </c>
      <c r="D251" s="8" t="s">
        <v>125</v>
      </c>
      <c r="E251" s="3" t="s">
        <v>126</v>
      </c>
      <c r="F251" s="9">
        <v>9661.6400000000012</v>
      </c>
      <c r="G251" s="9">
        <v>3270.7700000000004</v>
      </c>
      <c r="H251" s="9">
        <v>5591.02</v>
      </c>
      <c r="I251" s="9">
        <v>12600.12</v>
      </c>
      <c r="J251" s="9">
        <v>5906</v>
      </c>
      <c r="K251" s="9">
        <v>248.85000000000002</v>
      </c>
      <c r="L251" s="9">
        <v>17111.510000000002</v>
      </c>
      <c r="M251" s="9">
        <v>3229.1</v>
      </c>
      <c r="N251" s="9">
        <v>2807.42</v>
      </c>
      <c r="O251" s="9">
        <v>0</v>
      </c>
      <c r="P251" s="9">
        <v>5534.42</v>
      </c>
      <c r="Q251" s="9">
        <v>2887.84</v>
      </c>
      <c r="R251" s="22">
        <f t="shared" si="3"/>
        <v>68848.69</v>
      </c>
      <c r="S251" s="9"/>
    </row>
    <row r="252" spans="1:19" x14ac:dyDescent="0.2">
      <c r="A252" s="2">
        <v>246</v>
      </c>
      <c r="B252" s="8" t="s">
        <v>373</v>
      </c>
      <c r="C252" s="3" t="s">
        <v>374</v>
      </c>
      <c r="D252" s="8" t="s">
        <v>145</v>
      </c>
      <c r="E252" s="3" t="s">
        <v>146</v>
      </c>
      <c r="F252" s="9">
        <v>0</v>
      </c>
      <c r="G252" s="9">
        <v>0</v>
      </c>
      <c r="H252" s="9">
        <v>0</v>
      </c>
      <c r="I252" s="9">
        <v>4797</v>
      </c>
      <c r="J252" s="9">
        <v>141.46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22">
        <f t="shared" si="3"/>
        <v>4938.46</v>
      </c>
      <c r="S252" s="9"/>
    </row>
    <row r="253" spans="1:19" x14ac:dyDescent="0.2">
      <c r="A253" s="2">
        <v>247</v>
      </c>
      <c r="B253" s="8" t="s">
        <v>373</v>
      </c>
      <c r="C253" s="3" t="s">
        <v>374</v>
      </c>
      <c r="D253" s="8" t="s">
        <v>153</v>
      </c>
      <c r="E253" s="3" t="s">
        <v>154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22">
        <f t="shared" si="3"/>
        <v>0</v>
      </c>
      <c r="S253" s="9"/>
    </row>
    <row r="254" spans="1:19" x14ac:dyDescent="0.2">
      <c r="A254" s="2">
        <v>248</v>
      </c>
      <c r="B254" s="8" t="s">
        <v>373</v>
      </c>
      <c r="C254" s="3" t="s">
        <v>374</v>
      </c>
      <c r="D254" s="8" t="s">
        <v>35</v>
      </c>
      <c r="E254" s="3" t="s">
        <v>36</v>
      </c>
      <c r="F254" s="9">
        <v>0</v>
      </c>
      <c r="G254" s="9">
        <v>23.12</v>
      </c>
      <c r="H254" s="9">
        <v>34.67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22">
        <f t="shared" si="3"/>
        <v>57.790000000000006</v>
      </c>
      <c r="S254" s="9"/>
    </row>
    <row r="255" spans="1:19" x14ac:dyDescent="0.2">
      <c r="A255" s="2">
        <v>249</v>
      </c>
      <c r="B255" s="8" t="s">
        <v>373</v>
      </c>
      <c r="C255" s="3" t="s">
        <v>374</v>
      </c>
      <c r="D255" s="8" t="s">
        <v>83</v>
      </c>
      <c r="E255" s="3" t="s">
        <v>84</v>
      </c>
      <c r="F255" s="9">
        <v>-288.16000000000003</v>
      </c>
      <c r="G255" s="9">
        <v>295.39999999999998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22">
        <f t="shared" si="3"/>
        <v>7.2399999999999523</v>
      </c>
      <c r="S255" s="9"/>
    </row>
    <row r="256" spans="1:19" x14ac:dyDescent="0.2">
      <c r="A256" s="2">
        <v>250</v>
      </c>
      <c r="B256" s="8" t="s">
        <v>373</v>
      </c>
      <c r="C256" s="3" t="s">
        <v>374</v>
      </c>
      <c r="D256" s="8" t="s">
        <v>161</v>
      </c>
      <c r="E256" s="3" t="s">
        <v>162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22">
        <f t="shared" si="3"/>
        <v>0</v>
      </c>
      <c r="S256" s="9"/>
    </row>
    <row r="257" spans="1:19" x14ac:dyDescent="0.2">
      <c r="A257" s="2">
        <v>251</v>
      </c>
      <c r="B257" s="8" t="s">
        <v>373</v>
      </c>
      <c r="C257" s="3" t="s">
        <v>374</v>
      </c>
      <c r="D257" s="8" t="s">
        <v>89</v>
      </c>
      <c r="E257" s="3" t="s">
        <v>90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22">
        <f t="shared" si="3"/>
        <v>0</v>
      </c>
      <c r="S257" s="9"/>
    </row>
    <row r="258" spans="1:19" x14ac:dyDescent="0.2">
      <c r="A258" s="2">
        <v>252</v>
      </c>
      <c r="B258" s="8" t="s">
        <v>373</v>
      </c>
      <c r="C258" s="3" t="s">
        <v>374</v>
      </c>
      <c r="D258" s="8" t="s">
        <v>167</v>
      </c>
      <c r="E258" s="3" t="s">
        <v>168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925.23</v>
      </c>
      <c r="Q258" s="9">
        <v>0</v>
      </c>
      <c r="R258" s="22">
        <f t="shared" si="3"/>
        <v>925.23</v>
      </c>
      <c r="S258" s="9"/>
    </row>
    <row r="259" spans="1:19" x14ac:dyDescent="0.2">
      <c r="A259" s="2">
        <v>253</v>
      </c>
      <c r="B259" s="8" t="s">
        <v>373</v>
      </c>
      <c r="C259" s="3" t="s">
        <v>374</v>
      </c>
      <c r="D259" s="8" t="s">
        <v>191</v>
      </c>
      <c r="E259" s="3" t="s">
        <v>192</v>
      </c>
      <c r="F259" s="9">
        <v>0</v>
      </c>
      <c r="G259" s="9">
        <v>2255.27</v>
      </c>
      <c r="H259" s="9">
        <v>0</v>
      </c>
      <c r="I259" s="9">
        <v>0</v>
      </c>
      <c r="J259" s="9">
        <v>460.7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22">
        <f t="shared" si="3"/>
        <v>2715.97</v>
      </c>
      <c r="S259" s="9"/>
    </row>
    <row r="260" spans="1:19" x14ac:dyDescent="0.2">
      <c r="A260" s="2">
        <v>254</v>
      </c>
      <c r="B260" s="8" t="s">
        <v>373</v>
      </c>
      <c r="C260" s="3" t="s">
        <v>374</v>
      </c>
      <c r="D260" s="8" t="s">
        <v>469</v>
      </c>
      <c r="E260" s="3" t="s">
        <v>470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823.59</v>
      </c>
      <c r="Q260" s="9">
        <v>0</v>
      </c>
      <c r="R260" s="22">
        <f t="shared" si="3"/>
        <v>823.59</v>
      </c>
      <c r="S260" s="9"/>
    </row>
    <row r="261" spans="1:19" x14ac:dyDescent="0.2">
      <c r="A261" s="2">
        <v>255</v>
      </c>
      <c r="B261" s="8" t="s">
        <v>373</v>
      </c>
      <c r="C261" s="3" t="s">
        <v>374</v>
      </c>
      <c r="D261" s="8" t="s">
        <v>27</v>
      </c>
      <c r="E261" s="3" t="s">
        <v>28</v>
      </c>
      <c r="F261" s="9">
        <v>94626.85</v>
      </c>
      <c r="G261" s="9">
        <v>147759.01</v>
      </c>
      <c r="H261" s="9">
        <v>26565.96</v>
      </c>
      <c r="I261" s="9">
        <v>1588475.02</v>
      </c>
      <c r="J261" s="9">
        <v>695158.58</v>
      </c>
      <c r="K261" s="9">
        <v>518822.67000000004</v>
      </c>
      <c r="L261" s="9">
        <v>14877.83</v>
      </c>
      <c r="M261" s="9">
        <v>954378.03999999992</v>
      </c>
      <c r="N261" s="9">
        <v>12857.48</v>
      </c>
      <c r="O261" s="9">
        <v>10273.82</v>
      </c>
      <c r="P261" s="9">
        <v>27215.74</v>
      </c>
      <c r="Q261" s="9">
        <v>189318.09</v>
      </c>
      <c r="R261" s="22">
        <f t="shared" si="3"/>
        <v>4280329.09</v>
      </c>
      <c r="S261" s="9"/>
    </row>
    <row r="262" spans="1:19" x14ac:dyDescent="0.2">
      <c r="A262" s="2">
        <v>256</v>
      </c>
      <c r="B262" s="8" t="s">
        <v>373</v>
      </c>
      <c r="C262" s="3" t="s">
        <v>374</v>
      </c>
      <c r="D262" s="8" t="s">
        <v>85</v>
      </c>
      <c r="E262" s="3" t="s">
        <v>86</v>
      </c>
      <c r="F262" s="9">
        <v>0</v>
      </c>
      <c r="G262" s="9">
        <v>0</v>
      </c>
      <c r="H262" s="9">
        <v>5638.17</v>
      </c>
      <c r="I262" s="9">
        <v>1482.47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-50.88</v>
      </c>
      <c r="P262" s="9">
        <v>-22.15</v>
      </c>
      <c r="Q262" s="9">
        <v>-10.18</v>
      </c>
      <c r="R262" s="22">
        <f t="shared" si="3"/>
        <v>7037.43</v>
      </c>
      <c r="S262" s="9"/>
    </row>
    <row r="263" spans="1:19" x14ac:dyDescent="0.2">
      <c r="A263" s="2">
        <v>257</v>
      </c>
      <c r="B263" s="8" t="s">
        <v>373</v>
      </c>
      <c r="C263" s="3" t="s">
        <v>374</v>
      </c>
      <c r="D263" s="8" t="s">
        <v>183</v>
      </c>
      <c r="E263" s="3" t="s">
        <v>184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22">
        <f t="shared" si="3"/>
        <v>0</v>
      </c>
      <c r="S263" s="9"/>
    </row>
    <row r="264" spans="1:19" x14ac:dyDescent="0.2">
      <c r="A264" s="2">
        <v>258</v>
      </c>
      <c r="B264" s="8" t="s">
        <v>373</v>
      </c>
      <c r="C264" s="3" t="s">
        <v>374</v>
      </c>
      <c r="D264" s="8" t="s">
        <v>87</v>
      </c>
      <c r="E264" s="3" t="s">
        <v>88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22">
        <f t="shared" ref="R264:R283" si="4">SUM(F264:Q264)</f>
        <v>0</v>
      </c>
      <c r="S264" s="9"/>
    </row>
    <row r="265" spans="1:19" x14ac:dyDescent="0.2">
      <c r="A265" s="2">
        <v>259</v>
      </c>
      <c r="B265" s="8" t="s">
        <v>373</v>
      </c>
      <c r="C265" s="3" t="s">
        <v>374</v>
      </c>
      <c r="D265" s="8" t="s">
        <v>109</v>
      </c>
      <c r="E265" s="3" t="s">
        <v>110</v>
      </c>
      <c r="F265" s="9">
        <v>3866.67</v>
      </c>
      <c r="G265" s="9">
        <v>24369.1</v>
      </c>
      <c r="H265" s="9">
        <v>0</v>
      </c>
      <c r="I265" s="9">
        <v>3866.67</v>
      </c>
      <c r="J265" s="9">
        <v>7733.34</v>
      </c>
      <c r="K265" s="9">
        <v>3866.67</v>
      </c>
      <c r="L265" s="9">
        <v>3866.67</v>
      </c>
      <c r="M265" s="9">
        <v>3866.67</v>
      </c>
      <c r="N265" s="9">
        <v>3866.67</v>
      </c>
      <c r="O265" s="9">
        <v>3866.67</v>
      </c>
      <c r="P265" s="9">
        <v>3866.67</v>
      </c>
      <c r="Q265" s="9">
        <v>3866.67</v>
      </c>
      <c r="R265" s="22">
        <f t="shared" si="4"/>
        <v>66902.469999999987</v>
      </c>
      <c r="S265" s="9"/>
    </row>
    <row r="266" spans="1:19" x14ac:dyDescent="0.2">
      <c r="A266" s="2">
        <v>260</v>
      </c>
      <c r="B266" s="8" t="s">
        <v>373</v>
      </c>
      <c r="C266" s="3" t="s">
        <v>374</v>
      </c>
      <c r="D266" s="8" t="s">
        <v>37</v>
      </c>
      <c r="E266" s="3" t="s">
        <v>38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-43123.22</v>
      </c>
      <c r="M266" s="9">
        <v>0</v>
      </c>
      <c r="N266" s="9">
        <v>-1.0000000000005116E-2</v>
      </c>
      <c r="O266" s="9">
        <v>0</v>
      </c>
      <c r="P266" s="9">
        <v>0</v>
      </c>
      <c r="Q266" s="9">
        <v>0</v>
      </c>
      <c r="R266" s="22">
        <f t="shared" si="4"/>
        <v>-43123.23</v>
      </c>
      <c r="S266" s="9"/>
    </row>
    <row r="267" spans="1:19" x14ac:dyDescent="0.2">
      <c r="A267" s="2">
        <v>261</v>
      </c>
      <c r="B267" s="8" t="s">
        <v>375</v>
      </c>
      <c r="C267" s="3" t="s">
        <v>376</v>
      </c>
      <c r="D267" s="8" t="s">
        <v>23</v>
      </c>
      <c r="E267" s="3" t="s">
        <v>24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92.5</v>
      </c>
      <c r="O267" s="9">
        <v>2.73</v>
      </c>
      <c r="P267" s="9">
        <v>15.57</v>
      </c>
      <c r="Q267" s="9">
        <v>0.46</v>
      </c>
      <c r="R267" s="22">
        <f t="shared" si="4"/>
        <v>111.26</v>
      </c>
      <c r="S267" s="9"/>
    </row>
    <row r="268" spans="1:19" x14ac:dyDescent="0.2">
      <c r="A268" s="2">
        <v>262</v>
      </c>
      <c r="B268" s="8" t="s">
        <v>375</v>
      </c>
      <c r="C268" s="3" t="s">
        <v>376</v>
      </c>
      <c r="D268" s="8" t="s">
        <v>249</v>
      </c>
      <c r="E268" s="3" t="s">
        <v>250</v>
      </c>
      <c r="F268" s="9">
        <v>29602.400000000001</v>
      </c>
      <c r="G268" s="9">
        <v>56119.590000000004</v>
      </c>
      <c r="H268" s="9">
        <v>113756.88</v>
      </c>
      <c r="I268" s="9">
        <v>62925.66</v>
      </c>
      <c r="J268" s="9">
        <v>81837.2</v>
      </c>
      <c r="K268" s="9">
        <v>43188.83</v>
      </c>
      <c r="L268" s="9">
        <v>57428.159999999996</v>
      </c>
      <c r="M268" s="9">
        <v>883.3</v>
      </c>
      <c r="N268" s="9">
        <v>52750.119999999995</v>
      </c>
      <c r="O268" s="9">
        <v>59872.55</v>
      </c>
      <c r="P268" s="9">
        <v>53475.880000000005</v>
      </c>
      <c r="Q268" s="9">
        <v>61350.249999999993</v>
      </c>
      <c r="R268" s="22">
        <f t="shared" si="4"/>
        <v>673190.82000000007</v>
      </c>
      <c r="S268" s="9"/>
    </row>
    <row r="269" spans="1:19" x14ac:dyDescent="0.2">
      <c r="A269" s="2">
        <v>263</v>
      </c>
      <c r="B269" s="8" t="s">
        <v>375</v>
      </c>
      <c r="C269" s="3" t="s">
        <v>376</v>
      </c>
      <c r="D269" s="8" t="s">
        <v>245</v>
      </c>
      <c r="E269" s="3" t="s">
        <v>246</v>
      </c>
      <c r="F269" s="9">
        <v>444510.02</v>
      </c>
      <c r="G269" s="9">
        <v>444510.02</v>
      </c>
      <c r="H269" s="9">
        <v>444510.03</v>
      </c>
      <c r="I269" s="9">
        <v>444510.02999999991</v>
      </c>
      <c r="J269" s="9">
        <v>444510.01</v>
      </c>
      <c r="K269" s="9">
        <v>444510.05</v>
      </c>
      <c r="L269" s="9">
        <v>444510.02999999997</v>
      </c>
      <c r="M269" s="9">
        <v>444510.03</v>
      </c>
      <c r="N269" s="9">
        <v>444510.01999999996</v>
      </c>
      <c r="O269" s="9">
        <v>444510.04</v>
      </c>
      <c r="P269" s="9">
        <v>444510.02999999997</v>
      </c>
      <c r="Q269" s="9">
        <v>444510.03</v>
      </c>
      <c r="R269" s="22">
        <f t="shared" si="4"/>
        <v>5334120.34</v>
      </c>
      <c r="S269" s="9"/>
    </row>
    <row r="270" spans="1:19" x14ac:dyDescent="0.2">
      <c r="A270" s="2">
        <v>264</v>
      </c>
      <c r="B270" s="8" t="s">
        <v>375</v>
      </c>
      <c r="C270" s="3" t="s">
        <v>376</v>
      </c>
      <c r="D270" s="8" t="s">
        <v>71</v>
      </c>
      <c r="E270" s="3" t="s">
        <v>72</v>
      </c>
      <c r="F270" s="9">
        <v>-22742.070000000003</v>
      </c>
      <c r="G270" s="9">
        <v>879.55</v>
      </c>
      <c r="H270" s="9">
        <v>879.55</v>
      </c>
      <c r="I270" s="9">
        <v>0</v>
      </c>
      <c r="J270" s="9">
        <v>0</v>
      </c>
      <c r="K270" s="9">
        <v>8359.7800000000007</v>
      </c>
      <c r="L270" s="9">
        <v>0</v>
      </c>
      <c r="M270" s="9">
        <v>0</v>
      </c>
      <c r="N270" s="9">
        <v>-29124.5</v>
      </c>
      <c r="O270" s="9">
        <v>0</v>
      </c>
      <c r="P270" s="9">
        <v>0</v>
      </c>
      <c r="Q270" s="9">
        <v>0</v>
      </c>
      <c r="R270" s="22">
        <f t="shared" si="4"/>
        <v>-41747.69</v>
      </c>
      <c r="S270" s="9"/>
    </row>
    <row r="271" spans="1:19" x14ac:dyDescent="0.2">
      <c r="A271" s="2">
        <v>265</v>
      </c>
      <c r="B271" s="8" t="s">
        <v>375</v>
      </c>
      <c r="C271" s="3" t="s">
        <v>376</v>
      </c>
      <c r="D271" s="8" t="s">
        <v>149</v>
      </c>
      <c r="E271" s="3" t="s">
        <v>150</v>
      </c>
      <c r="F271" s="9">
        <v>5139.7700000000004</v>
      </c>
      <c r="G271" s="9">
        <v>51688.37</v>
      </c>
      <c r="H271" s="9">
        <v>20603.910000000003</v>
      </c>
      <c r="I271" s="9">
        <v>45369.46</v>
      </c>
      <c r="J271" s="9">
        <v>16962.68</v>
      </c>
      <c r="K271" s="9">
        <v>36020.879999999997</v>
      </c>
      <c r="L271" s="9">
        <v>19922.940000000002</v>
      </c>
      <c r="M271" s="9">
        <v>8163.6</v>
      </c>
      <c r="N271" s="9">
        <v>10624.66</v>
      </c>
      <c r="O271" s="9">
        <v>11237.51</v>
      </c>
      <c r="P271" s="9">
        <v>1307.3500000000001</v>
      </c>
      <c r="Q271" s="9">
        <v>1744.37</v>
      </c>
      <c r="R271" s="22">
        <f t="shared" si="4"/>
        <v>228785.50000000003</v>
      </c>
      <c r="S271" s="9"/>
    </row>
    <row r="272" spans="1:19" x14ac:dyDescent="0.2">
      <c r="A272" s="2">
        <v>266</v>
      </c>
      <c r="B272" s="8" t="s">
        <v>375</v>
      </c>
      <c r="C272" s="3" t="s">
        <v>376</v>
      </c>
      <c r="D272" s="8" t="s">
        <v>43</v>
      </c>
      <c r="E272" s="3" t="s">
        <v>44</v>
      </c>
      <c r="F272" s="9">
        <v>2907.91</v>
      </c>
      <c r="G272" s="9">
        <v>2358.27</v>
      </c>
      <c r="H272" s="9">
        <v>2643.45</v>
      </c>
      <c r="I272" s="9">
        <v>2359.31</v>
      </c>
      <c r="J272" s="9">
        <v>2435.2800000000002</v>
      </c>
      <c r="K272" s="9">
        <v>2273.63</v>
      </c>
      <c r="L272" s="9">
        <v>3792.76</v>
      </c>
      <c r="M272" s="9">
        <v>3721.24</v>
      </c>
      <c r="N272" s="9">
        <v>3221.38</v>
      </c>
      <c r="O272" s="9">
        <v>2831.19</v>
      </c>
      <c r="P272" s="9">
        <v>2764.2700000000004</v>
      </c>
      <c r="Q272" s="9">
        <v>2312.7799999999997</v>
      </c>
      <c r="R272" s="22">
        <f t="shared" si="4"/>
        <v>33621.47</v>
      </c>
      <c r="S272" s="9"/>
    </row>
    <row r="273" spans="1:19" x14ac:dyDescent="0.2">
      <c r="A273" s="2">
        <v>267</v>
      </c>
      <c r="B273" s="8" t="s">
        <v>375</v>
      </c>
      <c r="C273" s="3" t="s">
        <v>376</v>
      </c>
      <c r="D273" s="8" t="s">
        <v>153</v>
      </c>
      <c r="E273" s="3" t="s">
        <v>154</v>
      </c>
      <c r="F273" s="9">
        <v>66.69</v>
      </c>
      <c r="G273" s="9">
        <v>2.52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22">
        <f t="shared" si="4"/>
        <v>69.209999999999994</v>
      </c>
      <c r="S273" s="9"/>
    </row>
    <row r="274" spans="1:19" x14ac:dyDescent="0.2">
      <c r="A274" s="2">
        <v>268</v>
      </c>
      <c r="B274" s="8" t="s">
        <v>375</v>
      </c>
      <c r="C274" s="3" t="s">
        <v>376</v>
      </c>
      <c r="D274" s="8" t="s">
        <v>27</v>
      </c>
      <c r="E274" s="3" t="s">
        <v>28</v>
      </c>
      <c r="F274" s="9">
        <v>4967.22</v>
      </c>
      <c r="G274" s="9">
        <v>1693</v>
      </c>
      <c r="H274" s="9">
        <v>3715.83</v>
      </c>
      <c r="I274" s="9">
        <v>808.71</v>
      </c>
      <c r="J274" s="9">
        <v>7397.51</v>
      </c>
      <c r="K274" s="9">
        <v>11335.14</v>
      </c>
      <c r="L274" s="9">
        <v>2857.35</v>
      </c>
      <c r="M274" s="9">
        <v>4825.54</v>
      </c>
      <c r="N274" s="9">
        <v>3506.39</v>
      </c>
      <c r="O274" s="9">
        <v>1624.02</v>
      </c>
      <c r="P274" s="9">
        <v>3327.9</v>
      </c>
      <c r="Q274" s="9">
        <v>5173.04</v>
      </c>
      <c r="R274" s="22">
        <f t="shared" si="4"/>
        <v>51231.649999999994</v>
      </c>
      <c r="S274" s="9"/>
    </row>
    <row r="275" spans="1:19" x14ac:dyDescent="0.2">
      <c r="A275" s="2">
        <v>269</v>
      </c>
      <c r="B275" s="8" t="s">
        <v>375</v>
      </c>
      <c r="C275" s="3" t="s">
        <v>376</v>
      </c>
      <c r="D275" s="8" t="s">
        <v>87</v>
      </c>
      <c r="E275" s="3" t="s">
        <v>88</v>
      </c>
      <c r="F275" s="9">
        <v>0</v>
      </c>
      <c r="G275" s="9">
        <v>97.4</v>
      </c>
      <c r="H275" s="9">
        <v>2.4500000000000002</v>
      </c>
      <c r="I275" s="9">
        <v>0</v>
      </c>
      <c r="J275" s="9">
        <v>0</v>
      </c>
      <c r="K275" s="9">
        <v>0</v>
      </c>
      <c r="L275" s="9">
        <v>136.28</v>
      </c>
      <c r="M275" s="9">
        <v>20</v>
      </c>
      <c r="N275" s="9">
        <v>0</v>
      </c>
      <c r="O275" s="9">
        <v>0</v>
      </c>
      <c r="P275" s="9">
        <v>0</v>
      </c>
      <c r="Q275" s="9">
        <v>39.159999999999997</v>
      </c>
      <c r="R275" s="22">
        <f t="shared" si="4"/>
        <v>295.28999999999996</v>
      </c>
      <c r="S275" s="9"/>
    </row>
    <row r="276" spans="1:19" x14ac:dyDescent="0.2">
      <c r="A276" s="2">
        <v>270</v>
      </c>
      <c r="B276" s="8" t="s">
        <v>377</v>
      </c>
      <c r="C276" s="3" t="s">
        <v>378</v>
      </c>
      <c r="D276" s="8" t="s">
        <v>63</v>
      </c>
      <c r="E276" s="3" t="s">
        <v>64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22">
        <f t="shared" si="4"/>
        <v>0</v>
      </c>
      <c r="S276" s="9"/>
    </row>
    <row r="277" spans="1:19" x14ac:dyDescent="0.2">
      <c r="A277" s="2">
        <v>271</v>
      </c>
      <c r="B277" s="8" t="s">
        <v>377</v>
      </c>
      <c r="C277" s="3" t="s">
        <v>378</v>
      </c>
      <c r="D277" s="8" t="s">
        <v>407</v>
      </c>
      <c r="E277" s="3" t="s">
        <v>408</v>
      </c>
      <c r="F277" s="9">
        <v>0</v>
      </c>
      <c r="G277" s="9">
        <v>0</v>
      </c>
      <c r="H277" s="9">
        <v>167.48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22">
        <f t="shared" si="4"/>
        <v>167.48</v>
      </c>
      <c r="S277" s="9"/>
    </row>
    <row r="278" spans="1:19" x14ac:dyDescent="0.2">
      <c r="A278" s="2">
        <v>272</v>
      </c>
      <c r="B278" s="8" t="s">
        <v>377</v>
      </c>
      <c r="C278" s="3" t="s">
        <v>378</v>
      </c>
      <c r="D278" s="8" t="s">
        <v>391</v>
      </c>
      <c r="E278" s="3" t="s">
        <v>392</v>
      </c>
      <c r="F278" s="9">
        <v>16788.900000000001</v>
      </c>
      <c r="G278" s="9">
        <v>16098.85</v>
      </c>
      <c r="H278" s="9">
        <v>15286.38</v>
      </c>
      <c r="I278" s="9">
        <v>14228</v>
      </c>
      <c r="J278" s="9">
        <v>12498.53</v>
      </c>
      <c r="K278" s="9">
        <v>12549.31</v>
      </c>
      <c r="L278" s="9">
        <v>12500.29</v>
      </c>
      <c r="M278" s="9">
        <v>13788.79</v>
      </c>
      <c r="N278" s="9">
        <v>13399.25</v>
      </c>
      <c r="O278" s="9">
        <v>13769.72</v>
      </c>
      <c r="P278" s="9">
        <v>13915.13</v>
      </c>
      <c r="Q278" s="9">
        <v>27439.52</v>
      </c>
      <c r="R278" s="22">
        <f t="shared" si="4"/>
        <v>182262.67</v>
      </c>
      <c r="S278" s="9"/>
    </row>
    <row r="279" spans="1:19" x14ac:dyDescent="0.2">
      <c r="A279" s="2">
        <v>273</v>
      </c>
      <c r="B279" s="8" t="s">
        <v>377</v>
      </c>
      <c r="C279" s="3" t="s">
        <v>378</v>
      </c>
      <c r="D279" s="8" t="s">
        <v>125</v>
      </c>
      <c r="E279" s="3" t="s">
        <v>126</v>
      </c>
      <c r="F279" s="9">
        <v>-8270.81</v>
      </c>
      <c r="G279" s="9">
        <v>1330.54</v>
      </c>
      <c r="H279" s="9">
        <v>9477.66</v>
      </c>
      <c r="I279" s="9">
        <v>6399.51</v>
      </c>
      <c r="J279" s="9">
        <v>633.61</v>
      </c>
      <c r="K279" s="9">
        <v>1741.79</v>
      </c>
      <c r="L279" s="9">
        <v>12252.300000000001</v>
      </c>
      <c r="M279" s="9">
        <v>26438.370000000003</v>
      </c>
      <c r="N279" s="9">
        <v>1555.08</v>
      </c>
      <c r="O279" s="9">
        <v>1462.95</v>
      </c>
      <c r="P279" s="9">
        <v>2265.44</v>
      </c>
      <c r="Q279" s="9">
        <v>2193.7199999999998</v>
      </c>
      <c r="R279" s="22">
        <f t="shared" si="4"/>
        <v>57480.160000000011</v>
      </c>
      <c r="S279" s="9"/>
    </row>
    <row r="280" spans="1:19" x14ac:dyDescent="0.2">
      <c r="A280" s="2">
        <v>274</v>
      </c>
      <c r="B280" s="8" t="s">
        <v>377</v>
      </c>
      <c r="C280" s="3" t="s">
        <v>378</v>
      </c>
      <c r="D280" s="8" t="s">
        <v>145</v>
      </c>
      <c r="E280" s="3" t="s">
        <v>146</v>
      </c>
      <c r="F280" s="9">
        <v>2303.46</v>
      </c>
      <c r="G280" s="9">
        <v>1167.1600000000001</v>
      </c>
      <c r="H280" s="9">
        <v>1674.91</v>
      </c>
      <c r="I280" s="9">
        <v>270.27999999999997</v>
      </c>
      <c r="J280" s="9">
        <v>2102.12</v>
      </c>
      <c r="K280" s="9">
        <v>954.34999999999991</v>
      </c>
      <c r="L280" s="9">
        <v>5517.18</v>
      </c>
      <c r="M280" s="9">
        <v>1320.95</v>
      </c>
      <c r="N280" s="9">
        <v>1891.4</v>
      </c>
      <c r="O280" s="9">
        <v>993.54</v>
      </c>
      <c r="P280" s="9">
        <v>6851.89</v>
      </c>
      <c r="Q280" s="9">
        <v>1489.23</v>
      </c>
      <c r="R280" s="22">
        <f t="shared" si="4"/>
        <v>26536.47</v>
      </c>
      <c r="S280" s="9"/>
    </row>
    <row r="281" spans="1:19" x14ac:dyDescent="0.2">
      <c r="A281" s="2">
        <v>275</v>
      </c>
      <c r="B281" s="8" t="s">
        <v>377</v>
      </c>
      <c r="C281" s="3" t="s">
        <v>378</v>
      </c>
      <c r="D281" s="8" t="s">
        <v>149</v>
      </c>
      <c r="E281" s="3" t="s">
        <v>150</v>
      </c>
      <c r="F281" s="9">
        <v>886.73</v>
      </c>
      <c r="G281" s="9">
        <v>3871.24</v>
      </c>
      <c r="H281" s="9">
        <v>-646.63</v>
      </c>
      <c r="I281" s="9">
        <v>1751.73</v>
      </c>
      <c r="J281" s="9">
        <v>5438.01</v>
      </c>
      <c r="K281" s="9">
        <v>159.61000000000001</v>
      </c>
      <c r="L281" s="9">
        <v>890.51</v>
      </c>
      <c r="M281" s="9">
        <v>0</v>
      </c>
      <c r="N281" s="9">
        <v>3696.12</v>
      </c>
      <c r="O281" s="9">
        <v>46.38</v>
      </c>
      <c r="P281" s="9">
        <v>0</v>
      </c>
      <c r="Q281" s="9">
        <v>1801.6</v>
      </c>
      <c r="R281" s="22">
        <f t="shared" si="4"/>
        <v>17895.3</v>
      </c>
      <c r="S281" s="9"/>
    </row>
    <row r="282" spans="1:19" x14ac:dyDescent="0.2">
      <c r="A282" s="2">
        <v>276</v>
      </c>
      <c r="B282" s="8" t="s">
        <v>377</v>
      </c>
      <c r="C282" s="3" t="s">
        <v>378</v>
      </c>
      <c r="D282" s="8" t="s">
        <v>35</v>
      </c>
      <c r="E282" s="3" t="s">
        <v>36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22">
        <f t="shared" si="4"/>
        <v>0</v>
      </c>
      <c r="S282" s="9"/>
    </row>
    <row r="283" spans="1:19" x14ac:dyDescent="0.2">
      <c r="A283" s="2">
        <v>277</v>
      </c>
      <c r="B283" s="8" t="s">
        <v>377</v>
      </c>
      <c r="C283" s="3" t="s">
        <v>378</v>
      </c>
      <c r="D283" s="8" t="s">
        <v>27</v>
      </c>
      <c r="E283" s="3" t="s">
        <v>28</v>
      </c>
      <c r="F283" s="31">
        <v>4668.3999999999996</v>
      </c>
      <c r="G283" s="31">
        <v>6043.09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5719.85</v>
      </c>
      <c r="P283" s="31">
        <v>3310.84</v>
      </c>
      <c r="Q283" s="31">
        <v>5719.85</v>
      </c>
      <c r="R283" s="30">
        <f t="shared" si="4"/>
        <v>25462.03</v>
      </c>
      <c r="S283" s="9"/>
    </row>
    <row r="284" spans="1:19" s="14" customFormat="1" x14ac:dyDescent="0.2">
      <c r="B284" s="24"/>
      <c r="D284" s="20"/>
      <c r="E284" s="28" t="s">
        <v>520</v>
      </c>
      <c r="F284" s="34">
        <f>SUM(F7:F283)</f>
        <v>10936670.73</v>
      </c>
      <c r="G284" s="34">
        <f t="shared" ref="G284:R284" si="5">SUM(G7:G283)</f>
        <v>11815252.959999997</v>
      </c>
      <c r="H284" s="34">
        <f t="shared" si="5"/>
        <v>14442022.940000003</v>
      </c>
      <c r="I284" s="34">
        <f t="shared" si="5"/>
        <v>10645949.510000002</v>
      </c>
      <c r="J284" s="34">
        <f t="shared" si="5"/>
        <v>16864095.430000011</v>
      </c>
      <c r="K284" s="34">
        <f t="shared" si="5"/>
        <v>8568816.1899999976</v>
      </c>
      <c r="L284" s="34">
        <f t="shared" si="5"/>
        <v>16633648.049999991</v>
      </c>
      <c r="M284" s="34">
        <f t="shared" si="5"/>
        <v>14681586.289999997</v>
      </c>
      <c r="N284" s="34">
        <f t="shared" si="5"/>
        <v>10843956.399999999</v>
      </c>
      <c r="O284" s="34">
        <f t="shared" si="5"/>
        <v>13509881.499999996</v>
      </c>
      <c r="P284" s="34">
        <f t="shared" si="5"/>
        <v>9768657.2699999996</v>
      </c>
      <c r="Q284" s="34">
        <f t="shared" si="5"/>
        <v>13016157.129999997</v>
      </c>
      <c r="R284" s="34">
        <f t="shared" si="5"/>
        <v>151726694.39999992</v>
      </c>
      <c r="S284" s="25"/>
    </row>
    <row r="286" spans="1:19" x14ac:dyDescent="0.2">
      <c r="E286" s="27" t="s">
        <v>515</v>
      </c>
      <c r="F286" s="11">
        <v>460383.69</v>
      </c>
      <c r="G286" s="11">
        <v>396414.1</v>
      </c>
      <c r="H286" s="11">
        <v>443417.04</v>
      </c>
      <c r="I286" s="11">
        <v>434006.11</v>
      </c>
      <c r="J286" s="11">
        <v>388199.53</v>
      </c>
      <c r="K286" s="11">
        <v>425441.36</v>
      </c>
      <c r="L286" s="11">
        <v>428251.07</v>
      </c>
      <c r="M286" s="11">
        <v>404719.76</v>
      </c>
      <c r="N286" s="11">
        <v>428204.58</v>
      </c>
      <c r="O286" s="11">
        <v>438569.16</v>
      </c>
      <c r="P286" s="11">
        <v>418051.18</v>
      </c>
      <c r="Q286" s="11">
        <v>452232.56</v>
      </c>
      <c r="R286" s="11">
        <f>SUM(F286:Q286)</f>
        <v>5117890.1399999987</v>
      </c>
      <c r="S286" s="11"/>
    </row>
    <row r="287" spans="1:19" x14ac:dyDescent="0.2">
      <c r="E287" s="27" t="s">
        <v>516</v>
      </c>
      <c r="F287" s="36">
        <v>915057.17</v>
      </c>
      <c r="G287" s="36">
        <v>856165.78</v>
      </c>
      <c r="H287" s="36">
        <v>1076230.3500000001</v>
      </c>
      <c r="I287" s="36">
        <v>799937.17</v>
      </c>
      <c r="J287" s="36">
        <v>1382074.45</v>
      </c>
      <c r="K287" s="36">
        <v>347653.49</v>
      </c>
      <c r="L287" s="36">
        <v>1292857.69</v>
      </c>
      <c r="M287" s="36">
        <v>874560.43</v>
      </c>
      <c r="N287" s="36">
        <v>582458.77</v>
      </c>
      <c r="O287" s="36">
        <v>996305.18</v>
      </c>
      <c r="P287" s="36">
        <v>627821.52</v>
      </c>
      <c r="Q287" s="36">
        <v>876293.27</v>
      </c>
      <c r="R287" s="36">
        <f>SUM(F287:Q287)</f>
        <v>10627415.269999998</v>
      </c>
      <c r="S287" s="11"/>
    </row>
    <row r="288" spans="1:19" s="14" customFormat="1" x14ac:dyDescent="0.2">
      <c r="B288" s="24"/>
      <c r="D288" s="20"/>
      <c r="F288" s="34">
        <f>SUM(F286:F287)</f>
        <v>1375440.86</v>
      </c>
      <c r="G288" s="34">
        <f t="shared" ref="G288:R288" si="6">SUM(G286:G287)</f>
        <v>1252579.8799999999</v>
      </c>
      <c r="H288" s="34">
        <f t="shared" si="6"/>
        <v>1519647.3900000001</v>
      </c>
      <c r="I288" s="34">
        <f t="shared" si="6"/>
        <v>1233943.28</v>
      </c>
      <c r="J288" s="34">
        <f t="shared" si="6"/>
        <v>1770273.98</v>
      </c>
      <c r="K288" s="34">
        <f t="shared" si="6"/>
        <v>773094.85</v>
      </c>
      <c r="L288" s="34">
        <f t="shared" si="6"/>
        <v>1721108.76</v>
      </c>
      <c r="M288" s="34">
        <f t="shared" si="6"/>
        <v>1279280.19</v>
      </c>
      <c r="N288" s="34">
        <f t="shared" si="6"/>
        <v>1010663.3500000001</v>
      </c>
      <c r="O288" s="34">
        <f t="shared" si="6"/>
        <v>1434874.34</v>
      </c>
      <c r="P288" s="34">
        <f t="shared" si="6"/>
        <v>1045872.7</v>
      </c>
      <c r="Q288" s="34">
        <f t="shared" si="6"/>
        <v>1328525.83</v>
      </c>
      <c r="R288" s="34">
        <f t="shared" si="6"/>
        <v>15745305.409999996</v>
      </c>
      <c r="S288" s="25"/>
    </row>
    <row r="290" spans="2:19" x14ac:dyDescent="0.2">
      <c r="E290" s="27" t="s">
        <v>517</v>
      </c>
      <c r="F290" s="9">
        <v>233460.57</v>
      </c>
      <c r="G290" s="9">
        <v>201021.59</v>
      </c>
      <c r="H290" s="9">
        <v>224856.78</v>
      </c>
      <c r="I290" s="9">
        <v>220084.5</v>
      </c>
      <c r="J290" s="9">
        <v>196855.98</v>
      </c>
      <c r="K290" s="9">
        <v>215741.31</v>
      </c>
      <c r="L290" s="9">
        <v>217166.12</v>
      </c>
      <c r="M290" s="9">
        <v>205233.39</v>
      </c>
      <c r="N290" s="9">
        <v>217142.54</v>
      </c>
      <c r="O290" s="9">
        <v>221170.43</v>
      </c>
      <c r="P290" s="9">
        <v>210823.21</v>
      </c>
      <c r="Q290" s="9">
        <v>228060.88</v>
      </c>
      <c r="R290" s="22">
        <f>SUM(F290:Q290)</f>
        <v>2591617.3000000003</v>
      </c>
    </row>
    <row r="291" spans="2:19" x14ac:dyDescent="0.2">
      <c r="E291" s="27" t="s">
        <v>518</v>
      </c>
      <c r="F291" s="9">
        <v>471894.98</v>
      </c>
      <c r="G291" s="9">
        <v>441524.69</v>
      </c>
      <c r="H291" s="9">
        <v>555011.99</v>
      </c>
      <c r="I291" s="9">
        <v>412527.6</v>
      </c>
      <c r="J291" s="9">
        <v>712735.79</v>
      </c>
      <c r="K291" s="9">
        <v>179284.9</v>
      </c>
      <c r="L291" s="9">
        <v>666726.71</v>
      </c>
      <c r="M291" s="9">
        <v>451010.81</v>
      </c>
      <c r="N291" s="9">
        <v>300373.99</v>
      </c>
      <c r="O291" s="9">
        <v>502337.07</v>
      </c>
      <c r="P291" s="9">
        <v>316547.61</v>
      </c>
      <c r="Q291" s="9">
        <v>441827.07</v>
      </c>
      <c r="R291" s="22">
        <f>SUM(F291:Q291)</f>
        <v>5451803.2100000009</v>
      </c>
    </row>
    <row r="292" spans="2:19" s="14" customFormat="1" ht="13.5" thickBot="1" x14ac:dyDescent="0.25">
      <c r="B292" s="24"/>
      <c r="D292" s="20"/>
      <c r="F292" s="13">
        <f>SUM(F290:F291)</f>
        <v>705355.55</v>
      </c>
      <c r="G292" s="13">
        <f t="shared" ref="G292:R292" si="7">SUM(G290:G291)</f>
        <v>642546.28</v>
      </c>
      <c r="H292" s="13">
        <f t="shared" si="7"/>
        <v>779868.77</v>
      </c>
      <c r="I292" s="13">
        <f t="shared" si="7"/>
        <v>632612.1</v>
      </c>
      <c r="J292" s="13">
        <f t="shared" si="7"/>
        <v>909591.77</v>
      </c>
      <c r="K292" s="13">
        <f t="shared" si="7"/>
        <v>395026.20999999996</v>
      </c>
      <c r="L292" s="13">
        <f t="shared" si="7"/>
        <v>883892.83</v>
      </c>
      <c r="M292" s="13">
        <f t="shared" si="7"/>
        <v>656244.19999999995</v>
      </c>
      <c r="N292" s="13">
        <f t="shared" si="7"/>
        <v>517516.53</v>
      </c>
      <c r="O292" s="13">
        <f t="shared" si="7"/>
        <v>723507.5</v>
      </c>
      <c r="P292" s="13">
        <f t="shared" si="7"/>
        <v>527370.81999999995</v>
      </c>
      <c r="Q292" s="13">
        <f t="shared" si="7"/>
        <v>669887.94999999995</v>
      </c>
      <c r="R292" s="13">
        <f t="shared" si="7"/>
        <v>8043420.5100000016</v>
      </c>
      <c r="S292" s="25"/>
    </row>
    <row r="293" spans="2:19" ht="13.5" thickTop="1" x14ac:dyDescent="0.2"/>
    <row r="294" spans="2:19" x14ac:dyDescent="0.2">
      <c r="R294" s="39"/>
    </row>
    <row r="809" spans="6:19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23"/>
      <c r="S809" s="15"/>
    </row>
    <row r="810" spans="6:19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23"/>
      <c r="S810" s="15"/>
    </row>
    <row r="811" spans="6:19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23"/>
      <c r="S811" s="15"/>
    </row>
    <row r="812" spans="6:19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23"/>
      <c r="S812" s="15"/>
    </row>
    <row r="813" spans="6:19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23"/>
      <c r="S813" s="15"/>
    </row>
    <row r="814" spans="6:19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23"/>
      <c r="S814" s="15"/>
    </row>
    <row r="815" spans="6:19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23"/>
      <c r="S815" s="15"/>
    </row>
    <row r="816" spans="6:19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23"/>
      <c r="S816" s="15"/>
    </row>
    <row r="817" spans="6:19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23"/>
      <c r="S817" s="15"/>
    </row>
    <row r="818" spans="6:19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23"/>
      <c r="S818" s="15"/>
    </row>
    <row r="819" spans="6:19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23"/>
      <c r="S819" s="15"/>
    </row>
    <row r="820" spans="6:19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23"/>
      <c r="S820" s="15"/>
    </row>
    <row r="821" spans="6:19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23"/>
      <c r="S821" s="15"/>
    </row>
    <row r="822" spans="6:19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23"/>
      <c r="S822" s="15"/>
    </row>
    <row r="823" spans="6:19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23"/>
      <c r="S823" s="15"/>
    </row>
    <row r="824" spans="6:19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23"/>
      <c r="S824" s="15"/>
    </row>
    <row r="825" spans="6:19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23"/>
      <c r="S825" s="15"/>
    </row>
    <row r="826" spans="6:19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23"/>
      <c r="S826" s="15"/>
    </row>
    <row r="827" spans="6:19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23"/>
      <c r="S827" s="15"/>
    </row>
    <row r="828" spans="6:19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23"/>
      <c r="S828" s="15"/>
    </row>
    <row r="829" spans="6:19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23"/>
      <c r="S829" s="15"/>
    </row>
    <row r="830" spans="6:19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23"/>
      <c r="S830" s="15"/>
    </row>
    <row r="831" spans="6:19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23"/>
      <c r="S831" s="15"/>
    </row>
    <row r="832" spans="6:19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23"/>
      <c r="S832" s="15"/>
    </row>
    <row r="833" spans="6:19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23"/>
      <c r="S833" s="15"/>
    </row>
    <row r="834" spans="6:19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23"/>
      <c r="S834" s="15"/>
    </row>
    <row r="835" spans="6:19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23"/>
      <c r="S835" s="15"/>
    </row>
    <row r="836" spans="6:19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23"/>
      <c r="S836" s="15"/>
    </row>
    <row r="837" spans="6:19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23"/>
      <c r="S837" s="15"/>
    </row>
    <row r="838" spans="6:19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23"/>
      <c r="S838" s="15"/>
    </row>
    <row r="839" spans="6:19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23"/>
      <c r="S839" s="15"/>
    </row>
    <row r="840" spans="6:19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23"/>
      <c r="S840" s="15"/>
    </row>
    <row r="841" spans="6:19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23"/>
      <c r="S841" s="15"/>
    </row>
    <row r="842" spans="6:19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23"/>
      <c r="S842" s="15"/>
    </row>
    <row r="843" spans="6:19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23"/>
      <c r="S843" s="15"/>
    </row>
    <row r="844" spans="6:19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23"/>
      <c r="S844" s="15"/>
    </row>
    <row r="845" spans="6:19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23"/>
      <c r="S845" s="15"/>
    </row>
    <row r="846" spans="6:19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23"/>
      <c r="S846" s="15"/>
    </row>
    <row r="847" spans="6:19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23"/>
      <c r="S847" s="15"/>
    </row>
    <row r="848" spans="6:19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23"/>
      <c r="S848" s="15"/>
    </row>
    <row r="849" spans="6:19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23"/>
      <c r="S849" s="15"/>
    </row>
    <row r="850" spans="6:19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23"/>
      <c r="S850" s="15"/>
    </row>
    <row r="851" spans="6:19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23"/>
      <c r="S851" s="15"/>
    </row>
    <row r="852" spans="6:19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23"/>
      <c r="S852" s="15"/>
    </row>
    <row r="853" spans="6:19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23"/>
      <c r="S853" s="15"/>
    </row>
    <row r="854" spans="6:19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23"/>
      <c r="S854" s="15"/>
    </row>
    <row r="855" spans="6:19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23"/>
      <c r="S855" s="15"/>
    </row>
    <row r="856" spans="6:19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23"/>
      <c r="S856" s="15"/>
    </row>
    <row r="857" spans="6:19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23"/>
      <c r="S857" s="15"/>
    </row>
    <row r="858" spans="6:19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23"/>
      <c r="S858" s="15"/>
    </row>
    <row r="859" spans="6:19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23"/>
      <c r="S859" s="15"/>
    </row>
    <row r="860" spans="6:19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23"/>
      <c r="S860" s="15"/>
    </row>
    <row r="861" spans="6:19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23"/>
      <c r="S861" s="15"/>
    </row>
    <row r="862" spans="6:19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23"/>
      <c r="S862" s="15"/>
    </row>
    <row r="863" spans="6:19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23"/>
      <c r="S863" s="15"/>
    </row>
    <row r="864" spans="6:19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23"/>
      <c r="S864" s="15"/>
    </row>
    <row r="865" spans="6:19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23"/>
      <c r="S865" s="15"/>
    </row>
    <row r="866" spans="6:19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23"/>
      <c r="S866" s="15"/>
    </row>
    <row r="867" spans="6:19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23"/>
      <c r="S867" s="15"/>
    </row>
    <row r="868" spans="6:19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23"/>
      <c r="S868" s="15"/>
    </row>
    <row r="869" spans="6:19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23"/>
      <c r="S869" s="15"/>
    </row>
    <row r="870" spans="6:19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23"/>
      <c r="S870" s="15"/>
    </row>
    <row r="871" spans="6:19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23"/>
      <c r="S871" s="15"/>
    </row>
    <row r="872" spans="6:19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23"/>
      <c r="S872" s="15"/>
    </row>
    <row r="873" spans="6:19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23"/>
      <c r="S873" s="15"/>
    </row>
    <row r="874" spans="6:19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23"/>
      <c r="S874" s="15"/>
    </row>
    <row r="875" spans="6:19" x14ac:dyDescent="0.2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23"/>
      <c r="S875" s="15"/>
    </row>
    <row r="876" spans="6:19" x14ac:dyDescent="0.2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23"/>
      <c r="S876" s="15"/>
    </row>
    <row r="877" spans="6:19" x14ac:dyDescent="0.2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23"/>
      <c r="S877" s="15"/>
    </row>
    <row r="878" spans="6:19" x14ac:dyDescent="0.2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23"/>
      <c r="S878" s="15"/>
    </row>
    <row r="879" spans="6:19" x14ac:dyDescent="0.2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23"/>
      <c r="S879" s="15"/>
    </row>
    <row r="880" spans="6:19" x14ac:dyDescent="0.2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23"/>
      <c r="S880" s="15"/>
    </row>
  </sheetData>
  <printOptions horizontalCentered="1"/>
  <pageMargins left="0.5" right="0.5" top="0.75" bottom="0.5" header="0.25" footer="0.5"/>
  <pageSetup scale="44" fitToHeight="0" orientation="landscape" r:id="rId1"/>
  <headerFooter alignWithMargins="0">
    <oddHeader>&amp;RCASE NO. 2021-00214
ATTACHMENT 1
TO STAFF DR NO. 1-09</oddHeader>
  </headerFooter>
  <ignoredErrors>
    <ignoredError sqref="B7:R2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KY Summary</vt:lpstr>
      <vt:lpstr>Div 091 Summary</vt:lpstr>
      <vt:lpstr>SS Summary</vt:lpstr>
      <vt:lpstr>'Div 091 Summary'!Print_Titles</vt:lpstr>
      <vt:lpstr>'KY Summary'!Print_Titles</vt:lpstr>
      <vt:lpstr>'SS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J Wilen</cp:lastModifiedBy>
  <cp:lastPrinted>2021-07-08T17:43:26Z</cp:lastPrinted>
  <dcterms:created xsi:type="dcterms:W3CDTF">2021-06-21T18:40:56Z</dcterms:created>
  <dcterms:modified xsi:type="dcterms:W3CDTF">2021-07-08T17:43:31Z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