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gulatory Reporting\Regulatory Accounting Services\Yurova\KENTUCKY\2020\Staff\"/>
    </mc:Choice>
  </mc:AlternateContent>
  <xr:revisionPtr revIDLastSave="0" documentId="13_ncr:1_{7383E99E-58A3-45F3-9907-26E711E20BD0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Revenues" sheetId="3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"A1100000000131000011001100020_01000"</definedName>
    <definedName name="_xlnm.Print_Area" localSheetId="0">Revenues!$A$2:$M$66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3" l="1"/>
  <c r="K61" i="3"/>
  <c r="L61" i="3"/>
  <c r="M61" i="3"/>
  <c r="I61" i="3"/>
  <c r="H61" i="3"/>
  <c r="G61" i="3"/>
  <c r="F61" i="3"/>
  <c r="E61" i="3"/>
  <c r="D61" i="3"/>
  <c r="C62" i="3"/>
  <c r="B61" i="3"/>
</calcChain>
</file>

<file path=xl/sharedStrings.xml><?xml version="1.0" encoding="utf-8"?>
<sst xmlns="http://schemas.openxmlformats.org/spreadsheetml/2006/main" count="93" uniqueCount="41">
  <si>
    <t>Atmos Energy Corporation</t>
  </si>
  <si>
    <t>Operating Revenue</t>
  </si>
  <si>
    <t>July</t>
  </si>
  <si>
    <t>May</t>
  </si>
  <si>
    <t>June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</si>
  <si>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</si>
  <si>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</si>
  <si>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</si>
  <si>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</si>
  <si>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</si>
  <si>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</si>
  <si>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</si>
  <si>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</si>
  <si>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</si>
  <si>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Residential Revenue Class</t>
  </si>
  <si>
    <t>Commercial Revenue Class</t>
  </si>
  <si>
    <t>Industrial Revenue Class</t>
  </si>
  <si>
    <t>Public Authority Revenue Class</t>
  </si>
  <si>
    <t>Unbilled Residential Revenue - Gas Rev-Dist Inc 4805-31101</t>
  </si>
  <si>
    <t>Unbilled Residential Revenue - Gas Rev-Dist Inc. Base Charges 4805-31108</t>
  </si>
  <si>
    <t>Unbilled Residential Revenue - WNA 4805-31195</t>
  </si>
  <si>
    <t>Unbilled Residential Revenue - Gas Cost Adjustment Surcharge 4805-31128</t>
  </si>
  <si>
    <t>Unbilled Industrial Revenue - CB Gas Rev-Dist Inc Base Charges 4816-31216</t>
  </si>
  <si>
    <t>Unbilled Comm Revenue - WNA 4815-31195</t>
  </si>
  <si>
    <t>Unbilled Comm Revenue - Gas Rev-Dist Inc 4815-31101</t>
  </si>
  <si>
    <t>Unbilled Industrial Revenue - CB Gas Rev-Dist Inc 4816-31215</t>
  </si>
  <si>
    <t>Unbilled Industrial Revenue - CB Gas Cost Adjustment Surcharge 4816-31217</t>
  </si>
  <si>
    <t>Unbilled Comm Revenue - Gas Rev-Dist Inc. Base Charges 4815-31108</t>
  </si>
  <si>
    <t>Unbilled Comm Revenue - Gas Cost Adjustment Surcharge 4815-31128</t>
  </si>
  <si>
    <t>Unbilled Public Authority Reve - WNA 4825-31195</t>
  </si>
  <si>
    <t>Unbilled Public Authority Reve - Gas Rev-Dist Inc 4825-31101</t>
  </si>
  <si>
    <t>Unbilled Public Authority Reve - Gas Cost Adjustment Surcharge 4825-31128</t>
  </si>
  <si>
    <t>INCREASE</t>
  </si>
  <si>
    <t>(DECREASE)</t>
  </si>
  <si>
    <t>Unbilled Public Authority Reve - Gas Rev-Dist Inc. Base Charges 4825-31108</t>
  </si>
  <si>
    <t>Kentucky Operations (Div 009)</t>
  </si>
  <si>
    <t>Fiscal 2020</t>
  </si>
  <si>
    <t>Fiscal 2021</t>
  </si>
  <si>
    <t>Total Gas Revenue for 12 Months Ending September 2020</t>
  </si>
  <si>
    <t>Total Gas Revenue for 12 Months Ending September 2021</t>
  </si>
  <si>
    <t>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</si>
</sst>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3"/>
      <name val="Arial"/>
      <family val="2"/>
    </font>
    <font>
      <b/>
      <sz val="10"/>
      <color indexed="9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Continuous"/>
    </xf>
    <xf numFmtId="164" fontId="0" fillId="0" borderId="0" xfId="1" applyNumberFormat="1" applyFont="1" applyBorder="1"/>
    <xf numFmtId="43" fontId="0" fillId="0" borderId="0" xfId="1" quotePrefix="1" applyFont="1"/>
    <xf numFmtId="164" fontId="4" fillId="3" borderId="0" xfId="1" quotePrefix="1" applyNumberFormat="1" applyFont="1" applyFill="1" applyBorder="1" applyAlignment="1">
      <alignment horizontal="center"/>
    </xf>
    <xf numFmtId="164" fontId="3" fillId="3" borderId="0" xfId="1" quotePrefix="1" applyNumberFormat="1" applyFont="1" applyFill="1" applyBorder="1" applyAlignment="1">
      <alignment horizontal="center"/>
    </xf>
    <xf numFmtId="38" fontId="0" fillId="0" borderId="0" xfId="1" applyNumberFormat="1" applyFont="1"/>
    <xf numFmtId="38" fontId="1" fillId="0" borderId="0" xfId="1" applyNumberFormat="1" applyFont="1"/>
    <xf numFmtId="38" fontId="1" fillId="0" borderId="0" xfId="1" applyNumberFormat="1" applyFont="1" applyBorder="1"/>
    <xf numFmtId="38" fontId="2" fillId="0" borderId="2" xfId="1" applyNumberFormat="1" applyFont="1" applyBorder="1" applyAlignment="1">
      <alignment horizontal="right"/>
    </xf>
    <xf numFmtId="164" fontId="2" fillId="0" borderId="0" xfId="1" quotePrefix="1" applyNumberFormat="1" applyFont="1" applyFill="1" applyBorder="1" applyAlignment="1">
      <alignment horizontal="left"/>
    </xf>
    <xf numFmtId="38" fontId="0" fillId="0" borderId="3" xfId="1" applyNumberFormat="1" applyFont="1" applyBorder="1"/>
    <xf numFmtId="0" fontId="1" fillId="0" borderId="0" xfId="2" applyAlignment="1">
      <alignment horizontal="centerContinuous"/>
    </xf>
    <xf numFmtId="0" fontId="1" fillId="0" borderId="0" xfId="2"/>
    <xf numFmtId="0" fontId="1" fillId="0" borderId="0" xfId="2" quotePrefix="1"/>
    <xf numFmtId="0" fontId="1" fillId="3" borderId="1" xfId="2" applyFill="1" applyBorder="1"/>
    <xf numFmtId="0" fontId="2" fillId="0" borderId="0" xfId="2" quotePrefix="1" applyFont="1"/>
    <xf numFmtId="0" fontId="1" fillId="0" borderId="0" xfId="2" applyAlignment="1">
      <alignment horizontal="left"/>
    </xf>
    <xf numFmtId="0" fontId="1" fillId="0" borderId="0" xfId="2" applyAlignment="1">
      <alignment horizontal="right"/>
    </xf>
    <xf numFmtId="0" fontId="2" fillId="0" borderId="0" xfId="2" applyFont="1"/>
    <xf numFmtId="38" fontId="1" fillId="0" borderId="0" xfId="2" applyNumberFormat="1"/>
    <xf numFmtId="0" fontId="1" fillId="0" borderId="3" xfId="2" applyBorder="1"/>
    <xf numFmtId="38" fontId="1" fillId="0" borderId="3" xfId="2" applyNumberFormat="1" applyBorder="1"/>
    <xf numFmtId="164" fontId="1" fillId="0" borderId="0" xfId="1" quotePrefix="1" applyNumberFormat="1"/>
    <xf numFmtId="38" fontId="0" fillId="0" borderId="0" xfId="1" applyNumberFormat="1" applyFont="1" applyFill="1"/>
    <xf numFmtId="41" fontId="0" fillId="0" borderId="0" xfId="0" applyNumberFormat="1"/>
    <xf numFmtId="41" fontId="2" fillId="0" borderId="2" xfId="1" applyNumberFormat="1" applyFont="1" applyBorder="1" applyAlignment="1">
      <alignment horizontal="right"/>
    </xf>
    <xf numFmtId="0" fontId="5" fillId="0" borderId="0" xfId="2" quotePrefix="1" applyFont="1" applyAlignment="1">
      <alignment horizontal="center"/>
    </xf>
    <xf numFmtId="0" fontId="6" fillId="2" borderId="0" xfId="2" quotePrefix="1" applyFont="1" applyFill="1" applyAlignment="1">
      <alignment horizontal="center"/>
    </xf>
    <xf numFmtId="41" fontId="1" fillId="0" borderId="0" xfId="3" applyNumberFormat="1"/>
  </cellXfs>
  <cellStyles count="4">
    <cellStyle name="Comma" xfId="1" builtinId="3"/>
    <cellStyle name="Normal" xfId="0" builtinId="0"/>
    <cellStyle name="Normal 2" xfId="2" xr:uid="{297148DF-CAAD-4DB6-A4EF-A710E9A1D33B}"/>
    <cellStyle name="Normal_Revenues" xfId="3" xr:uid="{586F5CBA-CED5-4ED1-A70C-B2391A9DD8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1502797</xdr:colOff>
      <xdr:row>2</xdr:row>
      <xdr:rowOff>206734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36D0D-3CE9-48C2-A8C4-1CD44F9E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58B3F-B7B4-4650-B626-F4138492B7F8}">
  <sheetPr>
    <pageSetUpPr fitToPage="1"/>
  </sheetPr>
  <dimension ref="A1:N62"/>
  <sheetViews>
    <sheetView showGridLines="0" tabSelected="1" zoomScale="85" zoomScaleNormal="85" workbookViewId="0">
      <selection activeCell="I35" sqref="I35"/>
    </sheetView>
  </sheetViews>
  <sheetFormatPr defaultRowHeight="12.75" x14ac:dyDescent="0.2"/>
  <cols>
    <col min="1" max="1" width="67.28515625" style="15" customWidth="1"/>
    <col min="2" max="2" width="13.5703125" style="15" bestFit="1" customWidth="1"/>
    <col min="3" max="3" width="14.28515625" style="15" bestFit="1" customWidth="1"/>
    <col min="4" max="4" width="14.7109375" style="15" bestFit="1" customWidth="1"/>
    <col min="5" max="6" width="14.7109375" style="2" bestFit="1" customWidth="1"/>
    <col min="7" max="7" width="15.7109375" style="2" bestFit="1" customWidth="1"/>
    <col min="8" max="8" width="15.5703125" style="2" bestFit="1" customWidth="1"/>
    <col min="9" max="9" width="14.5703125" style="15" bestFit="1" customWidth="1"/>
    <col min="10" max="10" width="17.7109375" style="15" bestFit="1" customWidth="1"/>
    <col min="11" max="11" width="14.42578125" style="15" bestFit="1" customWidth="1"/>
    <col min="12" max="12" width="13.5703125" style="15" bestFit="1" customWidth="1"/>
    <col min="13" max="13" width="14.140625" style="15" bestFit="1" customWidth="1"/>
    <col min="14" max="16384" width="9.140625" style="15"/>
  </cols>
  <sheetData>
    <row r="1" spans="1:14" x14ac:dyDescent="0.2">
      <c r="A1" s="14"/>
      <c r="B1" s="14"/>
      <c r="C1" s="14"/>
      <c r="D1" s="14"/>
      <c r="E1" s="3"/>
      <c r="F1" s="3"/>
      <c r="G1" s="3"/>
      <c r="H1" s="3"/>
      <c r="I1" s="14"/>
      <c r="J1" s="14"/>
      <c r="N1" s="16"/>
    </row>
    <row r="2" spans="1:14" x14ac:dyDescent="0.2">
      <c r="A2" s="14"/>
      <c r="B2" s="14"/>
      <c r="C2" s="14"/>
      <c r="D2" s="14"/>
      <c r="E2" s="3"/>
      <c r="F2" s="3"/>
      <c r="G2" s="3"/>
      <c r="H2" s="3"/>
      <c r="I2" s="14"/>
      <c r="J2" s="14"/>
      <c r="N2" s="16"/>
    </row>
    <row r="3" spans="1:14" ht="26.25" x14ac:dyDescent="0.4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</row>
    <row r="4" spans="1:14" x14ac:dyDescent="0.2">
      <c r="A4" s="14"/>
      <c r="B4" s="14"/>
      <c r="C4" s="14"/>
      <c r="D4" s="14"/>
      <c r="E4" s="3"/>
      <c r="F4" s="3"/>
      <c r="G4" s="3"/>
      <c r="H4" s="3"/>
      <c r="I4" s="14"/>
      <c r="J4" s="14"/>
      <c r="K4" s="1"/>
      <c r="N4" s="5"/>
    </row>
    <row r="5" spans="1:14" ht="18" x14ac:dyDescent="0.2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14"/>
      <c r="B6" s="14"/>
      <c r="C6" s="14"/>
      <c r="D6" s="14"/>
      <c r="E6" s="3"/>
      <c r="F6" s="3"/>
      <c r="G6" s="3"/>
      <c r="H6" s="3"/>
    </row>
    <row r="7" spans="1:14" ht="26.25" customHeight="1" x14ac:dyDescent="0.2">
      <c r="A7" s="17"/>
      <c r="B7" s="6" t="s">
        <v>36</v>
      </c>
      <c r="C7" s="6" t="s">
        <v>36</v>
      </c>
      <c r="D7" s="6" t="s">
        <v>36</v>
      </c>
      <c r="E7" s="6" t="s">
        <v>36</v>
      </c>
      <c r="F7" s="6" t="s">
        <v>36</v>
      </c>
      <c r="G7" s="6" t="s">
        <v>36</v>
      </c>
      <c r="H7" s="6" t="s">
        <v>36</v>
      </c>
      <c r="I7" s="6" t="s">
        <v>36</v>
      </c>
      <c r="J7" s="6" t="s">
        <v>36</v>
      </c>
      <c r="K7" s="6" t="s">
        <v>36</v>
      </c>
      <c r="L7" s="6" t="s">
        <v>36</v>
      </c>
      <c r="M7" s="6" t="s">
        <v>36</v>
      </c>
    </row>
    <row r="8" spans="1:14" x14ac:dyDescent="0.2">
      <c r="A8" s="17"/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3</v>
      </c>
      <c r="J8" s="7" t="s">
        <v>4</v>
      </c>
      <c r="K8" s="7" t="s">
        <v>2</v>
      </c>
      <c r="L8" s="7" t="s">
        <v>5</v>
      </c>
      <c r="M8" s="7" t="s">
        <v>6</v>
      </c>
    </row>
    <row r="9" spans="1:14" ht="12.75" customHeight="1" x14ac:dyDescent="0.2">
      <c r="A9" s="18" t="s">
        <v>1</v>
      </c>
      <c r="B9" s="10"/>
      <c r="C9" s="10"/>
      <c r="D9" s="10"/>
      <c r="E9" s="10"/>
      <c r="F9" s="10"/>
      <c r="G9" s="10"/>
      <c r="H9" s="10"/>
      <c r="I9" s="10"/>
      <c r="J9" s="10"/>
    </row>
    <row r="10" spans="1:14" ht="12.75" customHeight="1" x14ac:dyDescent="0.2">
      <c r="A10" s="19" t="s">
        <v>14</v>
      </c>
      <c r="B10" s="8">
        <v>4048750.48</v>
      </c>
      <c r="C10" s="8">
        <v>7703553.9399999995</v>
      </c>
      <c r="D10" s="8">
        <v>11246049.51</v>
      </c>
      <c r="E10" s="8">
        <v>12734396.330000002</v>
      </c>
      <c r="F10" s="8">
        <v>12772719.539999999</v>
      </c>
      <c r="G10" s="8">
        <v>10831640.689999999</v>
      </c>
      <c r="H10" s="8">
        <v>7539760.8300000001</v>
      </c>
      <c r="I10" s="8">
        <v>5682139.1299999999</v>
      </c>
      <c r="J10" s="8">
        <v>4085372.76</v>
      </c>
      <c r="K10" s="8">
        <v>3795242.69</v>
      </c>
      <c r="L10" s="8">
        <v>3743537.1</v>
      </c>
      <c r="M10" s="8">
        <v>3895128.2600000002</v>
      </c>
    </row>
    <row r="11" spans="1:14" ht="12.75" customHeight="1" x14ac:dyDescent="0.2">
      <c r="A11" s="19" t="s">
        <v>15</v>
      </c>
      <c r="B11" s="8">
        <v>1852229.25</v>
      </c>
      <c r="C11" s="8">
        <v>3193466.38</v>
      </c>
      <c r="D11" s="8">
        <v>4593131.3500000006</v>
      </c>
      <c r="E11" s="8">
        <v>5544342.7299999995</v>
      </c>
      <c r="F11" s="8">
        <v>5479511.1400000006</v>
      </c>
      <c r="G11" s="8">
        <v>4576630.1500000004</v>
      </c>
      <c r="H11" s="8">
        <v>2955872.9099999997</v>
      </c>
      <c r="I11" s="8">
        <v>1990398.58</v>
      </c>
      <c r="J11" s="8">
        <v>1553176.99</v>
      </c>
      <c r="K11" s="8">
        <v>1536865.87</v>
      </c>
      <c r="L11" s="8">
        <v>1505953.75</v>
      </c>
      <c r="M11" s="8">
        <v>1794457.9600000002</v>
      </c>
    </row>
    <row r="12" spans="1:14" ht="12.75" customHeight="1" x14ac:dyDescent="0.2">
      <c r="A12" s="19" t="s">
        <v>16</v>
      </c>
      <c r="B12" s="8">
        <v>356993.75</v>
      </c>
      <c r="C12" s="8">
        <v>376739.37</v>
      </c>
      <c r="D12" s="8">
        <v>680810.79</v>
      </c>
      <c r="E12" s="8">
        <v>823525.94999999984</v>
      </c>
      <c r="F12" s="8">
        <v>782957.17</v>
      </c>
      <c r="G12" s="8">
        <v>755334.36</v>
      </c>
      <c r="H12" s="8">
        <v>488764.92</v>
      </c>
      <c r="I12" s="8">
        <v>227792.78000000003</v>
      </c>
      <c r="J12" s="8">
        <v>148143.71</v>
      </c>
      <c r="K12" s="8">
        <v>134036.04999999999</v>
      </c>
      <c r="L12" s="8">
        <v>148274.44</v>
      </c>
      <c r="M12" s="8">
        <v>448258.13</v>
      </c>
    </row>
    <row r="13" spans="1:14" ht="12.75" customHeight="1" x14ac:dyDescent="0.2">
      <c r="A13" s="19" t="s">
        <v>17</v>
      </c>
      <c r="B13" s="8">
        <v>214310.97</v>
      </c>
      <c r="C13" s="8">
        <v>519062.01999999996</v>
      </c>
      <c r="D13" s="8">
        <v>781654.22</v>
      </c>
      <c r="E13" s="8">
        <v>884657.94000000006</v>
      </c>
      <c r="F13" s="8">
        <v>903429.27999999991</v>
      </c>
      <c r="G13" s="8">
        <v>733847.50000000012</v>
      </c>
      <c r="H13" s="8">
        <v>487968.25</v>
      </c>
      <c r="I13" s="8">
        <v>323210.5</v>
      </c>
      <c r="J13" s="8">
        <v>214704.92000000004</v>
      </c>
      <c r="K13" s="8">
        <v>172415.29</v>
      </c>
      <c r="L13" s="8">
        <v>174415.15999999997</v>
      </c>
      <c r="M13" s="8">
        <v>189135.8</v>
      </c>
    </row>
    <row r="14" spans="1:14" ht="12.75" customHeight="1" x14ac:dyDescent="0.2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2.75" customHeight="1" x14ac:dyDescent="0.2">
      <c r="A15" s="25" t="s">
        <v>18</v>
      </c>
      <c r="B15" s="8">
        <v>287402</v>
      </c>
      <c r="C15" s="8">
        <v>430072</v>
      </c>
      <c r="D15" s="8">
        <v>222880</v>
      </c>
      <c r="E15" s="8">
        <v>441201</v>
      </c>
      <c r="F15" s="8">
        <v>-300983</v>
      </c>
      <c r="G15" s="8">
        <v>-507664</v>
      </c>
      <c r="H15" s="8">
        <v>-174648</v>
      </c>
      <c r="I15" s="8">
        <v>-388661</v>
      </c>
      <c r="J15" s="8">
        <v>-7273</v>
      </c>
      <c r="K15" s="8">
        <v>6732</v>
      </c>
      <c r="L15" s="8">
        <v>-234</v>
      </c>
      <c r="M15" s="8">
        <v>29495</v>
      </c>
    </row>
    <row r="16" spans="1:14" ht="12.75" customHeight="1" x14ac:dyDescent="0.2">
      <c r="A16" s="25" t="s">
        <v>19</v>
      </c>
      <c r="B16" s="8">
        <v>64841</v>
      </c>
      <c r="C16" s="8">
        <v>-1172</v>
      </c>
      <c r="D16" s="8">
        <v>9343</v>
      </c>
      <c r="E16" s="8">
        <v>16675</v>
      </c>
      <c r="F16" s="8">
        <v>10403</v>
      </c>
      <c r="G16" s="8">
        <v>10979</v>
      </c>
      <c r="H16" s="8">
        <v>666</v>
      </c>
      <c r="I16" s="8">
        <v>-144085</v>
      </c>
      <c r="J16" s="8">
        <v>-1955</v>
      </c>
      <c r="K16" s="8">
        <v>-5028</v>
      </c>
      <c r="L16" s="8">
        <v>135888</v>
      </c>
      <c r="M16" s="8">
        <v>-2273</v>
      </c>
    </row>
    <row r="17" spans="1:13" ht="12.75" customHeight="1" x14ac:dyDescent="0.2">
      <c r="A17" s="25" t="s">
        <v>20</v>
      </c>
      <c r="B17" s="8">
        <v>-3792.37</v>
      </c>
      <c r="C17" s="8">
        <v>21745.43</v>
      </c>
      <c r="D17" s="8">
        <v>343976.53</v>
      </c>
      <c r="E17" s="8">
        <v>-332139.53999999998</v>
      </c>
      <c r="F17" s="8">
        <v>-67885.36</v>
      </c>
      <c r="G17" s="8">
        <v>239208.35</v>
      </c>
      <c r="H17" s="8">
        <v>-201113.04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1:13" ht="12.75" customHeight="1" x14ac:dyDescent="0.2">
      <c r="A18" s="25" t="s">
        <v>21</v>
      </c>
      <c r="B18" s="8">
        <v>827732</v>
      </c>
      <c r="C18" s="8">
        <v>1239742</v>
      </c>
      <c r="D18" s="8">
        <v>642483</v>
      </c>
      <c r="E18" s="8">
        <v>1100427</v>
      </c>
      <c r="F18" s="8">
        <v>-832913</v>
      </c>
      <c r="G18" s="8">
        <v>-1404860</v>
      </c>
      <c r="H18" s="8">
        <v>-621850</v>
      </c>
      <c r="I18" s="8">
        <v>-968443</v>
      </c>
      <c r="J18" s="8">
        <v>-18121</v>
      </c>
      <c r="K18" s="8">
        <v>-15660</v>
      </c>
      <c r="L18" s="8">
        <v>-516</v>
      </c>
      <c r="M18" s="8">
        <v>65069</v>
      </c>
    </row>
    <row r="19" spans="1:13" ht="12.75" customHeight="1" x14ac:dyDescent="0.2">
      <c r="A19" s="25" t="s">
        <v>23</v>
      </c>
      <c r="B19" s="8">
        <v>-1189.1099999999999</v>
      </c>
      <c r="C19" s="8">
        <v>7848.35</v>
      </c>
      <c r="D19" s="8">
        <v>137766.35999999999</v>
      </c>
      <c r="E19" s="8">
        <v>-132572.71</v>
      </c>
      <c r="F19" s="8">
        <v>-27091.11</v>
      </c>
      <c r="G19" s="8">
        <v>85299.34</v>
      </c>
      <c r="H19" s="8">
        <v>-70061.119999999995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 ht="12.75" customHeight="1" x14ac:dyDescent="0.2">
      <c r="A20" s="25" t="s">
        <v>24</v>
      </c>
      <c r="B20" s="8">
        <v>95066</v>
      </c>
      <c r="C20" s="8">
        <v>172838</v>
      </c>
      <c r="D20" s="8">
        <v>114274</v>
      </c>
      <c r="E20" s="8">
        <v>175809</v>
      </c>
      <c r="F20" s="8">
        <v>-124681</v>
      </c>
      <c r="G20" s="8">
        <v>-223363</v>
      </c>
      <c r="H20" s="8">
        <v>-79812</v>
      </c>
      <c r="I20" s="8">
        <v>-139242</v>
      </c>
      <c r="J20" s="8">
        <v>-6136</v>
      </c>
      <c r="K20" s="8">
        <v>15194</v>
      </c>
      <c r="L20" s="8">
        <v>-898</v>
      </c>
      <c r="M20" s="8">
        <v>9253</v>
      </c>
    </row>
    <row r="21" spans="1:13" ht="12.75" customHeight="1" x14ac:dyDescent="0.2">
      <c r="A21" s="25" t="s">
        <v>27</v>
      </c>
      <c r="B21" s="8">
        <v>29404</v>
      </c>
      <c r="C21" s="8">
        <v>5345</v>
      </c>
      <c r="D21" s="8">
        <v>7401</v>
      </c>
      <c r="E21" s="8">
        <v>8333</v>
      </c>
      <c r="F21" s="8">
        <v>5125</v>
      </c>
      <c r="G21" s="8">
        <v>4879</v>
      </c>
      <c r="H21" s="8">
        <v>-521</v>
      </c>
      <c r="I21" s="8">
        <v>-59312</v>
      </c>
      <c r="J21" s="8">
        <v>-3536</v>
      </c>
      <c r="K21" s="8">
        <v>-5146</v>
      </c>
      <c r="L21" s="8">
        <v>49794</v>
      </c>
      <c r="M21" s="8">
        <v>-3536</v>
      </c>
    </row>
    <row r="22" spans="1:13" ht="12.75" customHeight="1" x14ac:dyDescent="0.2">
      <c r="A22" s="25" t="s">
        <v>28</v>
      </c>
      <c r="B22" s="8">
        <v>287742</v>
      </c>
      <c r="C22" s="8">
        <v>524463</v>
      </c>
      <c r="D22" s="8">
        <v>346755</v>
      </c>
      <c r="E22" s="8">
        <v>453968</v>
      </c>
      <c r="F22" s="8">
        <v>-363197</v>
      </c>
      <c r="G22" s="8">
        <v>-650658</v>
      </c>
      <c r="H22" s="8">
        <v>-298348</v>
      </c>
      <c r="I22" s="8">
        <v>-365222</v>
      </c>
      <c r="J22" s="8">
        <v>-16094</v>
      </c>
      <c r="K22" s="8">
        <v>10738</v>
      </c>
      <c r="L22" s="8">
        <v>-2084</v>
      </c>
      <c r="M22" s="8">
        <v>21488</v>
      </c>
    </row>
    <row r="23" spans="1:13" ht="12.75" customHeight="1" x14ac:dyDescent="0.2">
      <c r="A23" s="25" t="s">
        <v>25</v>
      </c>
      <c r="B23" s="8">
        <v>-29253.919999999998</v>
      </c>
      <c r="C23" s="8">
        <v>32107.7</v>
      </c>
      <c r="D23" s="8">
        <v>-6909.98</v>
      </c>
      <c r="E23" s="8">
        <v>14318.11</v>
      </c>
      <c r="F23" s="8">
        <v>1496.68</v>
      </c>
      <c r="G23" s="8">
        <v>-10113.33</v>
      </c>
      <c r="H23" s="8">
        <v>-33494.81</v>
      </c>
      <c r="I23" s="8">
        <v>61250.91</v>
      </c>
      <c r="J23" s="8">
        <v>-64037.66</v>
      </c>
      <c r="K23" s="8">
        <v>481.99</v>
      </c>
      <c r="L23" s="8">
        <v>74871.64</v>
      </c>
      <c r="M23" s="8">
        <v>-75525.5</v>
      </c>
    </row>
    <row r="24" spans="1:13" ht="12.75" customHeight="1" x14ac:dyDescent="0.2">
      <c r="A24" s="25" t="s">
        <v>26</v>
      </c>
      <c r="B24" s="8">
        <v>-125951.71</v>
      </c>
      <c r="C24" s="8">
        <v>130626.03</v>
      </c>
      <c r="D24" s="8">
        <v>-32554.26</v>
      </c>
      <c r="E24" s="8">
        <v>60706.75</v>
      </c>
      <c r="F24" s="8">
        <v>-4250.8100000000004</v>
      </c>
      <c r="G24" s="8">
        <v>-36282.959999999999</v>
      </c>
      <c r="H24" s="8">
        <v>-130122.69</v>
      </c>
      <c r="I24" s="8">
        <v>200441.7</v>
      </c>
      <c r="J24" s="8">
        <v>-213142.36</v>
      </c>
      <c r="K24" s="8">
        <v>5885.43</v>
      </c>
      <c r="L24" s="8">
        <v>220532.86</v>
      </c>
      <c r="M24" s="8">
        <v>-232333.34</v>
      </c>
    </row>
    <row r="25" spans="1:13" ht="12.75" customHeight="1" x14ac:dyDescent="0.2">
      <c r="A25" s="25" t="s">
        <v>22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-51.75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ht="12.75" customHeight="1" x14ac:dyDescent="0.2">
      <c r="A26" s="25" t="s">
        <v>34</v>
      </c>
      <c r="B26" s="8">
        <v>2432</v>
      </c>
      <c r="C26" s="8">
        <v>-137</v>
      </c>
      <c r="D26" s="8">
        <v>164</v>
      </c>
      <c r="E26" s="8">
        <v>165</v>
      </c>
      <c r="F26" s="8">
        <v>0</v>
      </c>
      <c r="G26" s="8">
        <v>109</v>
      </c>
      <c r="H26" s="8">
        <v>-137</v>
      </c>
      <c r="I26" s="8">
        <v>-4748</v>
      </c>
      <c r="J26" s="8">
        <v>73</v>
      </c>
      <c r="K26" s="8">
        <v>-122</v>
      </c>
      <c r="L26" s="8">
        <v>4688</v>
      </c>
      <c r="M26" s="8">
        <v>-82</v>
      </c>
    </row>
    <row r="27" spans="1:13" ht="12.75" customHeight="1" x14ac:dyDescent="0.2">
      <c r="A27" s="25" t="s">
        <v>29</v>
      </c>
      <c r="B27" s="8">
        <v>-297.41000000000003</v>
      </c>
      <c r="C27" s="8">
        <v>1691.02</v>
      </c>
      <c r="D27" s="8">
        <v>25498.21</v>
      </c>
      <c r="E27" s="8">
        <v>-24492.240000000002</v>
      </c>
      <c r="F27" s="8">
        <v>-5361.65</v>
      </c>
      <c r="G27" s="8">
        <v>18324.189999999999</v>
      </c>
      <c r="H27" s="8">
        <v>-15362.12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ht="12.75" customHeight="1" x14ac:dyDescent="0.2">
      <c r="A28" s="25" t="s">
        <v>30</v>
      </c>
      <c r="B28" s="8">
        <v>24333</v>
      </c>
      <c r="C28" s="8">
        <v>32604</v>
      </c>
      <c r="D28" s="8">
        <v>14721</v>
      </c>
      <c r="E28" s="8">
        <v>41340</v>
      </c>
      <c r="F28" s="8">
        <v>-28302</v>
      </c>
      <c r="G28" s="8">
        <v>-39257</v>
      </c>
      <c r="H28" s="8">
        <v>-6890</v>
      </c>
      <c r="I28" s="8">
        <v>-36218</v>
      </c>
      <c r="J28" s="8">
        <v>-1019</v>
      </c>
      <c r="K28" s="8">
        <v>998</v>
      </c>
      <c r="L28" s="8">
        <v>21</v>
      </c>
      <c r="M28" s="8">
        <v>1745</v>
      </c>
    </row>
    <row r="29" spans="1:13" ht="12.75" customHeight="1" x14ac:dyDescent="0.2">
      <c r="A29" s="25" t="s">
        <v>31</v>
      </c>
      <c r="B29" s="8">
        <v>73726</v>
      </c>
      <c r="C29" s="8">
        <v>98937</v>
      </c>
      <c r="D29" s="8">
        <v>44668</v>
      </c>
      <c r="E29" s="8">
        <v>109968</v>
      </c>
      <c r="F29" s="8">
        <v>-82445</v>
      </c>
      <c r="G29" s="8">
        <v>-114356</v>
      </c>
      <c r="H29" s="8">
        <v>-35452</v>
      </c>
      <c r="I29" s="8">
        <v>-94996</v>
      </c>
      <c r="J29" s="8">
        <v>-2673</v>
      </c>
      <c r="K29" s="8">
        <v>-2428</v>
      </c>
      <c r="L29" s="8">
        <v>49</v>
      </c>
      <c r="M29" s="8">
        <v>4053</v>
      </c>
    </row>
    <row r="30" spans="1:13" ht="12.75" customHeight="1" x14ac:dyDescent="0.2">
      <c r="A30" s="2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2.75" customHeight="1" thickBot="1" x14ac:dyDescent="0.25">
      <c r="A31" s="18" t="s">
        <v>38</v>
      </c>
      <c r="B31" s="11">
        <v>8004477.9299999997</v>
      </c>
      <c r="C31" s="11">
        <v>14489532.239999998</v>
      </c>
      <c r="D31" s="11">
        <v>19172111.729999997</v>
      </c>
      <c r="E31" s="11">
        <v>21920629.320000004</v>
      </c>
      <c r="F31" s="11">
        <v>18118531.880000003</v>
      </c>
      <c r="G31" s="11">
        <v>14269697.289999999</v>
      </c>
      <c r="H31" s="11">
        <v>9805169.3800000008</v>
      </c>
      <c r="I31" s="11">
        <v>6284306.5999999996</v>
      </c>
      <c r="J31" s="11">
        <v>5667484.3599999994</v>
      </c>
      <c r="K31" s="11">
        <v>5650205.3200000003</v>
      </c>
      <c r="L31" s="11">
        <v>6054292.9500000002</v>
      </c>
      <c r="M31" s="11">
        <v>6144333.3100000005</v>
      </c>
    </row>
    <row r="32" spans="1:13" ht="13.5" thickTop="1" x14ac:dyDescent="0.2">
      <c r="E32" s="4"/>
      <c r="F32" s="4"/>
      <c r="G32" s="4"/>
      <c r="H32" s="4"/>
    </row>
    <row r="33" spans="1:13" x14ac:dyDescent="0.2">
      <c r="E33" s="4"/>
      <c r="F33" s="4"/>
      <c r="G33" s="4"/>
      <c r="H33" s="4"/>
    </row>
    <row r="34" spans="1:13" x14ac:dyDescent="0.2">
      <c r="A34" s="14"/>
      <c r="B34" s="14"/>
      <c r="C34" s="14"/>
      <c r="D34" s="14"/>
      <c r="E34" s="3"/>
      <c r="F34" s="3"/>
      <c r="G34" s="3"/>
      <c r="H34" s="3"/>
    </row>
    <row r="35" spans="1:13" x14ac:dyDescent="0.2">
      <c r="A35" s="17"/>
      <c r="B35" s="6" t="s">
        <v>37</v>
      </c>
      <c r="C35" s="6" t="s">
        <v>37</v>
      </c>
      <c r="D35" s="6" t="s">
        <v>37</v>
      </c>
      <c r="E35" s="6" t="s">
        <v>37</v>
      </c>
      <c r="F35" s="6" t="s">
        <v>37</v>
      </c>
      <c r="G35" s="6" t="s">
        <v>37</v>
      </c>
      <c r="H35" s="6" t="s">
        <v>37</v>
      </c>
      <c r="I35" s="6" t="s">
        <v>37</v>
      </c>
      <c r="J35" s="6" t="s">
        <v>40</v>
      </c>
      <c r="K35" s="6" t="s">
        <v>40</v>
      </c>
      <c r="L35" s="6" t="s">
        <v>40</v>
      </c>
      <c r="M35" s="6" t="s">
        <v>40</v>
      </c>
    </row>
    <row r="36" spans="1:13" x14ac:dyDescent="0.2">
      <c r="A36" s="17"/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7" t="s">
        <v>12</v>
      </c>
      <c r="H36" s="7" t="s">
        <v>13</v>
      </c>
      <c r="I36" s="7" t="s">
        <v>3</v>
      </c>
      <c r="J36" s="7" t="s">
        <v>4</v>
      </c>
      <c r="K36" s="7" t="s">
        <v>2</v>
      </c>
      <c r="L36" s="7" t="s">
        <v>5</v>
      </c>
      <c r="M36" s="7" t="s">
        <v>6</v>
      </c>
    </row>
    <row r="37" spans="1:13" x14ac:dyDescent="0.2">
      <c r="A37" s="18" t="s">
        <v>1</v>
      </c>
      <c r="B37" s="10"/>
      <c r="C37" s="10"/>
      <c r="D37" s="10"/>
      <c r="E37" s="10"/>
      <c r="F37" s="10"/>
      <c r="G37" s="15"/>
      <c r="H37" s="15"/>
    </row>
    <row r="38" spans="1:13" x14ac:dyDescent="0.2">
      <c r="A38" s="19" t="s">
        <v>14</v>
      </c>
      <c r="B38" s="8">
        <v>4389566</v>
      </c>
      <c r="C38" s="8">
        <v>6573042.3099999996</v>
      </c>
      <c r="D38" s="8">
        <v>10594273.17</v>
      </c>
      <c r="E38" s="8">
        <v>14202976.970000001</v>
      </c>
      <c r="F38" s="8">
        <v>14243829.290000001</v>
      </c>
      <c r="G38" s="8">
        <v>12321346.049999999</v>
      </c>
      <c r="H38" s="31">
        <v>7987123.9199999999</v>
      </c>
      <c r="I38" s="31">
        <v>5888491.120000001</v>
      </c>
      <c r="J38" s="27">
        <v>4155763.07</v>
      </c>
      <c r="K38" s="27">
        <v>4133992.19</v>
      </c>
      <c r="L38" s="27">
        <v>4095794.4299999997</v>
      </c>
      <c r="M38" s="27">
        <v>4075131.4199999995</v>
      </c>
    </row>
    <row r="39" spans="1:13" x14ac:dyDescent="0.2">
      <c r="A39" s="19" t="s">
        <v>15</v>
      </c>
      <c r="B39" s="8">
        <v>2081080.9300000002</v>
      </c>
      <c r="C39" s="8">
        <v>2653755.96</v>
      </c>
      <c r="D39" s="8">
        <v>4254594.95</v>
      </c>
      <c r="E39" s="8">
        <v>6033919.9199999999</v>
      </c>
      <c r="F39" s="8">
        <v>6098779.2999999989</v>
      </c>
      <c r="G39" s="8">
        <v>5209681.5699999994</v>
      </c>
      <c r="H39" s="31">
        <v>3336405.13</v>
      </c>
      <c r="I39" s="31">
        <v>2376121.56</v>
      </c>
      <c r="J39" s="27">
        <v>1864335.16</v>
      </c>
      <c r="K39" s="27">
        <v>1808667.25</v>
      </c>
      <c r="L39" s="27">
        <v>1827047.72</v>
      </c>
      <c r="M39" s="27">
        <v>2158773.62</v>
      </c>
    </row>
    <row r="40" spans="1:13" x14ac:dyDescent="0.2">
      <c r="A40" s="19" t="s">
        <v>16</v>
      </c>
      <c r="B40" s="8">
        <v>170311.87</v>
      </c>
      <c r="C40" s="8">
        <v>286329.5</v>
      </c>
      <c r="D40" s="8">
        <v>503033.18000000005</v>
      </c>
      <c r="E40" s="8">
        <v>691279.96</v>
      </c>
      <c r="F40" s="8">
        <v>786975.93000000017</v>
      </c>
      <c r="G40" s="8">
        <v>540118.29</v>
      </c>
      <c r="H40" s="31">
        <v>338458.41</v>
      </c>
      <c r="I40" s="31">
        <v>268072.45</v>
      </c>
      <c r="J40" s="27">
        <v>356941.59</v>
      </c>
      <c r="K40" s="27">
        <v>166304.10999999999</v>
      </c>
      <c r="L40" s="27">
        <v>333302.37</v>
      </c>
      <c r="M40" s="27">
        <v>294439.63999999996</v>
      </c>
    </row>
    <row r="41" spans="1:13" x14ac:dyDescent="0.2">
      <c r="A41" s="19" t="s">
        <v>17</v>
      </c>
      <c r="B41" s="8">
        <v>226898.61000000002</v>
      </c>
      <c r="C41" s="8">
        <v>378743.3</v>
      </c>
      <c r="D41" s="8">
        <v>687579.35</v>
      </c>
      <c r="E41" s="8">
        <v>957387.78999999992</v>
      </c>
      <c r="F41" s="8">
        <v>981312.73</v>
      </c>
      <c r="G41" s="8">
        <v>877681.38</v>
      </c>
      <c r="H41" s="31">
        <v>505375.17000000004</v>
      </c>
      <c r="I41" s="31">
        <v>365123.78000000009</v>
      </c>
      <c r="J41" s="27">
        <v>230208.11</v>
      </c>
      <c r="K41" s="27">
        <v>204547.77999999997</v>
      </c>
      <c r="L41" s="27">
        <v>199931.93999999997</v>
      </c>
      <c r="M41" s="27">
        <v>220446.62</v>
      </c>
    </row>
    <row r="42" spans="1:13" x14ac:dyDescent="0.2">
      <c r="A42" s="20"/>
      <c r="B42" s="8"/>
      <c r="C42" s="8"/>
      <c r="D42" s="8"/>
      <c r="E42" s="8"/>
      <c r="F42" s="8"/>
      <c r="G42" s="8"/>
      <c r="H42" s="26"/>
      <c r="I42" s="26"/>
      <c r="J42" s="26"/>
      <c r="K42" s="26"/>
      <c r="L42" s="26"/>
      <c r="M42" s="26"/>
    </row>
    <row r="43" spans="1:13" x14ac:dyDescent="0.2">
      <c r="A43" s="16" t="s">
        <v>18</v>
      </c>
      <c r="B43" s="8">
        <v>274868</v>
      </c>
      <c r="C43" s="8">
        <v>386367</v>
      </c>
      <c r="D43" s="8">
        <v>644506</v>
      </c>
      <c r="E43" s="8">
        <v>-77318</v>
      </c>
      <c r="F43" s="8">
        <v>-71311</v>
      </c>
      <c r="G43" s="8">
        <v>-678212</v>
      </c>
      <c r="H43" s="31">
        <v>-141958</v>
      </c>
      <c r="I43" s="31">
        <v>-364364</v>
      </c>
      <c r="J43" s="27">
        <v>-5388.34</v>
      </c>
      <c r="K43" s="27">
        <v>2968.12</v>
      </c>
      <c r="L43" s="27">
        <v>-1009.69</v>
      </c>
      <c r="M43" s="27">
        <v>36982.910000000003</v>
      </c>
    </row>
    <row r="44" spans="1:13" x14ac:dyDescent="0.2">
      <c r="A44" s="16" t="s">
        <v>19</v>
      </c>
      <c r="B44" s="8">
        <v>38527</v>
      </c>
      <c r="C44" s="8">
        <v>2523</v>
      </c>
      <c r="D44" s="8">
        <v>7217</v>
      </c>
      <c r="E44" s="8">
        <v>8499</v>
      </c>
      <c r="F44" s="8">
        <v>5274</v>
      </c>
      <c r="G44" s="8">
        <v>7010</v>
      </c>
      <c r="H44" s="31">
        <v>1965</v>
      </c>
      <c r="I44" s="31">
        <v>-600</v>
      </c>
      <c r="J44" s="27">
        <v>-28075.39</v>
      </c>
      <c r="K44" s="27">
        <v>-8758.34</v>
      </c>
      <c r="L44" s="27">
        <v>-15366.8</v>
      </c>
      <c r="M44" s="27">
        <v>-14985.55</v>
      </c>
    </row>
    <row r="45" spans="1:13" x14ac:dyDescent="0.2">
      <c r="A45" s="16" t="s">
        <v>20</v>
      </c>
      <c r="B45" s="8">
        <v>-16119.59</v>
      </c>
      <c r="C45" s="8">
        <v>126437.48</v>
      </c>
      <c r="D45" s="8">
        <v>-81993.039999999994</v>
      </c>
      <c r="E45" s="8">
        <v>125454.33</v>
      </c>
      <c r="F45" s="8">
        <v>-341688.67</v>
      </c>
      <c r="G45" s="8">
        <v>451253.94</v>
      </c>
      <c r="H45" s="31">
        <v>-263344.45</v>
      </c>
      <c r="I45" s="31">
        <v>0</v>
      </c>
      <c r="J45" s="27">
        <v>0</v>
      </c>
      <c r="K45" s="27">
        <v>0</v>
      </c>
      <c r="L45" s="27">
        <v>0</v>
      </c>
      <c r="M45" s="27">
        <v>0</v>
      </c>
    </row>
    <row r="46" spans="1:13" x14ac:dyDescent="0.2">
      <c r="A46" s="16" t="s">
        <v>21</v>
      </c>
      <c r="B46" s="8">
        <v>863915</v>
      </c>
      <c r="C46" s="8">
        <v>1090586</v>
      </c>
      <c r="D46" s="8">
        <v>1819222</v>
      </c>
      <c r="E46" s="8">
        <v>-186374</v>
      </c>
      <c r="F46" s="8">
        <v>-202942</v>
      </c>
      <c r="G46" s="8">
        <v>-1930126</v>
      </c>
      <c r="H46" s="31">
        <v>-196683</v>
      </c>
      <c r="I46" s="31">
        <v>-1194395</v>
      </c>
      <c r="J46" s="27">
        <v>-15418.41</v>
      </c>
      <c r="K46" s="27">
        <v>8493.08</v>
      </c>
      <c r="L46" s="27">
        <v>-2889.16</v>
      </c>
      <c r="M46" s="27">
        <v>105824.36</v>
      </c>
    </row>
    <row r="47" spans="1:13" x14ac:dyDescent="0.2">
      <c r="A47" s="16" t="s">
        <v>23</v>
      </c>
      <c r="B47" s="8">
        <v>-5788.86</v>
      </c>
      <c r="C47" s="8">
        <v>42496.98</v>
      </c>
      <c r="D47" s="8">
        <v>-26634.77</v>
      </c>
      <c r="E47" s="8">
        <v>51131.22</v>
      </c>
      <c r="F47" s="8">
        <v>-128707.37</v>
      </c>
      <c r="G47" s="8">
        <v>158525.20000000001</v>
      </c>
      <c r="H47" s="31">
        <v>-91022.399999999994</v>
      </c>
      <c r="I47" s="31">
        <v>0</v>
      </c>
      <c r="J47" s="27">
        <v>0</v>
      </c>
      <c r="K47" s="27">
        <v>0</v>
      </c>
      <c r="L47" s="27">
        <v>0</v>
      </c>
      <c r="M47" s="27">
        <v>0</v>
      </c>
    </row>
    <row r="48" spans="1:13" x14ac:dyDescent="0.2">
      <c r="A48" s="16" t="s">
        <v>24</v>
      </c>
      <c r="B48" s="8">
        <v>109949</v>
      </c>
      <c r="C48" s="8">
        <v>106686</v>
      </c>
      <c r="D48" s="8">
        <v>249422</v>
      </c>
      <c r="E48" s="8">
        <v>37617</v>
      </c>
      <c r="F48" s="8">
        <v>-95242</v>
      </c>
      <c r="G48" s="8">
        <v>-228048</v>
      </c>
      <c r="H48" s="31">
        <v>-66577</v>
      </c>
      <c r="I48" s="31">
        <v>-108300</v>
      </c>
      <c r="J48" s="27">
        <v>-6639.09</v>
      </c>
      <c r="K48" s="27">
        <v>2407.46</v>
      </c>
      <c r="L48" s="27">
        <v>1066.22</v>
      </c>
      <c r="M48" s="27">
        <v>13582.22</v>
      </c>
    </row>
    <row r="49" spans="1:13" x14ac:dyDescent="0.2">
      <c r="A49" s="16" t="s">
        <v>27</v>
      </c>
      <c r="B49" s="8">
        <v>12493</v>
      </c>
      <c r="C49" s="8">
        <v>2137</v>
      </c>
      <c r="D49" s="8">
        <v>5035</v>
      </c>
      <c r="E49" s="8">
        <v>6328</v>
      </c>
      <c r="F49" s="8">
        <v>4528</v>
      </c>
      <c r="G49" s="8">
        <v>4303</v>
      </c>
      <c r="H49" s="31">
        <v>3085.94</v>
      </c>
      <c r="I49" s="31">
        <v>16223.91</v>
      </c>
      <c r="J49" s="27">
        <v>0</v>
      </c>
      <c r="K49" s="27">
        <v>0</v>
      </c>
      <c r="L49" s="27">
        <v>0</v>
      </c>
      <c r="M49" s="27">
        <v>0</v>
      </c>
    </row>
    <row r="50" spans="1:13" x14ac:dyDescent="0.2">
      <c r="A50" s="16" t="s">
        <v>28</v>
      </c>
      <c r="B50" s="8">
        <v>394960</v>
      </c>
      <c r="C50" s="8">
        <v>316994</v>
      </c>
      <c r="D50" s="8">
        <v>741105</v>
      </c>
      <c r="E50" s="8">
        <v>126666</v>
      </c>
      <c r="F50" s="8">
        <v>-285323</v>
      </c>
      <c r="G50" s="8">
        <v>-683173</v>
      </c>
      <c r="H50" s="31">
        <v>9445.5</v>
      </c>
      <c r="I50" s="31">
        <v>82644.05</v>
      </c>
      <c r="J50" s="27">
        <v>0</v>
      </c>
      <c r="K50" s="27">
        <v>0</v>
      </c>
      <c r="L50" s="27">
        <v>0</v>
      </c>
      <c r="M50" s="27">
        <v>0</v>
      </c>
    </row>
    <row r="51" spans="1:13" x14ac:dyDescent="0.2">
      <c r="A51" s="16" t="s">
        <v>25</v>
      </c>
      <c r="B51" s="8">
        <v>1940.35</v>
      </c>
      <c r="C51" s="8">
        <v>-2426.98</v>
      </c>
      <c r="D51" s="8">
        <v>6474.62</v>
      </c>
      <c r="E51" s="8">
        <v>-1105.82</v>
      </c>
      <c r="F51" s="8">
        <v>-4837.8900000000003</v>
      </c>
      <c r="G51" s="8">
        <v>1811.94</v>
      </c>
      <c r="H51" s="31">
        <v>1631</v>
      </c>
      <c r="I51" s="31">
        <v>-872</v>
      </c>
      <c r="J51" s="27">
        <v>-15612.64</v>
      </c>
      <c r="K51" s="27">
        <v>-4420.8599999999997</v>
      </c>
      <c r="L51" s="27">
        <v>4661.99</v>
      </c>
      <c r="M51" s="27">
        <v>5063.8900000000003</v>
      </c>
    </row>
    <row r="52" spans="1:13" x14ac:dyDescent="0.2">
      <c r="A52" s="16" t="s">
        <v>26</v>
      </c>
      <c r="B52" s="8">
        <v>4891.47</v>
      </c>
      <c r="C52" s="8">
        <v>3066.25</v>
      </c>
      <c r="D52" s="8">
        <v>20083.68</v>
      </c>
      <c r="E52" s="8">
        <v>-3430.12</v>
      </c>
      <c r="F52" s="8">
        <v>-39427.47</v>
      </c>
      <c r="G52" s="8">
        <v>29599.24</v>
      </c>
      <c r="H52" s="31">
        <v>-99830</v>
      </c>
      <c r="I52" s="31">
        <v>-373700</v>
      </c>
      <c r="J52" s="27">
        <v>-20331.330000000002</v>
      </c>
      <c r="K52" s="27">
        <v>7121.24</v>
      </c>
      <c r="L52" s="27">
        <v>3158.71</v>
      </c>
      <c r="M52" s="27">
        <v>40267.67</v>
      </c>
    </row>
    <row r="53" spans="1:13" s="21" customFormat="1" x14ac:dyDescent="0.2">
      <c r="A53" s="16" t="s">
        <v>34</v>
      </c>
      <c r="B53" s="8">
        <v>899</v>
      </c>
      <c r="C53" s="8">
        <v>-28</v>
      </c>
      <c r="D53" s="8">
        <v>0</v>
      </c>
      <c r="E53" s="8">
        <v>28</v>
      </c>
      <c r="F53" s="8">
        <v>56</v>
      </c>
      <c r="G53" s="8">
        <v>309</v>
      </c>
      <c r="H53" s="31">
        <v>29</v>
      </c>
      <c r="I53" s="31">
        <v>-29</v>
      </c>
      <c r="J53" s="27">
        <v>-620.91999999999996</v>
      </c>
      <c r="K53" s="27">
        <v>569.17999999999995</v>
      </c>
      <c r="L53" s="27">
        <v>-905.51</v>
      </c>
      <c r="M53" s="27">
        <v>310.45999999999998</v>
      </c>
    </row>
    <row r="54" spans="1:13" x14ac:dyDescent="0.2">
      <c r="A54" s="16" t="s">
        <v>29</v>
      </c>
      <c r="B54" s="8">
        <v>-1215.42</v>
      </c>
      <c r="C54" s="8">
        <v>9622.2999999999993</v>
      </c>
      <c r="D54" s="8">
        <v>-6370.04</v>
      </c>
      <c r="E54" s="8">
        <v>10046.19</v>
      </c>
      <c r="F54" s="8">
        <v>-26162.21</v>
      </c>
      <c r="G54" s="8">
        <v>33975.269999999997</v>
      </c>
      <c r="H54" s="31">
        <v>-19896.09</v>
      </c>
      <c r="I54" s="31">
        <v>0</v>
      </c>
      <c r="J54" s="27">
        <v>0</v>
      </c>
      <c r="K54" s="27">
        <v>0</v>
      </c>
      <c r="L54" s="27">
        <v>0</v>
      </c>
      <c r="M54" s="27">
        <v>0</v>
      </c>
    </row>
    <row r="55" spans="1:13" x14ac:dyDescent="0.2">
      <c r="A55" s="16" t="s">
        <v>30</v>
      </c>
      <c r="B55" s="8">
        <v>21111</v>
      </c>
      <c r="C55" s="8">
        <v>29161</v>
      </c>
      <c r="D55" s="8">
        <v>43847</v>
      </c>
      <c r="E55" s="8">
        <v>2784</v>
      </c>
      <c r="F55" s="8">
        <v>-11456</v>
      </c>
      <c r="G55" s="8">
        <v>-48892</v>
      </c>
      <c r="H55" s="31">
        <v>-4629</v>
      </c>
      <c r="I55" s="31">
        <v>-33632</v>
      </c>
      <c r="J55" s="27">
        <v>-777.24</v>
      </c>
      <c r="K55" s="27">
        <v>756.04</v>
      </c>
      <c r="L55" s="27">
        <v>-371.01</v>
      </c>
      <c r="M55" s="27">
        <v>2801.4</v>
      </c>
    </row>
    <row r="56" spans="1:13" x14ac:dyDescent="0.2">
      <c r="A56" s="16" t="s">
        <v>31</v>
      </c>
      <c r="B56" s="8">
        <v>74763</v>
      </c>
      <c r="C56" s="8">
        <v>86648</v>
      </c>
      <c r="D56" s="8">
        <v>130280</v>
      </c>
      <c r="E56" s="8">
        <v>11096</v>
      </c>
      <c r="F56" s="8">
        <v>-34320</v>
      </c>
      <c r="G56" s="8">
        <v>-146466</v>
      </c>
      <c r="H56" s="31">
        <v>9092</v>
      </c>
      <c r="I56" s="31">
        <v>-116050</v>
      </c>
      <c r="J56" s="27">
        <v>-2347.69</v>
      </c>
      <c r="K56" s="27">
        <v>2283.65</v>
      </c>
      <c r="L56" s="27">
        <v>-1120.6500000000001</v>
      </c>
      <c r="M56" s="27">
        <v>8461.75</v>
      </c>
    </row>
    <row r="57" spans="1:13" x14ac:dyDescent="0.2">
      <c r="B57" s="8"/>
      <c r="C57" s="8"/>
      <c r="D57" s="8"/>
      <c r="E57" s="8"/>
      <c r="F57" s="8"/>
      <c r="G57" s="8"/>
      <c r="H57" s="26"/>
      <c r="I57" s="26"/>
      <c r="J57" s="26"/>
      <c r="K57" s="26"/>
      <c r="L57" s="26"/>
      <c r="M57" s="26"/>
    </row>
    <row r="58" spans="1:13" ht="13.5" thickBot="1" x14ac:dyDescent="0.25">
      <c r="A58" s="18" t="s">
        <v>39</v>
      </c>
      <c r="B58" s="11">
        <v>8643050.3600000013</v>
      </c>
      <c r="C58" s="11">
        <v>12092141.100000001</v>
      </c>
      <c r="D58" s="11">
        <v>19591675.100000001</v>
      </c>
      <c r="E58" s="11">
        <v>21996986.439999998</v>
      </c>
      <c r="F58" s="11">
        <v>20879337.639999997</v>
      </c>
      <c r="G58" s="11">
        <v>15920697.879999995</v>
      </c>
      <c r="H58" s="28">
        <v>11308671.130000001</v>
      </c>
      <c r="I58" s="28">
        <v>6804734.8700000001</v>
      </c>
      <c r="J58" s="28">
        <v>6512036.8799999999</v>
      </c>
      <c r="K58" s="28">
        <v>6324930.9000000004</v>
      </c>
      <c r="L58" s="28">
        <v>6443300.5599999996</v>
      </c>
      <c r="M58" s="28">
        <v>6947100.4099999992</v>
      </c>
    </row>
    <row r="59" spans="1:13" ht="13.5" thickTop="1" x14ac:dyDescent="0.2">
      <c r="B59" s="22"/>
      <c r="C59" s="22"/>
      <c r="D59" s="22"/>
      <c r="E59" s="22"/>
      <c r="F59" s="8"/>
      <c r="G59" s="8"/>
      <c r="H59" s="8"/>
      <c r="I59" s="8"/>
      <c r="L59" s="22"/>
      <c r="M59" s="22"/>
    </row>
    <row r="60" spans="1:13" ht="13.5" thickBot="1" x14ac:dyDescent="0.25">
      <c r="A60" s="23"/>
      <c r="B60" s="24"/>
      <c r="C60" s="24"/>
      <c r="D60" s="24"/>
      <c r="E60" s="13"/>
      <c r="F60" s="13"/>
      <c r="G60" s="13"/>
      <c r="H60" s="13"/>
      <c r="I60" s="24"/>
      <c r="J60" s="23"/>
      <c r="K60" s="23"/>
      <c r="L60" s="24"/>
      <c r="M60" s="24"/>
    </row>
    <row r="61" spans="1:13" x14ac:dyDescent="0.2">
      <c r="A61" s="12" t="s">
        <v>32</v>
      </c>
      <c r="B61" s="22">
        <f>B58-B31</f>
        <v>638572.43000000156</v>
      </c>
      <c r="D61" s="22">
        <f>D58-D31</f>
        <v>419563.37000000477</v>
      </c>
      <c r="E61" s="22">
        <f>E58-E31</f>
        <v>76357.119999993593</v>
      </c>
      <c r="F61" s="22">
        <f>F58-F31</f>
        <v>2760805.7599999942</v>
      </c>
      <c r="G61" s="22">
        <f>G58-G31</f>
        <v>1651000.5899999961</v>
      </c>
      <c r="H61" s="22">
        <f t="shared" ref="H61:M61" si="0">H58-H31</f>
        <v>1503501.75</v>
      </c>
      <c r="I61" s="22">
        <f t="shared" si="0"/>
        <v>520428.27000000048</v>
      </c>
      <c r="J61" s="22">
        <f t="shared" si="0"/>
        <v>844552.52000000048</v>
      </c>
      <c r="K61" s="22">
        <f t="shared" si="0"/>
        <v>674725.58000000007</v>
      </c>
      <c r="L61" s="22">
        <f t="shared" si="0"/>
        <v>389007.6099999994</v>
      </c>
      <c r="M61" s="22">
        <f t="shared" si="0"/>
        <v>802767.0999999987</v>
      </c>
    </row>
    <row r="62" spans="1:13" x14ac:dyDescent="0.2">
      <c r="A62" s="12" t="s">
        <v>33</v>
      </c>
      <c r="C62" s="22">
        <f>C58-C31</f>
        <v>-2397391.1399999969</v>
      </c>
      <c r="G62" s="22"/>
      <c r="H62" s="9"/>
      <c r="I62" s="22"/>
      <c r="L62" s="22"/>
    </row>
  </sheetData>
  <mergeCells count="2">
    <mergeCell ref="A3:M3"/>
    <mergeCell ref="A5:M5"/>
  </mergeCells>
  <dataValidations disablePrompts="1" count="1">
    <dataValidation type="list" allowBlank="1" showInputMessage="1" sqref="L1:O1" xr:uid="{70D2A307-5F73-4CBD-8B7A-89FCD4958FAB}">
      <formula1>"..."</formula1>
    </dataValidation>
  </dataValidations>
  <printOptions horizontalCentered="1"/>
  <pageMargins left="0.5" right="0.5" top="0.75" bottom="0.75" header="0.25" footer="0.25"/>
  <pageSetup scale="53" orientation="landscape" r:id="rId1"/>
  <headerFooter alignWithMargins="0">
    <oddHeader>&amp;RCASE NO. 2021-00214
ATTACHMENT 1
TO STAFF DR NO. 1-02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Revenues</vt:lpstr>
      <vt:lpstr>Revenues!Print_Area</vt:lpstr>
    </vt:vector>
  </TitlesOfParts>
  <Company>Navigator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Chad W Pilkinton</cp:lastModifiedBy>
  <cp:lastPrinted>2021-07-08T17:22:38Z</cp:lastPrinted>
  <dcterms:created xsi:type="dcterms:W3CDTF">2003-04-16T16:23:14Z</dcterms:created>
  <dcterms:modified xsi:type="dcterms:W3CDTF">2021-07-30T21:13:02Z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