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AG's 1st Set Data Requests/"/>
    </mc:Choice>
  </mc:AlternateContent>
  <xr:revisionPtr revIDLastSave="0" documentId="13_ncr:1_{2BE41281-6254-4704-9812-0186697FBF09}" xr6:coauthVersionLast="44" xr6:coauthVersionMax="45" xr10:uidLastSave="{00000000-0000-0000-0000-000000000000}"/>
  <bookViews>
    <workbookView xWindow="-120" yWindow="-120" windowWidth="29040" windowHeight="15840" xr2:uid="{E784A95C-2ED0-4F1E-B748-E617B760BC75}"/>
  </bookViews>
  <sheets>
    <sheet name="2018" sheetId="1" r:id="rId1"/>
    <sheet name="2019" sheetId="2" r:id="rId2"/>
    <sheet name="2020 " sheetId="3" r:id="rId3"/>
    <sheet name="2021" sheetId="4" r:id="rId4"/>
  </sheets>
  <definedNames>
    <definedName name="_xlnm.Print_Area" localSheetId="0">'2018'!$A$1:$O$210</definedName>
    <definedName name="_xlnm.Print_Area" localSheetId="1">'2019'!$A$1:$O$208</definedName>
    <definedName name="_xlnm.Print_Area" localSheetId="2">'2020 '!$A$1:$O$206</definedName>
    <definedName name="_xlnm.Print_Area" localSheetId="3">'2021'!$A$1:$H$169</definedName>
    <definedName name="_xlnm.Print_Titles" localSheetId="0">'2018'!$1:$6</definedName>
    <definedName name="_xlnm.Print_Titles" localSheetId="1">'2019'!$1:$6</definedName>
    <definedName name="_xlnm.Print_Titles" localSheetId="2">'2020 '!$1:$6</definedName>
    <definedName name="_xlnm.Print_Titles" localSheetId="3">'2021'!$1:$6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7" i="4" l="1"/>
  <c r="G167" i="4"/>
  <c r="F167" i="4"/>
  <c r="E167" i="4"/>
  <c r="D167" i="4"/>
  <c r="C167" i="4"/>
  <c r="G132" i="4"/>
  <c r="F132" i="4"/>
  <c r="E132" i="4"/>
  <c r="D132" i="4"/>
  <c r="C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G100" i="4"/>
  <c r="F100" i="4"/>
  <c r="E100" i="4"/>
  <c r="D100" i="4"/>
  <c r="C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G81" i="4"/>
  <c r="F81" i="4"/>
  <c r="E81" i="4"/>
  <c r="D81" i="4"/>
  <c r="C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132" i="4" l="1"/>
  <c r="H169" i="4" s="1"/>
  <c r="H81" i="4"/>
  <c r="H100" i="4"/>
  <c r="O203" i="3" l="1"/>
  <c r="N203" i="3"/>
  <c r="M203" i="3"/>
  <c r="L203" i="3"/>
  <c r="K203" i="3"/>
  <c r="J203" i="3"/>
  <c r="I203" i="3"/>
  <c r="H203" i="3"/>
  <c r="G203" i="3"/>
  <c r="F203" i="3"/>
  <c r="E203" i="3"/>
  <c r="D203" i="3"/>
  <c r="C203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O206" i="3" l="1"/>
  <c r="O205" i="2" l="1"/>
  <c r="N205" i="2"/>
  <c r="M205" i="2"/>
  <c r="L205" i="2"/>
  <c r="K205" i="2"/>
  <c r="J205" i="2"/>
  <c r="I205" i="2"/>
  <c r="H205" i="2"/>
  <c r="G205" i="2"/>
  <c r="F205" i="2"/>
  <c r="E205" i="2"/>
  <c r="D205" i="2"/>
  <c r="C205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N93" i="2"/>
  <c r="M93" i="2"/>
  <c r="L93" i="2"/>
  <c r="K93" i="2"/>
  <c r="J93" i="2"/>
  <c r="I93" i="2"/>
  <c r="H93" i="2"/>
  <c r="G93" i="2"/>
  <c r="F93" i="2"/>
  <c r="E93" i="2"/>
  <c r="D93" i="2"/>
  <c r="C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93" i="2" l="1"/>
  <c r="O208" i="2" s="1"/>
  <c r="O208" i="1" l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O210" i="1" l="1"/>
</calcChain>
</file>

<file path=xl/sharedStrings.xml><?xml version="1.0" encoding="utf-8"?>
<sst xmlns="http://schemas.openxmlformats.org/spreadsheetml/2006/main" count="844" uniqueCount="161">
  <si>
    <t>Responsibility Center Level 02 Name - Description</t>
  </si>
  <si>
    <t>Account CB - Description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</si>
  <si>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</si>
  <si>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</si>
  <si>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</si>
  <si>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</si>
  <si>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</si>
  <si>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</si>
  <si>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</si>
  <si>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</si>
  <si>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</si>
  <si>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</si>
  <si>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</si>
  <si>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</si>
  <si>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Total</t>
  </si>
  <si>
    <t>110_SERVICE_COMPANY - Duke Energy Business Services</t>
  </si>
  <si>
    <t>0711000 - Gas Boiler Labor</t>
  </si>
  <si>
    <t>0712000 - Gas Production-Other Power Ex</t>
  </si>
  <si>
    <t>0717000 - Liq Petro Gas Exp-Vapor Proc</t>
  </si>
  <si>
    <t>0728000 - Liquid Petroleum Gas</t>
  </si>
  <si>
    <t>0735000 - Gas Misc Production Exp</t>
  </si>
  <si>
    <t>0742000 - Maint Gas Production Equipmen</t>
  </si>
  <si>
    <t>0801000 - Purchases Gas &amp; NGL</t>
  </si>
  <si>
    <t>0801001 - Purchases Gas &amp; NGL-Aff</t>
  </si>
  <si>
    <t>0805002 - Unrecovered Purchase Gas Adj</t>
  </si>
  <si>
    <t>0805003 - Purchase Gas Cost Unbilled Rev</t>
  </si>
  <si>
    <t>0807000 - Gas Purchased Expenses</t>
  </si>
  <si>
    <t>0807100 - I/C Gas Purchased Expenses</t>
  </si>
  <si>
    <t>0823000 - Storage-Gas Losses</t>
  </si>
  <si>
    <t>0850001 - Operation Supv &amp; Eng-Tran</t>
  </si>
  <si>
    <t>0859000 - Other Expenses-Trans</t>
  </si>
  <si>
    <t>0871000 - Distribution Load Dispatching</t>
  </si>
  <si>
    <t>0874000 - Mains And Services</t>
  </si>
  <si>
    <t>0875000 - Measuring And Reg Stations-Ge</t>
  </si>
  <si>
    <t>0876000 - Measuring &amp; Reg Station-Indus</t>
  </si>
  <si>
    <t>0878000 - Meter And House Regulator Exp</t>
  </si>
  <si>
    <t>0879000 - Customer Installation Expense</t>
  </si>
  <si>
    <t>0880000 - Gas Distribution-Other Expense</t>
  </si>
  <si>
    <t>0887000 - Maintenance of Mains</t>
  </si>
  <si>
    <t>0889000 - Maint-Meas/Reg Stn Equip-Gas</t>
  </si>
  <si>
    <t>0892000 - Maintenance of Services</t>
  </si>
  <si>
    <t>0893000 - Maint - Meters And House Reg</t>
  </si>
  <si>
    <t>0894000 - Maint-Other Distribution Equip</t>
  </si>
  <si>
    <t>0901000 - Supervision-Cust Accts</t>
  </si>
  <si>
    <t>0902000 - Meter Reading Expense</t>
  </si>
  <si>
    <t>0903000 - Cust Records &amp; Collection Exp</t>
  </si>
  <si>
    <t>0903100 - Cust Contracts &amp; Orders-Local</t>
  </si>
  <si>
    <t>0903200 - Cust Billing &amp; Acct</t>
  </si>
  <si>
    <t>0903300 - Cust Collecting-Local</t>
  </si>
  <si>
    <t>0903400 - Cust Receiv &amp; Collect Exp-Edp</t>
  </si>
  <si>
    <t>0904001 - BAD DEBT EXPENSE</t>
  </si>
  <si>
    <t>0905000 - Misc Customer Accts Expenses</t>
  </si>
  <si>
    <t>0908000 - Cust Asst Exp-Conservation Pro</t>
  </si>
  <si>
    <t>0908150 - Commer/Indust Assistance Exp</t>
  </si>
  <si>
    <t>0908160 - Cust Assist Exp-General</t>
  </si>
  <si>
    <t>0909650 - Misc Advertising Expenses</t>
  </si>
  <si>
    <t>0910000 - Misc Cust Serv/Inform Exp</t>
  </si>
  <si>
    <t>0910100 - Exp-Rs Reg Prod/Svces-CstAccts</t>
  </si>
  <si>
    <t>0911000 - Supervision</t>
  </si>
  <si>
    <t>0912000 - Demonstrating &amp; Selling Exp</t>
  </si>
  <si>
    <t>0912100 - Demonstration &amp; Sell-Proj Supt</t>
  </si>
  <si>
    <t>0913001 - Advertising Expense</t>
  </si>
  <si>
    <t>0920000 - A &amp; G Salaries</t>
  </si>
  <si>
    <t>0921100 - Employee Expenses</t>
  </si>
  <si>
    <t>0921101 - Employee Exp - NC</t>
  </si>
  <si>
    <t>0921110 - Relocation Expenses</t>
  </si>
  <si>
    <t>0921200 - Office Expenses</t>
  </si>
  <si>
    <t>0921300 - Telephone And Telegraph Exp</t>
  </si>
  <si>
    <t>0921400 - Computer Services Expenses</t>
  </si>
  <si>
    <t>0921540 - Computer Rent (Go Only)</t>
  </si>
  <si>
    <t>0921600 - Other</t>
  </si>
  <si>
    <t>0921980 - Office Supplies &amp; Expenses</t>
  </si>
  <si>
    <t>0922000 - Admin  Exp Transfer</t>
  </si>
  <si>
    <t>0923000 - Outside Services Employed</t>
  </si>
  <si>
    <t>0923980 - Outside Services Employee &amp;</t>
  </si>
  <si>
    <t>0924000 - Property Insurance</t>
  </si>
  <si>
    <t>0924050 - Inter-Co Prop Ins Exp</t>
  </si>
  <si>
    <t>0924100 - Admin-EH&amp;S Expense</t>
  </si>
  <si>
    <t>0924980 - Property Insurance For Corp.</t>
  </si>
  <si>
    <t>0925000 - Injuries &amp; Damages</t>
  </si>
  <si>
    <t>0925200 - Injuries And Damages-Other</t>
  </si>
  <si>
    <t>0925300 - Environmental Inj &amp; Damages</t>
  </si>
  <si>
    <t>0925980 - Injuries And Damages For Corp.</t>
  </si>
  <si>
    <t>0926000 - Employee Benefits</t>
  </si>
  <si>
    <t>0926420 - Employees' Tuition Refund</t>
  </si>
  <si>
    <t>0926600 - Employee Benefits-Transferred</t>
  </si>
  <si>
    <t>0926999 - Non Serv Pension (ASU 2017-07)</t>
  </si>
  <si>
    <t>0928006 - State Reg Comm Proceeding</t>
  </si>
  <si>
    <t>0929000 - Duplicate Chrgs-Enrgy To Exp</t>
  </si>
  <si>
    <t>0930150 - Miscellaneous Advertising Exp</t>
  </si>
  <si>
    <t>0930200 - Misc General Expenses</t>
  </si>
  <si>
    <t>0930210 - Industry Association Dues</t>
  </si>
  <si>
    <t>0930220 - Exp Of Servicing Securities</t>
  </si>
  <si>
    <t>0930230 - Dues To Various Organizations</t>
  </si>
  <si>
    <t>0930240 - Director'S Expenses</t>
  </si>
  <si>
    <t>0930250 - Buy\Sell Transf Employee Homes</t>
  </si>
  <si>
    <t>0930700 - Research &amp; Development</t>
  </si>
  <si>
    <t>0930940 - General Expenses</t>
  </si>
  <si>
    <t>0931001 - Rents-A&amp;G</t>
  </si>
  <si>
    <t>0931008 - A&amp;G Rents-IC</t>
  </si>
  <si>
    <t>0932000 - Maintenance Of Gen Plant-Gas</t>
  </si>
  <si>
    <t>0935100 - Maint General Plant-Elec</t>
  </si>
  <si>
    <t>0935200 - Cust Infor &amp; Computer Control</t>
  </si>
  <si>
    <t>110_SERVICE_COMPANY - Duke Energy Business Services Total</t>
  </si>
  <si>
    <t>503_DEO - Duke Energy Ohio</t>
  </si>
  <si>
    <t>503_DEO - Duke Energy Ohio Total</t>
  </si>
  <si>
    <t>536_DEK - Duke Energy Kentucky</t>
  </si>
  <si>
    <t>0813001 - Other Gas Supply Expenses</t>
  </si>
  <si>
    <t>0903891 - IC Collection Agent Revenue</t>
  </si>
  <si>
    <t>0925051 - INTER-CO GEN LIAB EXP</t>
  </si>
  <si>
    <t>0929500 - Admin Exp Transf</t>
  </si>
  <si>
    <t>536_DEK - Duke Energy Kentucky Total</t>
  </si>
  <si>
    <t>OTHER AFFILIATES</t>
  </si>
  <si>
    <t>0926430 - Employees'Recreation Expense</t>
  </si>
  <si>
    <t>OTHER AFFILIATES TOTAL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</si>
  <si>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</si>
  <si>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</si>
  <si>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</si>
  <si>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</si>
  <si>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</si>
  <si>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</si>
  <si>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</si>
  <si>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</si>
  <si>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</si>
  <si>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</si>
  <si>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</si>
  <si>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</si>
  <si>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TOTAL</t>
  </si>
  <si>
    <t>0844100 - LNG Ops Supv Eng Labor &amp; Exp</t>
  </si>
  <si>
    <t>0863000 - Transm-Maint of Mains</t>
  </si>
  <si>
    <t>0885000 - Maint Dist Sys Fac- Supv/Engr</t>
  </si>
  <si>
    <t>0903250 - Customer Billing-Common</t>
  </si>
  <si>
    <t>0920100 - Salaries &amp; Wages - Proj Supt -</t>
  </si>
  <si>
    <t>0930600 - Leased Circuit Charges-Other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</si>
  <si>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</si>
  <si>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</si>
  <si>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</si>
  <si>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</si>
  <si>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</si>
  <si>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</si>
  <si>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</si>
  <si>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</si>
  <si>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</si>
  <si>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</si>
  <si>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</si>
  <si>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</si>
  <si>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0890000 - Maint - Meas/Reg Stn Eq-Indus</t>
  </si>
  <si>
    <t>0923100 - Outside Svcs Cont -Proj Supt -</t>
  </si>
  <si>
    <t>0928000 - Regulatory Expenses (Go)</t>
  </si>
  <si>
    <t>OTHER AFFILIATES Total</t>
  </si>
  <si>
    <t>Jan 2021</t>
  </si>
  <si>
    <t>Feb 2021</t>
  </si>
  <si>
    <t>Mar 2021</t>
  </si>
  <si>
    <t>Apr 2021</t>
  </si>
  <si>
    <t>May 2021</t>
  </si>
  <si>
    <t>Duke Energy Kentucky - Gas Only</t>
  </si>
  <si>
    <t>Schedule of O&amp;M Costs by Source</t>
  </si>
  <si>
    <t>For the Calendar Year 2018</t>
  </si>
  <si>
    <t>For the Calendar Year 2019</t>
  </si>
  <si>
    <t>For the Calendar Year 2020</t>
  </si>
  <si>
    <t>For the 5 months ended 5/31/2021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</si>
</sst>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2" borderId="1" xfId="0" applyFont="1" applyFill="1" applyBorder="1"/>
    <xf numFmtId="17" fontId="2" fillId="2" borderId="1" xfId="0" quotePrefix="1" applyNumberFormat="1" applyFont="1" applyFill="1" applyBorder="1"/>
    <xf numFmtId="0" fontId="2" fillId="2" borderId="1" xfId="0" quotePrefix="1" applyFont="1" applyFill="1" applyBorder="1"/>
    <xf numFmtId="0" fontId="2" fillId="2" borderId="0" xfId="0" applyFont="1" applyFill="1"/>
    <xf numFmtId="0" fontId="2" fillId="0" borderId="0" xfId="0" applyFont="1"/>
    <xf numFmtId="43" fontId="0" fillId="0" borderId="0" xfId="1" applyFont="1"/>
    <xf numFmtId="43" fontId="1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3" fontId="2" fillId="0" borderId="0" xfId="1" applyFont="1"/>
    <xf numFmtId="43" fontId="2" fillId="0" borderId="0" xfId="0" applyNumberFormat="1" applyFont="1"/>
    <xf numFmtId="43" fontId="0" fillId="0" borderId="0" xfId="0" applyNumberFormat="1"/>
    <xf numFmtId="0" fontId="4" fillId="0" borderId="0" xfId="2" applyFont="1"/>
  </cellXfs>
  <cellStyles count="3">
    <cellStyle name="Comma" xfId="1" builtinId="3"/>
    <cellStyle name="Normal" xfId="0" builtinId="0"/>
    <cellStyle name="Normal 2 2" xfId="2" xr:uid="{949558B7-9E07-4744-862F-472F254B11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4948C-5C07-4F76-8AC5-5699C4C378C4}">
  <sheetPr>
    <pageSetUpPr fitToPage="1"/>
  </sheetPr>
  <dimension ref="A1:P22754"/>
  <sheetViews>
    <sheetView tabSelected="1" zoomScaleNormal="100" workbookViewId="0">
      <selection activeCell="M11" sqref="M11"/>
    </sheetView>
  </sheetViews>
  <sheetFormatPr defaultRowHeight="15" x14ac:dyDescent="0.25"/>
  <cols>
    <col min="1" max="1" width="42.42578125" bestFit="1" customWidth="1"/>
    <col min="2" max="2" width="43.42578125" bestFit="1" customWidth="1"/>
    <col min="3" max="7" width="18.7109375" bestFit="1" customWidth="1"/>
    <col min="8" max="8" width="14" bestFit="1" customWidth="1"/>
    <col min="9" max="10" width="13.42578125" bestFit="1" customWidth="1"/>
    <col min="11" max="11" width="14.7109375" bestFit="1" customWidth="1"/>
    <col min="12" max="13" width="13.42578125" bestFit="1" customWidth="1"/>
    <col min="14" max="15" width="13.7109375" bestFit="1" customWidth="1"/>
    <col min="16" max="16" width="12.5703125" bestFit="1" customWidth="1"/>
    <col min="17" max="17" width="19.7109375" bestFit="1" customWidth="1"/>
    <col min="18" max="23" width="13.28515625" bestFit="1" customWidth="1"/>
  </cols>
  <sheetData>
    <row r="1" spans="1:15" x14ac:dyDescent="0.25">
      <c r="A1" s="13" t="s">
        <v>155</v>
      </c>
    </row>
    <row r="2" spans="1:15" x14ac:dyDescent="0.25">
      <c r="A2" s="13" t="s">
        <v>156</v>
      </c>
    </row>
    <row r="3" spans="1:15" x14ac:dyDescent="0.25">
      <c r="A3" s="13" t="s">
        <v>157</v>
      </c>
    </row>
    <row r="6" spans="1:15" x14ac:dyDescent="0.25">
      <c r="A6" s="1" t="s">
        <v>0</v>
      </c>
      <c r="B6" s="1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13</v>
      </c>
      <c r="O6" s="4" t="s">
        <v>14</v>
      </c>
    </row>
    <row r="7" spans="1:15" x14ac:dyDescent="0.25">
      <c r="A7" s="5" t="s">
        <v>15</v>
      </c>
      <c r="B7" t="s">
        <v>16</v>
      </c>
      <c r="C7" s="6">
        <v>2367.04</v>
      </c>
      <c r="D7" s="6">
        <v>17332.72</v>
      </c>
      <c r="E7" s="6">
        <v>1422.39</v>
      </c>
      <c r="F7" s="6">
        <v>1278.27</v>
      </c>
      <c r="G7" s="6">
        <v>824.19</v>
      </c>
      <c r="H7" s="6">
        <v>113.09</v>
      </c>
      <c r="I7" s="6"/>
      <c r="J7" s="6"/>
      <c r="K7" s="6"/>
      <c r="L7" s="6"/>
      <c r="M7" s="6">
        <v>340.03</v>
      </c>
      <c r="N7" s="6">
        <v>1653.34</v>
      </c>
      <c r="O7" s="6">
        <v>25331.07</v>
      </c>
    </row>
    <row r="8" spans="1:15" x14ac:dyDescent="0.25">
      <c r="B8" t="s">
        <v>17</v>
      </c>
      <c r="C8" s="6">
        <v>2357.14</v>
      </c>
      <c r="D8" s="6"/>
      <c r="E8" s="6">
        <v>2977.34</v>
      </c>
      <c r="F8" s="6">
        <v>1586.57</v>
      </c>
      <c r="G8" s="6">
        <v>1033.76</v>
      </c>
      <c r="H8" s="6">
        <v>26.51</v>
      </c>
      <c r="I8" s="6">
        <v>26.26</v>
      </c>
      <c r="J8" s="6">
        <v>33.89</v>
      </c>
      <c r="K8" s="6">
        <v>1909.92</v>
      </c>
      <c r="L8" s="6">
        <v>26.04</v>
      </c>
      <c r="M8" s="6">
        <v>1030.83</v>
      </c>
      <c r="N8" s="6">
        <v>34.56</v>
      </c>
      <c r="O8" s="6">
        <v>11042.82</v>
      </c>
    </row>
    <row r="9" spans="1:15" x14ac:dyDescent="0.25">
      <c r="B9" t="s">
        <v>18</v>
      </c>
      <c r="C9" s="6">
        <v>684.6</v>
      </c>
      <c r="D9" s="6">
        <v>1273.8599999999999</v>
      </c>
      <c r="E9" s="6">
        <v>2913.19</v>
      </c>
      <c r="F9" s="6">
        <v>-120.02</v>
      </c>
      <c r="G9" s="6">
        <v>3972.57</v>
      </c>
      <c r="H9" s="6">
        <v>4513.2299999999996</v>
      </c>
      <c r="I9" s="6">
        <v>6105.65</v>
      </c>
      <c r="J9" s="6">
        <v>4081.17</v>
      </c>
      <c r="K9" s="6">
        <v>672.37</v>
      </c>
      <c r="L9" s="6">
        <v>-489.36</v>
      </c>
      <c r="M9" s="6">
        <v>3385.06</v>
      </c>
      <c r="N9" s="6">
        <v>5112.3500000000004</v>
      </c>
      <c r="O9" s="6">
        <v>32104.67</v>
      </c>
    </row>
    <row r="10" spans="1:15" x14ac:dyDescent="0.25">
      <c r="B10" t="s">
        <v>19</v>
      </c>
      <c r="C10" s="6">
        <v>1281656.03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1281656.03</v>
      </c>
    </row>
    <row r="11" spans="1:15" x14ac:dyDescent="0.25">
      <c r="B11" t="s">
        <v>20</v>
      </c>
      <c r="C11" s="6">
        <v>5521.39</v>
      </c>
      <c r="D11" s="6">
        <v>2461.84</v>
      </c>
      <c r="E11" s="6">
        <v>5932.7</v>
      </c>
      <c r="F11" s="6">
        <v>867.69</v>
      </c>
      <c r="G11" s="6">
        <v>551.66</v>
      </c>
      <c r="H11" s="6">
        <v>136.34</v>
      </c>
      <c r="I11" s="6">
        <v>489.88</v>
      </c>
      <c r="J11" s="6">
        <v>382.86</v>
      </c>
      <c r="K11" s="6">
        <v>111.78</v>
      </c>
      <c r="L11" s="6">
        <v>804.57</v>
      </c>
      <c r="M11" s="6">
        <v>-1617.78</v>
      </c>
      <c r="N11" s="6">
        <v>-1480.49</v>
      </c>
      <c r="O11" s="6">
        <v>14162.44</v>
      </c>
    </row>
    <row r="12" spans="1:15" x14ac:dyDescent="0.25">
      <c r="B12" t="s">
        <v>21</v>
      </c>
      <c r="C12" s="7">
        <v>39717.68</v>
      </c>
      <c r="D12" s="7">
        <v>12734.35</v>
      </c>
      <c r="E12" s="7">
        <v>4218.58</v>
      </c>
      <c r="F12" s="7">
        <v>-649.66</v>
      </c>
      <c r="G12" s="7">
        <v>2412.29</v>
      </c>
      <c r="H12" s="7">
        <v>14227.08</v>
      </c>
      <c r="I12" s="6">
        <v>1841</v>
      </c>
      <c r="J12" s="6">
        <v>-2181.23</v>
      </c>
      <c r="K12" s="6">
        <v>14713.93</v>
      </c>
      <c r="L12" s="6">
        <v>-16508.61</v>
      </c>
      <c r="M12" s="6">
        <v>7460.44</v>
      </c>
      <c r="N12" s="6">
        <v>1995.62</v>
      </c>
      <c r="O12" s="6">
        <v>79981.47</v>
      </c>
    </row>
    <row r="13" spans="1:15" x14ac:dyDescent="0.25">
      <c r="B13" t="s">
        <v>22</v>
      </c>
      <c r="C13" s="6">
        <v>8676251.9199999999</v>
      </c>
      <c r="D13" s="6">
        <v>5531089.8600000003</v>
      </c>
      <c r="E13" s="6">
        <v>3653115.66</v>
      </c>
      <c r="F13" s="6">
        <v>3024294.5</v>
      </c>
      <c r="G13" s="6">
        <v>1325330.0900000001</v>
      </c>
      <c r="H13" s="6">
        <v>1119832.04</v>
      </c>
      <c r="I13" s="6">
        <v>528049.73</v>
      </c>
      <c r="J13" s="6">
        <v>960538.24</v>
      </c>
      <c r="K13" s="6">
        <v>1074466.8600000001</v>
      </c>
      <c r="L13" s="6">
        <v>2160108.92</v>
      </c>
      <c r="M13" s="6">
        <v>5335663.83</v>
      </c>
      <c r="N13" s="6">
        <v>8420123.5899999999</v>
      </c>
      <c r="O13" s="6">
        <v>41808865.240000002</v>
      </c>
    </row>
    <row r="14" spans="1:15" x14ac:dyDescent="0.25">
      <c r="B14" t="s">
        <v>23</v>
      </c>
      <c r="C14" s="6">
        <v>179009.39</v>
      </c>
      <c r="D14" s="6">
        <v>174298.2</v>
      </c>
      <c r="E14" s="6">
        <v>169935.59</v>
      </c>
      <c r="F14" s="6">
        <v>165819.68</v>
      </c>
      <c r="G14" s="6">
        <v>165945</v>
      </c>
      <c r="H14" s="6">
        <v>165849.35</v>
      </c>
      <c r="I14" s="6">
        <v>165938.42000000001</v>
      </c>
      <c r="J14" s="6">
        <v>165981.57</v>
      </c>
      <c r="K14" s="6">
        <v>161963.24</v>
      </c>
      <c r="L14" s="6">
        <v>165953.81</v>
      </c>
      <c r="M14" s="6">
        <v>176347.98</v>
      </c>
      <c r="N14" s="6">
        <v>170227.48</v>
      </c>
      <c r="O14" s="6">
        <v>2027269.71</v>
      </c>
    </row>
    <row r="15" spans="1:15" x14ac:dyDescent="0.25">
      <c r="B15" t="s">
        <v>24</v>
      </c>
      <c r="C15" s="6">
        <v>-87852.34</v>
      </c>
      <c r="D15" s="6">
        <v>-104913.9</v>
      </c>
      <c r="E15" s="6">
        <v>-66327.03</v>
      </c>
      <c r="F15" s="6">
        <v>-56098.720000000001</v>
      </c>
      <c r="G15" s="6">
        <v>-73721.06</v>
      </c>
      <c r="H15" s="6">
        <v>-67188.63</v>
      </c>
      <c r="I15" s="6">
        <v>-72216.990000000005</v>
      </c>
      <c r="J15" s="6">
        <v>-73858.62</v>
      </c>
      <c r="K15" s="6">
        <v>-70924.98</v>
      </c>
      <c r="L15" s="6">
        <v>227148.84</v>
      </c>
      <c r="M15" s="6">
        <v>-109453.94</v>
      </c>
      <c r="N15" s="6">
        <v>-115387.6</v>
      </c>
      <c r="O15" s="6">
        <v>-670794.97</v>
      </c>
    </row>
    <row r="16" spans="1:15" x14ac:dyDescent="0.25">
      <c r="B16" t="s">
        <v>25</v>
      </c>
      <c r="C16" s="6">
        <v>-959757.84</v>
      </c>
      <c r="D16" s="6">
        <v>-960928.78</v>
      </c>
      <c r="E16" s="6">
        <v>125397.42</v>
      </c>
      <c r="F16" s="6">
        <v>-994550.12</v>
      </c>
      <c r="G16" s="6">
        <v>-988490.46</v>
      </c>
      <c r="H16" s="6">
        <v>-66389.13</v>
      </c>
      <c r="I16" s="6">
        <v>10684.76</v>
      </c>
      <c r="J16" s="6">
        <v>32795.660000000003</v>
      </c>
      <c r="K16" s="6">
        <v>-41245.33</v>
      </c>
      <c r="L16" s="6">
        <v>880398.42</v>
      </c>
      <c r="M16" s="6">
        <v>2138976.3199999998</v>
      </c>
      <c r="N16" s="6">
        <v>934238.9</v>
      </c>
      <c r="O16" s="6">
        <v>111129.82</v>
      </c>
    </row>
    <row r="17" spans="2:15" x14ac:dyDescent="0.25">
      <c r="B17" t="s">
        <v>26</v>
      </c>
      <c r="C17" s="6">
        <v>66683.02</v>
      </c>
      <c r="D17" s="6">
        <v>69431.839999999997</v>
      </c>
      <c r="E17" s="6">
        <v>65975.22</v>
      </c>
      <c r="F17" s="6">
        <v>28657.01</v>
      </c>
      <c r="G17" s="6">
        <v>28315.68</v>
      </c>
      <c r="H17" s="6">
        <v>31935.58</v>
      </c>
      <c r="I17" s="6">
        <v>29800.38</v>
      </c>
      <c r="J17" s="6">
        <v>44455.5</v>
      </c>
      <c r="K17" s="6">
        <v>21596.9</v>
      </c>
      <c r="L17" s="6">
        <v>22499.22</v>
      </c>
      <c r="M17" s="6">
        <v>29108.82</v>
      </c>
      <c r="N17" s="6">
        <v>79156.97</v>
      </c>
      <c r="O17" s="6">
        <v>517616.14</v>
      </c>
    </row>
    <row r="18" spans="2:15" x14ac:dyDescent="0.25">
      <c r="B18" t="s">
        <v>27</v>
      </c>
      <c r="C18" s="6">
        <v>5052.6499999999996</v>
      </c>
      <c r="D18" s="6">
        <v>3145.73</v>
      </c>
      <c r="E18" s="6">
        <v>1432.75</v>
      </c>
      <c r="F18" s="6">
        <v>689.93</v>
      </c>
      <c r="G18" s="6">
        <v>1009.39</v>
      </c>
      <c r="H18" s="6">
        <v>927.09</v>
      </c>
      <c r="I18" s="6">
        <v>466.03</v>
      </c>
      <c r="J18" s="6">
        <v>656.01</v>
      </c>
      <c r="K18" s="6">
        <v>1173.24</v>
      </c>
      <c r="L18" s="6">
        <v>1747.95</v>
      </c>
      <c r="M18" s="6">
        <v>984</v>
      </c>
      <c r="N18" s="6">
        <v>859.44</v>
      </c>
      <c r="O18" s="6">
        <v>18144.21</v>
      </c>
    </row>
    <row r="19" spans="2:15" x14ac:dyDescent="0.25">
      <c r="B19" t="s">
        <v>28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>
        <v>0.09</v>
      </c>
      <c r="N19" s="6">
        <v>-0.09</v>
      </c>
      <c r="O19" s="6">
        <v>0</v>
      </c>
    </row>
    <row r="20" spans="2:15" x14ac:dyDescent="0.25">
      <c r="B20" t="s">
        <v>29</v>
      </c>
      <c r="C20" s="6">
        <v>129.08000000000001</v>
      </c>
      <c r="D20" s="6">
        <v>143.79</v>
      </c>
      <c r="E20" s="6">
        <v>268.48</v>
      </c>
      <c r="F20" s="6">
        <v>98.47</v>
      </c>
      <c r="G20" s="6">
        <v>154.18</v>
      </c>
      <c r="H20" s="6">
        <v>88.02</v>
      </c>
      <c r="I20" s="6">
        <v>158.05000000000001</v>
      </c>
      <c r="J20" s="6">
        <v>147.9</v>
      </c>
      <c r="K20" s="6">
        <v>18.850000000000001</v>
      </c>
      <c r="L20" s="6"/>
      <c r="M20" s="6">
        <v>20.6</v>
      </c>
      <c r="N20" s="6">
        <v>159.03</v>
      </c>
      <c r="O20" s="6">
        <v>1386.45</v>
      </c>
    </row>
    <row r="21" spans="2:15" x14ac:dyDescent="0.25">
      <c r="B21" t="s">
        <v>30</v>
      </c>
      <c r="C21" s="6"/>
      <c r="D21" s="6"/>
      <c r="E21" s="6"/>
      <c r="F21" s="6"/>
      <c r="G21" s="6"/>
      <c r="H21" s="6"/>
      <c r="I21" s="6"/>
      <c r="J21" s="6">
        <v>1228.0999999999999</v>
      </c>
      <c r="K21" s="6">
        <v>920.85</v>
      </c>
      <c r="L21" s="6">
        <v>1074.5899999999999</v>
      </c>
      <c r="M21" s="6">
        <v>1116.49</v>
      </c>
      <c r="N21" s="6">
        <v>994.42</v>
      </c>
      <c r="O21" s="6">
        <v>5334.45</v>
      </c>
    </row>
    <row r="22" spans="2:15" x14ac:dyDescent="0.25">
      <c r="B22" t="s">
        <v>31</v>
      </c>
      <c r="C22" s="6">
        <v>12758.94</v>
      </c>
      <c r="D22" s="6">
        <v>11808.47</v>
      </c>
      <c r="E22" s="6">
        <v>12415.54</v>
      </c>
      <c r="F22" s="6">
        <v>10951.12</v>
      </c>
      <c r="G22" s="6">
        <v>12095.78</v>
      </c>
      <c r="H22" s="6">
        <v>12771.81</v>
      </c>
      <c r="I22" s="6">
        <v>7334.79</v>
      </c>
      <c r="J22" s="6">
        <v>5460.04</v>
      </c>
      <c r="K22" s="6">
        <v>5058.8100000000004</v>
      </c>
      <c r="L22" s="6">
        <v>3461.26</v>
      </c>
      <c r="M22" s="6">
        <v>4468.29</v>
      </c>
      <c r="N22" s="6">
        <v>4194.4799999999996</v>
      </c>
      <c r="O22" s="6">
        <v>102779.33</v>
      </c>
    </row>
    <row r="23" spans="2:15" x14ac:dyDescent="0.25">
      <c r="B23" t="s">
        <v>32</v>
      </c>
      <c r="C23" s="6">
        <v>55086.33</v>
      </c>
      <c r="D23" s="6">
        <v>88123.76</v>
      </c>
      <c r="E23" s="6">
        <v>33741.01</v>
      </c>
      <c r="F23" s="6">
        <v>56400.41</v>
      </c>
      <c r="G23" s="6">
        <v>51456.79</v>
      </c>
      <c r="H23" s="6">
        <v>54810.31</v>
      </c>
      <c r="I23" s="6">
        <v>53626.26</v>
      </c>
      <c r="J23" s="6">
        <v>46016.49</v>
      </c>
      <c r="K23" s="6">
        <v>218943.57</v>
      </c>
      <c r="L23" s="6">
        <v>187686.13</v>
      </c>
      <c r="M23" s="6">
        <v>65476.86</v>
      </c>
      <c r="N23" s="6">
        <v>73588.039999999994</v>
      </c>
      <c r="O23" s="6">
        <v>984955.96</v>
      </c>
    </row>
    <row r="24" spans="2:15" x14ac:dyDescent="0.25">
      <c r="B24" t="s">
        <v>33</v>
      </c>
      <c r="C24" s="6">
        <v>10.45</v>
      </c>
      <c r="D24" s="6">
        <v>17.14</v>
      </c>
      <c r="E24" s="6">
        <v>10.73</v>
      </c>
      <c r="F24" s="6">
        <v>11.26</v>
      </c>
      <c r="G24" s="6">
        <v>10.85</v>
      </c>
      <c r="H24" s="6">
        <v>12.34</v>
      </c>
      <c r="I24" s="6">
        <v>18.34</v>
      </c>
      <c r="J24" s="6">
        <v>60.69</v>
      </c>
      <c r="K24" s="6">
        <v>11.13</v>
      </c>
      <c r="L24" s="6">
        <v>10.78</v>
      </c>
      <c r="M24" s="6">
        <v>11.85</v>
      </c>
      <c r="N24" s="6">
        <v>11.7</v>
      </c>
      <c r="O24" s="6">
        <v>197.26</v>
      </c>
    </row>
    <row r="25" spans="2:15" x14ac:dyDescent="0.25">
      <c r="B25" t="s">
        <v>34</v>
      </c>
      <c r="C25" s="6">
        <v>129.25</v>
      </c>
      <c r="D25" s="6"/>
      <c r="E25" s="6">
        <v>1091.1199999999999</v>
      </c>
      <c r="F25" s="6"/>
      <c r="G25" s="6">
        <v>1464.26</v>
      </c>
      <c r="H25" s="6">
        <v>782.31</v>
      </c>
      <c r="I25" s="6">
        <v>2074.6</v>
      </c>
      <c r="J25" s="6">
        <v>4488.54</v>
      </c>
      <c r="K25" s="6">
        <v>6927.88</v>
      </c>
      <c r="L25" s="6">
        <v>4248.58</v>
      </c>
      <c r="M25" s="6">
        <v>3658.78</v>
      </c>
      <c r="N25" s="6">
        <v>1528.49</v>
      </c>
      <c r="O25" s="6">
        <v>26393.81</v>
      </c>
    </row>
    <row r="26" spans="2:15" x14ac:dyDescent="0.25">
      <c r="B26" t="s">
        <v>35</v>
      </c>
      <c r="C26" s="6">
        <v>27092.55</v>
      </c>
      <c r="D26" s="6">
        <v>19484.349999999999</v>
      </c>
      <c r="E26" s="6">
        <v>18277.95</v>
      </c>
      <c r="F26" s="6">
        <v>31235.43</v>
      </c>
      <c r="G26" s="6">
        <v>4423.46</v>
      </c>
      <c r="H26" s="6">
        <v>19429.669999999998</v>
      </c>
      <c r="I26" s="6">
        <v>70605.94</v>
      </c>
      <c r="J26" s="6">
        <v>15159.61</v>
      </c>
      <c r="K26" s="6">
        <v>72409.259999999995</v>
      </c>
      <c r="L26" s="6">
        <v>36084.74</v>
      </c>
      <c r="M26" s="6">
        <v>48866.45</v>
      </c>
      <c r="N26" s="6">
        <v>509085.76</v>
      </c>
      <c r="O26" s="6">
        <v>872155.17</v>
      </c>
    </row>
    <row r="27" spans="2:15" x14ac:dyDescent="0.25">
      <c r="B27" t="s">
        <v>36</v>
      </c>
      <c r="C27" s="6">
        <v>9783.77</v>
      </c>
      <c r="D27" s="6">
        <v>22100.799999999999</v>
      </c>
      <c r="E27" s="6">
        <v>13838.65</v>
      </c>
      <c r="F27" s="6">
        <v>2169.62</v>
      </c>
      <c r="G27" s="6">
        <v>11443.44</v>
      </c>
      <c r="H27" s="6">
        <v>8766.4</v>
      </c>
      <c r="I27" s="6">
        <v>19703.38</v>
      </c>
      <c r="J27" s="6">
        <v>25626.94</v>
      </c>
      <c r="K27" s="6">
        <v>16912.27</v>
      </c>
      <c r="L27" s="6">
        <v>15316.82</v>
      </c>
      <c r="M27" s="6">
        <v>20001.490000000002</v>
      </c>
      <c r="N27" s="6">
        <v>14690.26</v>
      </c>
      <c r="O27" s="6">
        <v>180353.84</v>
      </c>
    </row>
    <row r="28" spans="2:15" x14ac:dyDescent="0.25">
      <c r="B28" t="s">
        <v>37</v>
      </c>
      <c r="C28" s="6">
        <v>76030.850000000006</v>
      </c>
      <c r="D28" s="6">
        <v>53050.27</v>
      </c>
      <c r="E28" s="6">
        <v>73573.7</v>
      </c>
      <c r="F28" s="6">
        <v>33400.639999999999</v>
      </c>
      <c r="G28" s="6">
        <v>40035.43</v>
      </c>
      <c r="H28" s="6">
        <v>37786.07</v>
      </c>
      <c r="I28" s="6">
        <v>32336.83</v>
      </c>
      <c r="J28" s="6">
        <v>60255.85</v>
      </c>
      <c r="K28" s="6">
        <v>35008.19</v>
      </c>
      <c r="L28" s="6">
        <v>65415.46</v>
      </c>
      <c r="M28" s="6">
        <v>36948.239999999998</v>
      </c>
      <c r="N28" s="6">
        <v>178019.45</v>
      </c>
      <c r="O28" s="6">
        <v>721860.98</v>
      </c>
    </row>
    <row r="29" spans="2:15" x14ac:dyDescent="0.25">
      <c r="B29" t="s">
        <v>38</v>
      </c>
      <c r="C29" s="6">
        <v>44224.74</v>
      </c>
      <c r="D29" s="6">
        <v>45886.42</v>
      </c>
      <c r="E29" s="6">
        <v>132887.51999999999</v>
      </c>
      <c r="F29" s="6">
        <v>54368.89</v>
      </c>
      <c r="G29" s="6">
        <v>43100.74</v>
      </c>
      <c r="H29" s="6">
        <v>29075.96</v>
      </c>
      <c r="I29" s="6">
        <v>27240.49</v>
      </c>
      <c r="J29" s="6">
        <v>34765.79</v>
      </c>
      <c r="K29" s="6">
        <v>17867.490000000002</v>
      </c>
      <c r="L29" s="6">
        <v>17930.47</v>
      </c>
      <c r="M29" s="6">
        <v>20312.03</v>
      </c>
      <c r="N29" s="6">
        <v>22890.45</v>
      </c>
      <c r="O29" s="6">
        <v>490550.99</v>
      </c>
    </row>
    <row r="30" spans="2:15" x14ac:dyDescent="0.25">
      <c r="B30" t="s">
        <v>39</v>
      </c>
      <c r="C30" s="6">
        <v>313.82</v>
      </c>
      <c r="D30" s="6">
        <v>1670.29</v>
      </c>
      <c r="E30" s="6">
        <v>4868.66</v>
      </c>
      <c r="F30" s="6">
        <v>1691.96</v>
      </c>
      <c r="G30" s="6"/>
      <c r="H30" s="6">
        <v>1386.58</v>
      </c>
      <c r="I30" s="6">
        <v>5601.73</v>
      </c>
      <c r="J30" s="6">
        <v>4747.8</v>
      </c>
      <c r="K30" s="6">
        <v>1360.82</v>
      </c>
      <c r="L30" s="6">
        <v>3341.92</v>
      </c>
      <c r="M30" s="6">
        <v>289.94</v>
      </c>
      <c r="N30" s="6">
        <v>4280.58</v>
      </c>
      <c r="O30" s="6">
        <v>29554.1</v>
      </c>
    </row>
    <row r="31" spans="2:15" x14ac:dyDescent="0.25">
      <c r="B31" t="s">
        <v>40</v>
      </c>
      <c r="C31" s="7">
        <v>3525.95</v>
      </c>
      <c r="D31" s="7">
        <v>1584.32</v>
      </c>
      <c r="E31" s="7">
        <v>4327.93</v>
      </c>
      <c r="F31" s="7">
        <v>1384.11</v>
      </c>
      <c r="G31" s="7">
        <v>17115.02</v>
      </c>
      <c r="H31" s="7">
        <v>12311.56</v>
      </c>
      <c r="I31" s="6">
        <v>17450.169999999998</v>
      </c>
      <c r="J31" s="6">
        <v>6507.9</v>
      </c>
      <c r="K31" s="6">
        <v>77891.22</v>
      </c>
      <c r="L31" s="6">
        <v>37236.81</v>
      </c>
      <c r="M31" s="6">
        <v>82262.2</v>
      </c>
      <c r="N31" s="6">
        <v>68599.740000000005</v>
      </c>
      <c r="O31" s="6">
        <v>330196.93</v>
      </c>
    </row>
    <row r="32" spans="2:15" x14ac:dyDescent="0.25">
      <c r="B32" t="s">
        <v>41</v>
      </c>
      <c r="C32" s="6">
        <v>42504.18</v>
      </c>
      <c r="D32" s="6">
        <v>14176.74</v>
      </c>
      <c r="E32" s="6">
        <v>24200.99</v>
      </c>
      <c r="F32" s="6">
        <v>23057.439999999999</v>
      </c>
      <c r="G32" s="6">
        <v>37223.410000000003</v>
      </c>
      <c r="H32" s="6">
        <v>36910.120000000003</v>
      </c>
      <c r="I32" s="6">
        <v>32528.93</v>
      </c>
      <c r="J32" s="6">
        <v>60795.87</v>
      </c>
      <c r="K32" s="6">
        <v>49700.89</v>
      </c>
      <c r="L32" s="6">
        <v>52583.1</v>
      </c>
      <c r="M32" s="6">
        <v>26554.29</v>
      </c>
      <c r="N32" s="6">
        <v>19173.560000000001</v>
      </c>
      <c r="O32" s="6">
        <v>419409.52</v>
      </c>
    </row>
    <row r="33" spans="2:15" x14ac:dyDescent="0.25">
      <c r="B33" t="s">
        <v>42</v>
      </c>
      <c r="C33" s="6">
        <v>567.03</v>
      </c>
      <c r="D33" s="6">
        <v>284.01</v>
      </c>
      <c r="E33" s="6">
        <v>309.64</v>
      </c>
      <c r="F33" s="6">
        <v>-119.72</v>
      </c>
      <c r="G33" s="6">
        <v>381.14</v>
      </c>
      <c r="H33" s="6">
        <v>802.07</v>
      </c>
      <c r="I33" s="6">
        <v>1115.94</v>
      </c>
      <c r="J33" s="6">
        <v>834.09</v>
      </c>
      <c r="K33" s="6">
        <v>1161.83</v>
      </c>
      <c r="L33" s="6">
        <v>907.54</v>
      </c>
      <c r="M33" s="6">
        <v>11830.78</v>
      </c>
      <c r="N33" s="6">
        <v>1721.95</v>
      </c>
      <c r="O33" s="6">
        <v>19796.3</v>
      </c>
    </row>
    <row r="34" spans="2:15" x14ac:dyDescent="0.25">
      <c r="B34" t="s">
        <v>43</v>
      </c>
      <c r="C34" s="6"/>
      <c r="D34" s="6"/>
      <c r="E34" s="6"/>
      <c r="F34" s="6"/>
      <c r="G34" s="6">
        <v>-15.85</v>
      </c>
      <c r="H34" s="6"/>
      <c r="I34" s="6"/>
      <c r="J34" s="6">
        <v>29.85</v>
      </c>
      <c r="K34" s="6"/>
      <c r="L34" s="6">
        <v>229.79</v>
      </c>
      <c r="M34" s="6">
        <v>422.31</v>
      </c>
      <c r="N34" s="6">
        <v>432.32</v>
      </c>
      <c r="O34" s="6">
        <v>1098.42</v>
      </c>
    </row>
    <row r="35" spans="2:15" x14ac:dyDescent="0.25">
      <c r="B35" t="s">
        <v>44</v>
      </c>
      <c r="C35" s="6"/>
      <c r="D35" s="6">
        <v>12995.62</v>
      </c>
      <c r="E35" s="6">
        <v>3391.64</v>
      </c>
      <c r="F35" s="6">
        <v>3391.2</v>
      </c>
      <c r="G35" s="6">
        <v>13382.41</v>
      </c>
      <c r="H35" s="6">
        <v>13.48</v>
      </c>
      <c r="I35" s="6">
        <v>8281.64</v>
      </c>
      <c r="J35" s="6">
        <v>8.32</v>
      </c>
      <c r="K35" s="6">
        <v>7757.28</v>
      </c>
      <c r="L35" s="6"/>
      <c r="M35" s="6">
        <v>42.1</v>
      </c>
      <c r="N35" s="6">
        <v>3.67</v>
      </c>
      <c r="O35" s="6">
        <v>49267.360000000001</v>
      </c>
    </row>
    <row r="36" spans="2:15" x14ac:dyDescent="0.25">
      <c r="B36" t="s">
        <v>45</v>
      </c>
      <c r="C36" s="6">
        <v>240064.98</v>
      </c>
      <c r="D36" s="6">
        <v>43245.17</v>
      </c>
      <c r="E36" s="6">
        <v>135308.72</v>
      </c>
      <c r="F36" s="6">
        <v>171679.65</v>
      </c>
      <c r="G36" s="6">
        <v>163723.70000000001</v>
      </c>
      <c r="H36" s="6">
        <v>99518.42</v>
      </c>
      <c r="I36" s="6">
        <v>153080.19</v>
      </c>
      <c r="J36" s="6">
        <v>148917.41</v>
      </c>
      <c r="K36" s="6">
        <v>168933.06</v>
      </c>
      <c r="L36" s="6">
        <v>159192.9</v>
      </c>
      <c r="M36" s="6">
        <v>126689.37</v>
      </c>
      <c r="N36" s="6">
        <v>158417.13</v>
      </c>
      <c r="O36" s="6">
        <v>1768770.7</v>
      </c>
    </row>
    <row r="37" spans="2:15" x14ac:dyDescent="0.25">
      <c r="B37" t="s">
        <v>46</v>
      </c>
      <c r="C37" s="6">
        <v>2811.44</v>
      </c>
      <c r="D37" s="6">
        <v>4603.53</v>
      </c>
      <c r="E37" s="6">
        <v>20278.72</v>
      </c>
      <c r="F37" s="6">
        <v>3329.92</v>
      </c>
      <c r="G37" s="6">
        <v>4656.62</v>
      </c>
      <c r="H37" s="6">
        <v>2589.71</v>
      </c>
      <c r="I37" s="6">
        <v>-1083.04</v>
      </c>
      <c r="J37" s="6">
        <v>4781.21</v>
      </c>
      <c r="K37" s="6">
        <v>2685.05</v>
      </c>
      <c r="L37" s="6">
        <v>4885.4799999999996</v>
      </c>
      <c r="M37" s="6">
        <v>4176.47</v>
      </c>
      <c r="N37" s="6">
        <v>2271.67</v>
      </c>
      <c r="O37" s="6">
        <v>55986.78</v>
      </c>
    </row>
    <row r="38" spans="2:15" x14ac:dyDescent="0.25">
      <c r="B38" t="s">
        <v>47</v>
      </c>
      <c r="C38" s="6">
        <v>41036.75</v>
      </c>
      <c r="D38" s="6">
        <v>113785.57</v>
      </c>
      <c r="E38" s="6">
        <v>53304.95</v>
      </c>
      <c r="F38" s="6">
        <v>31973.71</v>
      </c>
      <c r="G38" s="6">
        <v>43522.99</v>
      </c>
      <c r="H38" s="6">
        <v>22785.3</v>
      </c>
      <c r="I38" s="6">
        <v>31654.63</v>
      </c>
      <c r="J38" s="6">
        <v>41524.68</v>
      </c>
      <c r="K38" s="6">
        <v>31880.55</v>
      </c>
      <c r="L38" s="6">
        <v>35126.559999999998</v>
      </c>
      <c r="M38" s="6">
        <v>25232.76</v>
      </c>
      <c r="N38" s="6">
        <v>27128.81</v>
      </c>
      <c r="O38" s="6">
        <v>498957.26</v>
      </c>
    </row>
    <row r="39" spans="2:15" x14ac:dyDescent="0.25">
      <c r="B39" t="s">
        <v>48</v>
      </c>
      <c r="C39" s="6">
        <v>3127.21</v>
      </c>
      <c r="D39" s="6">
        <v>4756.16</v>
      </c>
      <c r="E39" s="6">
        <v>17006.669999999998</v>
      </c>
      <c r="F39" s="6">
        <v>3275.49</v>
      </c>
      <c r="G39" s="6">
        <v>4643.25</v>
      </c>
      <c r="H39" s="6">
        <v>2996.64</v>
      </c>
      <c r="I39" s="6">
        <v>3119.16</v>
      </c>
      <c r="J39" s="6">
        <v>6610.81</v>
      </c>
      <c r="K39" s="6">
        <v>3983.95</v>
      </c>
      <c r="L39" s="6">
        <v>4975.3500000000004</v>
      </c>
      <c r="M39" s="6">
        <v>4477.8900000000003</v>
      </c>
      <c r="N39" s="6">
        <v>3791.31</v>
      </c>
      <c r="O39" s="6">
        <v>62763.89</v>
      </c>
    </row>
    <row r="40" spans="2:15" x14ac:dyDescent="0.25">
      <c r="B40" t="s">
        <v>49</v>
      </c>
      <c r="C40" s="6">
        <v>161.99</v>
      </c>
      <c r="D40" s="6">
        <v>306.61</v>
      </c>
      <c r="E40" s="6">
        <v>588.48</v>
      </c>
      <c r="F40" s="6">
        <v>424.39</v>
      </c>
      <c r="G40" s="6">
        <v>583.88</v>
      </c>
      <c r="H40" s="6">
        <v>320.67</v>
      </c>
      <c r="I40" s="6">
        <v>272.94</v>
      </c>
      <c r="J40" s="6">
        <v>292.98</v>
      </c>
      <c r="K40" s="6">
        <v>167.24</v>
      </c>
      <c r="L40" s="6">
        <v>61.02</v>
      </c>
      <c r="M40" s="6">
        <v>167.14</v>
      </c>
      <c r="N40" s="6">
        <v>129.28</v>
      </c>
      <c r="O40" s="6">
        <v>3476.62</v>
      </c>
    </row>
    <row r="41" spans="2:15" x14ac:dyDescent="0.25">
      <c r="B41" t="s">
        <v>50</v>
      </c>
      <c r="C41" s="6"/>
      <c r="D41" s="6"/>
      <c r="E41" s="6"/>
      <c r="F41" s="6">
        <v>3159.12</v>
      </c>
      <c r="G41" s="6">
        <v>525</v>
      </c>
      <c r="H41" s="6"/>
      <c r="I41" s="6"/>
      <c r="J41" s="6"/>
      <c r="K41" s="6"/>
      <c r="L41" s="6"/>
      <c r="M41" s="6"/>
      <c r="N41" s="6"/>
      <c r="O41" s="6">
        <v>3684.12</v>
      </c>
    </row>
    <row r="42" spans="2:15" x14ac:dyDescent="0.25">
      <c r="B42" t="s">
        <v>51</v>
      </c>
      <c r="C42" s="6"/>
      <c r="D42" s="6"/>
      <c r="E42" s="6">
        <v>5.16</v>
      </c>
      <c r="F42" s="6">
        <v>21.19</v>
      </c>
      <c r="G42" s="6">
        <v>24.23</v>
      </c>
      <c r="H42" s="6">
        <v>17.54</v>
      </c>
      <c r="I42" s="6">
        <v>3.7</v>
      </c>
      <c r="J42" s="6"/>
      <c r="K42" s="6"/>
      <c r="L42" s="6"/>
      <c r="M42" s="6"/>
      <c r="N42" s="6"/>
      <c r="O42" s="6">
        <v>71.819999999999993</v>
      </c>
    </row>
    <row r="43" spans="2:15" x14ac:dyDescent="0.25">
      <c r="B43" t="s">
        <v>52</v>
      </c>
      <c r="C43" s="6"/>
      <c r="D43" s="6"/>
      <c r="E43" s="6">
        <v>2.16</v>
      </c>
      <c r="F43" s="6">
        <v>0.18</v>
      </c>
      <c r="G43" s="6">
        <v>0.49</v>
      </c>
      <c r="H43" s="6">
        <v>3.62</v>
      </c>
      <c r="I43" s="6">
        <v>0.14000000000000001</v>
      </c>
      <c r="J43" s="6">
        <v>0.09</v>
      </c>
      <c r="K43" s="6">
        <v>0.09</v>
      </c>
      <c r="L43" s="6">
        <v>0.09</v>
      </c>
      <c r="M43" s="6">
        <v>0.25</v>
      </c>
      <c r="N43" s="6">
        <v>0.18</v>
      </c>
      <c r="O43" s="6">
        <v>7.29</v>
      </c>
    </row>
    <row r="44" spans="2:15" x14ac:dyDescent="0.25">
      <c r="B44" t="s">
        <v>53</v>
      </c>
      <c r="C44" s="6"/>
      <c r="D44" s="6"/>
      <c r="E44" s="6">
        <v>0.21</v>
      </c>
      <c r="F44" s="6"/>
      <c r="G44" s="6"/>
      <c r="H44" s="6"/>
      <c r="I44" s="6"/>
      <c r="J44" s="6"/>
      <c r="K44" s="6"/>
      <c r="L44" s="6"/>
      <c r="M44" s="6"/>
      <c r="N44" s="6"/>
      <c r="O44" s="6">
        <v>0.21</v>
      </c>
    </row>
    <row r="45" spans="2:15" x14ac:dyDescent="0.25">
      <c r="B45" t="s">
        <v>54</v>
      </c>
      <c r="C45" s="6">
        <v>11364.83</v>
      </c>
      <c r="D45" s="6">
        <v>10724.64</v>
      </c>
      <c r="E45" s="6">
        <v>11298.23</v>
      </c>
      <c r="F45" s="6">
        <v>10379.99</v>
      </c>
      <c r="G45" s="6">
        <v>11448.42</v>
      </c>
      <c r="H45" s="6">
        <v>11581.92</v>
      </c>
      <c r="I45" s="6">
        <v>12007.95</v>
      </c>
      <c r="J45" s="6">
        <v>11436.34</v>
      </c>
      <c r="K45" s="6">
        <v>12525.44</v>
      </c>
      <c r="L45" s="6">
        <v>11682.77</v>
      </c>
      <c r="M45" s="6">
        <v>10787.26</v>
      </c>
      <c r="N45" s="6">
        <v>9685.6200000000008</v>
      </c>
      <c r="O45" s="6">
        <v>134923.41</v>
      </c>
    </row>
    <row r="46" spans="2:15" x14ac:dyDescent="0.25">
      <c r="B46" t="s">
        <v>55</v>
      </c>
      <c r="C46" s="6">
        <v>436.51</v>
      </c>
      <c r="D46" s="6">
        <v>138.02000000000001</v>
      </c>
      <c r="E46" s="6"/>
      <c r="F46" s="6"/>
      <c r="G46" s="6"/>
      <c r="H46" s="6"/>
      <c r="I46" s="6">
        <v>650.17999999999995</v>
      </c>
      <c r="J46" s="6">
        <v>377.35</v>
      </c>
      <c r="K46" s="6"/>
      <c r="L46" s="6">
        <v>1345.78</v>
      </c>
      <c r="M46" s="6"/>
      <c r="N46" s="6">
        <v>847.66</v>
      </c>
      <c r="O46" s="6">
        <v>3795.5</v>
      </c>
    </row>
    <row r="47" spans="2:15" x14ac:dyDescent="0.25">
      <c r="B47" t="s">
        <v>56</v>
      </c>
      <c r="C47" s="6">
        <v>13674.91</v>
      </c>
      <c r="D47" s="6">
        <v>13833.39</v>
      </c>
      <c r="E47" s="6">
        <v>14872.16</v>
      </c>
      <c r="F47" s="6">
        <v>15450.17</v>
      </c>
      <c r="G47" s="6">
        <v>15332.37</v>
      </c>
      <c r="H47" s="6">
        <v>14273.08</v>
      </c>
      <c r="I47" s="6">
        <v>15618.3</v>
      </c>
      <c r="J47" s="6">
        <v>17493.38</v>
      </c>
      <c r="K47" s="6">
        <v>16756.189999999999</v>
      </c>
      <c r="L47" s="6">
        <v>14941.76</v>
      </c>
      <c r="M47" s="6">
        <v>17413.75</v>
      </c>
      <c r="N47" s="6">
        <v>18001.240000000002</v>
      </c>
      <c r="O47" s="6">
        <v>187660.7</v>
      </c>
    </row>
    <row r="48" spans="2:15" x14ac:dyDescent="0.25">
      <c r="B48" t="s">
        <v>57</v>
      </c>
      <c r="C48" s="6">
        <v>12922.51</v>
      </c>
      <c r="D48" s="6">
        <v>3040.01</v>
      </c>
      <c r="E48" s="6">
        <v>1338.49</v>
      </c>
      <c r="F48" s="6">
        <v>6782.58</v>
      </c>
      <c r="G48" s="6">
        <v>3162.22</v>
      </c>
      <c r="H48" s="6">
        <v>3812.58</v>
      </c>
      <c r="I48" s="6">
        <v>6719.38</v>
      </c>
      <c r="J48" s="6">
        <v>6553.47</v>
      </c>
      <c r="K48" s="6">
        <v>1967.24</v>
      </c>
      <c r="L48" s="6">
        <v>6230.87</v>
      </c>
      <c r="M48" s="6">
        <v>2850.45</v>
      </c>
      <c r="N48" s="6">
        <v>1704.13</v>
      </c>
      <c r="O48" s="6">
        <v>57083.93</v>
      </c>
    </row>
    <row r="49" spans="1:15" x14ac:dyDescent="0.25">
      <c r="B49" t="s">
        <v>58</v>
      </c>
      <c r="C49" s="6"/>
      <c r="D49" s="6">
        <v>25.97</v>
      </c>
      <c r="E49" s="6">
        <v>44.76</v>
      </c>
      <c r="F49" s="6">
        <v>72.75</v>
      </c>
      <c r="G49" s="6"/>
      <c r="H49" s="6">
        <v>41.13</v>
      </c>
      <c r="I49" s="6">
        <v>37.39</v>
      </c>
      <c r="J49" s="6">
        <v>40.409999999999997</v>
      </c>
      <c r="K49" s="6">
        <v>38.03</v>
      </c>
      <c r="L49" s="6">
        <v>71.36</v>
      </c>
      <c r="M49" s="6"/>
      <c r="N49" s="6">
        <v>96.23</v>
      </c>
      <c r="O49" s="6">
        <v>468.03</v>
      </c>
    </row>
    <row r="50" spans="1:15" x14ac:dyDescent="0.25">
      <c r="B50" t="s">
        <v>59</v>
      </c>
      <c r="C50" s="6">
        <v>2630.69</v>
      </c>
      <c r="D50" s="6">
        <v>4561.96</v>
      </c>
      <c r="E50" s="6">
        <v>1637.07</v>
      </c>
      <c r="F50" s="6">
        <v>2268.11</v>
      </c>
      <c r="G50" s="6">
        <v>4074.92</v>
      </c>
      <c r="H50" s="6">
        <v>2765.73</v>
      </c>
      <c r="I50" s="6">
        <v>2335.9</v>
      </c>
      <c r="J50" s="6">
        <v>3682.48</v>
      </c>
      <c r="K50" s="6">
        <v>4192.18</v>
      </c>
      <c r="L50" s="6">
        <v>1790.19</v>
      </c>
      <c r="M50" s="6">
        <v>12357.41</v>
      </c>
      <c r="N50" s="6">
        <v>8831.32</v>
      </c>
      <c r="O50" s="6">
        <v>51127.96</v>
      </c>
    </row>
    <row r="51" spans="1:15" x14ac:dyDescent="0.25">
      <c r="B51" t="s">
        <v>60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>
        <v>49.36</v>
      </c>
      <c r="N51" s="6"/>
      <c r="O51" s="6">
        <v>49.36</v>
      </c>
    </row>
    <row r="52" spans="1:15" x14ac:dyDescent="0.25">
      <c r="B52" t="s">
        <v>61</v>
      </c>
      <c r="C52" s="6"/>
      <c r="D52" s="6"/>
      <c r="E52" s="6">
        <v>1.22</v>
      </c>
      <c r="F52" s="6"/>
      <c r="G52" s="6">
        <v>11.32</v>
      </c>
      <c r="H52" s="6"/>
      <c r="I52" s="6">
        <v>5.25</v>
      </c>
      <c r="J52" s="6">
        <v>17.46</v>
      </c>
      <c r="K52" s="6">
        <v>17.100000000000001</v>
      </c>
      <c r="L52" s="6">
        <v>14.82</v>
      </c>
      <c r="M52" s="6">
        <v>15.62</v>
      </c>
      <c r="N52" s="6">
        <v>85.92</v>
      </c>
      <c r="O52" s="6">
        <v>168.71</v>
      </c>
    </row>
    <row r="53" spans="1:15" x14ac:dyDescent="0.25">
      <c r="B53" t="s">
        <v>62</v>
      </c>
      <c r="C53" s="6">
        <v>153845.47</v>
      </c>
      <c r="D53" s="6">
        <v>152948.94</v>
      </c>
      <c r="E53" s="6">
        <v>187041.63</v>
      </c>
      <c r="F53" s="6">
        <v>180003.04</v>
      </c>
      <c r="G53" s="6">
        <v>179306.69</v>
      </c>
      <c r="H53" s="6">
        <v>190876.26</v>
      </c>
      <c r="I53" s="6">
        <v>186578.08</v>
      </c>
      <c r="J53" s="6">
        <v>192224.88</v>
      </c>
      <c r="K53" s="6">
        <v>174657.5</v>
      </c>
      <c r="L53" s="6">
        <v>181901.58</v>
      </c>
      <c r="M53" s="6">
        <v>168372.7</v>
      </c>
      <c r="N53" s="6">
        <v>745028.28</v>
      </c>
      <c r="O53" s="6">
        <v>2692785.05</v>
      </c>
    </row>
    <row r="54" spans="1:15" x14ac:dyDescent="0.25">
      <c r="B54" t="s">
        <v>63</v>
      </c>
      <c r="C54" s="6">
        <v>14844.58</v>
      </c>
      <c r="D54" s="6">
        <v>25075.14</v>
      </c>
      <c r="E54" s="6">
        <v>11550.71</v>
      </c>
      <c r="F54" s="6">
        <v>7797.29</v>
      </c>
      <c r="G54" s="6">
        <v>9571.0400000000009</v>
      </c>
      <c r="H54" s="6">
        <v>2461.2399999999998</v>
      </c>
      <c r="I54" s="6">
        <v>-2357.36</v>
      </c>
      <c r="J54" s="6">
        <v>12379.2</v>
      </c>
      <c r="K54" s="6">
        <v>20526.990000000002</v>
      </c>
      <c r="L54" s="6">
        <v>15073.53</v>
      </c>
      <c r="M54" s="6">
        <v>-3305.85</v>
      </c>
      <c r="N54" s="6">
        <v>-2415.75</v>
      </c>
      <c r="O54" s="6">
        <v>111200.76</v>
      </c>
    </row>
    <row r="55" spans="1:15" x14ac:dyDescent="0.25">
      <c r="B55" t="s">
        <v>64</v>
      </c>
      <c r="C55" s="6">
        <v>1.74</v>
      </c>
      <c r="D55" s="6">
        <v>0.01</v>
      </c>
      <c r="E55" s="6">
        <v>0.05</v>
      </c>
      <c r="F55" s="6">
        <v>0.03</v>
      </c>
      <c r="G55" s="6">
        <v>12.47</v>
      </c>
      <c r="H55" s="6">
        <v>0.03</v>
      </c>
      <c r="I55" s="6">
        <v>0.01</v>
      </c>
      <c r="J55" s="6"/>
      <c r="K55" s="6">
        <v>0.18</v>
      </c>
      <c r="L55" s="6">
        <v>0.03</v>
      </c>
      <c r="M55" s="6">
        <v>0.67</v>
      </c>
      <c r="N55" s="6">
        <v>0.08</v>
      </c>
      <c r="O55" s="6">
        <v>15.3</v>
      </c>
    </row>
    <row r="56" spans="1:15" x14ac:dyDescent="0.25">
      <c r="B56" t="s">
        <v>65</v>
      </c>
      <c r="C56" s="6">
        <v>373.44</v>
      </c>
      <c r="D56" s="6"/>
      <c r="E56" s="6">
        <v>6.7</v>
      </c>
      <c r="F56" s="6"/>
      <c r="G56" s="6">
        <v>0.18</v>
      </c>
      <c r="H56" s="6"/>
      <c r="I56" s="6"/>
      <c r="J56" s="6"/>
      <c r="K56" s="6"/>
      <c r="L56" s="6"/>
      <c r="M56" s="6"/>
      <c r="N56" s="6">
        <v>0.25</v>
      </c>
      <c r="O56" s="6">
        <v>380.57</v>
      </c>
    </row>
    <row r="57" spans="1:15" x14ac:dyDescent="0.25">
      <c r="B57" t="s">
        <v>66</v>
      </c>
      <c r="C57" s="6">
        <v>10105.15</v>
      </c>
      <c r="D57" s="6">
        <v>17135.03</v>
      </c>
      <c r="E57" s="6">
        <v>-32996.53</v>
      </c>
      <c r="F57" s="6">
        <v>70644.460000000006</v>
      </c>
      <c r="G57" s="6">
        <v>16264.97</v>
      </c>
      <c r="H57" s="6">
        <v>20393.669999999998</v>
      </c>
      <c r="I57" s="6">
        <v>-9979.4500000000007</v>
      </c>
      <c r="J57" s="6">
        <v>43215.07</v>
      </c>
      <c r="K57" s="6">
        <v>36925.75</v>
      </c>
      <c r="L57" s="6">
        <v>-4508.83</v>
      </c>
      <c r="M57" s="6">
        <v>14824.15</v>
      </c>
      <c r="N57" s="6">
        <v>16583.75</v>
      </c>
      <c r="O57" s="6">
        <v>198607.19</v>
      </c>
    </row>
    <row r="58" spans="1:15" x14ac:dyDescent="0.25">
      <c r="B58" t="s">
        <v>67</v>
      </c>
      <c r="C58" s="6">
        <v>2.04</v>
      </c>
      <c r="D58" s="6"/>
      <c r="E58" s="6">
        <v>2.88</v>
      </c>
      <c r="F58" s="6">
        <v>1.66</v>
      </c>
      <c r="G58" s="6">
        <v>4.58</v>
      </c>
      <c r="H58" s="6">
        <v>1.81</v>
      </c>
      <c r="I58" s="6">
        <v>1.52</v>
      </c>
      <c r="J58" s="6">
        <v>5.08</v>
      </c>
      <c r="K58" s="6">
        <v>2.57</v>
      </c>
      <c r="L58" s="6">
        <v>0.76</v>
      </c>
      <c r="M58" s="6">
        <v>4.8899999999999997</v>
      </c>
      <c r="N58" s="6">
        <v>5.82</v>
      </c>
      <c r="O58" s="6">
        <v>33.61</v>
      </c>
    </row>
    <row r="59" spans="1:15" x14ac:dyDescent="0.25">
      <c r="B59" t="s">
        <v>68</v>
      </c>
      <c r="C59" s="6">
        <v>7492.15</v>
      </c>
      <c r="D59" s="6">
        <v>13622.49</v>
      </c>
      <c r="E59" s="6">
        <v>65261.88</v>
      </c>
      <c r="F59" s="6">
        <v>-25551.9</v>
      </c>
      <c r="G59" s="6">
        <v>19696.32</v>
      </c>
      <c r="H59" s="6">
        <v>9214.35</v>
      </c>
      <c r="I59" s="6">
        <v>37789.69</v>
      </c>
      <c r="J59" s="6">
        <v>13999.92</v>
      </c>
      <c r="K59" s="6">
        <v>11118.98</v>
      </c>
      <c r="L59" s="6">
        <v>3651.4</v>
      </c>
      <c r="M59" s="6">
        <v>26805.23</v>
      </c>
      <c r="N59" s="6">
        <v>-5852.72</v>
      </c>
      <c r="O59" s="6">
        <v>177247.79</v>
      </c>
    </row>
    <row r="60" spans="1:15" x14ac:dyDescent="0.25">
      <c r="B60" t="s">
        <v>69</v>
      </c>
      <c r="C60" s="6">
        <v>16396.03</v>
      </c>
      <c r="D60" s="6">
        <v>16269.75</v>
      </c>
      <c r="E60" s="6">
        <v>15624.05</v>
      </c>
      <c r="F60" s="6">
        <v>15126.71</v>
      </c>
      <c r="G60" s="6">
        <v>13097.53</v>
      </c>
      <c r="H60" s="6">
        <v>17877.060000000001</v>
      </c>
      <c r="I60" s="6">
        <v>15717.42</v>
      </c>
      <c r="J60" s="6">
        <v>18758.919999999998</v>
      </c>
      <c r="K60" s="6">
        <v>20702.810000000001</v>
      </c>
      <c r="L60" s="6">
        <v>17090.650000000001</v>
      </c>
      <c r="M60" s="6">
        <v>21754.62</v>
      </c>
      <c r="N60" s="6">
        <v>17694.03</v>
      </c>
      <c r="O60" s="6">
        <v>206109.58</v>
      </c>
    </row>
    <row r="61" spans="1:15" x14ac:dyDescent="0.25">
      <c r="B61" t="s">
        <v>70</v>
      </c>
      <c r="C61" s="6">
        <v>19.41</v>
      </c>
      <c r="D61" s="6">
        <v>42.25</v>
      </c>
      <c r="E61" s="6">
        <v>94.68</v>
      </c>
      <c r="F61" s="6">
        <v>15.79</v>
      </c>
      <c r="G61" s="6">
        <v>85.55</v>
      </c>
      <c r="H61" s="6">
        <v>4.46</v>
      </c>
      <c r="I61" s="6">
        <v>10.35</v>
      </c>
      <c r="J61" s="6">
        <v>7.15</v>
      </c>
      <c r="K61" s="6">
        <v>38.79</v>
      </c>
      <c r="L61" s="6">
        <v>24.01</v>
      </c>
      <c r="M61" s="6">
        <v>19.43</v>
      </c>
      <c r="N61" s="6">
        <v>38.54</v>
      </c>
      <c r="O61" s="6">
        <v>400.41</v>
      </c>
    </row>
    <row r="62" spans="1:15" x14ac:dyDescent="0.25">
      <c r="B62" t="s">
        <v>71</v>
      </c>
      <c r="C62" s="6">
        <v>30741.67</v>
      </c>
      <c r="D62" s="6">
        <v>34496.239999999998</v>
      </c>
      <c r="E62" s="6">
        <v>39227.879999999997</v>
      </c>
      <c r="F62" s="6">
        <v>33288.31</v>
      </c>
      <c r="G62" s="6">
        <v>51264.02</v>
      </c>
      <c r="H62" s="6">
        <v>34048.61</v>
      </c>
      <c r="I62" s="6">
        <v>34902.160000000003</v>
      </c>
      <c r="J62" s="6">
        <v>59210.51</v>
      </c>
      <c r="K62" s="6">
        <v>42136.42</v>
      </c>
      <c r="L62" s="6">
        <v>42188.19</v>
      </c>
      <c r="M62" s="6">
        <v>43314.57</v>
      </c>
      <c r="N62" s="6">
        <v>53819.5</v>
      </c>
      <c r="O62" s="6">
        <v>498638.08000000002</v>
      </c>
    </row>
    <row r="63" spans="1:15" x14ac:dyDescent="0.25">
      <c r="B63" t="s">
        <v>72</v>
      </c>
      <c r="C63" s="7"/>
      <c r="D63" s="7"/>
      <c r="E63" s="7"/>
      <c r="F63" s="7"/>
      <c r="G63" s="7"/>
      <c r="H63" s="7"/>
      <c r="I63" s="6">
        <v>7.74</v>
      </c>
      <c r="J63" s="6">
        <v>26.24</v>
      </c>
      <c r="K63" s="6">
        <v>32.130000000000003</v>
      </c>
      <c r="L63" s="6">
        <v>37.65</v>
      </c>
      <c r="M63" s="6">
        <v>22.86</v>
      </c>
      <c r="N63" s="6">
        <v>23.61</v>
      </c>
      <c r="O63" s="6">
        <v>150.22999999999999</v>
      </c>
    </row>
    <row r="64" spans="1:15" x14ac:dyDescent="0.25">
      <c r="A64" s="5"/>
      <c r="B64" s="8" t="s">
        <v>73</v>
      </c>
      <c r="C64" s="6">
        <v>67895.710000000006</v>
      </c>
      <c r="D64" s="6">
        <v>106422.17</v>
      </c>
      <c r="E64" s="6">
        <v>96083.66</v>
      </c>
      <c r="F64" s="6">
        <v>81310.45</v>
      </c>
      <c r="G64" s="6">
        <v>125436.05</v>
      </c>
      <c r="H64" s="6">
        <v>251126.83</v>
      </c>
      <c r="I64" s="6">
        <v>131484.19</v>
      </c>
      <c r="J64" s="6">
        <v>100799</v>
      </c>
      <c r="K64" s="6">
        <v>156922.88</v>
      </c>
      <c r="L64" s="6">
        <v>270131.65999999997</v>
      </c>
      <c r="M64" s="6">
        <v>90946.42</v>
      </c>
      <c r="N64" s="6">
        <v>513206.99</v>
      </c>
      <c r="O64" s="6">
        <v>1991766.01</v>
      </c>
    </row>
    <row r="65" spans="2:15" x14ac:dyDescent="0.25">
      <c r="B65" s="8" t="s">
        <v>74</v>
      </c>
      <c r="C65" s="6">
        <v>-1640.09</v>
      </c>
      <c r="D65" s="6">
        <v>-1460.8</v>
      </c>
      <c r="E65" s="6">
        <v>2580.9899999999998</v>
      </c>
      <c r="F65" s="6">
        <v>-3303.8</v>
      </c>
      <c r="G65" s="6">
        <v>2365.17</v>
      </c>
      <c r="H65" s="6">
        <v>-855.29</v>
      </c>
      <c r="I65" s="6">
        <v>-1091.6099999999999</v>
      </c>
      <c r="J65" s="6">
        <v>-6276</v>
      </c>
      <c r="K65" s="6">
        <v>-6306.78</v>
      </c>
      <c r="L65" s="6">
        <v>-8605.43</v>
      </c>
      <c r="M65" s="6">
        <v>-5458.05</v>
      </c>
      <c r="N65" s="6">
        <v>-12574.93</v>
      </c>
      <c r="O65" s="6">
        <v>-42626.62</v>
      </c>
    </row>
    <row r="66" spans="2:15" x14ac:dyDescent="0.25">
      <c r="B66" s="8" t="s">
        <v>75</v>
      </c>
      <c r="C66" s="6">
        <v>19.25</v>
      </c>
      <c r="D66" s="6">
        <v>79.8</v>
      </c>
      <c r="E66" s="6">
        <v>-77.7</v>
      </c>
      <c r="F66" s="6">
        <v>47.68</v>
      </c>
      <c r="G66" s="6">
        <v>0.53</v>
      </c>
      <c r="H66" s="6">
        <v>-161.82</v>
      </c>
      <c r="I66" s="6">
        <v>698.91</v>
      </c>
      <c r="J66" s="6">
        <v>79.8</v>
      </c>
      <c r="K66" s="6">
        <v>-132.88999999999999</v>
      </c>
      <c r="L66" s="6">
        <v>79.8</v>
      </c>
      <c r="M66" s="6">
        <v>79.8</v>
      </c>
      <c r="N66" s="6">
        <v>-138.94999999999999</v>
      </c>
      <c r="O66" s="6">
        <v>574.21</v>
      </c>
    </row>
    <row r="67" spans="2:15" x14ac:dyDescent="0.25">
      <c r="B67" s="8" t="s">
        <v>76</v>
      </c>
      <c r="C67" s="6">
        <v>291.67</v>
      </c>
      <c r="D67" s="6">
        <v>291.67</v>
      </c>
      <c r="E67" s="6">
        <v>291.67</v>
      </c>
      <c r="F67" s="6">
        <v>291.67</v>
      </c>
      <c r="G67" s="6">
        <v>291.67</v>
      </c>
      <c r="H67" s="6">
        <v>291.67</v>
      </c>
      <c r="I67" s="6">
        <v>291.67</v>
      </c>
      <c r="J67" s="6">
        <v>291.67</v>
      </c>
      <c r="K67" s="6">
        <v>291.67</v>
      </c>
      <c r="L67" s="6">
        <v>291.67</v>
      </c>
      <c r="M67" s="6">
        <v>291.67</v>
      </c>
      <c r="N67" s="6">
        <v>291.67</v>
      </c>
      <c r="O67" s="6">
        <v>3500.04</v>
      </c>
    </row>
    <row r="68" spans="2:15" x14ac:dyDescent="0.25">
      <c r="B68" s="8" t="s">
        <v>77</v>
      </c>
      <c r="C68" s="6"/>
      <c r="D68" s="6"/>
      <c r="E68" s="6"/>
      <c r="F68" s="6"/>
      <c r="G68" s="6"/>
      <c r="H68" s="6"/>
      <c r="I68" s="6"/>
      <c r="J68" s="6"/>
      <c r="K68" s="6"/>
      <c r="L68" s="6">
        <v>3.62</v>
      </c>
      <c r="M68" s="6"/>
      <c r="N68" s="6"/>
      <c r="O68" s="6">
        <v>3.62</v>
      </c>
    </row>
    <row r="69" spans="2:15" x14ac:dyDescent="0.25">
      <c r="B69" s="8" t="s">
        <v>78</v>
      </c>
      <c r="C69" s="6">
        <v>4389.7</v>
      </c>
      <c r="D69" s="6">
        <v>4389.7</v>
      </c>
      <c r="E69" s="6">
        <v>4389.7</v>
      </c>
      <c r="F69" s="6">
        <v>4389.7</v>
      </c>
      <c r="G69" s="6">
        <v>4389.7</v>
      </c>
      <c r="H69" s="6">
        <v>4389.7</v>
      </c>
      <c r="I69" s="6">
        <v>4389.7</v>
      </c>
      <c r="J69" s="6">
        <v>4389.7</v>
      </c>
      <c r="K69" s="6">
        <v>4389.7</v>
      </c>
      <c r="L69" s="6">
        <v>4389.7</v>
      </c>
      <c r="M69" s="6">
        <v>4389.7</v>
      </c>
      <c r="N69" s="6">
        <v>4389.7</v>
      </c>
      <c r="O69" s="6">
        <v>52676.4</v>
      </c>
    </row>
    <row r="70" spans="2:15" x14ac:dyDescent="0.25">
      <c r="B70" s="8" t="s">
        <v>79</v>
      </c>
      <c r="C70" s="6">
        <v>971.6</v>
      </c>
      <c r="D70" s="6">
        <v>797.39</v>
      </c>
      <c r="E70" s="6">
        <v>1064.28</v>
      </c>
      <c r="F70" s="6">
        <v>601.14</v>
      </c>
      <c r="G70" s="6">
        <v>628.21</v>
      </c>
      <c r="H70" s="6">
        <v>601.14</v>
      </c>
      <c r="I70" s="6">
        <v>879.81</v>
      </c>
      <c r="J70" s="6">
        <v>422.89</v>
      </c>
      <c r="K70" s="6">
        <v>417.37</v>
      </c>
      <c r="L70" s="6">
        <v>879.81</v>
      </c>
      <c r="M70" s="6">
        <v>417.87</v>
      </c>
      <c r="N70" s="6">
        <v>419.9</v>
      </c>
      <c r="O70" s="6">
        <v>8101.41</v>
      </c>
    </row>
    <row r="71" spans="2:15" x14ac:dyDescent="0.25">
      <c r="B71" s="8" t="s">
        <v>80</v>
      </c>
      <c r="C71" s="6">
        <v>189.31</v>
      </c>
      <c r="D71" s="6">
        <v>216.91</v>
      </c>
      <c r="E71" s="6">
        <v>186.37</v>
      </c>
      <c r="F71" s="6">
        <v>222.32</v>
      </c>
      <c r="G71" s="6">
        <v>227.42</v>
      </c>
      <c r="H71" s="6">
        <v>195.52</v>
      </c>
      <c r="I71" s="6">
        <v>209.28</v>
      </c>
      <c r="J71" s="6">
        <v>221.32</v>
      </c>
      <c r="K71" s="6">
        <v>232.33</v>
      </c>
      <c r="L71" s="6">
        <v>209.49</v>
      </c>
      <c r="M71" s="6">
        <v>196.52</v>
      </c>
      <c r="N71" s="6">
        <v>206.27</v>
      </c>
      <c r="O71" s="6">
        <v>2513.06</v>
      </c>
    </row>
    <row r="72" spans="2:15" x14ac:dyDescent="0.25">
      <c r="B72" s="8" t="s">
        <v>81</v>
      </c>
      <c r="C72" s="6"/>
      <c r="D72" s="6"/>
      <c r="E72" s="6"/>
      <c r="F72" s="6"/>
      <c r="G72" s="6"/>
      <c r="H72" s="6">
        <v>27579.39</v>
      </c>
      <c r="I72" s="6"/>
      <c r="J72" s="6"/>
      <c r="K72" s="6">
        <v>-27579.39</v>
      </c>
      <c r="L72" s="6"/>
      <c r="M72" s="6"/>
      <c r="N72" s="6"/>
      <c r="O72" s="6">
        <v>0</v>
      </c>
    </row>
    <row r="73" spans="2:15" x14ac:dyDescent="0.25">
      <c r="B73" s="8" t="s">
        <v>82</v>
      </c>
      <c r="C73" s="6">
        <v>362.54</v>
      </c>
      <c r="D73" s="6">
        <v>362.54</v>
      </c>
      <c r="E73" s="6">
        <v>362.54</v>
      </c>
      <c r="F73" s="6">
        <v>362.54</v>
      </c>
      <c r="G73" s="6">
        <v>362.54</v>
      </c>
      <c r="H73" s="6">
        <v>362.54</v>
      </c>
      <c r="I73" s="6">
        <v>362.54</v>
      </c>
      <c r="J73" s="6">
        <v>362.54</v>
      </c>
      <c r="K73" s="6">
        <v>362.54</v>
      </c>
      <c r="L73" s="6">
        <v>362.54</v>
      </c>
      <c r="M73" s="6">
        <v>362.54</v>
      </c>
      <c r="N73" s="6">
        <v>362.54</v>
      </c>
      <c r="O73" s="6">
        <v>4350.4799999999996</v>
      </c>
    </row>
    <row r="74" spans="2:15" x14ac:dyDescent="0.25">
      <c r="B74" s="8" t="s">
        <v>83</v>
      </c>
      <c r="C74" s="6">
        <v>138844.89000000001</v>
      </c>
      <c r="D74" s="6">
        <v>125900.63</v>
      </c>
      <c r="E74" s="6">
        <v>150300.85</v>
      </c>
      <c r="F74" s="6">
        <v>135991.43</v>
      </c>
      <c r="G74" s="6">
        <v>126567.79</v>
      </c>
      <c r="H74" s="6">
        <v>198201.65</v>
      </c>
      <c r="I74" s="6">
        <v>126520.96000000001</v>
      </c>
      <c r="J74" s="6">
        <v>136112.42000000001</v>
      </c>
      <c r="K74" s="6">
        <v>126771.2</v>
      </c>
      <c r="L74" s="6">
        <v>84589.59</v>
      </c>
      <c r="M74" s="6">
        <v>122937.67</v>
      </c>
      <c r="N74" s="6">
        <v>177949.47</v>
      </c>
      <c r="O74" s="6">
        <v>1650688.55</v>
      </c>
    </row>
    <row r="75" spans="2:15" x14ac:dyDescent="0.25">
      <c r="B75" s="8" t="s">
        <v>84</v>
      </c>
      <c r="C75" s="6"/>
      <c r="D75" s="6"/>
      <c r="E75" s="6"/>
      <c r="F75" s="6"/>
      <c r="G75" s="6"/>
      <c r="H75" s="6"/>
      <c r="I75" s="6"/>
      <c r="J75" s="6">
        <v>26.55</v>
      </c>
      <c r="K75" s="6"/>
      <c r="L75" s="6"/>
      <c r="M75" s="6">
        <v>-26.55</v>
      </c>
      <c r="N75" s="6"/>
      <c r="O75" s="6">
        <v>0</v>
      </c>
    </row>
    <row r="76" spans="2:15" x14ac:dyDescent="0.25">
      <c r="B76" s="8" t="s">
        <v>85</v>
      </c>
      <c r="C76" s="6">
        <v>105399.23</v>
      </c>
      <c r="D76" s="6">
        <v>99795.42</v>
      </c>
      <c r="E76" s="6">
        <v>122764.06</v>
      </c>
      <c r="F76" s="6">
        <v>72446.16</v>
      </c>
      <c r="G76" s="6">
        <v>92494.56</v>
      </c>
      <c r="H76" s="6">
        <v>78742.91</v>
      </c>
      <c r="I76" s="6">
        <v>97710.09</v>
      </c>
      <c r="J76" s="6">
        <v>98056.8</v>
      </c>
      <c r="K76" s="6">
        <v>116874.66</v>
      </c>
      <c r="L76" s="6">
        <v>33036.019999999997</v>
      </c>
      <c r="M76" s="6">
        <v>84757.09</v>
      </c>
      <c r="N76" s="6">
        <v>87654.28</v>
      </c>
      <c r="O76" s="6">
        <v>1089731.28</v>
      </c>
    </row>
    <row r="77" spans="2:15" x14ac:dyDescent="0.25">
      <c r="B77" s="8" t="s">
        <v>86</v>
      </c>
      <c r="C77" s="6">
        <v>259.89999999999998</v>
      </c>
      <c r="D77" s="6">
        <v>-44677.11</v>
      </c>
      <c r="E77" s="6">
        <v>-22208.61</v>
      </c>
      <c r="F77" s="6">
        <v>-38063.910000000003</v>
      </c>
      <c r="G77" s="6">
        <v>-26172.42</v>
      </c>
      <c r="H77" s="6">
        <v>-26172.42</v>
      </c>
      <c r="I77" s="6">
        <v>-26172.42</v>
      </c>
      <c r="J77" s="6">
        <v>-26172.42</v>
      </c>
      <c r="K77" s="6">
        <v>-26172.42</v>
      </c>
      <c r="L77" s="6">
        <v>-26172.42</v>
      </c>
      <c r="M77" s="6">
        <v>-26172.42</v>
      </c>
      <c r="N77" s="6">
        <v>-26172.42</v>
      </c>
      <c r="O77" s="6">
        <v>-314069.09000000003</v>
      </c>
    </row>
    <row r="78" spans="2:15" x14ac:dyDescent="0.25">
      <c r="B78" s="8" t="s">
        <v>87</v>
      </c>
      <c r="C78" s="6">
        <v>15470.64</v>
      </c>
      <c r="D78" s="6">
        <v>15470.64</v>
      </c>
      <c r="E78" s="6">
        <v>15470.64</v>
      </c>
      <c r="F78" s="6">
        <v>15470.64</v>
      </c>
      <c r="G78" s="6">
        <v>15470.64</v>
      </c>
      <c r="H78" s="6">
        <v>15470.66</v>
      </c>
      <c r="I78" s="6">
        <v>15694.04</v>
      </c>
      <c r="J78" s="6">
        <v>15694.04</v>
      </c>
      <c r="K78" s="6">
        <v>15694.04</v>
      </c>
      <c r="L78" s="6">
        <v>15694.04</v>
      </c>
      <c r="M78" s="6">
        <v>15694.04</v>
      </c>
      <c r="N78" s="6">
        <v>15694.04</v>
      </c>
      <c r="O78" s="6">
        <v>186988.1</v>
      </c>
    </row>
    <row r="79" spans="2:15" x14ac:dyDescent="0.25">
      <c r="B79" s="8" t="s">
        <v>88</v>
      </c>
      <c r="C79" s="6">
        <v>-7692.88</v>
      </c>
      <c r="D79" s="6">
        <v>-24497.06</v>
      </c>
      <c r="E79" s="6">
        <v>-6866.71</v>
      </c>
      <c r="F79" s="6">
        <v>-5679.17</v>
      </c>
      <c r="G79" s="6">
        <v>-3182.47</v>
      </c>
      <c r="H79" s="6">
        <v>-267.83999999999997</v>
      </c>
      <c r="I79" s="6">
        <v>-48.87</v>
      </c>
      <c r="J79" s="6">
        <v>-31.49</v>
      </c>
      <c r="K79" s="6">
        <v>-31.4</v>
      </c>
      <c r="L79" s="6">
        <v>-43.23</v>
      </c>
      <c r="M79" s="6">
        <v>-528.26</v>
      </c>
      <c r="N79" s="6">
        <v>-4432.2299999999996</v>
      </c>
      <c r="O79" s="6">
        <v>-53301.61</v>
      </c>
    </row>
    <row r="80" spans="2:15" x14ac:dyDescent="0.25">
      <c r="B80" s="8" t="s">
        <v>89</v>
      </c>
      <c r="C80" s="6">
        <v>-813.96</v>
      </c>
      <c r="D80" s="6">
        <v>461.88</v>
      </c>
      <c r="E80" s="6">
        <v>7741.98</v>
      </c>
      <c r="F80" s="6">
        <v>2800.91</v>
      </c>
      <c r="G80" s="6">
        <v>2654.26</v>
      </c>
      <c r="H80" s="6">
        <v>922.17</v>
      </c>
      <c r="I80" s="6">
        <v>272.38</v>
      </c>
      <c r="J80" s="6">
        <v>1630.15</v>
      </c>
      <c r="K80" s="6">
        <v>2028.81</v>
      </c>
      <c r="L80" s="6">
        <v>1135.05</v>
      </c>
      <c r="M80" s="6">
        <v>1248.81</v>
      </c>
      <c r="N80" s="6">
        <v>6505.94</v>
      </c>
      <c r="O80" s="6">
        <v>26588.38</v>
      </c>
    </row>
    <row r="81" spans="1:15" x14ac:dyDescent="0.25">
      <c r="B81" s="8" t="s">
        <v>90</v>
      </c>
      <c r="C81" s="6">
        <v>7200.15</v>
      </c>
      <c r="D81" s="6">
        <v>-12938.68</v>
      </c>
      <c r="E81" s="6">
        <v>2673.44</v>
      </c>
      <c r="F81" s="6">
        <v>-819.7</v>
      </c>
      <c r="G81" s="6">
        <v>-9226.2099999999991</v>
      </c>
      <c r="H81" s="6">
        <v>2408.61</v>
      </c>
      <c r="I81" s="6">
        <v>406.89</v>
      </c>
      <c r="J81" s="6">
        <v>7212.41</v>
      </c>
      <c r="K81" s="6">
        <v>504.82</v>
      </c>
      <c r="L81" s="6">
        <v>12433.35</v>
      </c>
      <c r="M81" s="6">
        <v>2014.66</v>
      </c>
      <c r="N81" s="6">
        <v>727.32</v>
      </c>
      <c r="O81" s="6">
        <v>12597.06</v>
      </c>
    </row>
    <row r="82" spans="1:15" x14ac:dyDescent="0.25">
      <c r="B82" s="8" t="s">
        <v>91</v>
      </c>
      <c r="C82" s="6">
        <v>19308.009999999998</v>
      </c>
      <c r="D82" s="6"/>
      <c r="E82" s="6">
        <v>20.5</v>
      </c>
      <c r="F82" s="6"/>
      <c r="G82" s="6"/>
      <c r="H82" s="6"/>
      <c r="I82" s="6"/>
      <c r="J82" s="6"/>
      <c r="K82" s="6"/>
      <c r="L82" s="6"/>
      <c r="M82" s="6"/>
      <c r="N82" s="6"/>
      <c r="O82" s="6">
        <v>19328.509999999998</v>
      </c>
    </row>
    <row r="83" spans="1:15" x14ac:dyDescent="0.25">
      <c r="B83" s="8" t="s">
        <v>92</v>
      </c>
      <c r="C83" s="6">
        <v>-9.08</v>
      </c>
      <c r="D83" s="6">
        <v>-20.02</v>
      </c>
      <c r="E83" s="6">
        <v>-15.96</v>
      </c>
      <c r="F83" s="6">
        <v>-17.170000000000002</v>
      </c>
      <c r="G83" s="6">
        <v>242.7</v>
      </c>
      <c r="H83" s="6">
        <v>-15.52</v>
      </c>
      <c r="I83" s="6">
        <v>-8.33</v>
      </c>
      <c r="J83" s="6">
        <v>-18.059999999999999</v>
      </c>
      <c r="K83" s="6">
        <v>-17.88</v>
      </c>
      <c r="L83" s="6">
        <v>-12.07</v>
      </c>
      <c r="M83" s="6">
        <v>-15.37</v>
      </c>
      <c r="N83" s="6"/>
      <c r="O83" s="6">
        <v>93.24</v>
      </c>
    </row>
    <row r="84" spans="1:15" x14ac:dyDescent="0.25">
      <c r="B84" s="8" t="s">
        <v>93</v>
      </c>
      <c r="C84" s="6">
        <v>1923.04</v>
      </c>
      <c r="D84" s="6">
        <v>8208.58</v>
      </c>
      <c r="E84" s="6">
        <v>175</v>
      </c>
      <c r="F84" s="6"/>
      <c r="G84" s="6">
        <v>-81.41</v>
      </c>
      <c r="H84" s="6"/>
      <c r="I84" s="6">
        <v>656.25</v>
      </c>
      <c r="J84" s="6"/>
      <c r="K84" s="6"/>
      <c r="L84" s="6">
        <v>7490.25</v>
      </c>
      <c r="M84" s="6">
        <v>2607.88</v>
      </c>
      <c r="N84" s="6">
        <v>119.68</v>
      </c>
      <c r="O84" s="6">
        <v>21099.27</v>
      </c>
    </row>
    <row r="85" spans="1:15" x14ac:dyDescent="0.25">
      <c r="B85" s="8" t="s">
        <v>94</v>
      </c>
      <c r="C85" s="6">
        <v>2066.1</v>
      </c>
      <c r="D85" s="6">
        <v>80.62</v>
      </c>
      <c r="E85" s="6">
        <v>203.08</v>
      </c>
      <c r="F85" s="6">
        <v>1617.68</v>
      </c>
      <c r="G85" s="6">
        <v>7631.72</v>
      </c>
      <c r="H85" s="6">
        <v>10.86</v>
      </c>
      <c r="I85" s="6">
        <v>1597.61</v>
      </c>
      <c r="J85" s="6">
        <v>304.86</v>
      </c>
      <c r="K85" s="6">
        <v>23.69</v>
      </c>
      <c r="L85" s="6">
        <v>1778.78</v>
      </c>
      <c r="M85" s="6">
        <v>201.19</v>
      </c>
      <c r="N85" s="6">
        <v>2427.69</v>
      </c>
      <c r="O85" s="6">
        <v>17943.88</v>
      </c>
    </row>
    <row r="86" spans="1:15" x14ac:dyDescent="0.25">
      <c r="B86" s="8" t="s">
        <v>95</v>
      </c>
      <c r="C86" s="6">
        <v>305.27</v>
      </c>
      <c r="D86" s="6">
        <v>131.13999999999999</v>
      </c>
      <c r="E86" s="6">
        <v>595.72</v>
      </c>
      <c r="F86" s="6">
        <v>116.43</v>
      </c>
      <c r="G86" s="6">
        <v>-86.9</v>
      </c>
      <c r="H86" s="6">
        <v>205.54</v>
      </c>
      <c r="I86" s="6">
        <v>9.7899999999999991</v>
      </c>
      <c r="J86" s="6">
        <v>305.24</v>
      </c>
      <c r="K86" s="6">
        <v>159</v>
      </c>
      <c r="L86" s="6">
        <v>206.71</v>
      </c>
      <c r="M86" s="6">
        <v>1065.97</v>
      </c>
      <c r="N86" s="6">
        <v>650.79</v>
      </c>
      <c r="O86" s="6">
        <v>3664.7</v>
      </c>
    </row>
    <row r="87" spans="1:15" x14ac:dyDescent="0.25">
      <c r="B87" s="8" t="s">
        <v>96</v>
      </c>
      <c r="C87" s="6">
        <v>143.22</v>
      </c>
      <c r="D87" s="6">
        <v>-237.09</v>
      </c>
      <c r="E87" s="6">
        <v>23.23</v>
      </c>
      <c r="F87" s="6">
        <v>4.2300000000000004</v>
      </c>
      <c r="G87" s="6">
        <v>93.46</v>
      </c>
      <c r="H87" s="6">
        <v>235.35</v>
      </c>
      <c r="I87" s="6">
        <v>7.7</v>
      </c>
      <c r="J87" s="6">
        <v>-72.19</v>
      </c>
      <c r="K87" s="6">
        <v>82.67</v>
      </c>
      <c r="L87" s="6">
        <v>300.20999999999998</v>
      </c>
      <c r="M87" s="6">
        <v>15.81</v>
      </c>
      <c r="N87" s="6">
        <v>133.41999999999999</v>
      </c>
      <c r="O87" s="6">
        <v>730.02</v>
      </c>
    </row>
    <row r="88" spans="1:15" x14ac:dyDescent="0.25">
      <c r="B88" s="8" t="s">
        <v>97</v>
      </c>
      <c r="C88" s="6">
        <v>50.58</v>
      </c>
      <c r="D88" s="6">
        <v>78.37</v>
      </c>
      <c r="E88" s="6">
        <v>91.78</v>
      </c>
      <c r="F88" s="6">
        <v>35.090000000000003</v>
      </c>
      <c r="G88" s="6">
        <v>49.18</v>
      </c>
      <c r="H88" s="6">
        <v>58.39</v>
      </c>
      <c r="I88" s="6">
        <v>348.43</v>
      </c>
      <c r="J88" s="6">
        <v>59.37</v>
      </c>
      <c r="K88" s="6">
        <v>26.31</v>
      </c>
      <c r="L88" s="6">
        <v>32.6</v>
      </c>
      <c r="M88" s="6">
        <v>8.1199999999999992</v>
      </c>
      <c r="N88" s="6">
        <v>65.3</v>
      </c>
      <c r="O88" s="6">
        <v>903.52</v>
      </c>
    </row>
    <row r="89" spans="1:15" x14ac:dyDescent="0.25">
      <c r="B89" s="8" t="s">
        <v>98</v>
      </c>
      <c r="C89" s="6">
        <v>4228.7700000000004</v>
      </c>
      <c r="D89" s="6">
        <v>10768.36</v>
      </c>
      <c r="E89" s="6">
        <v>8012.06</v>
      </c>
      <c r="F89" s="6">
        <v>3779.69</v>
      </c>
      <c r="G89" s="6">
        <v>4254.68</v>
      </c>
      <c r="H89" s="6">
        <v>3760.63</v>
      </c>
      <c r="I89" s="6">
        <v>5603.69</v>
      </c>
      <c r="J89" s="6">
        <v>6814.48</v>
      </c>
      <c r="K89" s="6">
        <v>6409.1</v>
      </c>
      <c r="L89" s="6">
        <v>5476.6</v>
      </c>
      <c r="M89" s="6">
        <v>4468.26</v>
      </c>
      <c r="N89" s="6">
        <v>5601.54</v>
      </c>
      <c r="O89" s="6">
        <v>69177.86</v>
      </c>
    </row>
    <row r="90" spans="1:15" x14ac:dyDescent="0.25">
      <c r="B90" s="8" t="s">
        <v>99</v>
      </c>
      <c r="C90" s="6">
        <v>26072.41</v>
      </c>
      <c r="D90" s="6">
        <v>18525</v>
      </c>
      <c r="E90" s="6">
        <v>22333</v>
      </c>
      <c r="F90" s="6">
        <v>22834</v>
      </c>
      <c r="G90" s="6">
        <v>22454</v>
      </c>
      <c r="H90" s="6">
        <v>22572</v>
      </c>
      <c r="I90" s="6">
        <v>23597</v>
      </c>
      <c r="J90" s="6">
        <v>23432</v>
      </c>
      <c r="K90" s="6">
        <v>23257</v>
      </c>
      <c r="L90" s="6">
        <v>23627</v>
      </c>
      <c r="M90" s="6">
        <v>23734</v>
      </c>
      <c r="N90" s="6">
        <v>24239</v>
      </c>
      <c r="O90" s="6">
        <v>276676.40999999997</v>
      </c>
    </row>
    <row r="91" spans="1:15" x14ac:dyDescent="0.25">
      <c r="B91" s="8" t="s">
        <v>100</v>
      </c>
      <c r="C91" s="6"/>
      <c r="D91" s="6"/>
      <c r="E91" s="6"/>
      <c r="F91" s="6"/>
      <c r="G91" s="6">
        <v>-451.14</v>
      </c>
      <c r="H91" s="6">
        <v>-88.51</v>
      </c>
      <c r="I91" s="6">
        <v>-610.91</v>
      </c>
      <c r="J91" s="6">
        <v>479.26</v>
      </c>
      <c r="K91" s="6">
        <v>-209.47</v>
      </c>
      <c r="L91" s="6">
        <v>-57.28</v>
      </c>
      <c r="M91" s="6">
        <v>-91.7</v>
      </c>
      <c r="N91" s="6"/>
      <c r="O91" s="6">
        <v>-1029.75</v>
      </c>
    </row>
    <row r="92" spans="1:15" x14ac:dyDescent="0.25">
      <c r="B92" s="8" t="s">
        <v>101</v>
      </c>
      <c r="C92" s="6">
        <v>-1019.7</v>
      </c>
      <c r="D92" s="6">
        <v>-145.41999999999999</v>
      </c>
      <c r="E92" s="6">
        <v>-504.48</v>
      </c>
      <c r="F92" s="6">
        <v>39.44</v>
      </c>
      <c r="G92" s="6">
        <v>50.66</v>
      </c>
      <c r="H92" s="6">
        <v>44.44</v>
      </c>
      <c r="I92" s="6">
        <v>14.04</v>
      </c>
      <c r="J92" s="6">
        <v>63.81</v>
      </c>
      <c r="K92" s="6">
        <v>367.11</v>
      </c>
      <c r="L92" s="6">
        <v>-7.63</v>
      </c>
      <c r="M92" s="6">
        <v>-330.22</v>
      </c>
      <c r="N92" s="6">
        <v>770.03</v>
      </c>
      <c r="O92" s="6">
        <v>-657.92</v>
      </c>
    </row>
    <row r="93" spans="1:15" x14ac:dyDescent="0.25">
      <c r="B93" s="8" t="s">
        <v>102</v>
      </c>
      <c r="C93" s="6">
        <v>0.71</v>
      </c>
      <c r="D93" s="6">
        <v>136.09</v>
      </c>
      <c r="E93" s="6">
        <v>844.5</v>
      </c>
      <c r="F93" s="6">
        <v>342.24</v>
      </c>
      <c r="G93" s="6">
        <v>174.16</v>
      </c>
      <c r="H93" s="6">
        <v>592.52</v>
      </c>
      <c r="I93" s="6">
        <v>-397.98</v>
      </c>
      <c r="J93" s="6">
        <v>68.5</v>
      </c>
      <c r="K93" s="6">
        <v>477.3</v>
      </c>
      <c r="L93" s="6">
        <v>180.93</v>
      </c>
      <c r="M93" s="6">
        <v>32.76</v>
      </c>
      <c r="N93" s="6">
        <v>1803.22</v>
      </c>
      <c r="O93" s="6">
        <v>4254.95</v>
      </c>
    </row>
    <row r="94" spans="1:15" s="5" customFormat="1" x14ac:dyDescent="0.25">
      <c r="A94" s="5" t="s">
        <v>103</v>
      </c>
      <c r="B94" s="9"/>
      <c r="C94" s="10">
        <f t="shared" ref="C94:O94" si="0">SUM(C7:C93)</f>
        <v>10430118.109999999</v>
      </c>
      <c r="D94" s="10">
        <f t="shared" si="0"/>
        <v>5784003.3099999987</v>
      </c>
      <c r="E94" s="10">
        <f t="shared" si="0"/>
        <v>5238233.8899999997</v>
      </c>
      <c r="F94" s="10">
        <f t="shared" si="0"/>
        <v>3214778.2900000024</v>
      </c>
      <c r="G94" s="10">
        <f t="shared" si="0"/>
        <v>1607105.48</v>
      </c>
      <c r="H94" s="10">
        <f t="shared" si="0"/>
        <v>2434724.200000002</v>
      </c>
      <c r="I94" s="10">
        <f t="shared" si="0"/>
        <v>1818779.2899999989</v>
      </c>
      <c r="J94" s="10">
        <f t="shared" si="0"/>
        <v>2344830.5199999996</v>
      </c>
      <c r="K94" s="10">
        <f t="shared" si="0"/>
        <v>2620518.4800000004</v>
      </c>
      <c r="L94" s="10">
        <f t="shared" si="0"/>
        <v>4790427.0699999984</v>
      </c>
      <c r="M94" s="10">
        <f t="shared" si="0"/>
        <v>8703387.5899999999</v>
      </c>
      <c r="N94" s="10">
        <f t="shared" si="0"/>
        <v>12251724.119999994</v>
      </c>
      <c r="O94" s="10">
        <f t="shared" si="0"/>
        <v>61238630.350000001</v>
      </c>
    </row>
    <row r="95" spans="1:15" x14ac:dyDescent="0.25">
      <c r="A95" s="5" t="s">
        <v>104</v>
      </c>
      <c r="B95" t="s">
        <v>20</v>
      </c>
      <c r="C95" s="6">
        <v>4175.3900000000003</v>
      </c>
      <c r="D95" s="6"/>
      <c r="E95" s="6"/>
      <c r="F95" s="6"/>
      <c r="G95" s="6"/>
      <c r="H95" s="6"/>
      <c r="I95" s="6"/>
      <c r="J95" s="6"/>
      <c r="K95" s="6"/>
      <c r="L95" s="6"/>
      <c r="M95" s="6">
        <v>3042.34</v>
      </c>
      <c r="N95" s="6">
        <v>6760.57</v>
      </c>
      <c r="O95" s="6">
        <v>13978.3</v>
      </c>
    </row>
    <row r="96" spans="1:15" x14ac:dyDescent="0.25">
      <c r="B96" t="s">
        <v>21</v>
      </c>
      <c r="C96" s="6"/>
      <c r="D96" s="6"/>
      <c r="E96" s="6"/>
      <c r="F96" s="6">
        <v>23695.88</v>
      </c>
      <c r="G96" s="6"/>
      <c r="H96" s="6"/>
      <c r="I96" s="6"/>
      <c r="J96" s="6"/>
      <c r="K96" s="6"/>
      <c r="L96" s="6"/>
      <c r="M96" s="6">
        <v>338.77</v>
      </c>
      <c r="N96" s="6">
        <v>20078.439999999999</v>
      </c>
      <c r="O96" s="6">
        <v>44113.09</v>
      </c>
    </row>
    <row r="97" spans="2:15" x14ac:dyDescent="0.25">
      <c r="B97" t="s">
        <v>26</v>
      </c>
      <c r="C97" s="6"/>
      <c r="D97" s="6"/>
      <c r="E97" s="6"/>
      <c r="F97" s="6">
        <v>133.75</v>
      </c>
      <c r="G97" s="6"/>
      <c r="H97" s="6"/>
      <c r="I97" s="6"/>
      <c r="J97" s="6"/>
      <c r="K97" s="6"/>
      <c r="L97" s="6"/>
      <c r="M97" s="6"/>
      <c r="N97" s="6"/>
      <c r="O97" s="6">
        <v>133.75</v>
      </c>
    </row>
    <row r="98" spans="2:15" x14ac:dyDescent="0.25">
      <c r="B98" t="s">
        <v>32</v>
      </c>
      <c r="C98" s="6">
        <v>12383.5</v>
      </c>
      <c r="D98" s="6">
        <v>2995.89</v>
      </c>
      <c r="E98" s="6">
        <v>9875.9699999999993</v>
      </c>
      <c r="F98" s="6">
        <v>5429.95</v>
      </c>
      <c r="G98" s="6">
        <v>7158.03</v>
      </c>
      <c r="H98" s="6">
        <v>55317.08</v>
      </c>
      <c r="I98" s="6">
        <v>4533.38</v>
      </c>
      <c r="J98" s="6">
        <v>8225.15</v>
      </c>
      <c r="K98" s="6">
        <v>5107.42</v>
      </c>
      <c r="L98" s="6">
        <v>9239.26</v>
      </c>
      <c r="M98" s="6">
        <v>9749.74</v>
      </c>
      <c r="N98" s="6">
        <v>8730.67</v>
      </c>
      <c r="O98" s="6">
        <v>138746.04</v>
      </c>
    </row>
    <row r="99" spans="2:15" x14ac:dyDescent="0.25">
      <c r="B99" t="s">
        <v>33</v>
      </c>
      <c r="C99" s="6"/>
      <c r="D99" s="6">
        <v>4293</v>
      </c>
      <c r="E99" s="6"/>
      <c r="F99" s="6"/>
      <c r="G99" s="6"/>
      <c r="H99" s="6"/>
      <c r="I99" s="6"/>
      <c r="J99" s="6"/>
      <c r="K99" s="6"/>
      <c r="L99" s="6"/>
      <c r="M99" s="6"/>
      <c r="N99" s="6">
        <v>933.11</v>
      </c>
      <c r="O99" s="6">
        <v>5226.1099999999997</v>
      </c>
    </row>
    <row r="100" spans="2:15" x14ac:dyDescent="0.25">
      <c r="B100" t="s">
        <v>35</v>
      </c>
      <c r="C100" s="6"/>
      <c r="D100" s="6"/>
      <c r="E100" s="6"/>
      <c r="F100" s="6">
        <v>132.74</v>
      </c>
      <c r="G100" s="6">
        <v>1743.7</v>
      </c>
      <c r="H100" s="6"/>
      <c r="I100" s="6"/>
      <c r="J100" s="6"/>
      <c r="K100" s="6"/>
      <c r="L100" s="6"/>
      <c r="M100" s="6">
        <v>4667.63</v>
      </c>
      <c r="N100" s="6">
        <v>1027.26</v>
      </c>
      <c r="O100" s="6">
        <v>7571.33</v>
      </c>
    </row>
    <row r="101" spans="2:15" x14ac:dyDescent="0.25">
      <c r="B101" t="s">
        <v>36</v>
      </c>
      <c r="C101" s="6">
        <v>2077.6799999999998</v>
      </c>
      <c r="D101" s="6">
        <v>-137.94</v>
      </c>
      <c r="E101" s="6">
        <v>2166.44</v>
      </c>
      <c r="F101" s="6">
        <v>862.21</v>
      </c>
      <c r="G101" s="6">
        <v>1808.24</v>
      </c>
      <c r="H101" s="6">
        <v>2578.35</v>
      </c>
      <c r="I101" s="6">
        <v>2630.71</v>
      </c>
      <c r="J101" s="6">
        <v>286.57</v>
      </c>
      <c r="K101" s="6">
        <v>1564.5</v>
      </c>
      <c r="L101" s="6">
        <v>1728.04</v>
      </c>
      <c r="M101" s="6">
        <v>1645.17</v>
      </c>
      <c r="N101" s="6">
        <v>2152.06</v>
      </c>
      <c r="O101" s="6">
        <v>19362.03</v>
      </c>
    </row>
    <row r="102" spans="2:15" x14ac:dyDescent="0.25">
      <c r="B102" t="s">
        <v>37</v>
      </c>
      <c r="C102" s="6">
        <v>42766.15</v>
      </c>
      <c r="D102" s="6">
        <v>14072.32</v>
      </c>
      <c r="E102" s="6">
        <v>63078.42</v>
      </c>
      <c r="F102" s="6">
        <v>21292.560000000001</v>
      </c>
      <c r="G102" s="6">
        <v>5279.25</v>
      </c>
      <c r="H102" s="6">
        <v>26227.54</v>
      </c>
      <c r="I102" s="6">
        <v>17018.5</v>
      </c>
      <c r="J102" s="6">
        <v>97014.22</v>
      </c>
      <c r="K102" s="6">
        <v>24618.84</v>
      </c>
      <c r="L102" s="6">
        <v>222.46</v>
      </c>
      <c r="M102" s="6">
        <v>35022.49</v>
      </c>
      <c r="N102" s="6">
        <v>97360.5</v>
      </c>
      <c r="O102" s="6">
        <v>443973.25</v>
      </c>
    </row>
    <row r="103" spans="2:15" x14ac:dyDescent="0.25">
      <c r="B103" t="s">
        <v>38</v>
      </c>
      <c r="C103" s="6">
        <v>16468.97</v>
      </c>
      <c r="D103" s="6">
        <v>5955.5</v>
      </c>
      <c r="E103" s="6">
        <v>40803.550000000003</v>
      </c>
      <c r="F103" s="6">
        <v>-18379.25</v>
      </c>
      <c r="G103" s="6">
        <v>3117.05</v>
      </c>
      <c r="H103" s="6">
        <v>3261.13</v>
      </c>
      <c r="I103" s="6">
        <v>2548.1999999999998</v>
      </c>
      <c r="J103" s="6">
        <v>10929.06</v>
      </c>
      <c r="K103" s="6">
        <v>6957.81</v>
      </c>
      <c r="L103" s="6">
        <v>11487.25</v>
      </c>
      <c r="M103" s="6">
        <v>13102.92</v>
      </c>
      <c r="N103" s="6">
        <v>8717.91</v>
      </c>
      <c r="O103" s="6">
        <v>104970.1</v>
      </c>
    </row>
    <row r="104" spans="2:15" x14ac:dyDescent="0.25">
      <c r="B104" t="s">
        <v>39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>
        <v>1597.67</v>
      </c>
      <c r="O104" s="6">
        <v>1597.67</v>
      </c>
    </row>
    <row r="105" spans="2:15" x14ac:dyDescent="0.25">
      <c r="B105" t="s">
        <v>40</v>
      </c>
      <c r="C105" s="6"/>
      <c r="D105" s="6">
        <v>356.16</v>
      </c>
      <c r="E105" s="6">
        <v>-2.61</v>
      </c>
      <c r="F105" s="6"/>
      <c r="G105" s="6">
        <v>1162.9000000000001</v>
      </c>
      <c r="H105" s="6"/>
      <c r="I105" s="6"/>
      <c r="J105" s="6"/>
      <c r="K105" s="6">
        <v>945.52</v>
      </c>
      <c r="L105" s="6">
        <v>66.03</v>
      </c>
      <c r="M105" s="6"/>
      <c r="N105" s="6">
        <v>325.49</v>
      </c>
      <c r="O105" s="6">
        <v>2853.49</v>
      </c>
    </row>
    <row r="106" spans="2:15" x14ac:dyDescent="0.25">
      <c r="B106" t="s">
        <v>41</v>
      </c>
      <c r="C106" s="6"/>
      <c r="D106" s="6">
        <v>91.95</v>
      </c>
      <c r="E106" s="6"/>
      <c r="F106" s="6"/>
      <c r="G106" s="6">
        <v>6821.42</v>
      </c>
      <c r="H106" s="6"/>
      <c r="I106" s="6"/>
      <c r="J106" s="6">
        <v>4592.42</v>
      </c>
      <c r="K106" s="6">
        <v>11290.04</v>
      </c>
      <c r="L106" s="6">
        <v>7438.4</v>
      </c>
      <c r="M106" s="6"/>
      <c r="N106" s="6"/>
      <c r="O106" s="6">
        <v>30234.23</v>
      </c>
    </row>
    <row r="107" spans="2:15" x14ac:dyDescent="0.25">
      <c r="B107" t="s">
        <v>42</v>
      </c>
      <c r="C107" s="6">
        <v>1623.62</v>
      </c>
      <c r="D107" s="6">
        <v>2178.84</v>
      </c>
      <c r="E107" s="6">
        <v>1274.53</v>
      </c>
      <c r="F107" s="6">
        <v>1334</v>
      </c>
      <c r="G107" s="6">
        <v>131.81</v>
      </c>
      <c r="H107" s="6">
        <v>1668.55</v>
      </c>
      <c r="I107" s="6">
        <v>697.76</v>
      </c>
      <c r="J107" s="6">
        <v>1024.6300000000001</v>
      </c>
      <c r="K107" s="6">
        <v>2473.02</v>
      </c>
      <c r="L107" s="6">
        <v>2840.19</v>
      </c>
      <c r="M107" s="6">
        <v>3611.7</v>
      </c>
      <c r="N107" s="6">
        <v>642.07000000000005</v>
      </c>
      <c r="O107" s="6">
        <v>19500.72</v>
      </c>
    </row>
    <row r="108" spans="2:15" x14ac:dyDescent="0.25">
      <c r="B108" t="s">
        <v>43</v>
      </c>
      <c r="C108" s="6">
        <v>6653.04</v>
      </c>
      <c r="D108" s="6">
        <v>7055.41</v>
      </c>
      <c r="E108" s="6">
        <v>11822.81</v>
      </c>
      <c r="F108" s="6">
        <v>6873.21</v>
      </c>
      <c r="G108" s="6">
        <v>7128.58</v>
      </c>
      <c r="H108" s="6">
        <v>7358.04</v>
      </c>
      <c r="I108" s="6">
        <v>6743.62</v>
      </c>
      <c r="J108" s="6">
        <v>9356.93</v>
      </c>
      <c r="K108" s="6">
        <v>7080.58</v>
      </c>
      <c r="L108" s="6">
        <v>8929.07</v>
      </c>
      <c r="M108" s="6">
        <v>7594.41</v>
      </c>
      <c r="N108" s="6">
        <v>6313.87</v>
      </c>
      <c r="O108" s="6">
        <v>92909.57</v>
      </c>
    </row>
    <row r="109" spans="2:15" x14ac:dyDescent="0.25">
      <c r="B109" t="s">
        <v>44</v>
      </c>
      <c r="C109" s="6">
        <v>861.13</v>
      </c>
      <c r="D109" s="6">
        <v>941.13</v>
      </c>
      <c r="E109" s="6">
        <v>1442.59</v>
      </c>
      <c r="F109" s="6">
        <v>1301.01</v>
      </c>
      <c r="G109" s="6">
        <v>1357.2</v>
      </c>
      <c r="H109" s="6">
        <v>639.54</v>
      </c>
      <c r="I109" s="6">
        <v>108.79</v>
      </c>
      <c r="J109" s="6">
        <v>51.39</v>
      </c>
      <c r="K109" s="6"/>
      <c r="L109" s="6">
        <v>652.59</v>
      </c>
      <c r="M109" s="6">
        <v>7.77</v>
      </c>
      <c r="N109" s="6">
        <v>444.07</v>
      </c>
      <c r="O109" s="6">
        <v>7807.21</v>
      </c>
    </row>
    <row r="110" spans="2:15" x14ac:dyDescent="0.25">
      <c r="B110" t="s">
        <v>45</v>
      </c>
      <c r="C110" s="6">
        <v>783.05</v>
      </c>
      <c r="D110" s="6">
        <v>905.66</v>
      </c>
      <c r="E110" s="6">
        <v>845.09</v>
      </c>
      <c r="F110" s="6">
        <v>767.19</v>
      </c>
      <c r="G110" s="6">
        <v>866.78</v>
      </c>
      <c r="H110" s="6">
        <v>1014.07</v>
      </c>
      <c r="I110" s="6">
        <v>736.06</v>
      </c>
      <c r="J110" s="6">
        <v>491.45</v>
      </c>
      <c r="K110" s="6">
        <v>708.2</v>
      </c>
      <c r="L110" s="6">
        <v>719.15</v>
      </c>
      <c r="M110" s="6">
        <v>1414.56</v>
      </c>
      <c r="N110" s="6">
        <v>707.77</v>
      </c>
      <c r="O110" s="6">
        <v>9959.0300000000007</v>
      </c>
    </row>
    <row r="111" spans="2:15" x14ac:dyDescent="0.25">
      <c r="B111" t="s">
        <v>46</v>
      </c>
      <c r="C111" s="6">
        <v>62.87</v>
      </c>
      <c r="D111" s="6">
        <v>61.75</v>
      </c>
      <c r="E111" s="6">
        <v>63.45</v>
      </c>
      <c r="F111" s="6">
        <v>63.45</v>
      </c>
      <c r="G111" s="6">
        <v>63.45</v>
      </c>
      <c r="H111" s="6">
        <v>44.75</v>
      </c>
      <c r="I111" s="6">
        <v>45.23</v>
      </c>
      <c r="J111" s="6">
        <v>63.43</v>
      </c>
      <c r="K111" s="6">
        <v>138.31</v>
      </c>
      <c r="L111" s="6">
        <v>61.07</v>
      </c>
      <c r="M111" s="6">
        <v>33</v>
      </c>
      <c r="N111" s="6">
        <v>34.49</v>
      </c>
      <c r="O111" s="6">
        <v>735.25</v>
      </c>
    </row>
    <row r="112" spans="2:15" x14ac:dyDescent="0.25">
      <c r="B112" t="s">
        <v>47</v>
      </c>
      <c r="C112" s="6">
        <v>4772</v>
      </c>
      <c r="D112" s="6">
        <v>4888.18</v>
      </c>
      <c r="E112" s="6">
        <v>6123.01</v>
      </c>
      <c r="F112" s="6">
        <v>4362.8599999999997</v>
      </c>
      <c r="G112" s="6">
        <v>4428.75</v>
      </c>
      <c r="H112" s="6">
        <v>1292.53</v>
      </c>
      <c r="I112" s="6">
        <v>44.38</v>
      </c>
      <c r="J112" s="6">
        <v>-170.83</v>
      </c>
      <c r="K112" s="6">
        <v>255.36</v>
      </c>
      <c r="L112" s="6">
        <v>132.12</v>
      </c>
      <c r="M112" s="6">
        <v>31.65</v>
      </c>
      <c r="N112" s="6">
        <v>33.11</v>
      </c>
      <c r="O112" s="6">
        <v>26193.119999999999</v>
      </c>
    </row>
    <row r="113" spans="1:15" x14ac:dyDescent="0.25">
      <c r="B113" t="s">
        <v>48</v>
      </c>
      <c r="C113" s="6">
        <v>47.57</v>
      </c>
      <c r="D113" s="6">
        <v>46.73</v>
      </c>
      <c r="E113" s="6">
        <v>48.02</v>
      </c>
      <c r="F113" s="6">
        <v>48.01</v>
      </c>
      <c r="G113" s="6">
        <v>48.01</v>
      </c>
      <c r="H113" s="6">
        <v>33.869999999999997</v>
      </c>
      <c r="I113" s="6">
        <v>34.22</v>
      </c>
      <c r="J113" s="6">
        <v>48</v>
      </c>
      <c r="K113" s="6">
        <v>104.66</v>
      </c>
      <c r="L113" s="6">
        <v>46.22</v>
      </c>
      <c r="M113" s="6">
        <v>24.97</v>
      </c>
      <c r="N113" s="6">
        <v>26.09</v>
      </c>
      <c r="O113" s="6">
        <v>556.37</v>
      </c>
    </row>
    <row r="114" spans="1:15" x14ac:dyDescent="0.25">
      <c r="B114" t="s">
        <v>59</v>
      </c>
      <c r="C114" s="6"/>
      <c r="D114" s="6">
        <v>38.21</v>
      </c>
      <c r="E114" s="6"/>
      <c r="F114" s="6"/>
      <c r="G114" s="6"/>
      <c r="H114" s="6"/>
      <c r="I114" s="6"/>
      <c r="J114" s="6"/>
      <c r="K114" s="6">
        <v>3.3</v>
      </c>
      <c r="L114" s="6">
        <v>29.34</v>
      </c>
      <c r="M114" s="6">
        <v>1.98</v>
      </c>
      <c r="N114" s="6"/>
      <c r="O114" s="6">
        <v>72.83</v>
      </c>
    </row>
    <row r="115" spans="1:15" x14ac:dyDescent="0.25">
      <c r="B115" t="s">
        <v>62</v>
      </c>
      <c r="C115" s="6"/>
      <c r="D115" s="6"/>
      <c r="E115" s="6"/>
      <c r="F115" s="6"/>
      <c r="G115" s="6">
        <v>186.8</v>
      </c>
      <c r="H115" s="6">
        <v>-12.7</v>
      </c>
      <c r="I115" s="6">
        <v>6.11</v>
      </c>
      <c r="J115" s="6">
        <v>506.69</v>
      </c>
      <c r="K115" s="6">
        <v>11.69</v>
      </c>
      <c r="L115" s="6">
        <v>31.49</v>
      </c>
      <c r="M115" s="6">
        <v>41.53</v>
      </c>
      <c r="N115" s="6">
        <v>11.2</v>
      </c>
      <c r="O115" s="6">
        <v>782.81</v>
      </c>
    </row>
    <row r="116" spans="1:15" x14ac:dyDescent="0.25">
      <c r="B116" t="s">
        <v>63</v>
      </c>
      <c r="C116" s="6"/>
      <c r="D116" s="6">
        <v>81.900000000000006</v>
      </c>
      <c r="E116" s="6"/>
      <c r="F116" s="6"/>
      <c r="G116" s="6">
        <v>145.03</v>
      </c>
      <c r="H116" s="6">
        <v>-78.930000000000007</v>
      </c>
      <c r="I116" s="6">
        <v>-56.78</v>
      </c>
      <c r="J116" s="6">
        <v>54.12</v>
      </c>
      <c r="K116" s="6">
        <v>18.73</v>
      </c>
      <c r="L116" s="6">
        <v>0.47</v>
      </c>
      <c r="M116" s="6">
        <v>-39.79</v>
      </c>
      <c r="N116" s="6"/>
      <c r="O116" s="6">
        <v>124.75</v>
      </c>
    </row>
    <row r="117" spans="1:15" x14ac:dyDescent="0.25">
      <c r="B117" t="s">
        <v>66</v>
      </c>
      <c r="C117" s="6">
        <v>-13.87</v>
      </c>
      <c r="D117" s="6">
        <v>13.33</v>
      </c>
      <c r="E117" s="6">
        <v>0.9</v>
      </c>
      <c r="F117" s="6"/>
      <c r="G117" s="6">
        <v>21.87</v>
      </c>
      <c r="H117" s="6">
        <v>12.2</v>
      </c>
      <c r="I117" s="6">
        <v>-43.09</v>
      </c>
      <c r="J117" s="6"/>
      <c r="K117" s="6"/>
      <c r="L117" s="6">
        <v>60.29</v>
      </c>
      <c r="M117" s="6">
        <v>18.73</v>
      </c>
      <c r="N117" s="6">
        <v>22.41</v>
      </c>
      <c r="O117" s="6">
        <v>92.77</v>
      </c>
    </row>
    <row r="118" spans="1:15" x14ac:dyDescent="0.25">
      <c r="B118" t="s">
        <v>73</v>
      </c>
      <c r="C118" s="6"/>
      <c r="D118" s="6"/>
      <c r="E118" s="6">
        <v>8.2899999999999991</v>
      </c>
      <c r="F118" s="6"/>
      <c r="G118" s="6">
        <v>21.76</v>
      </c>
      <c r="H118" s="6"/>
      <c r="I118" s="6"/>
      <c r="J118" s="6"/>
      <c r="K118" s="6"/>
      <c r="L118" s="6"/>
      <c r="M118" s="6"/>
      <c r="N118" s="6"/>
      <c r="O118" s="6">
        <v>30.05</v>
      </c>
    </row>
    <row r="119" spans="1:15" x14ac:dyDescent="0.25">
      <c r="B119" t="s">
        <v>81</v>
      </c>
      <c r="C119" s="6"/>
      <c r="D119" s="6"/>
      <c r="E119" s="6"/>
      <c r="F119" s="6"/>
      <c r="G119" s="6"/>
      <c r="H119" s="6"/>
      <c r="I119" s="6"/>
      <c r="J119" s="6"/>
      <c r="K119" s="6">
        <v>27579.39</v>
      </c>
      <c r="L119" s="6"/>
      <c r="M119" s="6"/>
      <c r="N119" s="6"/>
      <c r="O119" s="6">
        <v>27579.39</v>
      </c>
    </row>
    <row r="120" spans="1:15" x14ac:dyDescent="0.25">
      <c r="B120" t="s">
        <v>83</v>
      </c>
      <c r="C120" s="6"/>
      <c r="D120" s="6">
        <v>44.36</v>
      </c>
      <c r="E120" s="6"/>
      <c r="F120" s="6">
        <v>45.45</v>
      </c>
      <c r="G120" s="6"/>
      <c r="H120" s="6"/>
      <c r="I120" s="6"/>
      <c r="J120" s="6"/>
      <c r="K120" s="6"/>
      <c r="L120" s="6"/>
      <c r="M120" s="6"/>
      <c r="N120" s="6"/>
      <c r="O120" s="6">
        <v>89.81</v>
      </c>
    </row>
    <row r="121" spans="1:15" x14ac:dyDescent="0.25">
      <c r="B121" t="s">
        <v>85</v>
      </c>
      <c r="C121" s="6">
        <v>13694.51</v>
      </c>
      <c r="D121" s="6">
        <v>5197.05</v>
      </c>
      <c r="E121" s="6">
        <v>14141.09</v>
      </c>
      <c r="F121" s="6">
        <v>1704.3</v>
      </c>
      <c r="G121" s="6">
        <v>4328.74</v>
      </c>
      <c r="H121" s="6">
        <v>3220.51</v>
      </c>
      <c r="I121" s="6">
        <v>4510.8900000000003</v>
      </c>
      <c r="J121" s="6">
        <v>7054.91</v>
      </c>
      <c r="K121" s="6">
        <v>5857.15</v>
      </c>
      <c r="L121" s="6">
        <v>5429.39</v>
      </c>
      <c r="M121" s="6">
        <v>9849.16</v>
      </c>
      <c r="N121" s="6">
        <v>58783.37</v>
      </c>
      <c r="O121" s="6">
        <v>133771.07</v>
      </c>
    </row>
    <row r="122" spans="1:15" x14ac:dyDescent="0.25">
      <c r="B122" t="s">
        <v>90</v>
      </c>
      <c r="C122" s="6">
        <v>1277.78</v>
      </c>
      <c r="D122" s="6">
        <v>1415.11</v>
      </c>
      <c r="E122" s="6">
        <v>35439.760000000002</v>
      </c>
      <c r="F122" s="6">
        <v>1114.98</v>
      </c>
      <c r="G122" s="6"/>
      <c r="H122" s="6">
        <v>11418.85</v>
      </c>
      <c r="I122" s="6"/>
      <c r="J122" s="6">
        <v>180.57</v>
      </c>
      <c r="K122" s="6">
        <v>47654.47</v>
      </c>
      <c r="L122" s="6"/>
      <c r="M122" s="6">
        <v>1069.67</v>
      </c>
      <c r="N122" s="6">
        <v>15138.54</v>
      </c>
      <c r="O122" s="6">
        <v>114709.73</v>
      </c>
    </row>
    <row r="123" spans="1:15" x14ac:dyDescent="0.25">
      <c r="B123" t="s">
        <v>98</v>
      </c>
      <c r="C123" s="6">
        <v>100.19</v>
      </c>
      <c r="D123" s="6">
        <v>100.19</v>
      </c>
      <c r="E123" s="6">
        <v>100.19</v>
      </c>
      <c r="F123" s="6">
        <v>100.19</v>
      </c>
      <c r="G123" s="6">
        <v>100.19</v>
      </c>
      <c r="H123" s="6">
        <v>100.19</v>
      </c>
      <c r="I123" s="6">
        <v>100.19</v>
      </c>
      <c r="J123" s="6">
        <v>100.19</v>
      </c>
      <c r="K123" s="6">
        <v>100.19</v>
      </c>
      <c r="L123" s="6">
        <v>100.19</v>
      </c>
      <c r="M123" s="6">
        <v>97.9</v>
      </c>
      <c r="N123" s="6">
        <v>97.9</v>
      </c>
      <c r="O123" s="6">
        <v>1197.7</v>
      </c>
    </row>
    <row r="124" spans="1:15" x14ac:dyDescent="0.25">
      <c r="B124" t="s">
        <v>100</v>
      </c>
      <c r="C124" s="6"/>
      <c r="D124" s="6"/>
      <c r="E124" s="6">
        <v>3657.68</v>
      </c>
      <c r="F124" s="6"/>
      <c r="G124" s="6"/>
      <c r="H124" s="6">
        <v>3240.24</v>
      </c>
      <c r="I124" s="6"/>
      <c r="J124" s="6"/>
      <c r="K124" s="6">
        <v>450.56</v>
      </c>
      <c r="L124" s="6"/>
      <c r="M124" s="6">
        <v>-341.69</v>
      </c>
      <c r="N124" s="6">
        <v>382.32</v>
      </c>
      <c r="O124" s="6">
        <v>7389.11</v>
      </c>
    </row>
    <row r="125" spans="1:15" x14ac:dyDescent="0.25">
      <c r="B125" t="s">
        <v>101</v>
      </c>
      <c r="C125" s="6"/>
      <c r="D125" s="6"/>
      <c r="E125" s="6">
        <v>-3657.68</v>
      </c>
      <c r="F125" s="6"/>
      <c r="G125" s="6"/>
      <c r="H125" s="6">
        <v>-3240.24</v>
      </c>
      <c r="I125" s="6"/>
      <c r="J125" s="6"/>
      <c r="K125" s="6">
        <v>-450.56</v>
      </c>
      <c r="L125" s="6"/>
      <c r="M125" s="6">
        <v>341.69</v>
      </c>
      <c r="N125" s="6">
        <v>-776.3</v>
      </c>
      <c r="O125" s="6">
        <v>-7783.09</v>
      </c>
    </row>
    <row r="126" spans="1:15" s="5" customFormat="1" x14ac:dyDescent="0.25">
      <c r="A126" s="5" t="s">
        <v>105</v>
      </c>
      <c r="C126" s="10">
        <f t="shared" ref="C126:O126" si="1">SUM(C95:C125)</f>
        <v>107733.58</v>
      </c>
      <c r="D126" s="10">
        <f t="shared" si="1"/>
        <v>50594.730000000018</v>
      </c>
      <c r="E126" s="10">
        <f t="shared" si="1"/>
        <v>187231.50000000003</v>
      </c>
      <c r="F126" s="10">
        <f t="shared" si="1"/>
        <v>50882.490000000013</v>
      </c>
      <c r="G126" s="10">
        <f t="shared" si="1"/>
        <v>45919.560000000005</v>
      </c>
      <c r="H126" s="10">
        <f t="shared" si="1"/>
        <v>114095.57</v>
      </c>
      <c r="I126" s="10">
        <f t="shared" si="1"/>
        <v>39658.170000000006</v>
      </c>
      <c r="J126" s="10">
        <f t="shared" si="1"/>
        <v>139808.90000000005</v>
      </c>
      <c r="K126" s="10">
        <f t="shared" si="1"/>
        <v>142469.18</v>
      </c>
      <c r="L126" s="10">
        <f t="shared" si="1"/>
        <v>49213.02</v>
      </c>
      <c r="M126" s="10">
        <f t="shared" si="1"/>
        <v>91326.299999999988</v>
      </c>
      <c r="N126" s="10">
        <f t="shared" si="1"/>
        <v>229544.59</v>
      </c>
      <c r="O126" s="10">
        <f t="shared" si="1"/>
        <v>1248477.5900000001</v>
      </c>
    </row>
    <row r="127" spans="1:15" x14ac:dyDescent="0.25">
      <c r="A127" s="5" t="s">
        <v>106</v>
      </c>
      <c r="B127" t="s">
        <v>16</v>
      </c>
      <c r="C127" s="6">
        <v>-1538.58</v>
      </c>
      <c r="D127" s="6">
        <v>-11266.27</v>
      </c>
      <c r="E127" s="6">
        <v>-924.55</v>
      </c>
      <c r="F127" s="6">
        <v>-830.88</v>
      </c>
      <c r="G127" s="6">
        <v>-535.72</v>
      </c>
      <c r="H127" s="6">
        <v>-73.510000000000005</v>
      </c>
      <c r="I127" s="6"/>
      <c r="J127" s="6"/>
      <c r="K127" s="6"/>
      <c r="L127" s="6"/>
      <c r="M127" s="6">
        <v>-221.02</v>
      </c>
      <c r="N127" s="6">
        <v>-1074.67</v>
      </c>
      <c r="O127" s="6">
        <v>-16465.2</v>
      </c>
    </row>
    <row r="128" spans="1:15" x14ac:dyDescent="0.25">
      <c r="B128" t="s">
        <v>17</v>
      </c>
      <c r="C128" s="6">
        <v>-1532.14</v>
      </c>
      <c r="D128" s="6"/>
      <c r="E128" s="6">
        <v>-1935.27</v>
      </c>
      <c r="F128" s="6">
        <v>-1031.27</v>
      </c>
      <c r="G128" s="6">
        <v>-671.94</v>
      </c>
      <c r="H128" s="6">
        <v>-17.23</v>
      </c>
      <c r="I128" s="6">
        <v>-17.07</v>
      </c>
      <c r="J128" s="6">
        <v>-22.03</v>
      </c>
      <c r="K128" s="6">
        <v>-1241.45</v>
      </c>
      <c r="L128" s="6"/>
      <c r="M128" s="6">
        <v>-670.04</v>
      </c>
      <c r="N128" s="6">
        <v>-22.46</v>
      </c>
      <c r="O128" s="6">
        <v>-7160.9</v>
      </c>
    </row>
    <row r="129" spans="2:15" x14ac:dyDescent="0.25">
      <c r="B129" t="s">
        <v>18</v>
      </c>
      <c r="C129" s="6">
        <v>4479.8599999999997</v>
      </c>
      <c r="D129" s="6">
        <v>4193.49</v>
      </c>
      <c r="E129" s="6">
        <v>5489.1</v>
      </c>
      <c r="F129" s="6">
        <v>2039.57</v>
      </c>
      <c r="G129" s="6">
        <v>6052.2</v>
      </c>
      <c r="H129" s="6">
        <v>12869.43</v>
      </c>
      <c r="I129" s="6">
        <v>9354.26</v>
      </c>
      <c r="J129" s="6">
        <v>17710.150000000001</v>
      </c>
      <c r="K129" s="6">
        <v>3796.53</v>
      </c>
      <c r="L129" s="6">
        <v>7823.66</v>
      </c>
      <c r="M129" s="6">
        <v>4545.55</v>
      </c>
      <c r="N129" s="6">
        <v>1609.56</v>
      </c>
      <c r="O129" s="6">
        <v>79963.360000000001</v>
      </c>
    </row>
    <row r="130" spans="2:15" x14ac:dyDescent="0.25">
      <c r="B130" t="s">
        <v>19</v>
      </c>
      <c r="C130" s="6"/>
      <c r="D130" s="6"/>
      <c r="E130" s="6"/>
      <c r="F130" s="6">
        <v>632.74</v>
      </c>
      <c r="G130" s="6"/>
      <c r="H130" s="6"/>
      <c r="I130" s="6"/>
      <c r="J130" s="6"/>
      <c r="K130" s="6"/>
      <c r="L130" s="6"/>
      <c r="M130" s="6"/>
      <c r="N130" s="6"/>
      <c r="O130" s="6">
        <v>632.74</v>
      </c>
    </row>
    <row r="131" spans="2:15" x14ac:dyDescent="0.25">
      <c r="B131" t="s">
        <v>20</v>
      </c>
      <c r="C131" s="6">
        <v>12628.44</v>
      </c>
      <c r="D131" s="6">
        <v>8251</v>
      </c>
      <c r="E131" s="6">
        <v>8260.0300000000007</v>
      </c>
      <c r="F131" s="6">
        <v>-303.35000000000002</v>
      </c>
      <c r="G131" s="6">
        <v>-358.58</v>
      </c>
      <c r="H131" s="6">
        <v>-88.62</v>
      </c>
      <c r="I131" s="6">
        <v>-318.42</v>
      </c>
      <c r="J131" s="6">
        <v>-248.86</v>
      </c>
      <c r="K131" s="6">
        <v>-72.66</v>
      </c>
      <c r="L131" s="6">
        <v>1441.63</v>
      </c>
      <c r="M131" s="6">
        <v>-330.37</v>
      </c>
      <c r="N131" s="6">
        <v>7586.88</v>
      </c>
      <c r="O131" s="6">
        <v>36447.120000000003</v>
      </c>
    </row>
    <row r="132" spans="2:15" x14ac:dyDescent="0.25">
      <c r="B132" t="s">
        <v>21</v>
      </c>
      <c r="C132" s="6">
        <v>-18346.57</v>
      </c>
      <c r="D132" s="6">
        <v>-6834.72</v>
      </c>
      <c r="E132" s="6">
        <v>-992.59</v>
      </c>
      <c r="F132" s="6">
        <v>-6084.01</v>
      </c>
      <c r="G132" s="6">
        <v>1764.64</v>
      </c>
      <c r="H132" s="6">
        <v>25461.07</v>
      </c>
      <c r="I132" s="6">
        <v>1934.15</v>
      </c>
      <c r="J132" s="6">
        <v>3644.25</v>
      </c>
      <c r="K132" s="6">
        <v>-13685.11</v>
      </c>
      <c r="L132" s="6">
        <v>22824.94</v>
      </c>
      <c r="M132" s="6">
        <v>36231.199999999997</v>
      </c>
      <c r="N132" s="6">
        <v>-11524.35</v>
      </c>
      <c r="O132" s="6">
        <v>34392.9</v>
      </c>
    </row>
    <row r="133" spans="2:15" x14ac:dyDescent="0.25">
      <c r="B133" t="s">
        <v>24</v>
      </c>
      <c r="C133" s="6">
        <v>-417735.05</v>
      </c>
      <c r="D133" s="6">
        <v>1730957.82</v>
      </c>
      <c r="E133" s="6">
        <v>1363167.7</v>
      </c>
      <c r="F133" s="6">
        <v>1589536.14</v>
      </c>
      <c r="G133" s="6">
        <v>529365.49</v>
      </c>
      <c r="H133" s="6">
        <v>-406186.64</v>
      </c>
      <c r="I133" s="6">
        <v>79194.539999999994</v>
      </c>
      <c r="J133" s="6">
        <v>-345374.28</v>
      </c>
      <c r="K133" s="6">
        <v>-477142.71</v>
      </c>
      <c r="L133" s="6">
        <v>-1592843.91</v>
      </c>
      <c r="M133" s="6">
        <v>-2048727.36</v>
      </c>
      <c r="N133" s="6">
        <v>-274335.84999999998</v>
      </c>
      <c r="O133" s="6">
        <v>-270124.11</v>
      </c>
    </row>
    <row r="134" spans="2:15" x14ac:dyDescent="0.25">
      <c r="B134" t="s">
        <v>26</v>
      </c>
      <c r="C134" s="6">
        <v>2027.44</v>
      </c>
      <c r="D134" s="6">
        <v>5940.82</v>
      </c>
      <c r="E134" s="6">
        <v>1284.58</v>
      </c>
      <c r="F134" s="6">
        <v>1231.6400000000001</v>
      </c>
      <c r="G134" s="6">
        <v>24.99</v>
      </c>
      <c r="H134" s="6">
        <v>411.69</v>
      </c>
      <c r="I134" s="6">
        <v>514.14</v>
      </c>
      <c r="J134" s="6">
        <v>544.29999999999995</v>
      </c>
      <c r="K134" s="6">
        <v>1266.6500000000001</v>
      </c>
      <c r="L134" s="6">
        <v>1838.43</v>
      </c>
      <c r="M134" s="6"/>
      <c r="N134" s="6">
        <v>3610.67</v>
      </c>
      <c r="O134" s="6">
        <v>18695.349999999999</v>
      </c>
    </row>
    <row r="135" spans="2:15" x14ac:dyDescent="0.25">
      <c r="B135" t="s">
        <v>107</v>
      </c>
      <c r="C135" s="6">
        <v>23686.71</v>
      </c>
      <c r="D135" s="6">
        <v>96460.99</v>
      </c>
      <c r="E135" s="6">
        <v>-18736.099999999999</v>
      </c>
      <c r="F135" s="6">
        <v>15140.11</v>
      </c>
      <c r="G135" s="6">
        <v>4483.6099999999997</v>
      </c>
      <c r="H135" s="6">
        <v>-24448.23</v>
      </c>
      <c r="I135" s="6">
        <v>37244.35</v>
      </c>
      <c r="J135" s="6">
        <v>10317.09</v>
      </c>
      <c r="K135" s="6">
        <v>-6763.84</v>
      </c>
      <c r="L135" s="6">
        <v>20352.599999999999</v>
      </c>
      <c r="M135" s="6">
        <v>-61150.2</v>
      </c>
      <c r="N135" s="6"/>
      <c r="O135" s="6">
        <v>96587.09</v>
      </c>
    </row>
    <row r="136" spans="2:15" x14ac:dyDescent="0.25">
      <c r="B136" t="s">
        <v>32</v>
      </c>
      <c r="C136" s="6">
        <v>72437.509999999995</v>
      </c>
      <c r="D136" s="6">
        <v>68682.27</v>
      </c>
      <c r="E136" s="6">
        <v>82091.740000000005</v>
      </c>
      <c r="F136" s="6">
        <v>137252.69</v>
      </c>
      <c r="G136" s="6">
        <v>49101.07</v>
      </c>
      <c r="H136" s="6">
        <v>41987.76</v>
      </c>
      <c r="I136" s="6">
        <v>123579.46</v>
      </c>
      <c r="J136" s="6">
        <v>133215.41</v>
      </c>
      <c r="K136" s="6">
        <v>72538.17</v>
      </c>
      <c r="L136" s="6">
        <v>94522.08</v>
      </c>
      <c r="M136" s="6">
        <v>155615.88</v>
      </c>
      <c r="N136" s="6">
        <v>52577.47</v>
      </c>
      <c r="O136" s="6">
        <v>1083601.51</v>
      </c>
    </row>
    <row r="137" spans="2:15" x14ac:dyDescent="0.25">
      <c r="B137" t="s">
        <v>33</v>
      </c>
      <c r="C137" s="6"/>
      <c r="D137" s="6">
        <v>214.65</v>
      </c>
      <c r="E137" s="6">
        <v>414.04</v>
      </c>
      <c r="F137" s="6">
        <v>37.49</v>
      </c>
      <c r="G137" s="6">
        <v>1351.47</v>
      </c>
      <c r="H137" s="6"/>
      <c r="I137" s="6">
        <v>28.59</v>
      </c>
      <c r="J137" s="6">
        <v>481.55</v>
      </c>
      <c r="K137" s="6"/>
      <c r="L137" s="6"/>
      <c r="M137" s="6"/>
      <c r="N137" s="6">
        <v>3002.37</v>
      </c>
      <c r="O137" s="6">
        <v>5530.16</v>
      </c>
    </row>
    <row r="138" spans="2:15" x14ac:dyDescent="0.25">
      <c r="B138" t="s">
        <v>35</v>
      </c>
      <c r="C138" s="6">
        <v>36940.339999999997</v>
      </c>
      <c r="D138" s="6">
        <v>16131.12</v>
      </c>
      <c r="E138" s="6">
        <v>15095.29</v>
      </c>
      <c r="F138" s="6">
        <v>16225.52</v>
      </c>
      <c r="G138" s="6">
        <v>12032.03</v>
      </c>
      <c r="H138" s="6">
        <v>15618.17</v>
      </c>
      <c r="I138" s="6">
        <v>111893.86</v>
      </c>
      <c r="J138" s="6">
        <v>125527.97</v>
      </c>
      <c r="K138" s="6">
        <v>290130.14</v>
      </c>
      <c r="L138" s="6">
        <v>31749.64</v>
      </c>
      <c r="M138" s="6">
        <v>144521.76</v>
      </c>
      <c r="N138" s="6">
        <v>15168.01</v>
      </c>
      <c r="O138" s="6">
        <v>831033.85</v>
      </c>
    </row>
    <row r="139" spans="2:15" x14ac:dyDescent="0.25">
      <c r="B139" t="s">
        <v>36</v>
      </c>
      <c r="C139" s="6">
        <v>115139.67</v>
      </c>
      <c r="D139" s="6">
        <v>118972.4</v>
      </c>
      <c r="E139" s="6">
        <v>92161.9</v>
      </c>
      <c r="F139" s="6">
        <v>55969.25</v>
      </c>
      <c r="G139" s="6">
        <v>60544.29</v>
      </c>
      <c r="H139" s="6">
        <v>65956.740000000005</v>
      </c>
      <c r="I139" s="6">
        <v>63369.8</v>
      </c>
      <c r="J139" s="6">
        <v>94721.32</v>
      </c>
      <c r="K139" s="6">
        <v>57434.78</v>
      </c>
      <c r="L139" s="6">
        <v>62362.35</v>
      </c>
      <c r="M139" s="6">
        <v>62136.34</v>
      </c>
      <c r="N139" s="6">
        <v>98846.66</v>
      </c>
      <c r="O139" s="6">
        <v>947615.5</v>
      </c>
    </row>
    <row r="140" spans="2:15" x14ac:dyDescent="0.25">
      <c r="B140" t="s">
        <v>37</v>
      </c>
      <c r="C140" s="6">
        <v>47860.56</v>
      </c>
      <c r="D140" s="6">
        <v>49741.58</v>
      </c>
      <c r="E140" s="6">
        <v>50513.73</v>
      </c>
      <c r="F140" s="6">
        <v>48483.16</v>
      </c>
      <c r="G140" s="6">
        <v>27853.88</v>
      </c>
      <c r="H140" s="6">
        <v>57624.53</v>
      </c>
      <c r="I140" s="6">
        <v>36920.86</v>
      </c>
      <c r="J140" s="6">
        <v>79855.98</v>
      </c>
      <c r="K140" s="6">
        <v>49567.69</v>
      </c>
      <c r="L140" s="6">
        <v>35829.18</v>
      </c>
      <c r="M140" s="6">
        <v>42597.31</v>
      </c>
      <c r="N140" s="6">
        <v>109539.61</v>
      </c>
      <c r="O140" s="6">
        <v>636388.06999999995</v>
      </c>
    </row>
    <row r="141" spans="2:15" x14ac:dyDescent="0.25">
      <c r="B141" t="s">
        <v>38</v>
      </c>
      <c r="C141" s="6">
        <v>49148.24</v>
      </c>
      <c r="D141" s="6">
        <v>40709.58</v>
      </c>
      <c r="E141" s="6">
        <v>90188.22</v>
      </c>
      <c r="F141" s="6">
        <v>139038.69</v>
      </c>
      <c r="G141" s="6">
        <v>87281.44</v>
      </c>
      <c r="H141" s="6">
        <v>44396.67</v>
      </c>
      <c r="I141" s="6">
        <v>47510.69</v>
      </c>
      <c r="J141" s="6">
        <v>107913.59</v>
      </c>
      <c r="K141" s="6">
        <v>95481.8</v>
      </c>
      <c r="L141" s="6">
        <v>69927.13</v>
      </c>
      <c r="M141" s="6">
        <v>47180.58</v>
      </c>
      <c r="N141" s="6">
        <v>42358.11</v>
      </c>
      <c r="O141" s="6">
        <v>861134.74</v>
      </c>
    </row>
    <row r="142" spans="2:15" x14ac:dyDescent="0.25">
      <c r="B142" t="s">
        <v>39</v>
      </c>
      <c r="C142" s="6"/>
      <c r="D142" s="6"/>
      <c r="E142" s="6"/>
      <c r="F142" s="6"/>
      <c r="G142" s="6"/>
      <c r="H142" s="6"/>
      <c r="I142" s="6"/>
      <c r="J142" s="6">
        <v>1850.45</v>
      </c>
      <c r="K142" s="6"/>
      <c r="L142" s="6"/>
      <c r="M142" s="6"/>
      <c r="N142" s="6">
        <v>564.48</v>
      </c>
      <c r="O142" s="6">
        <v>2414.9299999999998</v>
      </c>
    </row>
    <row r="143" spans="2:15" x14ac:dyDescent="0.25">
      <c r="B143" t="s">
        <v>40</v>
      </c>
      <c r="C143" s="6">
        <v>3520.53</v>
      </c>
      <c r="D143" s="6">
        <v>1433.71</v>
      </c>
      <c r="E143" s="6">
        <v>11932.56</v>
      </c>
      <c r="F143" s="6">
        <v>21021.01</v>
      </c>
      <c r="G143" s="6">
        <v>69484.39</v>
      </c>
      <c r="H143" s="6">
        <v>76998.97</v>
      </c>
      <c r="I143" s="6">
        <v>64353.18</v>
      </c>
      <c r="J143" s="6">
        <v>43393.1</v>
      </c>
      <c r="K143" s="6">
        <v>80168.39</v>
      </c>
      <c r="L143" s="6">
        <v>14188.99</v>
      </c>
      <c r="M143" s="6">
        <v>478.93</v>
      </c>
      <c r="N143" s="6">
        <v>1690.51</v>
      </c>
      <c r="O143" s="6">
        <v>388664.27</v>
      </c>
    </row>
    <row r="144" spans="2:15" x14ac:dyDescent="0.25">
      <c r="B144" t="s">
        <v>41</v>
      </c>
      <c r="C144" s="6">
        <v>2398.2800000000002</v>
      </c>
      <c r="D144" s="6">
        <v>3024.5</v>
      </c>
      <c r="E144" s="6">
        <v>5859.57</v>
      </c>
      <c r="F144" s="6">
        <v>668.92</v>
      </c>
      <c r="G144" s="6">
        <v>433.28</v>
      </c>
      <c r="H144" s="6">
        <v>62.97</v>
      </c>
      <c r="I144" s="6">
        <v>292.43</v>
      </c>
      <c r="J144" s="6"/>
      <c r="K144" s="6">
        <v>122.39</v>
      </c>
      <c r="L144" s="6">
        <v>67.92</v>
      </c>
      <c r="M144" s="6">
        <v>92.29</v>
      </c>
      <c r="N144" s="6"/>
      <c r="O144" s="6">
        <v>13022.55</v>
      </c>
    </row>
    <row r="145" spans="2:15" x14ac:dyDescent="0.25">
      <c r="B145" t="s">
        <v>42</v>
      </c>
      <c r="C145" s="6">
        <v>-9358.92</v>
      </c>
      <c r="D145" s="6">
        <v>-17193.439999999999</v>
      </c>
      <c r="E145" s="6">
        <v>-9307.8700000000008</v>
      </c>
      <c r="F145" s="6">
        <v>839.73</v>
      </c>
      <c r="G145" s="6">
        <v>-4598.0600000000004</v>
      </c>
      <c r="H145" s="6">
        <v>-1056.08</v>
      </c>
      <c r="I145" s="6">
        <v>-9413.09</v>
      </c>
      <c r="J145" s="6">
        <v>-9761.27</v>
      </c>
      <c r="K145" s="6">
        <v>604.14</v>
      </c>
      <c r="L145" s="6">
        <v>-1751.65</v>
      </c>
      <c r="M145" s="6">
        <v>-20453.14</v>
      </c>
      <c r="N145" s="6">
        <v>-12083.83</v>
      </c>
      <c r="O145" s="6">
        <v>-93533.48</v>
      </c>
    </row>
    <row r="146" spans="2:15" x14ac:dyDescent="0.25">
      <c r="B146" t="s">
        <v>43</v>
      </c>
      <c r="C146" s="6">
        <v>37209.78</v>
      </c>
      <c r="D146" s="6">
        <v>33959.019999999997</v>
      </c>
      <c r="E146" s="6">
        <v>23433.8</v>
      </c>
      <c r="F146" s="6">
        <v>43610.5</v>
      </c>
      <c r="G146" s="6">
        <v>29777.45</v>
      </c>
      <c r="H146" s="6">
        <v>29642.85</v>
      </c>
      <c r="I146" s="6">
        <v>13429.42</v>
      </c>
      <c r="J146" s="6">
        <v>21158.23</v>
      </c>
      <c r="K146" s="6">
        <v>30414.02</v>
      </c>
      <c r="L146" s="6">
        <v>11505.69</v>
      </c>
      <c r="M146" s="6">
        <v>9815.4</v>
      </c>
      <c r="N146" s="6">
        <v>8517.1</v>
      </c>
      <c r="O146" s="6">
        <v>292473.26</v>
      </c>
    </row>
    <row r="147" spans="2:15" x14ac:dyDescent="0.25">
      <c r="B147" t="s">
        <v>44</v>
      </c>
      <c r="C147" s="6">
        <v>27906.13</v>
      </c>
      <c r="D147" s="6">
        <v>26043.22</v>
      </c>
      <c r="E147" s="6">
        <v>27530.720000000001</v>
      </c>
      <c r="F147" s="6">
        <v>20528.009999999998</v>
      </c>
      <c r="G147" s="6">
        <v>22087.200000000001</v>
      </c>
      <c r="H147" s="6">
        <v>19889.05</v>
      </c>
      <c r="I147" s="6">
        <v>15742.11</v>
      </c>
      <c r="J147" s="6">
        <v>19264.8</v>
      </c>
      <c r="K147" s="6">
        <v>9194.7999999999993</v>
      </c>
      <c r="L147" s="6">
        <v>18073.29</v>
      </c>
      <c r="M147" s="6">
        <v>15888.12</v>
      </c>
      <c r="N147" s="6">
        <v>16097.92</v>
      </c>
      <c r="O147" s="6">
        <v>238245.37</v>
      </c>
    </row>
    <row r="148" spans="2:15" x14ac:dyDescent="0.25">
      <c r="B148" t="s">
        <v>45</v>
      </c>
      <c r="C148" s="6">
        <v>2580.23</v>
      </c>
      <c r="D148" s="6">
        <v>2668.13</v>
      </c>
      <c r="E148" s="6">
        <v>4387.93</v>
      </c>
      <c r="F148" s="6">
        <v>3481.82</v>
      </c>
      <c r="G148" s="6">
        <v>3060.25</v>
      </c>
      <c r="H148" s="6">
        <v>3161.98</v>
      </c>
      <c r="I148" s="6">
        <v>1103.3399999999999</v>
      </c>
      <c r="J148" s="6">
        <v>4412.8500000000004</v>
      </c>
      <c r="K148" s="6">
        <v>1164.76</v>
      </c>
      <c r="L148" s="6">
        <v>775.72</v>
      </c>
      <c r="M148" s="6">
        <v>658.88</v>
      </c>
      <c r="N148" s="6">
        <v>563.84</v>
      </c>
      <c r="O148" s="6">
        <v>28019.73</v>
      </c>
    </row>
    <row r="149" spans="2:15" x14ac:dyDescent="0.25">
      <c r="B149" t="s">
        <v>46</v>
      </c>
      <c r="C149" s="6"/>
      <c r="D149" s="6"/>
      <c r="E149" s="6"/>
      <c r="F149" s="6"/>
      <c r="G149" s="6"/>
      <c r="H149" s="6"/>
      <c r="I149" s="6"/>
      <c r="J149" s="6"/>
      <c r="K149" s="6">
        <v>23.55</v>
      </c>
      <c r="L149" s="6"/>
      <c r="M149" s="6"/>
      <c r="N149" s="6"/>
      <c r="O149" s="6">
        <v>23.55</v>
      </c>
    </row>
    <row r="150" spans="2:15" x14ac:dyDescent="0.25">
      <c r="B150" t="s">
        <v>47</v>
      </c>
      <c r="C150" s="6"/>
      <c r="D150" s="6"/>
      <c r="E150" s="6"/>
      <c r="F150" s="6">
        <v>104.55</v>
      </c>
      <c r="G150" s="6"/>
      <c r="H150" s="6"/>
      <c r="I150" s="6"/>
      <c r="J150" s="6"/>
      <c r="K150" s="6">
        <v>22.28</v>
      </c>
      <c r="L150" s="6"/>
      <c r="M150" s="6"/>
      <c r="N150" s="6"/>
      <c r="O150" s="6">
        <v>126.83</v>
      </c>
    </row>
    <row r="151" spans="2:15" x14ac:dyDescent="0.25">
      <c r="B151" t="s">
        <v>48</v>
      </c>
      <c r="C151" s="6"/>
      <c r="D151" s="6"/>
      <c r="E151" s="6"/>
      <c r="F151" s="6"/>
      <c r="G151" s="6"/>
      <c r="H151" s="6"/>
      <c r="I151" s="6"/>
      <c r="J151" s="6"/>
      <c r="K151" s="6">
        <v>17.82</v>
      </c>
      <c r="L151" s="6"/>
      <c r="M151" s="6"/>
      <c r="N151" s="6"/>
      <c r="O151" s="6">
        <v>17.82</v>
      </c>
    </row>
    <row r="152" spans="2:15" x14ac:dyDescent="0.25">
      <c r="B152" t="s">
        <v>108</v>
      </c>
      <c r="C152" s="6">
        <v>-5073.84</v>
      </c>
      <c r="D152" s="6">
        <v>-4344.3999999999996</v>
      </c>
      <c r="E152" s="6">
        <v>-3923.59</v>
      </c>
      <c r="F152" s="6">
        <v>-3670.1</v>
      </c>
      <c r="G152" s="6">
        <v>-3584.64</v>
      </c>
      <c r="H152" s="6">
        <v>-4371.83</v>
      </c>
      <c r="I152" s="6">
        <v>-4217.41</v>
      </c>
      <c r="J152" s="6">
        <v>-3955.63</v>
      </c>
      <c r="K152" s="6">
        <v>-3853.41</v>
      </c>
      <c r="L152" s="6">
        <v>-3867.73</v>
      </c>
      <c r="M152" s="6">
        <v>-4431.8999999999996</v>
      </c>
      <c r="N152" s="6">
        <v>-5029.1400000000003</v>
      </c>
      <c r="O152" s="6">
        <v>-50323.62</v>
      </c>
    </row>
    <row r="153" spans="2:15" x14ac:dyDescent="0.25">
      <c r="B153" t="s">
        <v>50</v>
      </c>
      <c r="C153" s="6">
        <v>4426.68</v>
      </c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>
        <v>4426.68</v>
      </c>
    </row>
    <row r="154" spans="2:15" x14ac:dyDescent="0.25">
      <c r="B154" t="s">
        <v>55</v>
      </c>
      <c r="C154" s="6"/>
      <c r="D154" s="6"/>
      <c r="E154" s="6"/>
      <c r="F154" s="6"/>
      <c r="G154" s="6"/>
      <c r="H154" s="6"/>
      <c r="I154" s="6">
        <v>32.51</v>
      </c>
      <c r="J154" s="6">
        <v>18.87</v>
      </c>
      <c r="K154" s="6"/>
      <c r="L154" s="6"/>
      <c r="M154" s="6"/>
      <c r="N154" s="6"/>
      <c r="O154" s="6">
        <v>51.38</v>
      </c>
    </row>
    <row r="155" spans="2:15" x14ac:dyDescent="0.25">
      <c r="B155" t="s">
        <v>62</v>
      </c>
      <c r="C155" s="6"/>
      <c r="D155" s="6"/>
      <c r="E155" s="6">
        <v>-79000</v>
      </c>
      <c r="F155" s="6"/>
      <c r="G155" s="6"/>
      <c r="H155" s="6">
        <v>54085.74</v>
      </c>
      <c r="I155" s="6">
        <v>88.17</v>
      </c>
      <c r="J155" s="6"/>
      <c r="K155" s="6">
        <v>-54000</v>
      </c>
      <c r="L155" s="6"/>
      <c r="M155" s="6">
        <v>223046</v>
      </c>
      <c r="N155" s="6">
        <v>32646.47</v>
      </c>
      <c r="O155" s="6">
        <v>176866.38</v>
      </c>
    </row>
    <row r="156" spans="2:15" x14ac:dyDescent="0.25">
      <c r="B156" t="s">
        <v>63</v>
      </c>
      <c r="C156" s="6"/>
      <c r="D156" s="6"/>
      <c r="E156" s="6"/>
      <c r="F156" s="6"/>
      <c r="G156" s="6"/>
      <c r="H156" s="6">
        <v>0.06</v>
      </c>
      <c r="I156" s="6">
        <v>0.13</v>
      </c>
      <c r="J156" s="6"/>
      <c r="K156" s="6"/>
      <c r="L156" s="6"/>
      <c r="M156" s="6"/>
      <c r="N156" s="6"/>
      <c r="O156" s="6">
        <v>0.19</v>
      </c>
    </row>
    <row r="157" spans="2:15" x14ac:dyDescent="0.25">
      <c r="B157" t="s">
        <v>66</v>
      </c>
      <c r="C157" s="6">
        <v>24.66</v>
      </c>
      <c r="D157" s="6">
        <v>100.48</v>
      </c>
      <c r="E157" s="6">
        <v>9.8800000000000008</v>
      </c>
      <c r="F157" s="6">
        <v>4.2699999999999996</v>
      </c>
      <c r="G157" s="6"/>
      <c r="H157" s="6">
        <v>1.59</v>
      </c>
      <c r="I157" s="6"/>
      <c r="J157" s="6"/>
      <c r="K157" s="6"/>
      <c r="L157" s="6"/>
      <c r="M157" s="6"/>
      <c r="N157" s="6">
        <v>12.12</v>
      </c>
      <c r="O157" s="6">
        <v>153</v>
      </c>
    </row>
    <row r="158" spans="2:15" x14ac:dyDescent="0.25">
      <c r="B158" t="s">
        <v>73</v>
      </c>
      <c r="C158" s="6">
        <v>4.6500000000000004</v>
      </c>
      <c r="D158" s="6">
        <v>-5.86</v>
      </c>
      <c r="E158" s="6"/>
      <c r="F158" s="6"/>
      <c r="G158" s="6"/>
      <c r="H158" s="6">
        <v>81.7</v>
      </c>
      <c r="I158" s="6">
        <v>968.5</v>
      </c>
      <c r="J158" s="6"/>
      <c r="K158" s="6"/>
      <c r="L158" s="6"/>
      <c r="M158" s="6"/>
      <c r="N158" s="6"/>
      <c r="O158" s="6">
        <v>1048.99</v>
      </c>
    </row>
    <row r="159" spans="2:15" x14ac:dyDescent="0.25">
      <c r="B159" t="s">
        <v>79</v>
      </c>
      <c r="C159" s="6">
        <v>499</v>
      </c>
      <c r="D159" s="6">
        <v>678.46</v>
      </c>
      <c r="E159" s="6">
        <v>441.98</v>
      </c>
      <c r="F159" s="6">
        <v>306.25</v>
      </c>
      <c r="G159" s="6">
        <v>555</v>
      </c>
      <c r="H159" s="6">
        <v>419.4</v>
      </c>
      <c r="I159" s="6"/>
      <c r="J159" s="6"/>
      <c r="K159" s="6">
        <v>5159</v>
      </c>
      <c r="L159" s="6">
        <v>207.63</v>
      </c>
      <c r="M159" s="6"/>
      <c r="N159" s="6">
        <v>428.89</v>
      </c>
      <c r="O159" s="6">
        <v>8695.61</v>
      </c>
    </row>
    <row r="160" spans="2:15" x14ac:dyDescent="0.25">
      <c r="B160" t="s">
        <v>109</v>
      </c>
      <c r="C160" s="6">
        <v>5100</v>
      </c>
      <c r="D160" s="6">
        <v>5100</v>
      </c>
      <c r="E160" s="6">
        <v>5100</v>
      </c>
      <c r="F160" s="6">
        <v>5100</v>
      </c>
      <c r="G160" s="6">
        <v>5100</v>
      </c>
      <c r="H160" s="6">
        <v>5100</v>
      </c>
      <c r="I160" s="6">
        <v>5100</v>
      </c>
      <c r="J160" s="6">
        <v>5100</v>
      </c>
      <c r="K160" s="6">
        <v>5100</v>
      </c>
      <c r="L160" s="6">
        <v>5100</v>
      </c>
      <c r="M160" s="6">
        <v>5100</v>
      </c>
      <c r="N160" s="6">
        <v>5100</v>
      </c>
      <c r="O160" s="6">
        <v>61200</v>
      </c>
    </row>
    <row r="161" spans="1:15" x14ac:dyDescent="0.25">
      <c r="B161" t="s">
        <v>81</v>
      </c>
      <c r="C161" s="6"/>
      <c r="D161" s="6"/>
      <c r="E161" s="6">
        <v>13567.59</v>
      </c>
      <c r="F161" s="6"/>
      <c r="G161" s="6"/>
      <c r="H161" s="6">
        <v>58359.69</v>
      </c>
      <c r="I161" s="6"/>
      <c r="J161" s="6"/>
      <c r="K161" s="6">
        <v>987.9</v>
      </c>
      <c r="L161" s="6"/>
      <c r="M161" s="6"/>
      <c r="N161" s="6">
        <v>-18532.2</v>
      </c>
      <c r="O161" s="6">
        <v>54382.98</v>
      </c>
    </row>
    <row r="162" spans="1:15" x14ac:dyDescent="0.25">
      <c r="B162" t="s">
        <v>85</v>
      </c>
      <c r="C162" s="6">
        <v>-11096.18</v>
      </c>
      <c r="D162" s="6">
        <v>-32693.63</v>
      </c>
      <c r="E162" s="6">
        <v>-78520.89</v>
      </c>
      <c r="F162" s="6">
        <v>-34740.31</v>
      </c>
      <c r="G162" s="6">
        <v>-45981.93</v>
      </c>
      <c r="H162" s="6">
        <v>-36676.730000000003</v>
      </c>
      <c r="I162" s="6">
        <v>-34401.14</v>
      </c>
      <c r="J162" s="6">
        <v>-27222.880000000001</v>
      </c>
      <c r="K162" s="6">
        <v>-54966.79</v>
      </c>
      <c r="L162" s="6">
        <v>-38568.910000000003</v>
      </c>
      <c r="M162" s="6">
        <v>-70886.62</v>
      </c>
      <c r="N162" s="6">
        <v>-198942.61</v>
      </c>
      <c r="O162" s="6">
        <v>-664698.62</v>
      </c>
    </row>
    <row r="163" spans="1:15" x14ac:dyDescent="0.25">
      <c r="B163" t="s">
        <v>110</v>
      </c>
      <c r="C163" s="6">
        <v>-10299.16</v>
      </c>
      <c r="D163" s="6">
        <v>-17911.91</v>
      </c>
      <c r="E163" s="6">
        <v>-17369.16</v>
      </c>
      <c r="F163" s="6">
        <v>-12375.76</v>
      </c>
      <c r="G163" s="6">
        <v>-16312.08</v>
      </c>
      <c r="H163" s="6">
        <v>-11093.99</v>
      </c>
      <c r="I163" s="6">
        <v>-19770.14</v>
      </c>
      <c r="J163" s="6">
        <v>-17147.23</v>
      </c>
      <c r="K163" s="6">
        <v>-17129.73</v>
      </c>
      <c r="L163" s="6">
        <v>-31503.77</v>
      </c>
      <c r="M163" s="6">
        <v>-51539.88</v>
      </c>
      <c r="N163" s="6">
        <v>-20499.080000000002</v>
      </c>
      <c r="O163" s="6">
        <v>-242951.89</v>
      </c>
    </row>
    <row r="164" spans="1:15" x14ac:dyDescent="0.25">
      <c r="B164" t="s">
        <v>90</v>
      </c>
      <c r="C164" s="6">
        <v>847.95</v>
      </c>
      <c r="D164" s="6">
        <v>347.99</v>
      </c>
      <c r="E164" s="6">
        <v>184.13</v>
      </c>
      <c r="F164" s="6">
        <v>9891.85</v>
      </c>
      <c r="G164" s="6">
        <v>338.24</v>
      </c>
      <c r="H164" s="6">
        <v>1449.6</v>
      </c>
      <c r="I164" s="6">
        <v>5580.62</v>
      </c>
      <c r="J164" s="6">
        <v>1088.22</v>
      </c>
      <c r="K164" s="6">
        <v>583.61</v>
      </c>
      <c r="L164" s="6">
        <v>580.61</v>
      </c>
      <c r="M164" s="6">
        <v>11882.85</v>
      </c>
      <c r="N164" s="6">
        <v>597.74</v>
      </c>
      <c r="O164" s="6">
        <v>33373.410000000003</v>
      </c>
    </row>
    <row r="165" spans="1:15" x14ac:dyDescent="0.25">
      <c r="B165" t="s">
        <v>98</v>
      </c>
      <c r="C165" s="6">
        <v>389.32</v>
      </c>
      <c r="D165" s="6"/>
      <c r="E165" s="6"/>
      <c r="F165" s="6">
        <v>280.79000000000002</v>
      </c>
      <c r="G165" s="6"/>
      <c r="H165" s="6"/>
      <c r="I165" s="6"/>
      <c r="J165" s="6"/>
      <c r="K165" s="6"/>
      <c r="L165" s="6">
        <v>36.01</v>
      </c>
      <c r="M165" s="6"/>
      <c r="N165" s="6"/>
      <c r="O165" s="6">
        <v>706.12</v>
      </c>
    </row>
    <row r="166" spans="1:15" x14ac:dyDescent="0.25">
      <c r="B166" t="s">
        <v>100</v>
      </c>
      <c r="C166" s="6"/>
      <c r="D166" s="6"/>
      <c r="E166" s="6"/>
      <c r="F166" s="6"/>
      <c r="G166" s="6">
        <v>494.86</v>
      </c>
      <c r="H166" s="6">
        <v>272.63</v>
      </c>
      <c r="I166" s="6">
        <v>754.39</v>
      </c>
      <c r="J166" s="6">
        <v>455</v>
      </c>
      <c r="K166" s="6">
        <v>295.38</v>
      </c>
      <c r="L166" s="6">
        <v>548.64</v>
      </c>
      <c r="M166" s="6">
        <v>733.61</v>
      </c>
      <c r="N166" s="6">
        <v>17.23</v>
      </c>
      <c r="O166" s="6">
        <v>3571.74</v>
      </c>
    </row>
    <row r="167" spans="1:15" x14ac:dyDescent="0.25">
      <c r="B167" t="s">
        <v>101</v>
      </c>
      <c r="C167" s="6">
        <v>253.67</v>
      </c>
      <c r="D167" s="6">
        <v>172.97</v>
      </c>
      <c r="E167" s="6">
        <v>4900.6400000000003</v>
      </c>
      <c r="F167" s="6">
        <v>3105</v>
      </c>
      <c r="G167" s="6"/>
      <c r="H167" s="6"/>
      <c r="I167" s="6"/>
      <c r="J167" s="6"/>
      <c r="K167" s="6"/>
      <c r="L167" s="6"/>
      <c r="M167" s="6"/>
      <c r="N167" s="6"/>
      <c r="O167" s="6">
        <v>8432.2800000000007</v>
      </c>
    </row>
    <row r="168" spans="1:15" x14ac:dyDescent="0.25">
      <c r="A168" s="5" t="s">
        <v>111</v>
      </c>
      <c r="C168" s="10">
        <f t="shared" ref="C168:O168" si="2">SUM(C127:C167)</f>
        <v>-25470.78999999995</v>
      </c>
      <c r="D168" s="10">
        <f t="shared" si="2"/>
        <v>2123533.9700000007</v>
      </c>
      <c r="E168" s="10">
        <f t="shared" si="2"/>
        <v>1595305.1099999996</v>
      </c>
      <c r="F168" s="10">
        <f t="shared" si="2"/>
        <v>2055494.0199999998</v>
      </c>
      <c r="G168" s="10">
        <f t="shared" si="2"/>
        <v>839142.82999999973</v>
      </c>
      <c r="H168" s="10">
        <f t="shared" si="2"/>
        <v>29839.430000000011</v>
      </c>
      <c r="I168" s="10">
        <f t="shared" si="2"/>
        <v>550852.2300000001</v>
      </c>
      <c r="J168" s="10">
        <f t="shared" si="2"/>
        <v>266940.9499999999</v>
      </c>
      <c r="K168" s="10">
        <f t="shared" si="2"/>
        <v>75218.099999999977</v>
      </c>
      <c r="L168" s="10">
        <f t="shared" si="2"/>
        <v>-1268779.83</v>
      </c>
      <c r="M168" s="10">
        <f t="shared" si="2"/>
        <v>-1497885.8299999994</v>
      </c>
      <c r="N168" s="10">
        <f t="shared" si="2"/>
        <v>-141508.54999999996</v>
      </c>
      <c r="O168" s="10">
        <f t="shared" si="2"/>
        <v>4602681.6400000006</v>
      </c>
    </row>
    <row r="169" spans="1:15" x14ac:dyDescent="0.25">
      <c r="A169" s="5" t="s">
        <v>112</v>
      </c>
      <c r="B169" s="8" t="s">
        <v>26</v>
      </c>
      <c r="C169" s="6">
        <v>1744.06</v>
      </c>
      <c r="D169" s="6">
        <v>5017.13</v>
      </c>
      <c r="E169" s="6">
        <v>6584.8</v>
      </c>
      <c r="F169" s="6">
        <v>5501.48</v>
      </c>
      <c r="G169" s="6">
        <v>6464.91</v>
      </c>
      <c r="H169" s="6">
        <v>8043.11</v>
      </c>
      <c r="I169" s="6">
        <v>7002.57</v>
      </c>
      <c r="J169" s="6">
        <v>8246.7900000000009</v>
      </c>
      <c r="K169" s="6">
        <v>7306.31</v>
      </c>
      <c r="L169" s="6">
        <v>23227.8</v>
      </c>
      <c r="M169" s="6">
        <v>18843.32</v>
      </c>
      <c r="N169" s="6">
        <v>19894.48</v>
      </c>
      <c r="O169" s="6">
        <v>117876.76</v>
      </c>
    </row>
    <row r="170" spans="1:15" x14ac:dyDescent="0.25">
      <c r="B170" s="8" t="s">
        <v>31</v>
      </c>
      <c r="C170" s="6"/>
      <c r="D170" s="6"/>
      <c r="E170" s="6"/>
      <c r="F170" s="6"/>
      <c r="G170" s="6"/>
      <c r="H170" s="6"/>
      <c r="I170" s="6"/>
      <c r="J170" s="6"/>
      <c r="K170" s="6"/>
      <c r="L170" s="6">
        <v>15598.16</v>
      </c>
      <c r="M170" s="6">
        <v>12306.35</v>
      </c>
      <c r="N170" s="6">
        <v>13438.28</v>
      </c>
      <c r="O170" s="6">
        <v>41342.79</v>
      </c>
    </row>
    <row r="171" spans="1:15" x14ac:dyDescent="0.25">
      <c r="B171" s="8" t="s">
        <v>32</v>
      </c>
      <c r="C171" s="6">
        <v>585.04999999999995</v>
      </c>
      <c r="D171" s="6">
        <v>577.65</v>
      </c>
      <c r="E171" s="6">
        <v>516.6</v>
      </c>
      <c r="F171" s="6">
        <v>806.4</v>
      </c>
      <c r="G171" s="6">
        <v>929.07</v>
      </c>
      <c r="H171" s="6">
        <v>1422.37</v>
      </c>
      <c r="I171" s="6">
        <v>825.16</v>
      </c>
      <c r="J171" s="6">
        <v>1117.1500000000001</v>
      </c>
      <c r="K171" s="6">
        <v>2496.23</v>
      </c>
      <c r="L171" s="6">
        <v>4167.1099999999997</v>
      </c>
      <c r="M171" s="6">
        <v>3296.55</v>
      </c>
      <c r="N171" s="6">
        <v>2734.68</v>
      </c>
      <c r="O171" s="6">
        <v>19474.02</v>
      </c>
    </row>
    <row r="172" spans="1:15" x14ac:dyDescent="0.25">
      <c r="B172" s="8" t="s">
        <v>37</v>
      </c>
      <c r="C172" s="6">
        <v>-36.879999999999882</v>
      </c>
      <c r="D172" s="6">
        <v>4895.2099999999991</v>
      </c>
      <c r="E172" s="6">
        <v>4851.7999999999993</v>
      </c>
      <c r="F172" s="6">
        <v>10753.47</v>
      </c>
      <c r="G172" s="6">
        <v>9480.7000000000007</v>
      </c>
      <c r="H172" s="6">
        <v>8638.89</v>
      </c>
      <c r="I172" s="6">
        <v>9475.5999999999985</v>
      </c>
      <c r="J172" s="6">
        <v>12287.75</v>
      </c>
      <c r="K172" s="6">
        <v>18400.420000000002</v>
      </c>
      <c r="L172" s="6">
        <v>17059.34</v>
      </c>
      <c r="M172" s="6">
        <v>14769.42</v>
      </c>
      <c r="N172" s="6">
        <v>12441.14</v>
      </c>
      <c r="O172" s="6">
        <v>123016.86</v>
      </c>
    </row>
    <row r="173" spans="1:15" x14ac:dyDescent="0.25">
      <c r="B173" s="8" t="s">
        <v>40</v>
      </c>
      <c r="C173" s="6"/>
      <c r="D173" s="6"/>
      <c r="E173" s="6"/>
      <c r="F173" s="6">
        <v>1133.9000000000001</v>
      </c>
      <c r="G173" s="6"/>
      <c r="H173" s="6"/>
      <c r="I173" s="6">
        <v>766.53</v>
      </c>
      <c r="J173" s="6"/>
      <c r="K173" s="6">
        <v>30.2</v>
      </c>
      <c r="L173" s="6"/>
      <c r="M173" s="6"/>
      <c r="N173" s="6"/>
      <c r="O173" s="6">
        <v>1930.6299999999999</v>
      </c>
    </row>
    <row r="174" spans="1:15" x14ac:dyDescent="0.25">
      <c r="B174" s="8" t="s">
        <v>43</v>
      </c>
      <c r="C174" s="6">
        <v>1185.9100000000001</v>
      </c>
      <c r="D174" s="6">
        <v>1240.1500000000001</v>
      </c>
      <c r="E174" s="6">
        <v>1192.81</v>
      </c>
      <c r="F174" s="6">
        <v>1589.94</v>
      </c>
      <c r="G174" s="6">
        <v>915.33</v>
      </c>
      <c r="H174" s="6">
        <v>1014.6</v>
      </c>
      <c r="I174" s="6">
        <v>743.37</v>
      </c>
      <c r="J174" s="6">
        <v>1178.6500000000001</v>
      </c>
      <c r="K174" s="6">
        <v>1793.97</v>
      </c>
      <c r="L174" s="6">
        <v>11086.880000000001</v>
      </c>
      <c r="M174" s="6">
        <v>2326.52</v>
      </c>
      <c r="N174" s="6">
        <v>2157.12</v>
      </c>
      <c r="O174" s="6">
        <v>26425.25</v>
      </c>
    </row>
    <row r="175" spans="1:15" x14ac:dyDescent="0.25">
      <c r="B175" s="8" t="s">
        <v>44</v>
      </c>
      <c r="C175" s="6"/>
      <c r="D175" s="6">
        <v>3.03</v>
      </c>
      <c r="E175" s="6">
        <v>1.1000000000000001</v>
      </c>
      <c r="F175" s="6">
        <v>0.84</v>
      </c>
      <c r="G175" s="6">
        <v>2.75</v>
      </c>
      <c r="H175" s="6">
        <v>53.6</v>
      </c>
      <c r="I175" s="6">
        <v>111.46</v>
      </c>
      <c r="J175" s="6">
        <v>30.41</v>
      </c>
      <c r="K175" s="6">
        <v>39.11</v>
      </c>
      <c r="L175" s="6">
        <v>0.16999999999999998</v>
      </c>
      <c r="M175" s="6">
        <v>-227.72</v>
      </c>
      <c r="N175" s="6"/>
      <c r="O175" s="6">
        <v>14.75</v>
      </c>
    </row>
    <row r="176" spans="1:15" x14ac:dyDescent="0.25">
      <c r="B176" s="8" t="s">
        <v>45</v>
      </c>
      <c r="C176" s="6">
        <v>24975.879999999997</v>
      </c>
      <c r="D176" s="6">
        <v>5420.9300000000012</v>
      </c>
      <c r="E176" s="6">
        <v>11029.270000000002</v>
      </c>
      <c r="F176" s="6">
        <v>12596.4</v>
      </c>
      <c r="G176" s="6">
        <v>4862.04</v>
      </c>
      <c r="H176" s="6">
        <v>12170.43</v>
      </c>
      <c r="I176" s="6">
        <v>6875.9699999999993</v>
      </c>
      <c r="J176" s="6">
        <v>-2480.62</v>
      </c>
      <c r="K176" s="6">
        <v>3291.55</v>
      </c>
      <c r="L176" s="6">
        <v>12837.49</v>
      </c>
      <c r="M176" s="6">
        <v>9036.630000000001</v>
      </c>
      <c r="N176" s="6">
        <v>-3261.1800000000003</v>
      </c>
      <c r="O176" s="6">
        <v>97354.79</v>
      </c>
    </row>
    <row r="177" spans="2:15" x14ac:dyDescent="0.25">
      <c r="B177" s="8" t="s">
        <v>46</v>
      </c>
      <c r="C177" s="6">
        <v>4037.8500000000004</v>
      </c>
      <c r="D177" s="6">
        <v>5555.7199999999993</v>
      </c>
      <c r="E177" s="6">
        <v>8928.2200000000012</v>
      </c>
      <c r="F177" s="6">
        <v>5279.079999999999</v>
      </c>
      <c r="G177" s="6">
        <v>3801.91</v>
      </c>
      <c r="H177" s="6">
        <v>9889.6299999999992</v>
      </c>
      <c r="I177" s="6">
        <v>4369.96</v>
      </c>
      <c r="J177" s="6">
        <v>5732.7299999999987</v>
      </c>
      <c r="K177" s="6">
        <v>9897.66</v>
      </c>
      <c r="L177" s="6">
        <v>3571.8100000000004</v>
      </c>
      <c r="M177" s="6">
        <v>6114.89</v>
      </c>
      <c r="N177" s="6">
        <v>11311.35</v>
      </c>
      <c r="O177" s="6">
        <v>78490.81</v>
      </c>
    </row>
    <row r="178" spans="2:15" x14ac:dyDescent="0.25">
      <c r="B178" s="8" t="s">
        <v>47</v>
      </c>
      <c r="C178" s="6">
        <v>12821.77</v>
      </c>
      <c r="D178" s="6">
        <v>14152.880000000001</v>
      </c>
      <c r="E178" s="6">
        <v>20772.48</v>
      </c>
      <c r="F178" s="6">
        <v>13010.23</v>
      </c>
      <c r="G178" s="6">
        <v>13278.48</v>
      </c>
      <c r="H178" s="6">
        <v>15946.26</v>
      </c>
      <c r="I178" s="6">
        <v>10430.6</v>
      </c>
      <c r="J178" s="6">
        <v>8741.98</v>
      </c>
      <c r="K178" s="6">
        <v>13146.939999999999</v>
      </c>
      <c r="L178" s="6">
        <v>8881.19</v>
      </c>
      <c r="M178" s="6">
        <v>9696.0999999999985</v>
      </c>
      <c r="N178" s="6">
        <v>15862.029999999999</v>
      </c>
      <c r="O178" s="6">
        <v>156740.94</v>
      </c>
    </row>
    <row r="179" spans="2:15" x14ac:dyDescent="0.25">
      <c r="B179" s="8" t="s">
        <v>48</v>
      </c>
      <c r="C179" s="6">
        <v>5725.45</v>
      </c>
      <c r="D179" s="6">
        <v>5570.2600000000011</v>
      </c>
      <c r="E179" s="6">
        <v>8103.1699999999992</v>
      </c>
      <c r="F179" s="6">
        <v>5486.04</v>
      </c>
      <c r="G179" s="6">
        <v>5004.1099999999997</v>
      </c>
      <c r="H179" s="6">
        <v>8541.119999999999</v>
      </c>
      <c r="I179" s="6">
        <v>5320.82</v>
      </c>
      <c r="J179" s="6">
        <v>6192.5400000000009</v>
      </c>
      <c r="K179" s="6">
        <v>8717.99</v>
      </c>
      <c r="L179" s="6">
        <v>4877.7199999999993</v>
      </c>
      <c r="M179" s="6">
        <v>4861.8</v>
      </c>
      <c r="N179" s="6">
        <v>9486.98</v>
      </c>
      <c r="O179" s="6">
        <v>77888.000000000015</v>
      </c>
    </row>
    <row r="180" spans="2:15" x14ac:dyDescent="0.25">
      <c r="B180" s="8" t="s">
        <v>49</v>
      </c>
      <c r="C180" s="6">
        <v>2130.9699999999998</v>
      </c>
      <c r="D180" s="6">
        <v>1763.86</v>
      </c>
      <c r="E180" s="6">
        <v>1616.86</v>
      </c>
      <c r="F180" s="6">
        <v>2223.94</v>
      </c>
      <c r="G180" s="6">
        <v>1873.9</v>
      </c>
      <c r="H180" s="6">
        <v>1451.52</v>
      </c>
      <c r="I180" s="6">
        <v>2841.48</v>
      </c>
      <c r="J180" s="6">
        <v>1437.6</v>
      </c>
      <c r="K180" s="6">
        <v>2119.59</v>
      </c>
      <c r="L180" s="6">
        <v>4012.67</v>
      </c>
      <c r="M180" s="6">
        <v>2269.37</v>
      </c>
      <c r="N180" s="6">
        <v>2621.16</v>
      </c>
      <c r="O180" s="6">
        <v>26362.92</v>
      </c>
    </row>
    <row r="181" spans="2:15" x14ac:dyDescent="0.25">
      <c r="B181" s="8" t="s">
        <v>51</v>
      </c>
      <c r="C181" s="6"/>
      <c r="D181" s="6">
        <v>21.48</v>
      </c>
      <c r="E181" s="6">
        <v>33.75</v>
      </c>
      <c r="F181" s="6">
        <v>6.54</v>
      </c>
      <c r="G181" s="6">
        <v>17.02</v>
      </c>
      <c r="H181" s="6">
        <v>10.64</v>
      </c>
      <c r="I181" s="6">
        <v>26.35</v>
      </c>
      <c r="J181" s="6">
        <v>21.54</v>
      </c>
      <c r="K181" s="6">
        <v>25.72</v>
      </c>
      <c r="L181" s="6">
        <v>2.2999999999999998</v>
      </c>
      <c r="M181" s="6">
        <v>1.07</v>
      </c>
      <c r="N181" s="6">
        <v>26.98</v>
      </c>
      <c r="O181" s="6">
        <v>193.39</v>
      </c>
    </row>
    <row r="182" spans="2:15" x14ac:dyDescent="0.25">
      <c r="B182" s="8" t="s">
        <v>54</v>
      </c>
      <c r="C182" s="6">
        <v>2273.04</v>
      </c>
      <c r="D182" s="6">
        <v>2223.33</v>
      </c>
      <c r="E182" s="6">
        <v>2269.87</v>
      </c>
      <c r="F182" s="6">
        <v>2251.9899999999998</v>
      </c>
      <c r="G182" s="6">
        <v>2396.6799999999998</v>
      </c>
      <c r="H182" s="6">
        <v>2342.56</v>
      </c>
      <c r="I182" s="6">
        <v>1929.13</v>
      </c>
      <c r="J182" s="6">
        <v>2585.9</v>
      </c>
      <c r="K182" s="6">
        <v>2467.89</v>
      </c>
      <c r="L182" s="6">
        <v>2336.0500000000002</v>
      </c>
      <c r="M182" s="6">
        <v>2246.6999999999998</v>
      </c>
      <c r="N182" s="6">
        <v>2274.6799999999998</v>
      </c>
      <c r="O182" s="6">
        <v>27597.82</v>
      </c>
    </row>
    <row r="183" spans="2:15" x14ac:dyDescent="0.25">
      <c r="B183" s="8" t="s">
        <v>56</v>
      </c>
      <c r="C183" s="6">
        <v>-445.56</v>
      </c>
      <c r="D183" s="6">
        <v>99.85</v>
      </c>
      <c r="E183" s="6">
        <v>59.93</v>
      </c>
      <c r="F183" s="6">
        <v>45.489999999999995</v>
      </c>
      <c r="G183" s="6">
        <v>99.63</v>
      </c>
      <c r="H183" s="6">
        <v>101.82</v>
      </c>
      <c r="I183" s="6">
        <v>88.97</v>
      </c>
      <c r="J183" s="6">
        <v>97.22</v>
      </c>
      <c r="K183" s="6">
        <v>63.28</v>
      </c>
      <c r="L183" s="6">
        <v>67.25</v>
      </c>
      <c r="M183" s="6">
        <v>104.1</v>
      </c>
      <c r="N183" s="6">
        <v>63.52</v>
      </c>
      <c r="O183" s="6">
        <v>445.49999999999994</v>
      </c>
    </row>
    <row r="184" spans="2:15" x14ac:dyDescent="0.25">
      <c r="B184" s="8" t="s">
        <v>57</v>
      </c>
      <c r="C184" s="6">
        <v>492.69</v>
      </c>
      <c r="D184" s="6">
        <v>472.01</v>
      </c>
      <c r="E184" s="6">
        <v>-153.19</v>
      </c>
      <c r="F184" s="6">
        <v>390.32</v>
      </c>
      <c r="G184" s="6">
        <v>791.72</v>
      </c>
      <c r="H184" s="6">
        <v>811.4</v>
      </c>
      <c r="I184" s="6">
        <v>-382.58999999999992</v>
      </c>
      <c r="J184" s="6">
        <v>184.5</v>
      </c>
      <c r="K184" s="6">
        <v>319.26</v>
      </c>
      <c r="L184" s="6">
        <v>257.09000000000003</v>
      </c>
      <c r="M184" s="6">
        <v>316.72000000000003</v>
      </c>
      <c r="N184" s="6">
        <v>259.95</v>
      </c>
      <c r="O184" s="6">
        <v>3759.88</v>
      </c>
    </row>
    <row r="185" spans="2:15" x14ac:dyDescent="0.25">
      <c r="B185" s="8" t="s">
        <v>59</v>
      </c>
      <c r="C185" s="6">
        <v>5730.6399999999994</v>
      </c>
      <c r="D185" s="6">
        <v>6159.14</v>
      </c>
      <c r="E185" s="6">
        <v>7264.26</v>
      </c>
      <c r="F185" s="6">
        <v>8210.68</v>
      </c>
      <c r="G185" s="6">
        <v>11879.19</v>
      </c>
      <c r="H185" s="6">
        <v>9312.94</v>
      </c>
      <c r="I185" s="6">
        <v>8823.7099999999991</v>
      </c>
      <c r="J185" s="6">
        <v>10239.08</v>
      </c>
      <c r="K185" s="6">
        <v>9460.6500000000015</v>
      </c>
      <c r="L185" s="6">
        <v>11020.88</v>
      </c>
      <c r="M185" s="6">
        <v>9900.4800000000014</v>
      </c>
      <c r="N185" s="6">
        <v>15503.880000000001</v>
      </c>
      <c r="O185" s="6">
        <v>113505.53000000001</v>
      </c>
    </row>
    <row r="186" spans="2:15" x14ac:dyDescent="0.25">
      <c r="B186" s="8" t="s">
        <v>61</v>
      </c>
      <c r="C186" s="6"/>
      <c r="D186" s="6">
        <v>522.23</v>
      </c>
      <c r="E186" s="6">
        <v>1658.37</v>
      </c>
      <c r="F186" s="6">
        <v>500.11</v>
      </c>
      <c r="G186" s="6">
        <v>977.91</v>
      </c>
      <c r="H186" s="6">
        <v>951.07</v>
      </c>
      <c r="I186" s="6">
        <v>144.65</v>
      </c>
      <c r="J186" s="6">
        <v>774.57</v>
      </c>
      <c r="K186" s="6">
        <v>623.77</v>
      </c>
      <c r="L186" s="6">
        <v>436.69</v>
      </c>
      <c r="M186" s="6">
        <v>426.22</v>
      </c>
      <c r="N186" s="6">
        <v>-1099.8699999999999</v>
      </c>
      <c r="O186" s="6">
        <v>5915.72</v>
      </c>
    </row>
    <row r="187" spans="2:15" x14ac:dyDescent="0.25">
      <c r="B187" s="8" t="s">
        <v>62</v>
      </c>
      <c r="C187" s="6">
        <v>17600.060000000001</v>
      </c>
      <c r="D187" s="6">
        <v>18948.52</v>
      </c>
      <c r="E187" s="6">
        <v>16556.04</v>
      </c>
      <c r="F187" s="6">
        <v>9428.27</v>
      </c>
      <c r="G187" s="6">
        <v>9002.2099999999991</v>
      </c>
      <c r="H187" s="6">
        <v>5830.54</v>
      </c>
      <c r="I187" s="6">
        <v>5778.44</v>
      </c>
      <c r="J187" s="6">
        <v>5660.24</v>
      </c>
      <c r="K187" s="6">
        <v>4330.47</v>
      </c>
      <c r="L187" s="6">
        <v>5657.91</v>
      </c>
      <c r="M187" s="6">
        <v>6015.5499999999993</v>
      </c>
      <c r="N187" s="6">
        <v>4906.2899999999991</v>
      </c>
      <c r="O187" s="6">
        <v>109714.54000000001</v>
      </c>
    </row>
    <row r="188" spans="2:15" x14ac:dyDescent="0.25">
      <c r="B188" s="8" t="s">
        <v>63</v>
      </c>
      <c r="C188" s="6">
        <v>101.55</v>
      </c>
      <c r="D188" s="6">
        <v>554.25</v>
      </c>
      <c r="E188" s="6">
        <v>664.96999999999991</v>
      </c>
      <c r="F188" s="6">
        <v>924.66</v>
      </c>
      <c r="G188" s="6">
        <v>664.22</v>
      </c>
      <c r="H188" s="6">
        <v>1044.81</v>
      </c>
      <c r="I188" s="6">
        <v>768.68</v>
      </c>
      <c r="J188" s="6">
        <v>828.53</v>
      </c>
      <c r="K188" s="6">
        <v>1221.1300000000001</v>
      </c>
      <c r="L188" s="6">
        <v>1418.55</v>
      </c>
      <c r="M188" s="6">
        <v>2194.87</v>
      </c>
      <c r="N188" s="6">
        <v>1305.3499999999997</v>
      </c>
      <c r="O188" s="6">
        <v>11691.57</v>
      </c>
    </row>
    <row r="189" spans="2:15" x14ac:dyDescent="0.25">
      <c r="B189" s="8" t="s">
        <v>66</v>
      </c>
      <c r="C189" s="6">
        <v>-8455.8799999999992</v>
      </c>
      <c r="D189" s="6">
        <v>55.740000000000009</v>
      </c>
      <c r="E189" s="6">
        <v>70.400000000000006</v>
      </c>
      <c r="F189" s="6">
        <v>6392.01</v>
      </c>
      <c r="G189" s="6">
        <v>-6225.8</v>
      </c>
      <c r="H189" s="6">
        <v>446.4</v>
      </c>
      <c r="I189" s="6">
        <v>57.629999999999995</v>
      </c>
      <c r="J189" s="6">
        <v>48.129999999999995</v>
      </c>
      <c r="K189" s="6">
        <v>1312.3600000000001</v>
      </c>
      <c r="L189" s="6">
        <v>33.03</v>
      </c>
      <c r="M189" s="6">
        <v>137.02000000000001</v>
      </c>
      <c r="N189" s="6">
        <v>24916.35</v>
      </c>
      <c r="O189" s="6">
        <v>18787.39</v>
      </c>
    </row>
    <row r="190" spans="2:15" x14ac:dyDescent="0.25">
      <c r="B190" s="8" t="s">
        <v>67</v>
      </c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>
        <v>2.9</v>
      </c>
      <c r="N190" s="6"/>
      <c r="O190" s="6">
        <v>2.9</v>
      </c>
    </row>
    <row r="191" spans="2:15" x14ac:dyDescent="0.25">
      <c r="B191" s="8" t="s">
        <v>68</v>
      </c>
      <c r="C191" s="6"/>
      <c r="D191" s="6">
        <v>40.949999999999996</v>
      </c>
      <c r="E191" s="6">
        <v>7.41</v>
      </c>
      <c r="F191" s="6">
        <v>6.81</v>
      </c>
      <c r="G191" s="6">
        <v>0.26</v>
      </c>
      <c r="H191" s="6">
        <v>10.220000000000001</v>
      </c>
      <c r="I191" s="6"/>
      <c r="J191" s="6">
        <v>343.25</v>
      </c>
      <c r="K191" s="6">
        <v>6.54</v>
      </c>
      <c r="L191" s="6">
        <v>-342.78</v>
      </c>
      <c r="M191" s="6"/>
      <c r="N191" s="6">
        <v>46.230000000000004</v>
      </c>
      <c r="O191" s="6">
        <v>118.89</v>
      </c>
    </row>
    <row r="192" spans="2:15" x14ac:dyDescent="0.25">
      <c r="B192" s="8" t="s">
        <v>73</v>
      </c>
      <c r="C192" s="6">
        <v>1513.33</v>
      </c>
      <c r="D192" s="6">
        <v>14467.98</v>
      </c>
      <c r="E192" s="6">
        <v>42687.35</v>
      </c>
      <c r="F192" s="6">
        <v>112.78999999999999</v>
      </c>
      <c r="G192" s="6">
        <v>33394.57</v>
      </c>
      <c r="H192" s="6">
        <v>3886.2400000000002</v>
      </c>
      <c r="I192" s="6">
        <v>6955.7800000000007</v>
      </c>
      <c r="J192" s="6">
        <v>6823.6100000000006</v>
      </c>
      <c r="K192" s="6">
        <v>18367.419999999998</v>
      </c>
      <c r="L192" s="6">
        <v>90121.200000000012</v>
      </c>
      <c r="M192" s="6">
        <v>45320.55</v>
      </c>
      <c r="N192" s="6">
        <v>-58078.709999999992</v>
      </c>
      <c r="O192" s="6">
        <v>205572.11000000002</v>
      </c>
    </row>
    <row r="193" spans="1:15" x14ac:dyDescent="0.25">
      <c r="B193" s="8" t="s">
        <v>83</v>
      </c>
      <c r="C193" s="6"/>
      <c r="D193" s="6"/>
      <c r="E193" s="6"/>
      <c r="F193" s="6"/>
      <c r="G193" s="6"/>
      <c r="H193" s="6">
        <v>3.83</v>
      </c>
      <c r="I193" s="6">
        <v>7.12</v>
      </c>
      <c r="J193" s="6"/>
      <c r="K193" s="6">
        <v>54.5</v>
      </c>
      <c r="L193" s="6"/>
      <c r="M193" s="6">
        <v>18.670000000000002</v>
      </c>
      <c r="N193" s="6">
        <v>58.56</v>
      </c>
      <c r="O193" s="6">
        <v>142.68</v>
      </c>
    </row>
    <row r="194" spans="1:15" x14ac:dyDescent="0.25">
      <c r="B194" s="8" t="s">
        <v>113</v>
      </c>
      <c r="C194" s="6"/>
      <c r="D194" s="6"/>
      <c r="E194" s="6">
        <v>10.45</v>
      </c>
      <c r="F194" s="6">
        <v>0.43</v>
      </c>
      <c r="G194" s="6">
        <v>31.27</v>
      </c>
      <c r="H194" s="6">
        <v>1.1200000000000001</v>
      </c>
      <c r="I194" s="6">
        <v>33.53</v>
      </c>
      <c r="J194" s="6">
        <v>17.7</v>
      </c>
      <c r="K194" s="6">
        <v>0.83</v>
      </c>
      <c r="L194" s="6">
        <v>15.85</v>
      </c>
      <c r="M194" s="6">
        <v>14.27</v>
      </c>
      <c r="N194" s="6">
        <v>5.46</v>
      </c>
      <c r="O194" s="6">
        <v>130.91</v>
      </c>
    </row>
    <row r="195" spans="1:15" x14ac:dyDescent="0.25">
      <c r="B195" s="8" t="s">
        <v>85</v>
      </c>
      <c r="C195" s="6">
        <v>11298.220000000001</v>
      </c>
      <c r="D195" s="6">
        <v>12952.720000000001</v>
      </c>
      <c r="E195" s="6">
        <v>13123.8</v>
      </c>
      <c r="F195" s="6">
        <v>12853.310000000001</v>
      </c>
      <c r="G195" s="6">
        <v>13051.95</v>
      </c>
      <c r="H195" s="6">
        <v>13729.72</v>
      </c>
      <c r="I195" s="6">
        <v>11712.060000000001</v>
      </c>
      <c r="J195" s="6">
        <v>11660.509999999998</v>
      </c>
      <c r="K195" s="6">
        <v>13058.619999999999</v>
      </c>
      <c r="L195" s="6">
        <v>20387.95</v>
      </c>
      <c r="M195" s="6">
        <v>18222.169999999998</v>
      </c>
      <c r="N195" s="6">
        <v>-3122.2899999999991</v>
      </c>
      <c r="O195" s="6">
        <v>148928.74</v>
      </c>
    </row>
    <row r="196" spans="1:15" x14ac:dyDescent="0.25">
      <c r="B196" s="8" t="s">
        <v>89</v>
      </c>
      <c r="C196" s="6"/>
      <c r="D196" s="6"/>
      <c r="E196" s="6"/>
      <c r="F196" s="6"/>
      <c r="G196" s="6"/>
      <c r="H196" s="6"/>
      <c r="I196" s="6"/>
      <c r="J196" s="6"/>
      <c r="K196" s="6"/>
      <c r="L196" s="6">
        <v>600</v>
      </c>
      <c r="M196" s="6">
        <v>0.55000000000000004</v>
      </c>
      <c r="N196" s="6">
        <v>82.41</v>
      </c>
      <c r="O196" s="6">
        <v>682.96</v>
      </c>
    </row>
    <row r="197" spans="1:15" x14ac:dyDescent="0.25">
      <c r="B197" s="8" t="s">
        <v>90</v>
      </c>
      <c r="C197" s="6">
        <v>99166</v>
      </c>
      <c r="D197" s="6">
        <v>0</v>
      </c>
      <c r="E197" s="6">
        <v>66.290000000000006</v>
      </c>
      <c r="F197" s="6">
        <v>1346.4</v>
      </c>
      <c r="G197" s="6">
        <v>496.09</v>
      </c>
      <c r="H197" s="6">
        <v>-1045.74</v>
      </c>
      <c r="I197" s="6">
        <v>10</v>
      </c>
      <c r="J197" s="6">
        <v>5.01</v>
      </c>
      <c r="K197" s="6">
        <v>655.75</v>
      </c>
      <c r="L197" s="6">
        <v>631.11</v>
      </c>
      <c r="M197" s="6">
        <v>6156.38</v>
      </c>
      <c r="N197" s="6">
        <v>1794.29</v>
      </c>
      <c r="O197" s="6">
        <v>109281.58</v>
      </c>
    </row>
    <row r="198" spans="1:15" x14ac:dyDescent="0.25">
      <c r="B198" s="8" t="s">
        <v>93</v>
      </c>
      <c r="C198" s="6"/>
      <c r="D198" s="6"/>
      <c r="E198" s="6"/>
      <c r="F198" s="6"/>
      <c r="G198" s="6"/>
      <c r="H198" s="6"/>
      <c r="I198" s="6"/>
      <c r="J198" s="6">
        <v>393.75</v>
      </c>
      <c r="K198" s="6"/>
      <c r="L198" s="6"/>
      <c r="M198" s="6"/>
      <c r="N198" s="6"/>
      <c r="O198" s="6">
        <v>393.75</v>
      </c>
    </row>
    <row r="199" spans="1:15" x14ac:dyDescent="0.25">
      <c r="B199" s="8" t="s">
        <v>98</v>
      </c>
      <c r="C199" s="6">
        <v>884.41</v>
      </c>
      <c r="D199" s="6">
        <v>904.41</v>
      </c>
      <c r="E199" s="6">
        <v>884.41</v>
      </c>
      <c r="F199" s="6">
        <v>884.41</v>
      </c>
      <c r="G199" s="6">
        <v>884.41</v>
      </c>
      <c r="H199" s="6">
        <v>884.41</v>
      </c>
      <c r="I199" s="6">
        <v>888.38</v>
      </c>
      <c r="J199" s="6">
        <v>884.45</v>
      </c>
      <c r="K199" s="6">
        <v>884.41</v>
      </c>
      <c r="L199" s="6">
        <v>884.41</v>
      </c>
      <c r="M199" s="6">
        <v>603.36</v>
      </c>
      <c r="N199" s="6">
        <v>600.71</v>
      </c>
      <c r="O199" s="6">
        <v>10072.18</v>
      </c>
    </row>
    <row r="200" spans="1:15" x14ac:dyDescent="0.25">
      <c r="B200" s="8" t="s">
        <v>50</v>
      </c>
      <c r="C200" s="6"/>
      <c r="D200" s="6"/>
      <c r="E200" s="6"/>
      <c r="F200" s="6">
        <v>0.01</v>
      </c>
      <c r="G200" s="6"/>
      <c r="H200" s="6"/>
      <c r="I200" s="6"/>
      <c r="J200" s="6"/>
      <c r="K200" s="6"/>
      <c r="L200" s="6"/>
      <c r="M200" s="6"/>
      <c r="N200" s="6"/>
      <c r="O200" s="6">
        <v>0.01</v>
      </c>
    </row>
    <row r="201" spans="1:15" x14ac:dyDescent="0.25">
      <c r="B201" s="8" t="s">
        <v>52</v>
      </c>
      <c r="C201" s="6">
        <v>3.23</v>
      </c>
      <c r="D201" s="6"/>
      <c r="E201" s="6"/>
      <c r="F201" s="6"/>
      <c r="G201" s="6">
        <v>2.79</v>
      </c>
      <c r="H201" s="6"/>
      <c r="I201" s="6"/>
      <c r="J201" s="6"/>
      <c r="K201" s="6"/>
      <c r="L201" s="6"/>
      <c r="M201" s="6"/>
      <c r="N201" s="6"/>
      <c r="O201" s="6">
        <v>6.02</v>
      </c>
    </row>
    <row r="202" spans="1:15" x14ac:dyDescent="0.25">
      <c r="B202" s="8" t="s">
        <v>70</v>
      </c>
      <c r="C202" s="6">
        <v>106.16</v>
      </c>
      <c r="D202" s="6">
        <v>9.32</v>
      </c>
      <c r="E202" s="6">
        <v>92.22</v>
      </c>
      <c r="F202" s="6"/>
      <c r="G202" s="6"/>
      <c r="H202" s="6"/>
      <c r="I202" s="6">
        <v>4.8899999999999997</v>
      </c>
      <c r="J202" s="6"/>
      <c r="K202" s="6">
        <v>1.42</v>
      </c>
      <c r="L202" s="6">
        <v>12.22</v>
      </c>
      <c r="M202" s="6">
        <v>16.399999999999999</v>
      </c>
      <c r="N202" s="6">
        <v>0.92</v>
      </c>
      <c r="O202" s="6">
        <v>243.55</v>
      </c>
    </row>
    <row r="203" spans="1:15" x14ac:dyDescent="0.25">
      <c r="B203" s="8" t="s">
        <v>95</v>
      </c>
      <c r="C203" s="6"/>
      <c r="D203" s="6"/>
      <c r="E203" s="6"/>
      <c r="F203" s="6"/>
      <c r="G203" s="6"/>
      <c r="H203" s="6"/>
      <c r="I203" s="6"/>
      <c r="J203" s="6"/>
      <c r="K203" s="6">
        <v>-142.62</v>
      </c>
      <c r="L203" s="6">
        <v>359.11</v>
      </c>
      <c r="M203" s="6">
        <v>11.27</v>
      </c>
      <c r="N203" s="6">
        <v>24.92</v>
      </c>
      <c r="O203" s="6">
        <v>252.68</v>
      </c>
    </row>
    <row r="204" spans="1:15" x14ac:dyDescent="0.25">
      <c r="B204" s="8" t="s">
        <v>96</v>
      </c>
      <c r="C204" s="6"/>
      <c r="D204" s="6">
        <v>-41.64</v>
      </c>
      <c r="E204" s="6">
        <v>14.56</v>
      </c>
      <c r="F204" s="6">
        <v>1.1000000000000001</v>
      </c>
      <c r="G204" s="6"/>
      <c r="H204" s="6"/>
      <c r="I204" s="6">
        <v>9.89</v>
      </c>
      <c r="J204" s="6"/>
      <c r="K204" s="6"/>
      <c r="L204" s="6"/>
      <c r="M204" s="6"/>
      <c r="N204" s="6"/>
      <c r="O204" s="6">
        <v>-16.09</v>
      </c>
    </row>
    <row r="205" spans="1:15" x14ac:dyDescent="0.25">
      <c r="B205" s="8" t="s">
        <v>100</v>
      </c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>
        <v>747.04</v>
      </c>
      <c r="O205" s="6">
        <v>747.04</v>
      </c>
    </row>
    <row r="206" spans="1:15" x14ac:dyDescent="0.25">
      <c r="B206" s="8" t="s">
        <v>101</v>
      </c>
      <c r="C206" s="6"/>
      <c r="D206" s="6"/>
      <c r="E206" s="6"/>
      <c r="F206" s="6"/>
      <c r="G206" s="6"/>
      <c r="H206" s="6">
        <v>0.7</v>
      </c>
      <c r="I206" s="6">
        <v>0.91</v>
      </c>
      <c r="J206" s="6">
        <v>3.9400000000000004</v>
      </c>
      <c r="K206" s="6">
        <v>0.75</v>
      </c>
      <c r="L206" s="6">
        <v>1.8900000000000001</v>
      </c>
      <c r="M206" s="6">
        <v>0.04</v>
      </c>
      <c r="N206" s="6">
        <v>0.5</v>
      </c>
      <c r="O206" s="6">
        <v>8.73</v>
      </c>
    </row>
    <row r="207" spans="1:15" x14ac:dyDescent="0.25">
      <c r="B207" s="8" t="s">
        <v>29</v>
      </c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>
        <v>557.69000000000005</v>
      </c>
      <c r="N207" s="6"/>
      <c r="O207" s="6">
        <v>557.69000000000005</v>
      </c>
    </row>
    <row r="208" spans="1:15" x14ac:dyDescent="0.25">
      <c r="A208" s="5" t="s">
        <v>114</v>
      </c>
      <c r="C208" s="10">
        <f>SUM(C169:C207)</f>
        <v>183437.95000000004</v>
      </c>
      <c r="D208" s="10">
        <f t="shared" ref="D208:O208" si="3">SUM(D169:D207)</f>
        <v>101587.11000000002</v>
      </c>
      <c r="E208" s="10">
        <f t="shared" si="3"/>
        <v>148908</v>
      </c>
      <c r="F208" s="10">
        <f t="shared" si="3"/>
        <v>101737.04999999999</v>
      </c>
      <c r="G208" s="10">
        <f t="shared" si="3"/>
        <v>114077.31999999999</v>
      </c>
      <c r="H208" s="10">
        <f t="shared" si="3"/>
        <v>105494.20999999999</v>
      </c>
      <c r="I208" s="10">
        <f t="shared" si="3"/>
        <v>85621.05</v>
      </c>
      <c r="J208" s="10">
        <f t="shared" si="3"/>
        <v>83056.909999999989</v>
      </c>
      <c r="K208" s="10">
        <f t="shared" si="3"/>
        <v>119952.12000000002</v>
      </c>
      <c r="L208" s="10">
        <f t="shared" si="3"/>
        <v>239221.05000000005</v>
      </c>
      <c r="M208" s="10">
        <f t="shared" si="3"/>
        <v>175560.21</v>
      </c>
      <c r="N208" s="10">
        <f t="shared" si="3"/>
        <v>77003.210000000006</v>
      </c>
      <c r="O208" s="10">
        <f t="shared" si="3"/>
        <v>1535656.1899999995</v>
      </c>
    </row>
    <row r="210" spans="14:15" x14ac:dyDescent="0.25">
      <c r="N210" s="5" t="s">
        <v>14</v>
      </c>
      <c r="O210" s="11">
        <f>SUM(O208+O168+O126+O94)</f>
        <v>68625445.769999996</v>
      </c>
    </row>
    <row r="22304" spans="15:15" x14ac:dyDescent="0.25">
      <c r="O22304" s="12"/>
    </row>
    <row r="22368" spans="15:15" x14ac:dyDescent="0.25">
      <c r="O22368">
        <v>-68625596.216999993</v>
      </c>
    </row>
    <row r="22753" spans="16:16" x14ac:dyDescent="0.25">
      <c r="P22753" s="12"/>
    </row>
    <row r="22754" spans="16:16" x14ac:dyDescent="0.25">
      <c r="P22754" s="6"/>
    </row>
  </sheetData>
  <pageMargins left="0.7" right="0.7" top="0.75" bottom="0.75" header="0.3" footer="0.3"/>
  <pageSetup scale="42" fitToHeight="3" orientation="landscape" horizontalDpi="200" verticalDpi="200" r:id="rId1"/>
  <headerFooter>
    <oddHeader>&amp;R&amp;"Times New Roman,Bold"&amp;10KyPSC Case  No. 2021-00190
AG-DR-01-025 Attachment 
&amp;P of &amp;N</oddHeader>
  </headerFooter>
  <rowBreaks count="3" manualBreakCount="3">
    <brk id="70" max="14" man="1"/>
    <brk id="140" max="14" man="1"/>
    <brk id="2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E9B38-CB83-4566-8A1D-CADD4F266F69}">
  <sheetPr>
    <pageSetUpPr fitToPage="1"/>
  </sheetPr>
  <dimension ref="A1:P22835"/>
  <sheetViews>
    <sheetView topLeftCell="E1" zoomScaleNormal="100" workbookViewId="0">
      <selection activeCell="O1" sqref="O1"/>
    </sheetView>
  </sheetViews>
  <sheetFormatPr defaultRowHeight="15" x14ac:dyDescent="0.25"/>
  <cols>
    <col min="1" max="1" width="53.5703125" customWidth="1"/>
    <col min="2" max="2" width="43.42578125" bestFit="1" customWidth="1"/>
    <col min="3" max="14" width="18.42578125" bestFit="1" customWidth="1"/>
    <col min="15" max="15" width="16.5703125" customWidth="1"/>
    <col min="16" max="16" width="20.28515625" bestFit="1" customWidth="1"/>
    <col min="17" max="17" width="19.7109375" bestFit="1" customWidth="1"/>
    <col min="18" max="23" width="13.28515625" bestFit="1" customWidth="1"/>
  </cols>
  <sheetData>
    <row r="1" spans="1:16" x14ac:dyDescent="0.25">
      <c r="A1" s="13" t="s">
        <v>155</v>
      </c>
    </row>
    <row r="2" spans="1:16" x14ac:dyDescent="0.25">
      <c r="A2" s="13" t="s">
        <v>156</v>
      </c>
    </row>
    <row r="3" spans="1:16" x14ac:dyDescent="0.25">
      <c r="A3" s="13" t="s">
        <v>158</v>
      </c>
    </row>
    <row r="6" spans="1:16" x14ac:dyDescent="0.25">
      <c r="A6" s="1" t="s">
        <v>0</v>
      </c>
      <c r="B6" s="1" t="s">
        <v>1</v>
      </c>
      <c r="C6" s="1" t="s">
        <v>115</v>
      </c>
      <c r="D6" s="1" t="s">
        <v>116</v>
      </c>
      <c r="E6" s="1" t="s">
        <v>117</v>
      </c>
      <c r="F6" s="1" t="s">
        <v>118</v>
      </c>
      <c r="G6" s="1" t="s">
        <v>119</v>
      </c>
      <c r="H6" s="1" t="s">
        <v>120</v>
      </c>
      <c r="I6" s="1" t="s">
        <v>121</v>
      </c>
      <c r="J6" s="1" t="s">
        <v>122</v>
      </c>
      <c r="K6" s="1" t="s">
        <v>123</v>
      </c>
      <c r="L6" s="1" t="s">
        <v>124</v>
      </c>
      <c r="M6" s="1" t="s">
        <v>125</v>
      </c>
      <c r="N6" s="1" t="s">
        <v>126</v>
      </c>
      <c r="O6" s="4" t="s">
        <v>127</v>
      </c>
    </row>
    <row r="7" spans="1:16" x14ac:dyDescent="0.25">
      <c r="A7" s="5" t="s">
        <v>15</v>
      </c>
      <c r="B7" t="s">
        <v>16</v>
      </c>
      <c r="C7" s="6">
        <v>2082.35</v>
      </c>
      <c r="D7" s="6">
        <v>4928.21</v>
      </c>
      <c r="E7" s="6">
        <v>6089.66</v>
      </c>
      <c r="F7" s="6">
        <v>1979.33</v>
      </c>
      <c r="G7" s="6">
        <v>851.09</v>
      </c>
      <c r="H7" s="6">
        <v>420.78</v>
      </c>
      <c r="I7" s="6">
        <v>129.74</v>
      </c>
      <c r="J7" s="6">
        <v>6.18</v>
      </c>
      <c r="K7" s="6"/>
      <c r="L7" s="6">
        <v>5.73</v>
      </c>
      <c r="M7" s="6">
        <v>326.67</v>
      </c>
      <c r="N7" s="6">
        <v>1369.71</v>
      </c>
      <c r="O7" s="6">
        <f>SUM(C7:N7)</f>
        <v>18189.449999999997</v>
      </c>
      <c r="P7" s="12"/>
    </row>
    <row r="8" spans="1:16" x14ac:dyDescent="0.25">
      <c r="B8" t="s">
        <v>17</v>
      </c>
      <c r="C8" s="6">
        <v>1582.37</v>
      </c>
      <c r="D8" s="6">
        <v>2291.29</v>
      </c>
      <c r="E8" s="6">
        <v>15988.03</v>
      </c>
      <c r="F8" s="6">
        <v>2249.34</v>
      </c>
      <c r="G8" s="6">
        <v>4128.47</v>
      </c>
      <c r="H8" s="6">
        <v>649.42999999999995</v>
      </c>
      <c r="I8" s="6">
        <v>1020.02</v>
      </c>
      <c r="J8" s="6">
        <v>66.87</v>
      </c>
      <c r="K8" s="6">
        <v>53.35</v>
      </c>
      <c r="L8" s="6">
        <v>1252.6199999999999</v>
      </c>
      <c r="M8" s="6"/>
      <c r="N8" s="6"/>
      <c r="O8" s="6">
        <f t="shared" ref="O8:O71" si="0">SUM(C8:N8)</f>
        <v>29281.79</v>
      </c>
    </row>
    <row r="9" spans="1:16" x14ac:dyDescent="0.25">
      <c r="B9" t="s">
        <v>18</v>
      </c>
      <c r="C9" s="6">
        <v>562.07000000000005</v>
      </c>
      <c r="D9" s="6">
        <v>5057.45</v>
      </c>
      <c r="E9" s="6">
        <v>4270.1499999999996</v>
      </c>
      <c r="F9" s="6">
        <v>5146.8</v>
      </c>
      <c r="G9" s="6">
        <v>7445.13</v>
      </c>
      <c r="H9" s="6">
        <v>5752.36</v>
      </c>
      <c r="I9" s="6">
        <v>7993.39</v>
      </c>
      <c r="J9" s="6">
        <v>706.38</v>
      </c>
      <c r="K9" s="6">
        <v>716.47</v>
      </c>
      <c r="L9" s="6">
        <v>-8591.59</v>
      </c>
      <c r="M9" s="6">
        <v>1672.04</v>
      </c>
      <c r="N9" s="6">
        <v>1035.95</v>
      </c>
      <c r="O9" s="6">
        <f t="shared" si="0"/>
        <v>31766.6</v>
      </c>
    </row>
    <row r="10" spans="1:16" x14ac:dyDescent="0.25">
      <c r="B10" t="s">
        <v>19</v>
      </c>
      <c r="C10" s="6">
        <v>269072.52</v>
      </c>
      <c r="D10" s="6">
        <v>2340.29</v>
      </c>
      <c r="E10" s="6">
        <v>433.54</v>
      </c>
      <c r="F10" s="6"/>
      <c r="G10" s="6"/>
      <c r="H10" s="6"/>
      <c r="I10" s="6"/>
      <c r="J10" s="6"/>
      <c r="K10" s="6"/>
      <c r="L10" s="6"/>
      <c r="M10" s="6"/>
      <c r="N10" s="6">
        <v>16122.1</v>
      </c>
      <c r="O10" s="6">
        <f t="shared" si="0"/>
        <v>287968.44999999995</v>
      </c>
    </row>
    <row r="11" spans="1:16" x14ac:dyDescent="0.25">
      <c r="B11" t="s">
        <v>20</v>
      </c>
      <c r="C11" s="6">
        <v>-2106.79</v>
      </c>
      <c r="D11" s="6">
        <v>-996.96</v>
      </c>
      <c r="E11" s="6">
        <v>-3269.52</v>
      </c>
      <c r="F11" s="6">
        <v>-3245.22</v>
      </c>
      <c r="G11" s="6">
        <v>-4347.76</v>
      </c>
      <c r="H11" s="6">
        <v>-7467.25</v>
      </c>
      <c r="I11" s="6">
        <v>-3646.61</v>
      </c>
      <c r="J11" s="6">
        <v>-3384.92</v>
      </c>
      <c r="K11" s="6">
        <v>-3377.58</v>
      </c>
      <c r="L11" s="6">
        <v>-4308.5200000000004</v>
      </c>
      <c r="M11" s="6">
        <v>-3787.61</v>
      </c>
      <c r="N11" s="6">
        <v>-3736.46</v>
      </c>
      <c r="O11" s="6">
        <f t="shared" si="0"/>
        <v>-43675.200000000004</v>
      </c>
    </row>
    <row r="12" spans="1:16" x14ac:dyDescent="0.25">
      <c r="B12" t="s">
        <v>21</v>
      </c>
      <c r="C12" s="6">
        <v>4776.43</v>
      </c>
      <c r="D12" s="6">
        <v>13692.08</v>
      </c>
      <c r="E12" s="6">
        <v>3196.14</v>
      </c>
      <c r="F12" s="6">
        <v>-4070</v>
      </c>
      <c r="G12" s="6">
        <v>119.9</v>
      </c>
      <c r="H12" s="6">
        <v>3605.07</v>
      </c>
      <c r="I12" s="6">
        <v>12.92</v>
      </c>
      <c r="J12" s="6">
        <v>23.95</v>
      </c>
      <c r="K12" s="6">
        <v>678.08</v>
      </c>
      <c r="L12" s="6">
        <v>13616.3</v>
      </c>
      <c r="M12" s="6">
        <v>3906.81</v>
      </c>
      <c r="N12" s="6">
        <v>1196.71</v>
      </c>
      <c r="O12" s="6">
        <f t="shared" si="0"/>
        <v>40754.39</v>
      </c>
    </row>
    <row r="13" spans="1:16" x14ac:dyDescent="0.25">
      <c r="B13" t="s">
        <v>22</v>
      </c>
      <c r="C13" s="6">
        <v>8062226.3700000001</v>
      </c>
      <c r="D13" s="6">
        <v>5291919.96</v>
      </c>
      <c r="E13" s="6">
        <v>4729357.13</v>
      </c>
      <c r="F13" s="6">
        <v>1238237.3700000001</v>
      </c>
      <c r="G13" s="6">
        <v>571840.79</v>
      </c>
      <c r="H13" s="6">
        <v>687087.81</v>
      </c>
      <c r="I13" s="6">
        <v>927763.79</v>
      </c>
      <c r="J13" s="6">
        <v>947379.52</v>
      </c>
      <c r="K13" s="6">
        <v>874975.18</v>
      </c>
      <c r="L13" s="6">
        <v>1155326.3899999999</v>
      </c>
      <c r="M13" s="6">
        <v>4041438.12</v>
      </c>
      <c r="N13" s="6">
        <v>4392416.6500000004</v>
      </c>
      <c r="O13" s="6">
        <f t="shared" si="0"/>
        <v>32919969.079999998</v>
      </c>
    </row>
    <row r="14" spans="1:16" x14ac:dyDescent="0.25">
      <c r="B14" t="s">
        <v>23</v>
      </c>
      <c r="C14" s="6">
        <v>188459.37</v>
      </c>
      <c r="D14" s="6">
        <v>180091.86</v>
      </c>
      <c r="E14" s="6">
        <v>170564.41</v>
      </c>
      <c r="F14" s="6">
        <v>164837.98000000001</v>
      </c>
      <c r="G14" s="6">
        <v>166903.01</v>
      </c>
      <c r="H14" s="6">
        <v>162929.38</v>
      </c>
      <c r="I14" s="6">
        <v>162448.82999999999</v>
      </c>
      <c r="J14" s="6">
        <v>161971.81</v>
      </c>
      <c r="K14" s="6">
        <v>161971.20000000001</v>
      </c>
      <c r="L14" s="6">
        <v>161971.20000000001</v>
      </c>
      <c r="M14" s="6">
        <v>170036.23</v>
      </c>
      <c r="N14" s="6">
        <v>179216.01</v>
      </c>
      <c r="O14" s="6">
        <f t="shared" si="0"/>
        <v>2031401.29</v>
      </c>
    </row>
    <row r="15" spans="1:16" x14ac:dyDescent="0.25">
      <c r="B15" t="s">
        <v>24</v>
      </c>
      <c r="C15" s="6">
        <v>-118202.66</v>
      </c>
      <c r="D15" s="6">
        <v>-105194.77</v>
      </c>
      <c r="E15" s="6">
        <v>-110252.66</v>
      </c>
      <c r="F15" s="6">
        <v>-131351.45000000001</v>
      </c>
      <c r="G15" s="6">
        <v>-139558.06</v>
      </c>
      <c r="H15" s="6">
        <v>-138153.1</v>
      </c>
      <c r="I15" s="6">
        <v>-131529.13</v>
      </c>
      <c r="J15" s="6">
        <v>-135288.54</v>
      </c>
      <c r="K15" s="6">
        <v>-137403.25</v>
      </c>
      <c r="L15" s="6">
        <v>-134397.07</v>
      </c>
      <c r="M15" s="6">
        <v>-166899.1</v>
      </c>
      <c r="N15" s="6">
        <v>-171816.85</v>
      </c>
      <c r="O15" s="6">
        <f t="shared" si="0"/>
        <v>-1620046.6400000004</v>
      </c>
    </row>
    <row r="16" spans="1:16" x14ac:dyDescent="0.25">
      <c r="B16" t="s">
        <v>25</v>
      </c>
      <c r="C16" s="6">
        <v>-295235.73</v>
      </c>
      <c r="D16" s="6">
        <v>-1084935.49</v>
      </c>
      <c r="E16" s="6">
        <v>-730734.54</v>
      </c>
      <c r="F16" s="6">
        <v>-1094995.51</v>
      </c>
      <c r="G16" s="6">
        <v>-810193.27</v>
      </c>
      <c r="H16" s="6">
        <v>-78833.39</v>
      </c>
      <c r="I16" s="6">
        <v>11455.77</v>
      </c>
      <c r="J16" s="6">
        <v>-23309.4</v>
      </c>
      <c r="K16" s="6">
        <v>-13611.73</v>
      </c>
      <c r="L16" s="6">
        <v>260315.36</v>
      </c>
      <c r="M16" s="6">
        <v>1494435.21</v>
      </c>
      <c r="N16" s="6">
        <v>73013.490000000005</v>
      </c>
      <c r="O16" s="6">
        <f t="shared" si="0"/>
        <v>-2292629.2299999995</v>
      </c>
    </row>
    <row r="17" spans="2:15" x14ac:dyDescent="0.25">
      <c r="B17" t="s">
        <v>26</v>
      </c>
      <c r="C17" s="6">
        <v>29535.55</v>
      </c>
      <c r="D17" s="6">
        <v>17218.89</v>
      </c>
      <c r="E17" s="6">
        <v>26031.31</v>
      </c>
      <c r="F17" s="6">
        <v>22235.41</v>
      </c>
      <c r="G17" s="6">
        <v>16238.28</v>
      </c>
      <c r="H17" s="6">
        <v>17001.95</v>
      </c>
      <c r="I17" s="6">
        <v>17835.7</v>
      </c>
      <c r="J17" s="6">
        <v>15312.08</v>
      </c>
      <c r="K17" s="6">
        <v>24511.22</v>
      </c>
      <c r="L17" s="6">
        <v>17248.080000000002</v>
      </c>
      <c r="M17" s="6">
        <v>13158.88</v>
      </c>
      <c r="N17" s="6">
        <v>35362.769999999997</v>
      </c>
      <c r="O17" s="6">
        <f t="shared" si="0"/>
        <v>251690.11999999997</v>
      </c>
    </row>
    <row r="18" spans="2:15" x14ac:dyDescent="0.25">
      <c r="B18" t="s">
        <v>27</v>
      </c>
      <c r="C18" s="6">
        <v>2200.85</v>
      </c>
      <c r="D18" s="6">
        <v>1099.03</v>
      </c>
      <c r="E18" s="6">
        <v>1100.48</v>
      </c>
      <c r="F18" s="6">
        <v>179.28</v>
      </c>
      <c r="G18" s="6">
        <v>116</v>
      </c>
      <c r="H18" s="6">
        <v>61.64</v>
      </c>
      <c r="I18" s="6">
        <v>109.29</v>
      </c>
      <c r="J18" s="6">
        <v>207.21</v>
      </c>
      <c r="K18" s="6">
        <v>2002.39</v>
      </c>
      <c r="L18" s="6">
        <v>135.47999999999999</v>
      </c>
      <c r="M18" s="6">
        <v>329.91</v>
      </c>
      <c r="N18" s="6">
        <v>655.84</v>
      </c>
      <c r="O18" s="6">
        <f t="shared" si="0"/>
        <v>8197.4</v>
      </c>
    </row>
    <row r="19" spans="2:15" x14ac:dyDescent="0.25">
      <c r="B19" t="s">
        <v>128</v>
      </c>
      <c r="C19" s="6">
        <v>-1564.07</v>
      </c>
      <c r="D19" s="6">
        <v>41310.51</v>
      </c>
      <c r="E19" s="6">
        <v>14238.19</v>
      </c>
      <c r="F19" s="6">
        <v>6879.09</v>
      </c>
      <c r="G19" s="6"/>
      <c r="H19" s="6">
        <v>-131.96</v>
      </c>
      <c r="I19" s="6">
        <v>2276.61</v>
      </c>
      <c r="J19" s="6"/>
      <c r="K19" s="6"/>
      <c r="L19" s="6"/>
      <c r="M19" s="6"/>
      <c r="N19" s="6"/>
      <c r="O19" s="6">
        <f t="shared" si="0"/>
        <v>63008.37</v>
      </c>
    </row>
    <row r="20" spans="2:15" x14ac:dyDescent="0.25">
      <c r="B20" t="s">
        <v>29</v>
      </c>
      <c r="C20" s="6">
        <v>60.22</v>
      </c>
      <c r="D20" s="6">
        <v>85.05</v>
      </c>
      <c r="E20" s="6">
        <v>137.25</v>
      </c>
      <c r="F20" s="6">
        <v>261.83</v>
      </c>
      <c r="G20" s="6">
        <v>165.58</v>
      </c>
      <c r="H20" s="6">
        <v>404.6</v>
      </c>
      <c r="I20" s="6">
        <v>593.45000000000005</v>
      </c>
      <c r="J20" s="6">
        <v>517.24</v>
      </c>
      <c r="K20" s="6">
        <v>207.96</v>
      </c>
      <c r="L20" s="6">
        <v>144.18</v>
      </c>
      <c r="M20" s="6">
        <v>139.54</v>
      </c>
      <c r="N20" s="6">
        <v>161.56</v>
      </c>
      <c r="O20" s="6">
        <f t="shared" si="0"/>
        <v>2878.46</v>
      </c>
    </row>
    <row r="21" spans="2:15" x14ac:dyDescent="0.25">
      <c r="B21" t="s">
        <v>30</v>
      </c>
      <c r="C21" s="6">
        <v>1246.74</v>
      </c>
      <c r="D21" s="6">
        <v>1251.08</v>
      </c>
      <c r="E21" s="6">
        <v>1035.3</v>
      </c>
      <c r="F21" s="6">
        <v>1171.17</v>
      </c>
      <c r="G21" s="6">
        <v>1040.24</v>
      </c>
      <c r="H21" s="6">
        <v>1220.31</v>
      </c>
      <c r="I21" s="6">
        <v>1039.5999999999999</v>
      </c>
      <c r="J21" s="6">
        <v>1122.97</v>
      </c>
      <c r="K21" s="6">
        <v>991.76</v>
      </c>
      <c r="L21" s="6">
        <v>1173.1600000000001</v>
      </c>
      <c r="M21" s="6">
        <v>1236.19</v>
      </c>
      <c r="N21" s="6">
        <v>740.92</v>
      </c>
      <c r="O21" s="6">
        <f t="shared" si="0"/>
        <v>13269.44</v>
      </c>
    </row>
    <row r="22" spans="2:15" x14ac:dyDescent="0.25">
      <c r="B22" t="s">
        <v>129</v>
      </c>
      <c r="C22" s="6"/>
      <c r="D22" s="6">
        <v>767.19</v>
      </c>
      <c r="E22" s="6">
        <v>22702.06</v>
      </c>
      <c r="F22" s="6">
        <v>43304.84</v>
      </c>
      <c r="G22" s="6">
        <v>43429.4</v>
      </c>
      <c r="H22" s="6">
        <v>1106.8800000000001</v>
      </c>
      <c r="I22" s="6">
        <v>96530.33</v>
      </c>
      <c r="J22" s="6">
        <v>22533.64</v>
      </c>
      <c r="K22" s="6">
        <v>1106.3900000000001</v>
      </c>
      <c r="L22" s="6">
        <v>112073.3</v>
      </c>
      <c r="M22" s="6">
        <v>17755.41</v>
      </c>
      <c r="N22" s="6">
        <v>48137.65</v>
      </c>
      <c r="O22" s="6">
        <f t="shared" si="0"/>
        <v>409447.09</v>
      </c>
    </row>
    <row r="23" spans="2:15" x14ac:dyDescent="0.25">
      <c r="B23" t="s">
        <v>31</v>
      </c>
      <c r="C23" s="6">
        <v>5110.17</v>
      </c>
      <c r="D23" s="6">
        <v>5146.42</v>
      </c>
      <c r="E23" s="6">
        <v>7836.39</v>
      </c>
      <c r="F23" s="6">
        <v>5276.6</v>
      </c>
      <c r="G23" s="6">
        <v>1732.57</v>
      </c>
      <c r="H23" s="6">
        <v>2305.52</v>
      </c>
      <c r="I23" s="6">
        <v>3701.62</v>
      </c>
      <c r="J23" s="6">
        <v>810.28</v>
      </c>
      <c r="K23" s="6">
        <v>1865.22</v>
      </c>
      <c r="L23" s="6">
        <v>1343.81</v>
      </c>
      <c r="M23" s="6">
        <v>17815.88</v>
      </c>
      <c r="N23" s="6">
        <v>33618.74</v>
      </c>
      <c r="O23" s="6">
        <f t="shared" si="0"/>
        <v>86563.22</v>
      </c>
    </row>
    <row r="24" spans="2:15" x14ac:dyDescent="0.25">
      <c r="B24" t="s">
        <v>32</v>
      </c>
      <c r="C24" s="6">
        <v>57710.53</v>
      </c>
      <c r="D24" s="6">
        <v>19590.560000000001</v>
      </c>
      <c r="E24" s="6">
        <v>53990.21</v>
      </c>
      <c r="F24" s="6">
        <v>87089.09</v>
      </c>
      <c r="G24" s="6">
        <v>19009.32</v>
      </c>
      <c r="H24" s="6">
        <v>66590.539999999994</v>
      </c>
      <c r="I24" s="6">
        <v>43099.51</v>
      </c>
      <c r="J24" s="6">
        <v>45076.800000000003</v>
      </c>
      <c r="K24" s="6">
        <v>17072.55</v>
      </c>
      <c r="L24" s="6">
        <v>50636.46</v>
      </c>
      <c r="M24" s="6">
        <v>190348.95</v>
      </c>
      <c r="N24" s="6">
        <v>30485.37</v>
      </c>
      <c r="O24" s="6">
        <f t="shared" si="0"/>
        <v>680699.89</v>
      </c>
    </row>
    <row r="25" spans="2:15" x14ac:dyDescent="0.25">
      <c r="B25" t="s">
        <v>33</v>
      </c>
      <c r="C25" s="6">
        <v>552.5</v>
      </c>
      <c r="D25" s="6">
        <v>8.36</v>
      </c>
      <c r="E25" s="6">
        <v>78.31</v>
      </c>
      <c r="F25" s="6">
        <v>23.51</v>
      </c>
      <c r="G25" s="6">
        <v>11.18</v>
      </c>
      <c r="H25" s="6">
        <v>11.05</v>
      </c>
      <c r="I25" s="6">
        <v>126.95</v>
      </c>
      <c r="J25" s="6">
        <v>615.75</v>
      </c>
      <c r="K25" s="6">
        <v>774.62</v>
      </c>
      <c r="L25" s="6">
        <v>209.61</v>
      </c>
      <c r="M25" s="6">
        <v>869.63</v>
      </c>
      <c r="N25" s="6">
        <v>4164.92</v>
      </c>
      <c r="O25" s="6">
        <f t="shared" si="0"/>
        <v>7446.39</v>
      </c>
    </row>
    <row r="26" spans="2:15" x14ac:dyDescent="0.25">
      <c r="B26" t="s">
        <v>34</v>
      </c>
      <c r="C26" s="6">
        <v>246.33</v>
      </c>
      <c r="D26" s="6">
        <v>907.47</v>
      </c>
      <c r="E26" s="6">
        <v>716.59</v>
      </c>
      <c r="F26" s="6"/>
      <c r="G26" s="6">
        <v>264.72000000000003</v>
      </c>
      <c r="H26" s="6">
        <v>428.9</v>
      </c>
      <c r="I26" s="6">
        <v>2614.41</v>
      </c>
      <c r="J26" s="6">
        <v>5799.95</v>
      </c>
      <c r="K26" s="6">
        <v>9496.26</v>
      </c>
      <c r="L26" s="6">
        <v>6624.92</v>
      </c>
      <c r="M26" s="6">
        <v>20862.169999999998</v>
      </c>
      <c r="N26" s="6">
        <v>11241.71</v>
      </c>
      <c r="O26" s="6">
        <f t="shared" si="0"/>
        <v>59203.429999999993</v>
      </c>
    </row>
    <row r="27" spans="2:15" x14ac:dyDescent="0.25">
      <c r="B27" t="s">
        <v>35</v>
      </c>
      <c r="C27" s="6">
        <v>-40960.639999999999</v>
      </c>
      <c r="D27" s="6">
        <v>12190.77</v>
      </c>
      <c r="E27" s="6">
        <v>48300.69</v>
      </c>
      <c r="F27" s="6">
        <v>52315.08</v>
      </c>
      <c r="G27" s="6">
        <v>19235.349999999999</v>
      </c>
      <c r="H27" s="6">
        <v>64984.160000000003</v>
      </c>
      <c r="I27" s="6">
        <v>89523.94</v>
      </c>
      <c r="J27" s="6">
        <v>94652.5</v>
      </c>
      <c r="K27" s="6">
        <v>101548.22</v>
      </c>
      <c r="L27" s="6">
        <v>75962.94</v>
      </c>
      <c r="M27" s="6">
        <v>239132.2</v>
      </c>
      <c r="N27" s="6">
        <v>185390.7</v>
      </c>
      <c r="O27" s="6">
        <f t="shared" si="0"/>
        <v>942275.90999999992</v>
      </c>
    </row>
    <row r="28" spans="2:15" x14ac:dyDescent="0.25">
      <c r="B28" t="s">
        <v>36</v>
      </c>
      <c r="C28" s="6">
        <v>6466.62</v>
      </c>
      <c r="D28" s="6">
        <v>7551.29</v>
      </c>
      <c r="E28" s="6">
        <v>9802.17</v>
      </c>
      <c r="F28" s="6">
        <v>4719.68</v>
      </c>
      <c r="G28" s="6">
        <v>3307.2</v>
      </c>
      <c r="H28" s="6">
        <v>4392.3100000000004</v>
      </c>
      <c r="I28" s="6">
        <v>10132.26</v>
      </c>
      <c r="J28" s="6">
        <v>14365.32</v>
      </c>
      <c r="K28" s="6">
        <v>9583.5400000000009</v>
      </c>
      <c r="L28" s="6">
        <v>5532.75</v>
      </c>
      <c r="M28" s="6">
        <v>11330.34</v>
      </c>
      <c r="N28" s="6">
        <v>7256.98</v>
      </c>
      <c r="O28" s="6">
        <f t="shared" si="0"/>
        <v>94440.46</v>
      </c>
    </row>
    <row r="29" spans="2:15" x14ac:dyDescent="0.25">
      <c r="B29" t="s">
        <v>37</v>
      </c>
      <c r="C29" s="6">
        <v>74644.539999999994</v>
      </c>
      <c r="D29" s="6">
        <v>88100.43</v>
      </c>
      <c r="E29" s="6">
        <v>133126.64000000001</v>
      </c>
      <c r="F29" s="6">
        <v>46361.440000000002</v>
      </c>
      <c r="G29" s="6">
        <v>105015.57</v>
      </c>
      <c r="H29" s="6">
        <v>74250.53</v>
      </c>
      <c r="I29" s="6">
        <v>74558.61</v>
      </c>
      <c r="J29" s="6">
        <v>88225.75</v>
      </c>
      <c r="K29" s="6">
        <v>67776.44</v>
      </c>
      <c r="L29" s="6">
        <v>78584.12</v>
      </c>
      <c r="M29" s="6">
        <v>93541.32</v>
      </c>
      <c r="N29" s="6">
        <v>201774.39</v>
      </c>
      <c r="O29" s="6">
        <f t="shared" si="0"/>
        <v>1125959.7799999998</v>
      </c>
    </row>
    <row r="30" spans="2:15" x14ac:dyDescent="0.25">
      <c r="B30" t="s">
        <v>130</v>
      </c>
      <c r="C30" s="6"/>
      <c r="D30" s="6"/>
      <c r="E30" s="6"/>
      <c r="F30" s="6"/>
      <c r="G30" s="6"/>
      <c r="H30" s="6"/>
      <c r="I30" s="6"/>
      <c r="J30" s="6">
        <v>0</v>
      </c>
      <c r="K30" s="6"/>
      <c r="L30" s="6"/>
      <c r="M30" s="6"/>
      <c r="N30" s="6"/>
      <c r="O30" s="6">
        <f t="shared" si="0"/>
        <v>0</v>
      </c>
    </row>
    <row r="31" spans="2:15" x14ac:dyDescent="0.25">
      <c r="B31" t="s">
        <v>38</v>
      </c>
      <c r="C31" s="6">
        <v>22220.2</v>
      </c>
      <c r="D31" s="6">
        <v>175645.32</v>
      </c>
      <c r="E31" s="6">
        <v>50830.63</v>
      </c>
      <c r="F31" s="6">
        <v>6777.5</v>
      </c>
      <c r="G31" s="6">
        <v>17181.599999999999</v>
      </c>
      <c r="H31" s="6">
        <v>102807.2</v>
      </c>
      <c r="I31" s="6">
        <v>18481.48</v>
      </c>
      <c r="J31" s="6">
        <v>19110.02</v>
      </c>
      <c r="K31" s="6">
        <v>17476.38</v>
      </c>
      <c r="L31" s="6">
        <v>23876.6</v>
      </c>
      <c r="M31" s="6">
        <v>16539.34</v>
      </c>
      <c r="N31" s="6">
        <v>7532.23</v>
      </c>
      <c r="O31" s="6">
        <f t="shared" si="0"/>
        <v>478478.5</v>
      </c>
    </row>
    <row r="32" spans="2:15" x14ac:dyDescent="0.25">
      <c r="B32" t="s">
        <v>39</v>
      </c>
      <c r="C32" s="6">
        <v>4865.17</v>
      </c>
      <c r="D32" s="6">
        <v>1242.6500000000001</v>
      </c>
      <c r="E32" s="6">
        <v>2594.71</v>
      </c>
      <c r="F32" s="6">
        <v>4690.66</v>
      </c>
      <c r="G32" s="6">
        <v>5517.59</v>
      </c>
      <c r="H32" s="6">
        <v>-6.99</v>
      </c>
      <c r="I32" s="6">
        <v>54.7</v>
      </c>
      <c r="J32" s="6">
        <v>2702.49</v>
      </c>
      <c r="K32" s="6">
        <v>2251.65</v>
      </c>
      <c r="L32" s="6">
        <v>453.45</v>
      </c>
      <c r="M32" s="6">
        <v>2131.38</v>
      </c>
      <c r="N32" s="6">
        <v>11824.73</v>
      </c>
      <c r="O32" s="6">
        <f t="shared" si="0"/>
        <v>38322.19</v>
      </c>
    </row>
    <row r="33" spans="2:15" x14ac:dyDescent="0.25">
      <c r="B33" t="s">
        <v>40</v>
      </c>
      <c r="C33" s="6">
        <v>11923.75</v>
      </c>
      <c r="D33" s="6">
        <v>5244.55</v>
      </c>
      <c r="E33" s="6">
        <v>87171.24</v>
      </c>
      <c r="F33" s="6">
        <v>94889.93</v>
      </c>
      <c r="G33" s="6">
        <v>149455.48000000001</v>
      </c>
      <c r="H33" s="6">
        <v>-67784.929999999993</v>
      </c>
      <c r="I33" s="6">
        <v>86037.1</v>
      </c>
      <c r="J33" s="6">
        <v>64963.81</v>
      </c>
      <c r="K33" s="6">
        <v>94667.6</v>
      </c>
      <c r="L33" s="6">
        <v>44553.8</v>
      </c>
      <c r="M33" s="6">
        <v>63725.67</v>
      </c>
      <c r="N33" s="6">
        <v>28868.880000000001</v>
      </c>
      <c r="O33" s="6">
        <f t="shared" si="0"/>
        <v>663716.88000000012</v>
      </c>
    </row>
    <row r="34" spans="2:15" x14ac:dyDescent="0.25">
      <c r="B34" t="s">
        <v>41</v>
      </c>
      <c r="C34" s="6">
        <v>26274.6</v>
      </c>
      <c r="D34" s="6">
        <v>18292.939999999999</v>
      </c>
      <c r="E34" s="6">
        <v>33916.629999999997</v>
      </c>
      <c r="F34" s="6">
        <v>17890.71</v>
      </c>
      <c r="G34" s="6">
        <v>32033.78</v>
      </c>
      <c r="H34" s="6">
        <v>22076.95</v>
      </c>
      <c r="I34" s="6">
        <v>25878.32</v>
      </c>
      <c r="J34" s="6">
        <v>30601.06</v>
      </c>
      <c r="K34" s="6">
        <v>19481.86</v>
      </c>
      <c r="L34" s="6">
        <v>-45521.99</v>
      </c>
      <c r="M34" s="6">
        <v>13209.07</v>
      </c>
      <c r="N34" s="6">
        <v>19273.61</v>
      </c>
      <c r="O34" s="6">
        <f t="shared" si="0"/>
        <v>213407.53999999998</v>
      </c>
    </row>
    <row r="35" spans="2:15" x14ac:dyDescent="0.25">
      <c r="B35" t="s">
        <v>42</v>
      </c>
      <c r="C35" s="6">
        <v>210.73</v>
      </c>
      <c r="D35" s="6">
        <v>201.9</v>
      </c>
      <c r="E35" s="6">
        <v>9316.9699999999993</v>
      </c>
      <c r="F35" s="6">
        <v>338.37</v>
      </c>
      <c r="G35" s="6">
        <v>12490.83</v>
      </c>
      <c r="H35" s="6">
        <v>12116.23</v>
      </c>
      <c r="I35" s="6">
        <v>16709.509999999998</v>
      </c>
      <c r="J35" s="6">
        <v>4639.1899999999996</v>
      </c>
      <c r="K35" s="6">
        <v>-13714.99</v>
      </c>
      <c r="L35" s="6">
        <v>4586.8100000000004</v>
      </c>
      <c r="M35" s="6">
        <v>4217.29</v>
      </c>
      <c r="N35" s="6">
        <v>12212.52</v>
      </c>
      <c r="O35" s="6">
        <f t="shared" si="0"/>
        <v>63325.36</v>
      </c>
    </row>
    <row r="36" spans="2:15" x14ac:dyDescent="0.25">
      <c r="B36" t="s">
        <v>43</v>
      </c>
      <c r="C36" s="6">
        <v>429.64</v>
      </c>
      <c r="D36" s="6">
        <v>394.58</v>
      </c>
      <c r="E36" s="6">
        <v>435.1</v>
      </c>
      <c r="F36" s="6">
        <v>435.13</v>
      </c>
      <c r="G36" s="6">
        <v>445.23</v>
      </c>
      <c r="H36" s="6">
        <v>438.62</v>
      </c>
      <c r="I36" s="6">
        <v>438.81</v>
      </c>
      <c r="J36" s="6">
        <v>277.77</v>
      </c>
      <c r="K36" s="6">
        <v>82.22</v>
      </c>
      <c r="L36" s="6">
        <v>84.24</v>
      </c>
      <c r="M36" s="6">
        <v>82.94</v>
      </c>
      <c r="N36" s="6">
        <v>90.66</v>
      </c>
      <c r="O36" s="6">
        <f t="shared" si="0"/>
        <v>3634.9399999999996</v>
      </c>
    </row>
    <row r="37" spans="2:15" x14ac:dyDescent="0.25">
      <c r="B37" t="s">
        <v>44</v>
      </c>
      <c r="C37" s="6"/>
      <c r="D37" s="6">
        <v>2.31</v>
      </c>
      <c r="E37" s="6">
        <v>11.27</v>
      </c>
      <c r="F37" s="6">
        <v>4</v>
      </c>
      <c r="G37" s="6">
        <v>14.54</v>
      </c>
      <c r="H37" s="6">
        <v>1.21</v>
      </c>
      <c r="I37" s="6">
        <v>24.53</v>
      </c>
      <c r="J37" s="6">
        <v>3.55</v>
      </c>
      <c r="K37" s="6"/>
      <c r="L37" s="6">
        <v>1.1599999999999999</v>
      </c>
      <c r="M37" s="6"/>
      <c r="N37" s="6"/>
      <c r="O37" s="6">
        <f t="shared" si="0"/>
        <v>62.569999999999993</v>
      </c>
    </row>
    <row r="38" spans="2:15" x14ac:dyDescent="0.25">
      <c r="B38" t="s">
        <v>45</v>
      </c>
      <c r="C38" s="6">
        <v>185629.96</v>
      </c>
      <c r="D38" s="6">
        <v>97336.78</v>
      </c>
      <c r="E38" s="6">
        <v>174760.78</v>
      </c>
      <c r="F38" s="6">
        <v>143440.25</v>
      </c>
      <c r="G38" s="6">
        <v>137817.01</v>
      </c>
      <c r="H38" s="6">
        <v>106228.66</v>
      </c>
      <c r="I38" s="6">
        <v>147738.1</v>
      </c>
      <c r="J38" s="6">
        <v>140220.19</v>
      </c>
      <c r="K38" s="6">
        <v>131950.10999999999</v>
      </c>
      <c r="L38" s="6">
        <v>148645.34</v>
      </c>
      <c r="M38" s="6">
        <v>132286.44</v>
      </c>
      <c r="N38" s="6">
        <v>205906.75</v>
      </c>
      <c r="O38" s="6">
        <f t="shared" si="0"/>
        <v>1751960.3699999999</v>
      </c>
    </row>
    <row r="39" spans="2:15" x14ac:dyDescent="0.25">
      <c r="B39" t="s">
        <v>46</v>
      </c>
      <c r="C39" s="6">
        <v>4019.87</v>
      </c>
      <c r="D39" s="6">
        <v>4077.19</v>
      </c>
      <c r="E39" s="6">
        <v>11386.52</v>
      </c>
      <c r="F39" s="6">
        <v>3562.68</v>
      </c>
      <c r="G39" s="6">
        <v>3295.83</v>
      </c>
      <c r="H39" s="6">
        <v>3121.86</v>
      </c>
      <c r="I39" s="6">
        <v>3425.19</v>
      </c>
      <c r="J39" s="6">
        <v>3594.8</v>
      </c>
      <c r="K39" s="6">
        <v>2740.65</v>
      </c>
      <c r="L39" s="6">
        <v>4390.5200000000004</v>
      </c>
      <c r="M39" s="6">
        <v>3678.8</v>
      </c>
      <c r="N39" s="6">
        <v>3589.09</v>
      </c>
      <c r="O39" s="6">
        <f t="shared" si="0"/>
        <v>50883.000000000015</v>
      </c>
    </row>
    <row r="40" spans="2:15" x14ac:dyDescent="0.25">
      <c r="B40" t="s">
        <v>47</v>
      </c>
      <c r="C40" s="6">
        <v>36237.78</v>
      </c>
      <c r="D40" s="6">
        <v>35714.44</v>
      </c>
      <c r="E40" s="6">
        <v>128956.99</v>
      </c>
      <c r="F40" s="6">
        <v>33000.559999999998</v>
      </c>
      <c r="G40" s="6">
        <v>33871.379999999997</v>
      </c>
      <c r="H40" s="6">
        <v>11314.41</v>
      </c>
      <c r="I40" s="6">
        <v>-36567.74</v>
      </c>
      <c r="J40" s="6">
        <v>25530.29</v>
      </c>
      <c r="K40" s="6">
        <v>37429.769999999997</v>
      </c>
      <c r="L40" s="6">
        <v>34181.54</v>
      </c>
      <c r="M40" s="6">
        <v>28143.17</v>
      </c>
      <c r="N40" s="6">
        <v>31446.17</v>
      </c>
      <c r="O40" s="6">
        <f t="shared" si="0"/>
        <v>399258.75999999995</v>
      </c>
    </row>
    <row r="41" spans="2:15" x14ac:dyDescent="0.25">
      <c r="B41" t="s">
        <v>131</v>
      </c>
      <c r="C41" s="6"/>
      <c r="D41" s="6"/>
      <c r="E41" s="6"/>
      <c r="F41" s="6"/>
      <c r="G41" s="6"/>
      <c r="H41" s="6"/>
      <c r="I41" s="6"/>
      <c r="J41" s="6"/>
      <c r="K41" s="6"/>
      <c r="L41" s="6">
        <v>-2.58</v>
      </c>
      <c r="M41" s="6">
        <v>2.58</v>
      </c>
      <c r="N41" s="6"/>
      <c r="O41" s="6">
        <f t="shared" si="0"/>
        <v>0</v>
      </c>
    </row>
    <row r="42" spans="2:15" x14ac:dyDescent="0.25">
      <c r="B42" t="s">
        <v>48</v>
      </c>
      <c r="C42" s="6">
        <v>4814.8999999999996</v>
      </c>
      <c r="D42" s="6">
        <v>5022.5</v>
      </c>
      <c r="E42" s="6">
        <v>5676.64</v>
      </c>
      <c r="F42" s="6">
        <v>5250.41</v>
      </c>
      <c r="G42" s="6">
        <v>4775.41</v>
      </c>
      <c r="H42" s="6">
        <v>4299.5</v>
      </c>
      <c r="I42" s="6">
        <v>4340.51</v>
      </c>
      <c r="J42" s="6">
        <v>5315.94</v>
      </c>
      <c r="K42" s="6">
        <v>4340.13</v>
      </c>
      <c r="L42" s="6">
        <v>5072.22</v>
      </c>
      <c r="M42" s="6">
        <v>4109.04</v>
      </c>
      <c r="N42" s="6">
        <v>4497.8500000000004</v>
      </c>
      <c r="O42" s="6">
        <f t="shared" si="0"/>
        <v>57515.05</v>
      </c>
    </row>
    <row r="43" spans="2:15" x14ac:dyDescent="0.25">
      <c r="B43" t="s">
        <v>49</v>
      </c>
      <c r="C43" s="6">
        <v>374.71</v>
      </c>
      <c r="D43" s="6">
        <v>290.52999999999997</v>
      </c>
      <c r="E43" s="6">
        <v>13942.3</v>
      </c>
      <c r="F43" s="6">
        <v>22035.119999999999</v>
      </c>
      <c r="G43" s="6">
        <v>33269.61</v>
      </c>
      <c r="H43" s="6">
        <v>49886.18</v>
      </c>
      <c r="I43" s="6">
        <v>42348.160000000003</v>
      </c>
      <c r="J43" s="6">
        <v>18422.22</v>
      </c>
      <c r="K43" s="6">
        <v>3241.06</v>
      </c>
      <c r="L43" s="6">
        <v>378.41</v>
      </c>
      <c r="M43" s="6">
        <v>11343.21</v>
      </c>
      <c r="N43" s="6">
        <v>1595.2</v>
      </c>
      <c r="O43" s="6">
        <f t="shared" si="0"/>
        <v>197126.71</v>
      </c>
    </row>
    <row r="44" spans="2:15" x14ac:dyDescent="0.25">
      <c r="B44" t="s">
        <v>50</v>
      </c>
      <c r="C44" s="6"/>
      <c r="D44" s="6"/>
      <c r="E44" s="6"/>
      <c r="F44" s="6"/>
      <c r="G44" s="6"/>
      <c r="H44" s="6">
        <v>6708</v>
      </c>
      <c r="I44" s="6"/>
      <c r="J44" s="6"/>
      <c r="K44" s="6">
        <v>-1788.25</v>
      </c>
      <c r="L44" s="6"/>
      <c r="M44" s="6"/>
      <c r="N44" s="6"/>
      <c r="O44" s="6">
        <f t="shared" si="0"/>
        <v>4919.75</v>
      </c>
    </row>
    <row r="45" spans="2:15" x14ac:dyDescent="0.25">
      <c r="B45" t="s">
        <v>52</v>
      </c>
      <c r="C45" s="6">
        <v>3.29</v>
      </c>
      <c r="D45" s="6">
        <v>1.24</v>
      </c>
      <c r="E45" s="6">
        <v>2.23</v>
      </c>
      <c r="F45" s="6"/>
      <c r="G45" s="6"/>
      <c r="H45" s="6">
        <v>0.45</v>
      </c>
      <c r="I45" s="6">
        <v>0.13</v>
      </c>
      <c r="J45" s="6">
        <v>0.08</v>
      </c>
      <c r="K45" s="6"/>
      <c r="L45" s="6">
        <v>0.08</v>
      </c>
      <c r="M45" s="6">
        <v>4.28</v>
      </c>
      <c r="N45" s="6"/>
      <c r="O45" s="6">
        <f t="shared" si="0"/>
        <v>11.780000000000001</v>
      </c>
    </row>
    <row r="46" spans="2:15" x14ac:dyDescent="0.25">
      <c r="B46" t="s">
        <v>54</v>
      </c>
      <c r="C46" s="6">
        <v>10964.07</v>
      </c>
      <c r="D46" s="6">
        <v>11501.13</v>
      </c>
      <c r="E46" s="6">
        <v>11562.22</v>
      </c>
      <c r="F46" s="6">
        <v>11989.66</v>
      </c>
      <c r="G46" s="6">
        <v>11286.14</v>
      </c>
      <c r="H46" s="6">
        <v>11889.47</v>
      </c>
      <c r="I46" s="6">
        <v>11088.83</v>
      </c>
      <c r="J46" s="6">
        <v>11809.15</v>
      </c>
      <c r="K46" s="6">
        <v>11520.9</v>
      </c>
      <c r="L46" s="6">
        <v>10532</v>
      </c>
      <c r="M46" s="6">
        <v>10750.39</v>
      </c>
      <c r="N46" s="6">
        <v>10479.6</v>
      </c>
      <c r="O46" s="6">
        <f t="shared" si="0"/>
        <v>135373.56</v>
      </c>
    </row>
    <row r="47" spans="2:15" x14ac:dyDescent="0.25">
      <c r="B47" t="s">
        <v>55</v>
      </c>
      <c r="C47" s="6">
        <v>446</v>
      </c>
      <c r="D47" s="6"/>
      <c r="E47" s="6">
        <v>186.35</v>
      </c>
      <c r="F47" s="6"/>
      <c r="G47" s="6"/>
      <c r="H47" s="6"/>
      <c r="I47" s="6"/>
      <c r="J47" s="6">
        <v>757.63</v>
      </c>
      <c r="K47" s="6">
        <v>1207.3699999999999</v>
      </c>
      <c r="L47" s="6">
        <v>10.75</v>
      </c>
      <c r="M47" s="6">
        <v>349.92</v>
      </c>
      <c r="N47" s="6">
        <v>206.66</v>
      </c>
      <c r="O47" s="6">
        <f t="shared" si="0"/>
        <v>3164.68</v>
      </c>
    </row>
    <row r="48" spans="2:15" x14ac:dyDescent="0.25">
      <c r="B48" t="s">
        <v>56</v>
      </c>
      <c r="C48" s="6">
        <v>13111.32</v>
      </c>
      <c r="D48" s="6">
        <v>10343.76</v>
      </c>
      <c r="E48" s="6">
        <v>11640.2</v>
      </c>
      <c r="F48" s="6">
        <v>11844.91</v>
      </c>
      <c r="G48" s="6">
        <v>11954.37</v>
      </c>
      <c r="H48" s="6">
        <v>12951.08</v>
      </c>
      <c r="I48" s="6">
        <v>11456.26</v>
      </c>
      <c r="J48" s="6">
        <v>9842.82</v>
      </c>
      <c r="K48" s="6">
        <v>14643.78</v>
      </c>
      <c r="L48" s="6">
        <v>9602.58</v>
      </c>
      <c r="M48" s="6">
        <v>9944.82</v>
      </c>
      <c r="N48" s="6">
        <v>12790.7</v>
      </c>
      <c r="O48" s="6">
        <f t="shared" si="0"/>
        <v>140126.6</v>
      </c>
    </row>
    <row r="49" spans="2:15" x14ac:dyDescent="0.25">
      <c r="B49" t="s">
        <v>57</v>
      </c>
      <c r="C49" s="6">
        <v>28311.42</v>
      </c>
      <c r="D49" s="6">
        <v>266.74</v>
      </c>
      <c r="E49" s="6">
        <v>11078.51</v>
      </c>
      <c r="F49" s="6">
        <v>13961.99</v>
      </c>
      <c r="G49" s="6">
        <v>565.73</v>
      </c>
      <c r="H49" s="6">
        <v>93.97</v>
      </c>
      <c r="I49" s="6">
        <v>57.84</v>
      </c>
      <c r="J49" s="6">
        <v>32586.28</v>
      </c>
      <c r="K49" s="6">
        <v>604.49</v>
      </c>
      <c r="L49" s="6">
        <v>13798.12</v>
      </c>
      <c r="M49" s="6">
        <v>4995.05</v>
      </c>
      <c r="N49" s="6">
        <v>1655.1</v>
      </c>
      <c r="O49" s="6">
        <f t="shared" si="0"/>
        <v>107975.24</v>
      </c>
    </row>
    <row r="50" spans="2:15" x14ac:dyDescent="0.25">
      <c r="B50" t="s">
        <v>58</v>
      </c>
      <c r="C50" s="6">
        <v>9.18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f t="shared" si="0"/>
        <v>9.18</v>
      </c>
    </row>
    <row r="51" spans="2:15" x14ac:dyDescent="0.25">
      <c r="B51" t="s">
        <v>59</v>
      </c>
      <c r="C51" s="6">
        <v>5469.79</v>
      </c>
      <c r="D51" s="6">
        <v>2937.6</v>
      </c>
      <c r="E51" s="6">
        <v>3270.37</v>
      </c>
      <c r="F51" s="6">
        <v>2575.48</v>
      </c>
      <c r="G51" s="6">
        <v>2448.8200000000002</v>
      </c>
      <c r="H51" s="6">
        <v>2732.25</v>
      </c>
      <c r="I51" s="6">
        <v>2483.86</v>
      </c>
      <c r="J51" s="6">
        <v>3064.7</v>
      </c>
      <c r="K51" s="6">
        <v>3358.68</v>
      </c>
      <c r="L51" s="6">
        <v>12368.47</v>
      </c>
      <c r="M51" s="6">
        <v>3861.35</v>
      </c>
      <c r="N51" s="6">
        <v>6502.76</v>
      </c>
      <c r="O51" s="6">
        <f t="shared" si="0"/>
        <v>51074.13</v>
      </c>
    </row>
    <row r="52" spans="2:15" x14ac:dyDescent="0.25">
      <c r="B52" t="s">
        <v>61</v>
      </c>
      <c r="C52" s="6">
        <v>16.16</v>
      </c>
      <c r="D52" s="6">
        <v>17.55</v>
      </c>
      <c r="E52" s="6">
        <v>16.98</v>
      </c>
      <c r="F52" s="6">
        <v>-3.48</v>
      </c>
      <c r="G52" s="6">
        <v>18.18</v>
      </c>
      <c r="H52" s="6">
        <v>18.48</v>
      </c>
      <c r="I52" s="6">
        <v>17.89</v>
      </c>
      <c r="J52" s="6">
        <v>19.059999999999999</v>
      </c>
      <c r="K52" s="6">
        <v>17.07</v>
      </c>
      <c r="L52" s="6">
        <v>16.760000000000002</v>
      </c>
      <c r="M52" s="6">
        <v>17.48</v>
      </c>
      <c r="N52" s="6">
        <v>14.44</v>
      </c>
      <c r="O52" s="6">
        <f t="shared" si="0"/>
        <v>186.57</v>
      </c>
    </row>
    <row r="53" spans="2:15" x14ac:dyDescent="0.25">
      <c r="B53" t="s">
        <v>62</v>
      </c>
      <c r="C53" s="6">
        <v>169594.46</v>
      </c>
      <c r="D53" s="6">
        <v>165587.04</v>
      </c>
      <c r="E53" s="6">
        <v>170688.57</v>
      </c>
      <c r="F53" s="6">
        <v>166929.43</v>
      </c>
      <c r="G53" s="6">
        <v>152164.79999999999</v>
      </c>
      <c r="H53" s="6">
        <v>175320.49</v>
      </c>
      <c r="I53" s="6">
        <v>154991.37</v>
      </c>
      <c r="J53" s="6">
        <v>172174.4</v>
      </c>
      <c r="K53" s="6">
        <v>211382.78</v>
      </c>
      <c r="L53" s="6">
        <v>560779.35</v>
      </c>
      <c r="M53" s="6">
        <v>-217462.14</v>
      </c>
      <c r="N53" s="6">
        <v>192484.92</v>
      </c>
      <c r="O53" s="6">
        <f t="shared" si="0"/>
        <v>2074635.4699999997</v>
      </c>
    </row>
    <row r="54" spans="2:15" x14ac:dyDescent="0.25">
      <c r="B54" t="s">
        <v>132</v>
      </c>
      <c r="C54" s="6">
        <v>8.1199999999999992</v>
      </c>
      <c r="D54" s="6"/>
      <c r="E54" s="6">
        <v>0.98</v>
      </c>
      <c r="F54" s="6"/>
      <c r="G54" s="6">
        <v>20.97</v>
      </c>
      <c r="H54" s="6"/>
      <c r="I54" s="6">
        <v>0.2</v>
      </c>
      <c r="J54" s="6"/>
      <c r="K54" s="6"/>
      <c r="L54" s="6"/>
      <c r="M54" s="6">
        <v>70.52</v>
      </c>
      <c r="N54" s="6">
        <v>211.51</v>
      </c>
      <c r="O54" s="6">
        <f t="shared" si="0"/>
        <v>312.29999999999995</v>
      </c>
    </row>
    <row r="55" spans="2:15" x14ac:dyDescent="0.25">
      <c r="B55" t="s">
        <v>63</v>
      </c>
      <c r="C55" s="6">
        <v>7830.71</v>
      </c>
      <c r="D55" s="6">
        <v>11218.83</v>
      </c>
      <c r="E55" s="6">
        <v>7985.94</v>
      </c>
      <c r="F55" s="6">
        <v>3677.74</v>
      </c>
      <c r="G55" s="6">
        <v>8830.41</v>
      </c>
      <c r="H55" s="6">
        <v>8260.07</v>
      </c>
      <c r="I55" s="6">
        <v>-1971.1</v>
      </c>
      <c r="J55" s="6">
        <v>13813.33</v>
      </c>
      <c r="K55" s="6">
        <v>5408.62</v>
      </c>
      <c r="L55" s="6">
        <v>9148</v>
      </c>
      <c r="M55" s="6">
        <v>10388.91</v>
      </c>
      <c r="N55" s="6">
        <v>-6676.2</v>
      </c>
      <c r="O55" s="6">
        <f t="shared" si="0"/>
        <v>77915.260000000024</v>
      </c>
    </row>
    <row r="56" spans="2:15" x14ac:dyDescent="0.25">
      <c r="B56" t="s">
        <v>65</v>
      </c>
      <c r="C56" s="6"/>
      <c r="D56" s="6">
        <v>0.28999999999999998</v>
      </c>
      <c r="E56" s="6"/>
      <c r="F56" s="6"/>
      <c r="G56" s="6"/>
      <c r="H56" s="6"/>
      <c r="I56" s="6"/>
      <c r="J56" s="6"/>
      <c r="K56" s="6"/>
      <c r="L56" s="6"/>
      <c r="M56" s="6"/>
      <c r="N56" s="6">
        <v>1.58</v>
      </c>
      <c r="O56" s="6">
        <f t="shared" si="0"/>
        <v>1.87</v>
      </c>
    </row>
    <row r="57" spans="2:15" x14ac:dyDescent="0.25">
      <c r="B57" t="s">
        <v>66</v>
      </c>
      <c r="C57" s="6">
        <v>9598.93</v>
      </c>
      <c r="D57" s="6">
        <v>13167.19</v>
      </c>
      <c r="E57" s="6">
        <v>13074</v>
      </c>
      <c r="F57" s="6">
        <v>10217.200000000001</v>
      </c>
      <c r="G57" s="6">
        <v>12779.16</v>
      </c>
      <c r="H57" s="6">
        <v>23393.93</v>
      </c>
      <c r="I57" s="6">
        <v>7004.55</v>
      </c>
      <c r="J57" s="6">
        <v>6934.89</v>
      </c>
      <c r="K57" s="6">
        <v>17532.669999999998</v>
      </c>
      <c r="L57" s="6">
        <v>6594.32</v>
      </c>
      <c r="M57" s="6">
        <v>11080.76</v>
      </c>
      <c r="N57" s="6">
        <v>84334.79</v>
      </c>
      <c r="O57" s="6">
        <f t="shared" si="0"/>
        <v>215712.39</v>
      </c>
    </row>
    <row r="58" spans="2:15" x14ac:dyDescent="0.25">
      <c r="B58" t="s">
        <v>67</v>
      </c>
      <c r="C58" s="6">
        <v>7.74</v>
      </c>
      <c r="D58" s="6">
        <v>0.43</v>
      </c>
      <c r="E58" s="6">
        <v>5.38</v>
      </c>
      <c r="F58" s="6">
        <v>0.44</v>
      </c>
      <c r="G58" s="6">
        <v>1.98</v>
      </c>
      <c r="H58" s="6">
        <v>2.02</v>
      </c>
      <c r="I58" s="6">
        <v>9.6999999999999993</v>
      </c>
      <c r="J58" s="6">
        <v>7.22</v>
      </c>
      <c r="K58" s="6">
        <v>11.79</v>
      </c>
      <c r="L58" s="6">
        <v>62.26</v>
      </c>
      <c r="M58" s="6">
        <v>3.75</v>
      </c>
      <c r="N58" s="6">
        <v>100.29</v>
      </c>
      <c r="O58" s="6">
        <f t="shared" si="0"/>
        <v>213</v>
      </c>
    </row>
    <row r="59" spans="2:15" x14ac:dyDescent="0.25">
      <c r="B59" t="s">
        <v>68</v>
      </c>
      <c r="C59" s="6">
        <v>18444.14</v>
      </c>
      <c r="D59" s="6">
        <v>3656.03</v>
      </c>
      <c r="E59" s="6">
        <v>9147.91</v>
      </c>
      <c r="F59" s="6">
        <v>4581.01</v>
      </c>
      <c r="G59" s="6">
        <v>7106.84</v>
      </c>
      <c r="H59" s="6">
        <v>13611</v>
      </c>
      <c r="I59" s="6">
        <v>20119.54</v>
      </c>
      <c r="J59" s="6">
        <v>14013.42</v>
      </c>
      <c r="K59" s="6">
        <v>-2510.4</v>
      </c>
      <c r="L59" s="6">
        <v>3263.09</v>
      </c>
      <c r="M59" s="6">
        <v>16438.580000000002</v>
      </c>
      <c r="N59" s="6">
        <v>-466.99</v>
      </c>
      <c r="O59" s="6">
        <f t="shared" si="0"/>
        <v>107404.17</v>
      </c>
    </row>
    <row r="60" spans="2:15" x14ac:dyDescent="0.25">
      <c r="B60" t="s">
        <v>69</v>
      </c>
      <c r="C60" s="6">
        <v>25648.59</v>
      </c>
      <c r="D60" s="6">
        <v>13049.81</v>
      </c>
      <c r="E60" s="6">
        <v>21407.95</v>
      </c>
      <c r="F60" s="6">
        <v>22328.62</v>
      </c>
      <c r="G60" s="6">
        <v>21810.95</v>
      </c>
      <c r="H60" s="6">
        <v>19733.11</v>
      </c>
      <c r="I60" s="6">
        <v>18482.77</v>
      </c>
      <c r="J60" s="6">
        <v>22880.67</v>
      </c>
      <c r="K60" s="6">
        <v>21343.45</v>
      </c>
      <c r="L60" s="6">
        <v>21184.68</v>
      </c>
      <c r="M60" s="6">
        <v>24134.74</v>
      </c>
      <c r="N60" s="6">
        <v>19169.78</v>
      </c>
      <c r="O60" s="6">
        <f t="shared" si="0"/>
        <v>251175.11999999997</v>
      </c>
    </row>
    <row r="61" spans="2:15" x14ac:dyDescent="0.25">
      <c r="B61" t="s">
        <v>70</v>
      </c>
      <c r="C61" s="6">
        <v>7.69</v>
      </c>
      <c r="D61" s="6">
        <v>24.08</v>
      </c>
      <c r="E61" s="6">
        <v>64.37</v>
      </c>
      <c r="F61" s="6">
        <v>39.450000000000003</v>
      </c>
      <c r="G61" s="6">
        <v>24.43</v>
      </c>
      <c r="H61" s="6">
        <v>1.27</v>
      </c>
      <c r="I61" s="6">
        <v>5.16</v>
      </c>
      <c r="J61" s="6">
        <v>0.71</v>
      </c>
      <c r="K61" s="6">
        <v>8.75</v>
      </c>
      <c r="L61" s="6">
        <v>3.39</v>
      </c>
      <c r="M61" s="6">
        <v>52.17</v>
      </c>
      <c r="N61" s="6">
        <v>0.28999999999999998</v>
      </c>
      <c r="O61" s="6">
        <f t="shared" si="0"/>
        <v>231.76000000000002</v>
      </c>
    </row>
    <row r="62" spans="2:15" x14ac:dyDescent="0.25">
      <c r="B62" t="s">
        <v>71</v>
      </c>
      <c r="C62" s="6">
        <v>50029.87</v>
      </c>
      <c r="D62" s="6">
        <v>36906.71</v>
      </c>
      <c r="E62" s="6">
        <v>41577.17</v>
      </c>
      <c r="F62" s="6">
        <v>39515.11</v>
      </c>
      <c r="G62" s="6">
        <v>36960.980000000003</v>
      </c>
      <c r="H62" s="6">
        <v>39335.79</v>
      </c>
      <c r="I62" s="6">
        <v>37875.360000000001</v>
      </c>
      <c r="J62" s="6">
        <v>42621.22</v>
      </c>
      <c r="K62" s="6">
        <v>97254.8</v>
      </c>
      <c r="L62" s="6">
        <v>82977.119999999995</v>
      </c>
      <c r="M62" s="6">
        <v>56675.360000000001</v>
      </c>
      <c r="N62" s="6">
        <v>54004.33</v>
      </c>
      <c r="O62" s="6">
        <f t="shared" si="0"/>
        <v>615733.81999999995</v>
      </c>
    </row>
    <row r="63" spans="2:15" x14ac:dyDescent="0.25">
      <c r="B63" t="s">
        <v>72</v>
      </c>
      <c r="C63" s="6">
        <v>16.11</v>
      </c>
      <c r="D63" s="6">
        <v>22.61</v>
      </c>
      <c r="E63" s="6">
        <v>22.79</v>
      </c>
      <c r="F63" s="6">
        <v>16.2</v>
      </c>
      <c r="G63" s="6">
        <v>12.16</v>
      </c>
      <c r="H63" s="6">
        <v>12.45</v>
      </c>
      <c r="I63" s="6">
        <v>17.329999999999998</v>
      </c>
      <c r="J63" s="6">
        <v>9.48</v>
      </c>
      <c r="K63" s="6">
        <v>-2.75</v>
      </c>
      <c r="L63" s="6"/>
      <c r="M63" s="6"/>
      <c r="N63" s="6"/>
      <c r="O63" s="6">
        <f t="shared" si="0"/>
        <v>126.38</v>
      </c>
    </row>
    <row r="64" spans="2:15" x14ac:dyDescent="0.25">
      <c r="B64" t="s">
        <v>73</v>
      </c>
      <c r="C64" s="6">
        <v>57203.45</v>
      </c>
      <c r="D64" s="6">
        <v>80379.429999999993</v>
      </c>
      <c r="E64" s="6">
        <v>66694.720000000001</v>
      </c>
      <c r="F64" s="6">
        <v>56326.75</v>
      </c>
      <c r="G64" s="6">
        <v>43415.13</v>
      </c>
      <c r="H64" s="6">
        <v>58054.31</v>
      </c>
      <c r="I64" s="6">
        <v>48021.16</v>
      </c>
      <c r="J64" s="6">
        <v>67698.17</v>
      </c>
      <c r="K64" s="6">
        <v>99828.67</v>
      </c>
      <c r="L64" s="6">
        <v>62325.99</v>
      </c>
      <c r="M64" s="6">
        <v>36913.14</v>
      </c>
      <c r="N64" s="6">
        <v>88024.05</v>
      </c>
      <c r="O64" s="6">
        <f t="shared" si="0"/>
        <v>764884.97</v>
      </c>
    </row>
    <row r="65" spans="2:15" x14ac:dyDescent="0.25">
      <c r="B65" t="s">
        <v>74</v>
      </c>
      <c r="C65" s="6">
        <v>-2611.11</v>
      </c>
      <c r="D65" s="6">
        <v>-7874.71</v>
      </c>
      <c r="E65" s="6">
        <v>29.38</v>
      </c>
      <c r="F65" s="6">
        <v>-6127.53</v>
      </c>
      <c r="G65" s="6">
        <v>-4552.38</v>
      </c>
      <c r="H65" s="6">
        <v>-3863.63</v>
      </c>
      <c r="I65" s="6">
        <v>-5015.3999999999996</v>
      </c>
      <c r="J65" s="6">
        <v>-3975.98</v>
      </c>
      <c r="K65" s="6">
        <v>-3223.17</v>
      </c>
      <c r="L65" s="6">
        <v>-3622.11</v>
      </c>
      <c r="M65" s="6">
        <v>-1175.53</v>
      </c>
      <c r="N65" s="6">
        <v>-1791.52</v>
      </c>
      <c r="O65" s="6">
        <f t="shared" si="0"/>
        <v>-43803.69</v>
      </c>
    </row>
    <row r="66" spans="2:15" x14ac:dyDescent="0.25">
      <c r="B66" t="s">
        <v>75</v>
      </c>
      <c r="C66" s="6">
        <v>89.45</v>
      </c>
      <c r="D66" s="6">
        <v>89.45</v>
      </c>
      <c r="E66" s="6">
        <v>-148.43</v>
      </c>
      <c r="F66" s="6">
        <v>89.45</v>
      </c>
      <c r="G66" s="6">
        <v>89.45</v>
      </c>
      <c r="H66" s="6">
        <v>425</v>
      </c>
      <c r="I66" s="6">
        <v>132.58000000000001</v>
      </c>
      <c r="J66" s="6">
        <v>89.45</v>
      </c>
      <c r="K66" s="6">
        <v>-141.80000000000001</v>
      </c>
      <c r="L66" s="6">
        <v>89.45</v>
      </c>
      <c r="M66" s="6">
        <v>89.45</v>
      </c>
      <c r="N66" s="6">
        <v>-141.80000000000001</v>
      </c>
      <c r="O66" s="6">
        <f t="shared" si="0"/>
        <v>751.70000000000027</v>
      </c>
    </row>
    <row r="67" spans="2:15" x14ac:dyDescent="0.25">
      <c r="B67" t="s">
        <v>76</v>
      </c>
      <c r="C67" s="6">
        <v>275.08</v>
      </c>
      <c r="D67" s="6">
        <v>275.08</v>
      </c>
      <c r="E67" s="6">
        <v>275.08</v>
      </c>
      <c r="F67" s="6">
        <v>275.08</v>
      </c>
      <c r="G67" s="6">
        <v>275.08</v>
      </c>
      <c r="H67" s="6">
        <v>275.08</v>
      </c>
      <c r="I67" s="6">
        <v>275.08</v>
      </c>
      <c r="J67" s="6">
        <v>275.08</v>
      </c>
      <c r="K67" s="6">
        <v>275.08</v>
      </c>
      <c r="L67" s="6">
        <v>275.08</v>
      </c>
      <c r="M67" s="6">
        <v>275.08</v>
      </c>
      <c r="N67" s="6">
        <v>275.08</v>
      </c>
      <c r="O67" s="6">
        <f t="shared" si="0"/>
        <v>3300.9599999999996</v>
      </c>
    </row>
    <row r="68" spans="2:15" x14ac:dyDescent="0.25">
      <c r="B68" t="s">
        <v>78</v>
      </c>
      <c r="C68" s="6">
        <v>4123.41</v>
      </c>
      <c r="D68" s="6">
        <v>4123.3999999999996</v>
      </c>
      <c r="E68" s="6">
        <v>4123.41</v>
      </c>
      <c r="F68" s="6">
        <v>4123.41</v>
      </c>
      <c r="G68" s="6">
        <v>4123.41</v>
      </c>
      <c r="H68" s="6">
        <v>4123.41</v>
      </c>
      <c r="I68" s="6">
        <v>4123.41</v>
      </c>
      <c r="J68" s="6">
        <v>4123.41</v>
      </c>
      <c r="K68" s="6">
        <v>4123.41</v>
      </c>
      <c r="L68" s="6">
        <v>4123.41</v>
      </c>
      <c r="M68" s="6">
        <v>4123.41</v>
      </c>
      <c r="N68" s="6">
        <v>4123.41</v>
      </c>
      <c r="O68" s="6">
        <f t="shared" si="0"/>
        <v>49480.91</v>
      </c>
    </row>
    <row r="69" spans="2:15" x14ac:dyDescent="0.25">
      <c r="B69" t="s">
        <v>79</v>
      </c>
      <c r="C69" s="6">
        <v>1146.1500000000001</v>
      </c>
      <c r="D69" s="6">
        <v>605.25</v>
      </c>
      <c r="E69" s="6">
        <v>2975.36</v>
      </c>
      <c r="F69" s="6">
        <v>605.25</v>
      </c>
      <c r="G69" s="6">
        <v>639.03</v>
      </c>
      <c r="H69" s="6">
        <v>605.25</v>
      </c>
      <c r="I69" s="6">
        <v>2975.36</v>
      </c>
      <c r="J69" s="6">
        <v>648.86</v>
      </c>
      <c r="K69" s="6">
        <v>845.75</v>
      </c>
      <c r="L69" s="6">
        <v>2759.13</v>
      </c>
      <c r="M69" s="6">
        <v>605.25</v>
      </c>
      <c r="N69" s="6">
        <v>650.48</v>
      </c>
      <c r="O69" s="6">
        <f t="shared" si="0"/>
        <v>15061.119999999999</v>
      </c>
    </row>
    <row r="70" spans="2:15" x14ac:dyDescent="0.25">
      <c r="B70" t="s">
        <v>80</v>
      </c>
      <c r="C70" s="6">
        <v>215.34</v>
      </c>
      <c r="D70" s="6">
        <v>228.33</v>
      </c>
      <c r="E70" s="6">
        <v>173.99</v>
      </c>
      <c r="F70" s="6">
        <v>166.34</v>
      </c>
      <c r="G70" s="6">
        <v>140.4</v>
      </c>
      <c r="H70" s="6">
        <v>165.56</v>
      </c>
      <c r="I70" s="6">
        <v>177.21</v>
      </c>
      <c r="J70" s="6">
        <v>169.5</v>
      </c>
      <c r="K70" s="6">
        <v>165.46</v>
      </c>
      <c r="L70" s="6">
        <v>210.36</v>
      </c>
      <c r="M70" s="6">
        <v>148.44</v>
      </c>
      <c r="N70" s="6">
        <v>148.80000000000001</v>
      </c>
      <c r="O70" s="6">
        <f t="shared" si="0"/>
        <v>2109.7300000000005</v>
      </c>
    </row>
    <row r="71" spans="2:15" x14ac:dyDescent="0.25">
      <c r="B71" t="s">
        <v>82</v>
      </c>
      <c r="C71" s="6">
        <v>427.94</v>
      </c>
      <c r="D71" s="6">
        <v>427.94</v>
      </c>
      <c r="E71" s="6">
        <v>427.94</v>
      </c>
      <c r="F71" s="6">
        <v>427.94</v>
      </c>
      <c r="G71" s="6">
        <v>427.94</v>
      </c>
      <c r="H71" s="6">
        <v>427.94</v>
      </c>
      <c r="I71" s="6">
        <v>427.94</v>
      </c>
      <c r="J71" s="6">
        <v>427.94</v>
      </c>
      <c r="K71" s="6">
        <v>427.94</v>
      </c>
      <c r="L71" s="6">
        <v>427.94</v>
      </c>
      <c r="M71" s="6">
        <v>427.94</v>
      </c>
      <c r="N71" s="6">
        <v>427.94</v>
      </c>
      <c r="O71" s="6">
        <f t="shared" si="0"/>
        <v>5135.2799999999988</v>
      </c>
    </row>
    <row r="72" spans="2:15" x14ac:dyDescent="0.25">
      <c r="B72" t="s">
        <v>83</v>
      </c>
      <c r="C72" s="6">
        <v>118056.59</v>
      </c>
      <c r="D72" s="6">
        <v>112654.46</v>
      </c>
      <c r="E72" s="6">
        <v>84632.89</v>
      </c>
      <c r="F72" s="6">
        <v>92015.679999999993</v>
      </c>
      <c r="G72" s="6">
        <v>92596.59</v>
      </c>
      <c r="H72" s="6">
        <v>81148.460000000006</v>
      </c>
      <c r="I72" s="6">
        <v>103504.14</v>
      </c>
      <c r="J72" s="6">
        <v>111764.63</v>
      </c>
      <c r="K72" s="6">
        <v>35579.620000000003</v>
      </c>
      <c r="L72" s="6">
        <v>109429.12</v>
      </c>
      <c r="M72" s="6">
        <v>78663.350000000006</v>
      </c>
      <c r="N72" s="6">
        <v>79671.3</v>
      </c>
      <c r="O72" s="6">
        <f t="shared" ref="O72:O92" si="1">SUM(C72:N72)</f>
        <v>1099716.8299999998</v>
      </c>
    </row>
    <row r="73" spans="2:15" x14ac:dyDescent="0.25">
      <c r="B73" t="s">
        <v>84</v>
      </c>
      <c r="C73" s="6"/>
      <c r="D73" s="6"/>
      <c r="E73" s="6"/>
      <c r="F73" s="6"/>
      <c r="G73" s="6"/>
      <c r="H73" s="6"/>
      <c r="I73" s="6">
        <v>0.49</v>
      </c>
      <c r="J73" s="6"/>
      <c r="K73" s="6"/>
      <c r="L73" s="6"/>
      <c r="M73" s="6"/>
      <c r="N73" s="6"/>
      <c r="O73" s="6">
        <f t="shared" si="1"/>
        <v>0.49</v>
      </c>
    </row>
    <row r="74" spans="2:15" x14ac:dyDescent="0.25">
      <c r="B74" t="s">
        <v>85</v>
      </c>
      <c r="C74" s="6">
        <v>101226.61</v>
      </c>
      <c r="D74" s="6">
        <v>78439.81</v>
      </c>
      <c r="E74" s="6">
        <v>39953</v>
      </c>
      <c r="F74" s="6">
        <v>59047.96</v>
      </c>
      <c r="G74" s="6">
        <v>76241.22</v>
      </c>
      <c r="H74" s="6">
        <v>100072.94</v>
      </c>
      <c r="I74" s="6">
        <v>93335.039999999994</v>
      </c>
      <c r="J74" s="6">
        <v>65220.62</v>
      </c>
      <c r="K74" s="6">
        <v>39255.1</v>
      </c>
      <c r="L74" s="6">
        <v>43233.67</v>
      </c>
      <c r="M74" s="6">
        <v>54993.72</v>
      </c>
      <c r="N74" s="6">
        <v>166458.97</v>
      </c>
      <c r="O74" s="6">
        <f t="shared" si="1"/>
        <v>917478.65999999992</v>
      </c>
    </row>
    <row r="75" spans="2:15" x14ac:dyDescent="0.25">
      <c r="B75" t="s">
        <v>86</v>
      </c>
      <c r="C75" s="6">
        <v>-20108.490000000002</v>
      </c>
      <c r="D75" s="6">
        <v>-38532.910000000003</v>
      </c>
      <c r="E75" s="6">
        <v>-29320.7</v>
      </c>
      <c r="F75" s="6">
        <v>-29320.7</v>
      </c>
      <c r="G75" s="6">
        <v>-29320.7</v>
      </c>
      <c r="H75" s="6">
        <v>-29320.7</v>
      </c>
      <c r="I75" s="6">
        <v>-20769.490000000002</v>
      </c>
      <c r="J75" s="6">
        <v>-20769.490000000002</v>
      </c>
      <c r="K75" s="6">
        <v>-20769.490000000002</v>
      </c>
      <c r="L75" s="6">
        <v>-17766.419999999998</v>
      </c>
      <c r="M75" s="6">
        <v>-17766.419999999998</v>
      </c>
      <c r="N75" s="6">
        <v>-17766.419999999998</v>
      </c>
      <c r="O75" s="6">
        <f t="shared" si="1"/>
        <v>-291531.92999999993</v>
      </c>
    </row>
    <row r="76" spans="2:15" x14ac:dyDescent="0.25">
      <c r="B76" t="s">
        <v>87</v>
      </c>
      <c r="C76" s="6">
        <v>15694.04</v>
      </c>
      <c r="D76" s="6">
        <v>15694.04</v>
      </c>
      <c r="E76" s="6">
        <v>15694.04</v>
      </c>
      <c r="F76" s="6">
        <v>15694.04</v>
      </c>
      <c r="G76" s="6">
        <v>15694.04</v>
      </c>
      <c r="H76" s="6">
        <v>15693.99</v>
      </c>
      <c r="I76" s="6">
        <v>16625.419999999998</v>
      </c>
      <c r="J76" s="6">
        <v>16625.419999999998</v>
      </c>
      <c r="K76" s="6">
        <v>16625.419999999998</v>
      </c>
      <c r="L76" s="6">
        <v>16625.419999999998</v>
      </c>
      <c r="M76" s="6">
        <v>16625.419999999998</v>
      </c>
      <c r="N76" s="6">
        <v>16625.419999999998</v>
      </c>
      <c r="O76" s="6">
        <f t="shared" si="1"/>
        <v>193916.70999999996</v>
      </c>
    </row>
    <row r="77" spans="2:15" x14ac:dyDescent="0.25">
      <c r="B77" t="s">
        <v>88</v>
      </c>
      <c r="C77" s="6">
        <v>-7469.46</v>
      </c>
      <c r="D77" s="6">
        <v>-10144.16</v>
      </c>
      <c r="E77" s="6">
        <v>-11378.1</v>
      </c>
      <c r="F77" s="6">
        <v>-5311.01</v>
      </c>
      <c r="G77" s="6">
        <v>-1938.19</v>
      </c>
      <c r="H77" s="6">
        <v>-708.31</v>
      </c>
      <c r="I77" s="6">
        <v>-191.52</v>
      </c>
      <c r="J77" s="6">
        <v>-61.27</v>
      </c>
      <c r="K77" s="6">
        <v>-88.31</v>
      </c>
      <c r="L77" s="6">
        <v>-34.39</v>
      </c>
      <c r="M77" s="6">
        <v>-481.41</v>
      </c>
      <c r="N77" s="6">
        <v>-2890.63</v>
      </c>
      <c r="O77" s="6">
        <f t="shared" si="1"/>
        <v>-40696.759999999995</v>
      </c>
    </row>
    <row r="78" spans="2:15" x14ac:dyDescent="0.25">
      <c r="B78" t="s">
        <v>89</v>
      </c>
      <c r="C78" s="6">
        <v>-1074.82</v>
      </c>
      <c r="D78" s="6">
        <v>198.65</v>
      </c>
      <c r="E78" s="6">
        <v>4170.45</v>
      </c>
      <c r="F78" s="6">
        <v>973.97</v>
      </c>
      <c r="G78" s="6">
        <v>1336.78</v>
      </c>
      <c r="H78" s="6">
        <v>937.24</v>
      </c>
      <c r="I78" s="6">
        <v>1049.17</v>
      </c>
      <c r="J78" s="6">
        <v>2720.29</v>
      </c>
      <c r="K78" s="6">
        <v>1162.48</v>
      </c>
      <c r="L78" s="6">
        <v>618.16999999999996</v>
      </c>
      <c r="M78" s="6">
        <v>840.81</v>
      </c>
      <c r="N78" s="6">
        <v>7595.38</v>
      </c>
      <c r="O78" s="6">
        <f t="shared" si="1"/>
        <v>20528.57</v>
      </c>
    </row>
    <row r="79" spans="2:15" x14ac:dyDescent="0.25">
      <c r="B79" t="s">
        <v>90</v>
      </c>
      <c r="C79" s="6">
        <v>42608.65</v>
      </c>
      <c r="D79" s="6">
        <v>-3032.61</v>
      </c>
      <c r="E79" s="6">
        <v>-3767.93</v>
      </c>
      <c r="F79" s="6">
        <v>15046.64</v>
      </c>
      <c r="G79" s="6">
        <v>2917.42</v>
      </c>
      <c r="H79" s="6">
        <v>578.57000000000005</v>
      </c>
      <c r="I79" s="6">
        <v>16128.36</v>
      </c>
      <c r="J79" s="6">
        <v>6716.04</v>
      </c>
      <c r="K79" s="6">
        <v>8349.43</v>
      </c>
      <c r="L79" s="6">
        <v>20590.82</v>
      </c>
      <c r="M79" s="6">
        <v>14440.54</v>
      </c>
      <c r="N79" s="6">
        <v>41591.81</v>
      </c>
      <c r="O79" s="6">
        <f t="shared" si="1"/>
        <v>162167.74000000002</v>
      </c>
    </row>
    <row r="80" spans="2:15" x14ac:dyDescent="0.25">
      <c r="B80" t="s">
        <v>91</v>
      </c>
      <c r="C80" s="6">
        <v>19697.7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>
        <f t="shared" si="1"/>
        <v>19697.7</v>
      </c>
    </row>
    <row r="81" spans="1:15" x14ac:dyDescent="0.25">
      <c r="B81" t="s">
        <v>92</v>
      </c>
      <c r="C81" s="6">
        <v>-36.049999999999997</v>
      </c>
      <c r="D81" s="6">
        <v>-16.87</v>
      </c>
      <c r="E81" s="6">
        <v>-19.07</v>
      </c>
      <c r="F81" s="6"/>
      <c r="G81" s="6">
        <v>-38.36</v>
      </c>
      <c r="H81" s="6">
        <v>-16.39</v>
      </c>
      <c r="I81" s="6">
        <v>-13.64</v>
      </c>
      <c r="J81" s="6">
        <v>14.36</v>
      </c>
      <c r="K81" s="6"/>
      <c r="L81" s="6">
        <v>-19.12</v>
      </c>
      <c r="M81" s="6">
        <v>41.29</v>
      </c>
      <c r="N81" s="6">
        <v>-42.76</v>
      </c>
      <c r="O81" s="6">
        <f t="shared" si="1"/>
        <v>-146.60999999999999</v>
      </c>
    </row>
    <row r="82" spans="1:15" x14ac:dyDescent="0.25">
      <c r="B82" t="s">
        <v>93</v>
      </c>
      <c r="C82" s="6">
        <v>129.5</v>
      </c>
      <c r="D82" s="6">
        <v>222.87</v>
      </c>
      <c r="E82" s="6">
        <v>11800</v>
      </c>
      <c r="F82" s="6">
        <v>740</v>
      </c>
      <c r="G82" s="6">
        <v>55.13</v>
      </c>
      <c r="H82" s="6">
        <v>52.47</v>
      </c>
      <c r="I82" s="6">
        <v>6295.33</v>
      </c>
      <c r="J82" s="6"/>
      <c r="K82" s="6"/>
      <c r="L82" s="6"/>
      <c r="M82" s="6">
        <v>6637.76</v>
      </c>
      <c r="N82" s="6">
        <v>2874.58</v>
      </c>
      <c r="O82" s="6">
        <f t="shared" si="1"/>
        <v>28807.64</v>
      </c>
    </row>
    <row r="83" spans="1:15" x14ac:dyDescent="0.25">
      <c r="B83" t="s">
        <v>94</v>
      </c>
      <c r="C83" s="6">
        <v>2123.79</v>
      </c>
      <c r="D83" s="6">
        <v>-371</v>
      </c>
      <c r="E83" s="6">
        <v>130.53</v>
      </c>
      <c r="F83" s="6">
        <v>2008.58</v>
      </c>
      <c r="G83" s="6">
        <v>7874.15</v>
      </c>
      <c r="H83" s="6">
        <v>71.680000000000007</v>
      </c>
      <c r="I83" s="6">
        <v>2991.11</v>
      </c>
      <c r="J83" s="6">
        <v>12.13</v>
      </c>
      <c r="K83" s="6">
        <v>5.08</v>
      </c>
      <c r="L83" s="6">
        <v>1921.16</v>
      </c>
      <c r="M83" s="6">
        <v>13.7</v>
      </c>
      <c r="N83" s="6">
        <v>2095.34</v>
      </c>
      <c r="O83" s="6">
        <f t="shared" si="1"/>
        <v>18876.25</v>
      </c>
    </row>
    <row r="84" spans="1:15" x14ac:dyDescent="0.25">
      <c r="B84" t="s">
        <v>95</v>
      </c>
      <c r="C84" s="6">
        <v>-125.7</v>
      </c>
      <c r="D84" s="6">
        <v>375.2</v>
      </c>
      <c r="E84" s="6">
        <v>232.68</v>
      </c>
      <c r="F84" s="6">
        <v>234.56</v>
      </c>
      <c r="G84" s="6">
        <v>194</v>
      </c>
      <c r="H84" s="6">
        <v>249.34</v>
      </c>
      <c r="I84" s="6">
        <v>950.56</v>
      </c>
      <c r="J84" s="6">
        <v>568.36</v>
      </c>
      <c r="K84" s="6">
        <v>-107.91</v>
      </c>
      <c r="L84" s="6">
        <v>340.11</v>
      </c>
      <c r="M84" s="6">
        <v>197.11</v>
      </c>
      <c r="N84" s="6">
        <v>509.08</v>
      </c>
      <c r="O84" s="6">
        <f t="shared" si="1"/>
        <v>3617.3900000000003</v>
      </c>
    </row>
    <row r="85" spans="1:15" x14ac:dyDescent="0.25">
      <c r="B85" t="s">
        <v>133</v>
      </c>
      <c r="C85" s="6">
        <v>0.15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>
        <f t="shared" si="1"/>
        <v>0.15</v>
      </c>
    </row>
    <row r="86" spans="1:15" x14ac:dyDescent="0.25">
      <c r="B86" t="s">
        <v>96</v>
      </c>
      <c r="C86" s="6">
        <v>416.28</v>
      </c>
      <c r="D86" s="6">
        <v>25.32</v>
      </c>
      <c r="E86" s="6">
        <v>18.91</v>
      </c>
      <c r="F86" s="6">
        <v>51.37</v>
      </c>
      <c r="G86" s="6">
        <v>9.17</v>
      </c>
      <c r="H86" s="6">
        <v>35.380000000000003</v>
      </c>
      <c r="I86" s="6">
        <v>0.78</v>
      </c>
      <c r="J86" s="6">
        <v>40.61</v>
      </c>
      <c r="K86" s="6">
        <v>8.32</v>
      </c>
      <c r="L86" s="6">
        <v>49.1</v>
      </c>
      <c r="M86" s="6">
        <v>14.16</v>
      </c>
      <c r="N86" s="6">
        <v>49.91</v>
      </c>
      <c r="O86" s="6">
        <f t="shared" si="1"/>
        <v>719.31</v>
      </c>
    </row>
    <row r="87" spans="1:15" x14ac:dyDescent="0.25">
      <c r="B87" t="s">
        <v>97</v>
      </c>
      <c r="C87" s="6">
        <v>28.82</v>
      </c>
      <c r="D87" s="6">
        <v>45.13</v>
      </c>
      <c r="E87" s="6">
        <v>34.380000000000003</v>
      </c>
      <c r="F87" s="6">
        <v>93.85</v>
      </c>
      <c r="G87" s="6">
        <v>12.32</v>
      </c>
      <c r="H87" s="6">
        <v>88.47</v>
      </c>
      <c r="I87" s="6">
        <v>55.3</v>
      </c>
      <c r="J87" s="6">
        <v>58.08</v>
      </c>
      <c r="K87" s="6">
        <v>4.24</v>
      </c>
      <c r="L87" s="6">
        <v>8.67</v>
      </c>
      <c r="M87" s="6">
        <v>26.69</v>
      </c>
      <c r="N87" s="6">
        <v>302.82</v>
      </c>
      <c r="O87" s="6">
        <f t="shared" si="1"/>
        <v>758.77</v>
      </c>
    </row>
    <row r="88" spans="1:15" x14ac:dyDescent="0.25">
      <c r="B88" t="s">
        <v>98</v>
      </c>
      <c r="C88" s="6">
        <v>4772.7</v>
      </c>
      <c r="D88" s="6">
        <v>12802.39</v>
      </c>
      <c r="E88" s="6">
        <v>5296.37</v>
      </c>
      <c r="F88" s="6">
        <v>7990.95</v>
      </c>
      <c r="G88" s="6">
        <v>6584.72</v>
      </c>
      <c r="H88" s="6">
        <v>4715.6000000000004</v>
      </c>
      <c r="I88" s="6">
        <v>5722.74</v>
      </c>
      <c r="J88" s="6">
        <v>4427.78</v>
      </c>
      <c r="K88" s="6">
        <v>4890.7</v>
      </c>
      <c r="L88" s="6">
        <v>4671.6400000000003</v>
      </c>
      <c r="M88" s="6">
        <v>4741.01</v>
      </c>
      <c r="N88" s="6">
        <v>5461.5</v>
      </c>
      <c r="O88" s="6">
        <f t="shared" si="1"/>
        <v>72078.099999999991</v>
      </c>
    </row>
    <row r="89" spans="1:15" x14ac:dyDescent="0.25">
      <c r="B89" t="s">
        <v>99</v>
      </c>
      <c r="C89" s="6">
        <v>25631</v>
      </c>
      <c r="D89" s="6">
        <v>25913</v>
      </c>
      <c r="E89" s="6">
        <v>25959</v>
      </c>
      <c r="F89" s="6">
        <v>26589</v>
      </c>
      <c r="G89" s="6">
        <v>26559</v>
      </c>
      <c r="H89" s="6">
        <v>26409</v>
      </c>
      <c r="I89" s="6">
        <v>25742</v>
      </c>
      <c r="J89" s="6">
        <v>26149</v>
      </c>
      <c r="K89" s="6">
        <v>27098</v>
      </c>
      <c r="L89" s="6">
        <v>25184</v>
      </c>
      <c r="M89" s="6">
        <v>24930</v>
      </c>
      <c r="N89" s="6">
        <v>25522</v>
      </c>
      <c r="O89" s="6">
        <f t="shared" si="1"/>
        <v>311685</v>
      </c>
    </row>
    <row r="90" spans="1:15" x14ac:dyDescent="0.25">
      <c r="B90" t="s">
        <v>100</v>
      </c>
      <c r="C90" s="6">
        <v>518.38</v>
      </c>
      <c r="D90" s="6">
        <v>1683.42</v>
      </c>
      <c r="E90" s="6">
        <v>2046.43</v>
      </c>
      <c r="F90" s="6">
        <v>116.47</v>
      </c>
      <c r="G90" s="6">
        <v>2092.79</v>
      </c>
      <c r="H90" s="6">
        <v>2642.24</v>
      </c>
      <c r="I90" s="6">
        <v>914</v>
      </c>
      <c r="J90" s="6">
        <v>857.71</v>
      </c>
      <c r="K90" s="6">
        <v>3631.85</v>
      </c>
      <c r="L90" s="6">
        <v>1299.06</v>
      </c>
      <c r="M90" s="6">
        <v>3898.21</v>
      </c>
      <c r="N90" s="6">
        <v>2413.4899999999998</v>
      </c>
      <c r="O90" s="6">
        <f t="shared" si="1"/>
        <v>22114.049999999996</v>
      </c>
    </row>
    <row r="91" spans="1:15" x14ac:dyDescent="0.25">
      <c r="B91" t="s">
        <v>101</v>
      </c>
      <c r="C91" s="6">
        <v>4.24</v>
      </c>
      <c r="D91" s="6"/>
      <c r="E91" s="6">
        <v>-0.87</v>
      </c>
      <c r="F91" s="6">
        <v>4.3899999999999997</v>
      </c>
      <c r="G91" s="6"/>
      <c r="H91" s="6">
        <v>-4.26</v>
      </c>
      <c r="I91" s="6">
        <v>0.23</v>
      </c>
      <c r="J91" s="6">
        <v>196.49</v>
      </c>
      <c r="K91" s="6">
        <v>1.52</v>
      </c>
      <c r="L91" s="6">
        <v>9.14</v>
      </c>
      <c r="M91" s="6">
        <v>0.31</v>
      </c>
      <c r="N91" s="6">
        <v>-7.76</v>
      </c>
      <c r="O91" s="6">
        <f t="shared" si="1"/>
        <v>203.43</v>
      </c>
    </row>
    <row r="92" spans="1:15" x14ac:dyDescent="0.25">
      <c r="B92" t="s">
        <v>102</v>
      </c>
      <c r="C92" s="6">
        <v>23.1</v>
      </c>
      <c r="D92" s="6">
        <v>240.31</v>
      </c>
      <c r="E92" s="6">
        <v>-0.28000000000000003</v>
      </c>
      <c r="F92" s="6">
        <v>-0.3</v>
      </c>
      <c r="G92" s="6">
        <v>-27.27</v>
      </c>
      <c r="H92" s="6">
        <v>8.0399999999999991</v>
      </c>
      <c r="I92" s="6">
        <v>-48.95</v>
      </c>
      <c r="J92" s="6">
        <v>-252.74</v>
      </c>
      <c r="K92" s="6">
        <v>361.12</v>
      </c>
      <c r="L92" s="6">
        <v>-246.58</v>
      </c>
      <c r="M92" s="6">
        <v>352.89</v>
      </c>
      <c r="N92" s="6">
        <v>13.65</v>
      </c>
      <c r="O92" s="6">
        <f t="shared" si="1"/>
        <v>422.99</v>
      </c>
    </row>
    <row r="93" spans="1:15" x14ac:dyDescent="0.25">
      <c r="A93" s="5" t="s">
        <v>103</v>
      </c>
      <c r="C93" s="10">
        <f t="shared" ref="C93:O93" si="2">SUM(C7:C92)</f>
        <v>9247971.2799999919</v>
      </c>
      <c r="D93" s="10">
        <f t="shared" si="2"/>
        <v>5391038.9200000018</v>
      </c>
      <c r="E93" s="10">
        <f t="shared" si="2"/>
        <v>5445502.8100000005</v>
      </c>
      <c r="F93" s="10">
        <f t="shared" si="2"/>
        <v>1310456.8799999999</v>
      </c>
      <c r="G93" s="10">
        <f t="shared" si="2"/>
        <v>948309.79000000015</v>
      </c>
      <c r="H93" s="10">
        <f t="shared" si="2"/>
        <v>1690046.9300000004</v>
      </c>
      <c r="I93" s="10">
        <f t="shared" si="2"/>
        <v>2191747.7699999991</v>
      </c>
      <c r="J93" s="10">
        <f t="shared" si="2"/>
        <v>2167072.1799999988</v>
      </c>
      <c r="K93" s="10">
        <f t="shared" si="2"/>
        <v>2019186.99</v>
      </c>
      <c r="L93" s="10">
        <f t="shared" si="2"/>
        <v>3018402.5400000005</v>
      </c>
      <c r="M93" s="10">
        <f t="shared" si="2"/>
        <v>6587999.9800000023</v>
      </c>
      <c r="N93" s="10">
        <f t="shared" si="2"/>
        <v>6171654.2300000023</v>
      </c>
      <c r="O93" s="10">
        <f t="shared" si="2"/>
        <v>46189390.300000004</v>
      </c>
    </row>
    <row r="94" spans="1:15" x14ac:dyDescent="0.25">
      <c r="A94" s="5" t="s">
        <v>104</v>
      </c>
      <c r="B94" t="s">
        <v>18</v>
      </c>
      <c r="C94" s="6"/>
      <c r="D94" s="6"/>
      <c r="E94" s="6"/>
      <c r="F94" s="6">
        <v>1246.7</v>
      </c>
      <c r="G94" s="6"/>
      <c r="H94" s="6"/>
      <c r="I94" s="6"/>
      <c r="J94" s="6">
        <v>1359.23</v>
      </c>
      <c r="K94" s="6"/>
      <c r="L94" s="6">
        <v>718.88</v>
      </c>
      <c r="M94" s="6"/>
      <c r="N94" s="6"/>
      <c r="O94" s="6">
        <v>3324.81</v>
      </c>
    </row>
    <row r="95" spans="1:15" x14ac:dyDescent="0.25">
      <c r="B95" t="s">
        <v>20</v>
      </c>
      <c r="C95" s="6">
        <v>6817.54</v>
      </c>
      <c r="D95" s="6">
        <v>6915.76</v>
      </c>
      <c r="E95" s="6">
        <v>6965.58</v>
      </c>
      <c r="F95" s="6">
        <v>7157.69</v>
      </c>
      <c r="G95" s="6">
        <v>6786.1</v>
      </c>
      <c r="H95" s="6">
        <v>7033.49</v>
      </c>
      <c r="I95" s="6">
        <v>6742.85</v>
      </c>
      <c r="J95" s="6">
        <v>7366.96</v>
      </c>
      <c r="K95" s="6">
        <v>9097.39</v>
      </c>
      <c r="L95" s="6">
        <v>7261.65</v>
      </c>
      <c r="M95" s="6">
        <v>7033.41</v>
      </c>
      <c r="N95" s="6">
        <v>6833.74</v>
      </c>
      <c r="O95" s="6">
        <v>86012.160000000003</v>
      </c>
    </row>
    <row r="96" spans="1:15" x14ac:dyDescent="0.25">
      <c r="B96" t="s">
        <v>21</v>
      </c>
      <c r="C96" s="6">
        <v>135.78</v>
      </c>
      <c r="D96" s="6">
        <v>9815.7800000000007</v>
      </c>
      <c r="E96" s="6"/>
      <c r="F96" s="6"/>
      <c r="G96" s="6">
        <v>1694.21</v>
      </c>
      <c r="H96" s="6">
        <v>293.75</v>
      </c>
      <c r="I96" s="6"/>
      <c r="J96" s="6"/>
      <c r="K96" s="6"/>
      <c r="L96" s="6"/>
      <c r="M96" s="6"/>
      <c r="N96" s="6"/>
      <c r="O96" s="6">
        <v>11939.52</v>
      </c>
    </row>
    <row r="97" spans="2:15" x14ac:dyDescent="0.25">
      <c r="B97" t="s">
        <v>128</v>
      </c>
      <c r="C97" s="6"/>
      <c r="D97" s="6">
        <v>3902.73</v>
      </c>
      <c r="E97" s="6">
        <v>1067.8900000000001</v>
      </c>
      <c r="F97" s="6">
        <v>2199.1999999999998</v>
      </c>
      <c r="G97" s="6"/>
      <c r="H97" s="6"/>
      <c r="I97" s="6"/>
      <c r="J97" s="6"/>
      <c r="K97" s="6"/>
      <c r="L97" s="6"/>
      <c r="M97" s="6"/>
      <c r="N97" s="6"/>
      <c r="O97" s="6">
        <v>7169.82</v>
      </c>
    </row>
    <row r="98" spans="2:15" x14ac:dyDescent="0.25">
      <c r="B98" t="s">
        <v>32</v>
      </c>
      <c r="C98" s="6">
        <v>12363.97</v>
      </c>
      <c r="D98" s="6">
        <v>6524.86</v>
      </c>
      <c r="E98" s="6">
        <v>6689.46</v>
      </c>
      <c r="F98" s="6">
        <v>9212.1200000000008</v>
      </c>
      <c r="G98" s="6">
        <v>6334.95</v>
      </c>
      <c r="H98" s="6">
        <v>9472.75</v>
      </c>
      <c r="I98" s="6">
        <v>3259.75</v>
      </c>
      <c r="J98" s="6">
        <v>8368.4599999999991</v>
      </c>
      <c r="K98" s="6">
        <v>12722.23</v>
      </c>
      <c r="L98" s="6">
        <v>15599.53</v>
      </c>
      <c r="M98" s="6">
        <v>29826.37</v>
      </c>
      <c r="N98" s="6">
        <v>11651.47</v>
      </c>
      <c r="O98" s="6">
        <v>132025.92000000001</v>
      </c>
    </row>
    <row r="99" spans="2:15" x14ac:dyDescent="0.25">
      <c r="B99" t="s">
        <v>33</v>
      </c>
      <c r="C99" s="6">
        <v>6271.33</v>
      </c>
      <c r="D99" s="6">
        <v>139.27000000000001</v>
      </c>
      <c r="E99" s="6"/>
      <c r="F99" s="6">
        <v>293.06</v>
      </c>
      <c r="G99" s="6"/>
      <c r="H99" s="6"/>
      <c r="I99" s="6">
        <v>420.44</v>
      </c>
      <c r="J99" s="6">
        <v>3305.71</v>
      </c>
      <c r="K99" s="6">
        <v>3386.03</v>
      </c>
      <c r="L99" s="6">
        <v>4658.8900000000003</v>
      </c>
      <c r="M99" s="6">
        <v>6831.67</v>
      </c>
      <c r="N99" s="6">
        <v>19011.439999999999</v>
      </c>
      <c r="O99" s="6">
        <v>44317.84</v>
      </c>
    </row>
    <row r="100" spans="2:15" x14ac:dyDescent="0.25">
      <c r="B100" t="s">
        <v>35</v>
      </c>
      <c r="C100" s="6"/>
      <c r="D100" s="6">
        <v>473.51</v>
      </c>
      <c r="E100" s="6">
        <v>201.11</v>
      </c>
      <c r="F100" s="6">
        <v>973.29</v>
      </c>
      <c r="G100" s="6"/>
      <c r="H100" s="6">
        <v>426.98</v>
      </c>
      <c r="I100" s="6">
        <v>-80.89</v>
      </c>
      <c r="J100" s="6"/>
      <c r="K100" s="6"/>
      <c r="L100" s="6">
        <v>167.53</v>
      </c>
      <c r="M100" s="6">
        <v>1365.39</v>
      </c>
      <c r="N100" s="6"/>
      <c r="O100" s="6">
        <v>3526.92</v>
      </c>
    </row>
    <row r="101" spans="2:15" x14ac:dyDescent="0.25">
      <c r="B101" t="s">
        <v>36</v>
      </c>
      <c r="C101" s="6">
        <v>5196.93</v>
      </c>
      <c r="D101" s="6">
        <v>6192.4</v>
      </c>
      <c r="E101" s="6">
        <v>3492.11</v>
      </c>
      <c r="F101" s="6">
        <v>3685.68</v>
      </c>
      <c r="G101" s="6">
        <v>2946.36</v>
      </c>
      <c r="H101" s="6">
        <v>5235.04</v>
      </c>
      <c r="I101" s="6">
        <v>3556.66</v>
      </c>
      <c r="J101" s="6">
        <v>7586.92</v>
      </c>
      <c r="K101" s="6">
        <v>3093.76</v>
      </c>
      <c r="L101" s="6">
        <v>11896.95</v>
      </c>
      <c r="M101" s="6">
        <v>4102.96</v>
      </c>
      <c r="N101" s="6">
        <v>18391.419999999998</v>
      </c>
      <c r="O101" s="6">
        <v>75377.19</v>
      </c>
    </row>
    <row r="102" spans="2:15" x14ac:dyDescent="0.25">
      <c r="B102" t="s">
        <v>37</v>
      </c>
      <c r="C102" s="6">
        <v>9731.2000000000007</v>
      </c>
      <c r="D102" s="6">
        <v>23656.76</v>
      </c>
      <c r="E102" s="6">
        <v>29378.75</v>
      </c>
      <c r="F102" s="6">
        <v>39973.050000000003</v>
      </c>
      <c r="G102" s="6">
        <v>7938.34</v>
      </c>
      <c r="H102" s="6">
        <v>127219.17</v>
      </c>
      <c r="I102" s="6">
        <v>77821.149999999994</v>
      </c>
      <c r="J102" s="6">
        <v>64498.61</v>
      </c>
      <c r="K102" s="6">
        <v>19385.759999999998</v>
      </c>
      <c r="L102" s="6">
        <v>32357.61</v>
      </c>
      <c r="M102" s="6">
        <v>23599.93</v>
      </c>
      <c r="N102" s="6">
        <v>49102.879999999997</v>
      </c>
      <c r="O102" s="6">
        <v>504663.21</v>
      </c>
    </row>
    <row r="103" spans="2:15" x14ac:dyDescent="0.25">
      <c r="B103" t="s">
        <v>38</v>
      </c>
      <c r="C103" s="6">
        <v>32437.98</v>
      </c>
      <c r="D103" s="6">
        <v>23535.58</v>
      </c>
      <c r="E103" s="6">
        <v>48549.14</v>
      </c>
      <c r="F103" s="6">
        <v>24085.78</v>
      </c>
      <c r="G103" s="6">
        <v>18568.46</v>
      </c>
      <c r="H103" s="6">
        <v>15737</v>
      </c>
      <c r="I103" s="6">
        <v>16043.82</v>
      </c>
      <c r="J103" s="6">
        <v>34661.839999999997</v>
      </c>
      <c r="K103" s="6">
        <v>12839.84</v>
      </c>
      <c r="L103" s="6">
        <v>7189.05</v>
      </c>
      <c r="M103" s="6">
        <v>20154</v>
      </c>
      <c r="N103" s="6">
        <v>7895.06</v>
      </c>
      <c r="O103" s="6">
        <v>261697.55</v>
      </c>
    </row>
    <row r="104" spans="2:15" x14ac:dyDescent="0.25">
      <c r="B104" t="s">
        <v>39</v>
      </c>
      <c r="C104" s="6"/>
      <c r="D104" s="6">
        <v>727.42</v>
      </c>
      <c r="E104" s="6"/>
      <c r="F104" s="6">
        <v>720.84</v>
      </c>
      <c r="G104" s="6"/>
      <c r="H104" s="6">
        <v>-3.34</v>
      </c>
      <c r="I104" s="6"/>
      <c r="J104" s="6"/>
      <c r="K104" s="6">
        <v>259.68</v>
      </c>
      <c r="L104" s="6">
        <v>1245.3399999999999</v>
      </c>
      <c r="M104" s="6"/>
      <c r="N104" s="6">
        <v>8759.16</v>
      </c>
      <c r="O104" s="6">
        <v>11709.1</v>
      </c>
    </row>
    <row r="105" spans="2:15" x14ac:dyDescent="0.25">
      <c r="B105" t="s">
        <v>40</v>
      </c>
      <c r="C105" s="6">
        <v>363.5</v>
      </c>
      <c r="D105" s="6">
        <v>193.24</v>
      </c>
      <c r="E105" s="6">
        <v>453.49</v>
      </c>
      <c r="F105" s="6">
        <v>614.41999999999996</v>
      </c>
      <c r="G105" s="6">
        <v>700.76</v>
      </c>
      <c r="H105" s="6">
        <v>416.23</v>
      </c>
      <c r="I105" s="6">
        <v>1011.37</v>
      </c>
      <c r="J105" s="6">
        <v>2708.06</v>
      </c>
      <c r="K105" s="6">
        <v>818.45</v>
      </c>
      <c r="L105" s="6">
        <v>336.36</v>
      </c>
      <c r="M105" s="6">
        <v>288.83</v>
      </c>
      <c r="N105" s="6">
        <v>400.12</v>
      </c>
      <c r="O105" s="6">
        <v>8304.83</v>
      </c>
    </row>
    <row r="106" spans="2:15" x14ac:dyDescent="0.25">
      <c r="B106" t="s">
        <v>42</v>
      </c>
      <c r="C106" s="6">
        <v>4797.4799999999996</v>
      </c>
      <c r="D106" s="6">
        <v>4148.33</v>
      </c>
      <c r="E106" s="6">
        <v>4746.2299999999996</v>
      </c>
      <c r="F106" s="6">
        <v>4189.6899999999996</v>
      </c>
      <c r="G106" s="6">
        <v>2441.31</v>
      </c>
      <c r="H106" s="6">
        <v>3233.43</v>
      </c>
      <c r="I106" s="6">
        <v>1476.63</v>
      </c>
      <c r="J106" s="6">
        <v>4445.2</v>
      </c>
      <c r="K106" s="6">
        <v>3629.48</v>
      </c>
      <c r="L106" s="6">
        <v>4247.05</v>
      </c>
      <c r="M106" s="6">
        <v>1185.5999999999999</v>
      </c>
      <c r="N106" s="6">
        <v>465.22</v>
      </c>
      <c r="O106" s="6">
        <v>39005.65</v>
      </c>
    </row>
    <row r="107" spans="2:15" x14ac:dyDescent="0.25">
      <c r="B107" t="s">
        <v>43</v>
      </c>
      <c r="C107" s="6">
        <v>3739.15</v>
      </c>
      <c r="D107" s="6">
        <v>5960.33</v>
      </c>
      <c r="E107" s="6">
        <v>13810.51</v>
      </c>
      <c r="F107" s="6">
        <v>6761.84</v>
      </c>
      <c r="G107" s="6">
        <v>7517.29</v>
      </c>
      <c r="H107" s="6">
        <v>18368.7</v>
      </c>
      <c r="I107" s="6">
        <v>10591.42</v>
      </c>
      <c r="J107" s="6">
        <v>12139.31</v>
      </c>
      <c r="K107" s="6">
        <v>8263.98</v>
      </c>
      <c r="L107" s="6">
        <v>8918.99</v>
      </c>
      <c r="M107" s="6">
        <v>8052.06</v>
      </c>
      <c r="N107" s="6">
        <v>8998.3700000000008</v>
      </c>
      <c r="O107" s="6">
        <v>113121.95</v>
      </c>
    </row>
    <row r="108" spans="2:15" x14ac:dyDescent="0.25">
      <c r="B108" t="s">
        <v>44</v>
      </c>
      <c r="C108" s="6">
        <v>14.09</v>
      </c>
      <c r="D108" s="6">
        <v>824.24</v>
      </c>
      <c r="E108" s="6">
        <v>148.06</v>
      </c>
      <c r="F108" s="6">
        <v>217.56</v>
      </c>
      <c r="G108" s="6">
        <v>-0.01</v>
      </c>
      <c r="H108" s="6">
        <v>598.37</v>
      </c>
      <c r="I108" s="6">
        <v>462.17</v>
      </c>
      <c r="J108" s="6">
        <v>1027.3900000000001</v>
      </c>
      <c r="K108" s="6">
        <v>657.74</v>
      </c>
      <c r="L108" s="6">
        <v>417.17</v>
      </c>
      <c r="M108" s="6">
        <v>63.93</v>
      </c>
      <c r="N108" s="6">
        <v>254.36</v>
      </c>
      <c r="O108" s="6">
        <v>4685.07</v>
      </c>
    </row>
    <row r="109" spans="2:15" x14ac:dyDescent="0.25">
      <c r="B109" t="s">
        <v>45</v>
      </c>
      <c r="C109" s="6">
        <v>444.44</v>
      </c>
      <c r="D109" s="6">
        <v>426.55</v>
      </c>
      <c r="E109" s="6">
        <v>437.1</v>
      </c>
      <c r="F109" s="6">
        <v>396.63</v>
      </c>
      <c r="G109" s="6">
        <v>431.52</v>
      </c>
      <c r="H109" s="6">
        <v>448.65</v>
      </c>
      <c r="I109" s="6">
        <v>411.78</v>
      </c>
      <c r="J109" s="6">
        <v>359.86</v>
      </c>
      <c r="K109" s="6">
        <v>408.85</v>
      </c>
      <c r="L109" s="6">
        <v>433.31</v>
      </c>
      <c r="M109" s="6">
        <v>288.45999999999998</v>
      </c>
      <c r="N109" s="6">
        <v>375.06</v>
      </c>
      <c r="O109" s="6">
        <v>4862.21</v>
      </c>
    </row>
    <row r="110" spans="2:15" x14ac:dyDescent="0.25">
      <c r="B110" t="s">
        <v>46</v>
      </c>
      <c r="C110" s="6">
        <v>32.729999999999997</v>
      </c>
      <c r="D110" s="6">
        <v>32.85</v>
      </c>
      <c r="E110" s="6">
        <v>34.03</v>
      </c>
      <c r="F110" s="6">
        <v>34.450000000000003</v>
      </c>
      <c r="G110" s="6">
        <v>38.08</v>
      </c>
      <c r="H110" s="6">
        <v>31.14</v>
      </c>
      <c r="I110" s="6">
        <v>31.14</v>
      </c>
      <c r="J110" s="6">
        <v>34.72</v>
      </c>
      <c r="K110" s="6">
        <v>34.590000000000003</v>
      </c>
      <c r="L110" s="6">
        <v>27.95</v>
      </c>
      <c r="M110" s="6"/>
      <c r="N110" s="6">
        <v>1.69</v>
      </c>
      <c r="O110" s="6">
        <v>333.37</v>
      </c>
    </row>
    <row r="111" spans="2:15" x14ac:dyDescent="0.25">
      <c r="B111" t="s">
        <v>47</v>
      </c>
      <c r="C111" s="6">
        <v>254.62</v>
      </c>
      <c r="D111" s="6">
        <v>266.97000000000003</v>
      </c>
      <c r="E111" s="6">
        <v>394.88</v>
      </c>
      <c r="F111" s="6">
        <v>275.27999999999997</v>
      </c>
      <c r="G111" s="6">
        <v>282.57</v>
      </c>
      <c r="H111" s="6">
        <v>29.71</v>
      </c>
      <c r="I111" s="6">
        <v>29.96</v>
      </c>
      <c r="J111" s="6">
        <v>-1222.08</v>
      </c>
      <c r="K111" s="6">
        <v>33.22</v>
      </c>
      <c r="L111" s="6">
        <v>26.42</v>
      </c>
      <c r="M111" s="6">
        <v>0.25</v>
      </c>
      <c r="N111" s="6">
        <v>1.85</v>
      </c>
      <c r="O111" s="6">
        <v>373.65</v>
      </c>
    </row>
    <row r="112" spans="2:15" x14ac:dyDescent="0.25">
      <c r="B112" t="s">
        <v>48</v>
      </c>
      <c r="C112" s="6">
        <v>24.77</v>
      </c>
      <c r="D112" s="6">
        <v>24.86</v>
      </c>
      <c r="E112" s="6">
        <v>25.76</v>
      </c>
      <c r="F112" s="6">
        <v>26.08</v>
      </c>
      <c r="G112" s="6">
        <v>28.82</v>
      </c>
      <c r="H112" s="6">
        <v>23.56</v>
      </c>
      <c r="I112" s="6">
        <v>23.56</v>
      </c>
      <c r="J112" s="6">
        <v>26.28</v>
      </c>
      <c r="K112" s="6">
        <v>26.18</v>
      </c>
      <c r="L112" s="6">
        <v>21.14</v>
      </c>
      <c r="M112" s="6"/>
      <c r="N112" s="6">
        <v>1.28</v>
      </c>
      <c r="O112" s="6">
        <v>252.29</v>
      </c>
    </row>
    <row r="113" spans="1:15" x14ac:dyDescent="0.25">
      <c r="B113" t="s">
        <v>59</v>
      </c>
      <c r="C113" s="6">
        <v>5.0599999999999996</v>
      </c>
      <c r="D113" s="6">
        <v>625.47</v>
      </c>
      <c r="E113" s="6">
        <v>1.1000000000000001</v>
      </c>
      <c r="F113" s="6"/>
      <c r="G113" s="6"/>
      <c r="H113" s="6"/>
      <c r="I113" s="6"/>
      <c r="J113" s="6"/>
      <c r="K113" s="6"/>
      <c r="L113" s="6"/>
      <c r="M113" s="6">
        <v>5.0599999999999996</v>
      </c>
      <c r="N113" s="6">
        <v>7.2</v>
      </c>
      <c r="O113" s="6">
        <v>643.89</v>
      </c>
    </row>
    <row r="114" spans="1:15" x14ac:dyDescent="0.25">
      <c r="B114" t="s">
        <v>62</v>
      </c>
      <c r="C114" s="6">
        <v>61.19</v>
      </c>
      <c r="D114" s="6">
        <v>16.32</v>
      </c>
      <c r="E114" s="6">
        <v>27.82</v>
      </c>
      <c r="F114" s="6">
        <v>13.03</v>
      </c>
      <c r="G114" s="6">
        <v>13.38</v>
      </c>
      <c r="H114" s="6">
        <v>24.21</v>
      </c>
      <c r="I114" s="6">
        <v>13.26</v>
      </c>
      <c r="J114" s="6">
        <v>8.9499999999999993</v>
      </c>
      <c r="K114" s="6">
        <v>4.7</v>
      </c>
      <c r="L114" s="6">
        <v>2.13</v>
      </c>
      <c r="M114" s="6">
        <v>2.52</v>
      </c>
      <c r="N114" s="6"/>
      <c r="O114" s="6">
        <v>187.51</v>
      </c>
    </row>
    <row r="115" spans="1:15" x14ac:dyDescent="0.25">
      <c r="B115" t="s">
        <v>63</v>
      </c>
      <c r="C115" s="6"/>
      <c r="D115" s="6">
        <v>1.48</v>
      </c>
      <c r="E115" s="6"/>
      <c r="F115" s="6"/>
      <c r="G115" s="6"/>
      <c r="H115" s="6"/>
      <c r="I115" s="6"/>
      <c r="J115" s="6">
        <v>-8.68</v>
      </c>
      <c r="K115" s="6"/>
      <c r="L115" s="6"/>
      <c r="M115" s="6"/>
      <c r="N115" s="6"/>
      <c r="O115" s="6">
        <v>-7.2</v>
      </c>
    </row>
    <row r="116" spans="1:15" x14ac:dyDescent="0.25">
      <c r="B116" t="s">
        <v>66</v>
      </c>
      <c r="C116" s="6">
        <v>32.15</v>
      </c>
      <c r="D116" s="6">
        <v>-9.73</v>
      </c>
      <c r="E116" s="6">
        <v>30.23</v>
      </c>
      <c r="F116" s="6">
        <v>20.91</v>
      </c>
      <c r="G116" s="6">
        <v>39.340000000000003</v>
      </c>
      <c r="H116" s="6">
        <v>42.11</v>
      </c>
      <c r="I116" s="6">
        <v>140.87</v>
      </c>
      <c r="J116" s="6">
        <v>-186.74</v>
      </c>
      <c r="K116" s="6"/>
      <c r="L116" s="6"/>
      <c r="M116" s="6">
        <v>38.700000000000003</v>
      </c>
      <c r="N116" s="6">
        <v>-215.32</v>
      </c>
      <c r="O116" s="6">
        <v>-67.48</v>
      </c>
    </row>
    <row r="117" spans="1:15" x14ac:dyDescent="0.25">
      <c r="B117" t="s">
        <v>73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>
        <v>16.399999999999999</v>
      </c>
      <c r="N117" s="6"/>
      <c r="O117" s="6">
        <v>16.399999999999999</v>
      </c>
    </row>
    <row r="118" spans="1:15" x14ac:dyDescent="0.25">
      <c r="B118" t="s">
        <v>85</v>
      </c>
      <c r="C118" s="6">
        <v>15364.33</v>
      </c>
      <c r="D118" s="6">
        <v>15312.96</v>
      </c>
      <c r="E118" s="6">
        <v>19607.740000000002</v>
      </c>
      <c r="F118" s="6">
        <v>17276.12</v>
      </c>
      <c r="G118" s="6">
        <v>9479.65</v>
      </c>
      <c r="H118" s="6">
        <v>16959.46</v>
      </c>
      <c r="I118" s="6">
        <v>22640.45</v>
      </c>
      <c r="J118" s="6">
        <v>25759.7</v>
      </c>
      <c r="K118" s="6">
        <v>13108.16</v>
      </c>
      <c r="L118" s="6">
        <v>16457.32</v>
      </c>
      <c r="M118" s="6">
        <v>37332.9</v>
      </c>
      <c r="N118" s="6">
        <v>50950.74</v>
      </c>
      <c r="O118" s="6">
        <v>260249.53</v>
      </c>
    </row>
    <row r="119" spans="1:15" x14ac:dyDescent="0.25">
      <c r="B119" t="s">
        <v>90</v>
      </c>
      <c r="C119" s="6"/>
      <c r="D119" s="6">
        <v>28.48</v>
      </c>
      <c r="E119" s="6">
        <v>2422.62</v>
      </c>
      <c r="F119" s="6">
        <v>277.83</v>
      </c>
      <c r="G119" s="6">
        <v>-56.56</v>
      </c>
      <c r="H119" s="6">
        <v>2481.73</v>
      </c>
      <c r="I119" s="6">
        <v>2642.93</v>
      </c>
      <c r="J119" s="6">
        <v>436.16</v>
      </c>
      <c r="K119" s="6">
        <v>6048.25</v>
      </c>
      <c r="L119" s="6">
        <v>0</v>
      </c>
      <c r="M119" s="6"/>
      <c r="N119" s="6">
        <v>15438.44</v>
      </c>
      <c r="O119" s="6">
        <v>29719.88</v>
      </c>
    </row>
    <row r="120" spans="1:15" x14ac:dyDescent="0.25">
      <c r="B120" t="s">
        <v>100</v>
      </c>
      <c r="C120" s="6">
        <v>-309.89</v>
      </c>
      <c r="D120" s="6">
        <v>12047.67</v>
      </c>
      <c r="E120" s="6">
        <v>256.45</v>
      </c>
      <c r="F120" s="6"/>
      <c r="G120" s="6"/>
      <c r="H120" s="6"/>
      <c r="I120" s="6"/>
      <c r="J120" s="6"/>
      <c r="K120" s="6"/>
      <c r="L120" s="6"/>
      <c r="M120" s="6"/>
      <c r="N120" s="6"/>
      <c r="O120" s="6">
        <v>11994.23</v>
      </c>
    </row>
    <row r="121" spans="1:15" x14ac:dyDescent="0.25">
      <c r="B121" t="s">
        <v>101</v>
      </c>
      <c r="C121" s="6"/>
      <c r="D121" s="6"/>
      <c r="E121" s="6">
        <v>-3.37</v>
      </c>
      <c r="F121" s="6"/>
      <c r="G121" s="6"/>
      <c r="H121" s="6">
        <v>-0.13</v>
      </c>
      <c r="I121" s="6"/>
      <c r="J121" s="6"/>
      <c r="K121" s="6">
        <v>-198.24</v>
      </c>
      <c r="L121" s="6"/>
      <c r="M121" s="6"/>
      <c r="N121" s="6">
        <v>-1.69</v>
      </c>
      <c r="O121" s="6">
        <v>-203.43</v>
      </c>
    </row>
    <row r="122" spans="1:15" x14ac:dyDescent="0.25">
      <c r="A122" s="5" t="s">
        <v>105</v>
      </c>
      <c r="C122" s="10">
        <f t="shared" ref="C122:O122" si="3">SUM(C94:C121)</f>
        <v>97778.349999999977</v>
      </c>
      <c r="D122" s="10">
        <f t="shared" si="3"/>
        <v>121784.09000000003</v>
      </c>
      <c r="E122" s="10">
        <f t="shared" si="3"/>
        <v>138736.69000000003</v>
      </c>
      <c r="F122" s="10">
        <f t="shared" si="3"/>
        <v>119651.25</v>
      </c>
      <c r="G122" s="10">
        <f t="shared" si="3"/>
        <v>65184.569999999992</v>
      </c>
      <c r="H122" s="10">
        <f t="shared" si="3"/>
        <v>208072.00999999998</v>
      </c>
      <c r="I122" s="10">
        <f t="shared" si="3"/>
        <v>147239.31999999998</v>
      </c>
      <c r="J122" s="10">
        <f t="shared" si="3"/>
        <v>172675.86000000004</v>
      </c>
      <c r="K122" s="10">
        <f t="shared" si="3"/>
        <v>93620.049999999988</v>
      </c>
      <c r="L122" s="10">
        <f t="shared" si="3"/>
        <v>111983.27000000002</v>
      </c>
      <c r="M122" s="10">
        <f t="shared" si="3"/>
        <v>140188.44</v>
      </c>
      <c r="N122" s="10">
        <f t="shared" si="3"/>
        <v>198322.48999999996</v>
      </c>
      <c r="O122" s="10">
        <f t="shared" si="3"/>
        <v>1615236.39</v>
      </c>
    </row>
    <row r="123" spans="1:15" x14ac:dyDescent="0.25">
      <c r="A123" s="5" t="s">
        <v>106</v>
      </c>
      <c r="B123" t="s">
        <v>16</v>
      </c>
      <c r="C123" s="6">
        <v>-1353.53</v>
      </c>
      <c r="D123" s="6">
        <v>-3203.34</v>
      </c>
      <c r="E123" s="6">
        <v>-3958.28</v>
      </c>
      <c r="F123" s="6"/>
      <c r="G123" s="6">
        <v>-546.4</v>
      </c>
      <c r="H123" s="6">
        <v>-270.14</v>
      </c>
      <c r="I123" s="6">
        <v>-83.29</v>
      </c>
      <c r="J123" s="6">
        <v>-3.97</v>
      </c>
      <c r="K123" s="6"/>
      <c r="L123" s="6"/>
      <c r="M123" s="6">
        <v>-209.72</v>
      </c>
      <c r="N123" s="6">
        <v>-879.35</v>
      </c>
      <c r="O123" s="6">
        <v>-10508.02</v>
      </c>
    </row>
    <row r="124" spans="1:15" x14ac:dyDescent="0.25">
      <c r="B124" t="s">
        <v>17</v>
      </c>
      <c r="C124" s="6">
        <v>-1028.54</v>
      </c>
      <c r="D124" s="6">
        <v>-1489.34</v>
      </c>
      <c r="E124" s="6">
        <v>-10392.219999999999</v>
      </c>
      <c r="F124" s="6"/>
      <c r="G124" s="6">
        <v>-2650.48</v>
      </c>
      <c r="H124" s="6">
        <v>-416.93</v>
      </c>
      <c r="I124" s="6">
        <v>-654.85</v>
      </c>
      <c r="J124" s="6">
        <v>-42.93</v>
      </c>
      <c r="K124" s="6"/>
      <c r="L124" s="6"/>
      <c r="M124" s="6"/>
      <c r="N124" s="6"/>
      <c r="O124" s="6">
        <v>-16675.29</v>
      </c>
    </row>
    <row r="125" spans="1:15" x14ac:dyDescent="0.25">
      <c r="B125" t="s">
        <v>18</v>
      </c>
      <c r="C125" s="6">
        <v>11658.26</v>
      </c>
      <c r="D125" s="6">
        <v>856.97</v>
      </c>
      <c r="E125" s="6">
        <v>12401.48</v>
      </c>
      <c r="F125" s="6">
        <v>4444.55</v>
      </c>
      <c r="G125" s="6">
        <v>4021.53</v>
      </c>
      <c r="H125" s="6">
        <v>5879.47</v>
      </c>
      <c r="I125" s="6">
        <v>4286.01</v>
      </c>
      <c r="J125" s="6">
        <v>4384.5200000000004</v>
      </c>
      <c r="K125" s="6">
        <v>5260.21</v>
      </c>
      <c r="L125" s="6">
        <v>18929.91</v>
      </c>
      <c r="M125" s="6">
        <v>11772.39</v>
      </c>
      <c r="N125" s="6">
        <v>9177.08</v>
      </c>
      <c r="O125" s="6">
        <v>93072.38</v>
      </c>
    </row>
    <row r="126" spans="1:15" x14ac:dyDescent="0.25">
      <c r="B126" t="s">
        <v>20</v>
      </c>
      <c r="C126" s="6">
        <v>18604.490000000002</v>
      </c>
      <c r="D126" s="6">
        <v>11294.64</v>
      </c>
      <c r="E126" s="6">
        <v>3215.18</v>
      </c>
      <c r="F126" s="6">
        <v>-113.55</v>
      </c>
      <c r="G126" s="6">
        <v>-1345.31</v>
      </c>
      <c r="H126" s="6">
        <v>1259.74</v>
      </c>
      <c r="I126" s="6">
        <v>-691.74</v>
      </c>
      <c r="J126" s="6">
        <v>6238.88</v>
      </c>
      <c r="K126" s="6">
        <v>3206.36</v>
      </c>
      <c r="L126" s="6">
        <v>-1756.34</v>
      </c>
      <c r="M126" s="6">
        <v>1233.1300000000001</v>
      </c>
      <c r="N126" s="6">
        <v>656.41</v>
      </c>
      <c r="O126" s="6">
        <v>41801.89</v>
      </c>
    </row>
    <row r="127" spans="1:15" x14ac:dyDescent="0.25">
      <c r="B127" t="s">
        <v>21</v>
      </c>
      <c r="C127" s="6">
        <v>-1161.21</v>
      </c>
      <c r="D127" s="6">
        <v>-15122.88</v>
      </c>
      <c r="E127" s="6">
        <v>-2052.7399999999998</v>
      </c>
      <c r="F127" s="6">
        <v>4807.92</v>
      </c>
      <c r="G127" s="6">
        <v>-806.86</v>
      </c>
      <c r="H127" s="6">
        <v>-2373.15</v>
      </c>
      <c r="I127" s="6">
        <v>140.72999999999999</v>
      </c>
      <c r="J127" s="6"/>
      <c r="K127" s="6">
        <v>-274.29000000000002</v>
      </c>
      <c r="L127" s="6">
        <v>-6910.04</v>
      </c>
      <c r="M127" s="6">
        <v>-2208.0300000000002</v>
      </c>
      <c r="N127" s="6">
        <v>-768.29</v>
      </c>
      <c r="O127" s="6">
        <v>-26728.84</v>
      </c>
    </row>
    <row r="128" spans="1:15" x14ac:dyDescent="0.25">
      <c r="B128" t="s">
        <v>24</v>
      </c>
      <c r="C128" s="6">
        <v>1980676.01</v>
      </c>
      <c r="D128" s="6">
        <v>3032839.54</v>
      </c>
      <c r="E128" s="6">
        <v>1814201.39</v>
      </c>
      <c r="F128" s="6">
        <v>2389678.15</v>
      </c>
      <c r="G128" s="6">
        <v>943270.62</v>
      </c>
      <c r="H128" s="6">
        <v>-46.17</v>
      </c>
      <c r="I128" s="6">
        <v>-368917.35</v>
      </c>
      <c r="J128" s="6">
        <v>-406767.09</v>
      </c>
      <c r="K128" s="6">
        <v>-396342.24</v>
      </c>
      <c r="L128" s="6">
        <v>-607266.78</v>
      </c>
      <c r="M128" s="6">
        <v>-1921387.47</v>
      </c>
      <c r="N128" s="6">
        <v>463912.87</v>
      </c>
      <c r="O128" s="6">
        <v>6923851.4800000004</v>
      </c>
    </row>
    <row r="129" spans="2:15" x14ac:dyDescent="0.25">
      <c r="B129" t="s">
        <v>26</v>
      </c>
      <c r="C129" s="6">
        <v>5285.33</v>
      </c>
      <c r="D129" s="6">
        <v>2313</v>
      </c>
      <c r="E129" s="6">
        <v>2724.78</v>
      </c>
      <c r="F129" s="6">
        <v>7442.4</v>
      </c>
      <c r="G129" s="6">
        <v>3710.36</v>
      </c>
      <c r="H129" s="6">
        <v>3132.32</v>
      </c>
      <c r="I129" s="6">
        <v>3757.6</v>
      </c>
      <c r="J129" s="6">
        <v>-11585.61</v>
      </c>
      <c r="K129" s="6">
        <v>2299.4</v>
      </c>
      <c r="L129" s="6">
        <v>-752.17</v>
      </c>
      <c r="M129" s="6">
        <v>10</v>
      </c>
      <c r="N129" s="6">
        <v>-1760.25</v>
      </c>
      <c r="O129" s="6">
        <v>16577.16</v>
      </c>
    </row>
    <row r="130" spans="2:15" x14ac:dyDescent="0.25">
      <c r="B130" t="s">
        <v>128</v>
      </c>
      <c r="C130" s="6">
        <v>54800</v>
      </c>
      <c r="D130" s="6">
        <v>120929.63</v>
      </c>
      <c r="E130" s="6">
        <v>70090.34</v>
      </c>
      <c r="F130" s="6">
        <v>58441.97</v>
      </c>
      <c r="G130" s="6"/>
      <c r="H130" s="6">
        <v>-323440.76</v>
      </c>
      <c r="I130" s="6">
        <v>0</v>
      </c>
      <c r="J130" s="6"/>
      <c r="K130" s="6"/>
      <c r="L130" s="6"/>
      <c r="M130" s="6"/>
      <c r="N130" s="6"/>
      <c r="O130" s="6">
        <v>-19178.82</v>
      </c>
    </row>
    <row r="131" spans="2:15" x14ac:dyDescent="0.25">
      <c r="B131" t="s">
        <v>32</v>
      </c>
      <c r="C131" s="6">
        <v>44332.13</v>
      </c>
      <c r="D131" s="6">
        <v>53472.05</v>
      </c>
      <c r="E131" s="6">
        <v>68423.62</v>
      </c>
      <c r="F131" s="6">
        <v>39086.160000000003</v>
      </c>
      <c r="G131" s="6">
        <v>42783.39</v>
      </c>
      <c r="H131" s="6">
        <v>66060.509999999995</v>
      </c>
      <c r="I131" s="6">
        <v>114379.41</v>
      </c>
      <c r="J131" s="6">
        <v>132285.87</v>
      </c>
      <c r="K131" s="6">
        <v>126912.67</v>
      </c>
      <c r="L131" s="6">
        <v>71764.350000000006</v>
      </c>
      <c r="M131" s="6">
        <v>149453.60999999999</v>
      </c>
      <c r="N131" s="6">
        <v>128420.83</v>
      </c>
      <c r="O131" s="6">
        <v>1037374.6</v>
      </c>
    </row>
    <row r="132" spans="2:15" x14ac:dyDescent="0.25">
      <c r="B132" t="s">
        <v>33</v>
      </c>
      <c r="C132" s="6">
        <v>7925.77</v>
      </c>
      <c r="D132" s="6">
        <v>6556.25</v>
      </c>
      <c r="E132" s="6">
        <v>1073.8599999999999</v>
      </c>
      <c r="F132" s="6"/>
      <c r="G132" s="6">
        <v>684.95</v>
      </c>
      <c r="H132" s="6"/>
      <c r="I132" s="6">
        <v>3182.04</v>
      </c>
      <c r="J132" s="6">
        <v>13254.26</v>
      </c>
      <c r="K132" s="6">
        <v>13817.78</v>
      </c>
      <c r="L132" s="6">
        <v>12196.59</v>
      </c>
      <c r="M132" s="6">
        <v>11875.16</v>
      </c>
      <c r="N132" s="6">
        <v>44057.64</v>
      </c>
      <c r="O132" s="6">
        <v>114624.3</v>
      </c>
    </row>
    <row r="133" spans="2:15" x14ac:dyDescent="0.25">
      <c r="B133" t="s">
        <v>35</v>
      </c>
      <c r="C133" s="6">
        <v>20230.25</v>
      </c>
      <c r="D133" s="6">
        <v>34138.65</v>
      </c>
      <c r="E133" s="6">
        <v>11667.89</v>
      </c>
      <c r="F133" s="6">
        <v>10552.63</v>
      </c>
      <c r="G133" s="6">
        <v>84938.3</v>
      </c>
      <c r="H133" s="6">
        <v>48885.51</v>
      </c>
      <c r="I133" s="6">
        <v>153454.70000000001</v>
      </c>
      <c r="J133" s="6">
        <v>78656.800000000003</v>
      </c>
      <c r="K133" s="6">
        <v>15403.73</v>
      </c>
      <c r="L133" s="6">
        <v>51117.72</v>
      </c>
      <c r="M133" s="6">
        <v>24575.45</v>
      </c>
      <c r="N133" s="6">
        <v>19798.099999999999</v>
      </c>
      <c r="O133" s="6">
        <v>553419.73</v>
      </c>
    </row>
    <row r="134" spans="2:15" x14ac:dyDescent="0.25">
      <c r="B134" t="s">
        <v>36</v>
      </c>
      <c r="C134" s="6">
        <v>85355.839999999997</v>
      </c>
      <c r="D134" s="6">
        <v>78522.350000000006</v>
      </c>
      <c r="E134" s="6">
        <v>83644.039999999994</v>
      </c>
      <c r="F134" s="6">
        <v>47324.35</v>
      </c>
      <c r="G134" s="6">
        <v>35592.550000000003</v>
      </c>
      <c r="H134" s="6">
        <v>53694.44</v>
      </c>
      <c r="I134" s="6">
        <v>66856.42</v>
      </c>
      <c r="J134" s="6">
        <v>83614.789999999994</v>
      </c>
      <c r="K134" s="6">
        <v>70472.899999999994</v>
      </c>
      <c r="L134" s="6">
        <v>71460.759999999995</v>
      </c>
      <c r="M134" s="6">
        <v>71894</v>
      </c>
      <c r="N134" s="6">
        <v>76125.039999999994</v>
      </c>
      <c r="O134" s="6">
        <v>824557.48</v>
      </c>
    </row>
    <row r="135" spans="2:15" x14ac:dyDescent="0.25">
      <c r="B135" t="s">
        <v>37</v>
      </c>
      <c r="C135" s="6">
        <v>50100.36</v>
      </c>
      <c r="D135" s="6">
        <v>55485.599999999999</v>
      </c>
      <c r="E135" s="6">
        <v>85105.68</v>
      </c>
      <c r="F135" s="6">
        <v>40598.620000000003</v>
      </c>
      <c r="G135" s="6">
        <v>51329.42</v>
      </c>
      <c r="H135" s="6">
        <v>35245.08</v>
      </c>
      <c r="I135" s="6">
        <v>37080.230000000003</v>
      </c>
      <c r="J135" s="6">
        <v>50548.92</v>
      </c>
      <c r="K135" s="6">
        <v>50241.37</v>
      </c>
      <c r="L135" s="6">
        <v>40851.51</v>
      </c>
      <c r="M135" s="6">
        <v>42780.480000000003</v>
      </c>
      <c r="N135" s="6">
        <v>47326.79</v>
      </c>
      <c r="O135" s="6">
        <v>586694.06000000006</v>
      </c>
    </row>
    <row r="136" spans="2:15" x14ac:dyDescent="0.25">
      <c r="B136" t="s">
        <v>38</v>
      </c>
      <c r="C136" s="6">
        <v>39184.06</v>
      </c>
      <c r="D136" s="6">
        <v>40941.97</v>
      </c>
      <c r="E136" s="6">
        <v>52537.23</v>
      </c>
      <c r="F136" s="6">
        <v>41726.5</v>
      </c>
      <c r="G136" s="6">
        <v>48456.07</v>
      </c>
      <c r="H136" s="6">
        <v>31807.45</v>
      </c>
      <c r="I136" s="6">
        <v>32343.040000000001</v>
      </c>
      <c r="J136" s="6">
        <v>60979.13</v>
      </c>
      <c r="K136" s="6">
        <v>53845.33</v>
      </c>
      <c r="L136" s="6">
        <v>48940.02</v>
      </c>
      <c r="M136" s="6">
        <v>42591.91</v>
      </c>
      <c r="N136" s="6">
        <v>32753.21</v>
      </c>
      <c r="O136" s="6">
        <v>526105.92000000004</v>
      </c>
    </row>
    <row r="137" spans="2:15" x14ac:dyDescent="0.25">
      <c r="B137" t="s">
        <v>39</v>
      </c>
      <c r="C137" s="6">
        <v>3186.8</v>
      </c>
      <c r="D137" s="6"/>
      <c r="E137" s="6"/>
      <c r="F137" s="6">
        <v>457.81</v>
      </c>
      <c r="G137" s="6"/>
      <c r="H137" s="6"/>
      <c r="I137" s="6"/>
      <c r="J137" s="6">
        <v>705.82</v>
      </c>
      <c r="K137" s="6"/>
      <c r="L137" s="6">
        <v>542.58000000000004</v>
      </c>
      <c r="M137" s="6"/>
      <c r="N137" s="6">
        <v>5462.64</v>
      </c>
      <c r="O137" s="6">
        <v>10355.65</v>
      </c>
    </row>
    <row r="138" spans="2:15" x14ac:dyDescent="0.25">
      <c r="B138" t="s">
        <v>40</v>
      </c>
      <c r="C138" s="6">
        <v>2170.73</v>
      </c>
      <c r="D138" s="6">
        <v>1180.3900000000001</v>
      </c>
      <c r="E138" s="6">
        <v>296.58</v>
      </c>
      <c r="F138" s="6">
        <v>2157.65</v>
      </c>
      <c r="G138" s="6">
        <v>2008.28</v>
      </c>
      <c r="H138" s="6">
        <v>26173.13</v>
      </c>
      <c r="I138" s="6">
        <v>1583.11</v>
      </c>
      <c r="J138" s="6">
        <v>10114.36</v>
      </c>
      <c r="K138" s="6">
        <v>3649.33</v>
      </c>
      <c r="L138" s="6">
        <v>4638.2700000000004</v>
      </c>
      <c r="M138" s="6">
        <v>287.47000000000003</v>
      </c>
      <c r="N138" s="6">
        <v>3461.34</v>
      </c>
      <c r="O138" s="6">
        <v>57720.639999999999</v>
      </c>
    </row>
    <row r="139" spans="2:15" x14ac:dyDescent="0.25">
      <c r="B139" t="s">
        <v>41</v>
      </c>
      <c r="C139" s="6">
        <v>42.7</v>
      </c>
      <c r="D139" s="6"/>
      <c r="E139" s="6">
        <v>41.45</v>
      </c>
      <c r="F139" s="6">
        <v>155.82</v>
      </c>
      <c r="G139" s="6">
        <v>23.05</v>
      </c>
      <c r="H139" s="6">
        <v>115.95</v>
      </c>
      <c r="I139" s="6">
        <v>136.76</v>
      </c>
      <c r="J139" s="6">
        <v>42</v>
      </c>
      <c r="K139" s="6">
        <v>74.5</v>
      </c>
      <c r="L139" s="6">
        <v>35.46</v>
      </c>
      <c r="M139" s="6"/>
      <c r="N139" s="6">
        <v>1182.71</v>
      </c>
      <c r="O139" s="6">
        <v>1850.4</v>
      </c>
    </row>
    <row r="140" spans="2:15" x14ac:dyDescent="0.25">
      <c r="B140" t="s">
        <v>42</v>
      </c>
      <c r="C140" s="6">
        <v>-3762.17</v>
      </c>
      <c r="D140" s="6">
        <v>-805.77</v>
      </c>
      <c r="E140" s="6">
        <v>-3685.33</v>
      </c>
      <c r="F140" s="6">
        <v>-14141.03</v>
      </c>
      <c r="G140" s="6">
        <v>-4593.55</v>
      </c>
      <c r="H140" s="6">
        <v>9621.4599999999991</v>
      </c>
      <c r="I140" s="6">
        <v>10769.2</v>
      </c>
      <c r="J140" s="6">
        <v>-5669.79</v>
      </c>
      <c r="K140" s="6">
        <v>251.8</v>
      </c>
      <c r="L140" s="6">
        <v>-4602.04</v>
      </c>
      <c r="M140" s="6">
        <v>-13118.46</v>
      </c>
      <c r="N140" s="6">
        <v>2645.8</v>
      </c>
      <c r="O140" s="6">
        <v>-27089.88</v>
      </c>
    </row>
    <row r="141" spans="2:15" x14ac:dyDescent="0.25">
      <c r="B141" t="s">
        <v>43</v>
      </c>
      <c r="C141" s="6">
        <v>8861.17</v>
      </c>
      <c r="D141" s="6">
        <v>3599.9</v>
      </c>
      <c r="E141" s="6">
        <v>10158.34</v>
      </c>
      <c r="F141" s="6">
        <v>6384.68</v>
      </c>
      <c r="G141" s="6">
        <v>6793.08</v>
      </c>
      <c r="H141" s="6">
        <v>7321.13</v>
      </c>
      <c r="I141" s="6">
        <v>7392.31</v>
      </c>
      <c r="J141" s="6">
        <v>8868.7800000000007</v>
      </c>
      <c r="K141" s="6">
        <v>6542.31</v>
      </c>
      <c r="L141" s="6">
        <v>6285.7</v>
      </c>
      <c r="M141" s="6">
        <v>5777.41</v>
      </c>
      <c r="N141" s="6">
        <v>6700.39</v>
      </c>
      <c r="O141" s="6">
        <v>84685.2</v>
      </c>
    </row>
    <row r="142" spans="2:15" x14ac:dyDescent="0.25">
      <c r="B142" t="s">
        <v>44</v>
      </c>
      <c r="C142" s="6">
        <v>14277.02</v>
      </c>
      <c r="D142" s="6">
        <v>5816.88</v>
      </c>
      <c r="E142" s="6">
        <v>2292.3200000000002</v>
      </c>
      <c r="F142" s="6">
        <v>1557.93</v>
      </c>
      <c r="G142" s="6">
        <v>1353.35</v>
      </c>
      <c r="H142" s="6">
        <v>1170.3399999999999</v>
      </c>
      <c r="I142" s="6">
        <v>1124.8699999999999</v>
      </c>
      <c r="J142" s="6">
        <v>1080.21</v>
      </c>
      <c r="K142" s="6">
        <v>1046.24</v>
      </c>
      <c r="L142" s="6">
        <v>1136.7</v>
      </c>
      <c r="M142" s="6">
        <v>946.12</v>
      </c>
      <c r="N142" s="6">
        <v>1182.81</v>
      </c>
      <c r="O142" s="6">
        <v>32984.79</v>
      </c>
    </row>
    <row r="143" spans="2:15" x14ac:dyDescent="0.25">
      <c r="B143" t="s">
        <v>45</v>
      </c>
      <c r="C143" s="6">
        <v>1364.78</v>
      </c>
      <c r="D143" s="6">
        <v>-373.91</v>
      </c>
      <c r="E143" s="6">
        <v>135.82</v>
      </c>
      <c r="F143" s="6">
        <v>1870.05</v>
      </c>
      <c r="G143" s="6">
        <v>2576.86</v>
      </c>
      <c r="H143" s="6">
        <v>7006.63</v>
      </c>
      <c r="I143" s="6">
        <v>4414.03</v>
      </c>
      <c r="J143" s="6">
        <v>3810.75</v>
      </c>
      <c r="K143" s="6">
        <v>2428.2399999999998</v>
      </c>
      <c r="L143" s="6">
        <v>1408.78</v>
      </c>
      <c r="M143" s="6">
        <v>1049.77</v>
      </c>
      <c r="N143" s="6">
        <v>1714.99</v>
      </c>
      <c r="O143" s="6">
        <v>27406.79</v>
      </c>
    </row>
    <row r="144" spans="2:15" x14ac:dyDescent="0.25">
      <c r="B144" t="s">
        <v>108</v>
      </c>
      <c r="C144" s="6">
        <v>-5755.54</v>
      </c>
      <c r="D144" s="6">
        <v>-5046.79</v>
      </c>
      <c r="E144" s="6">
        <v>-4620.47</v>
      </c>
      <c r="F144" s="6">
        <v>-3772.09</v>
      </c>
      <c r="G144" s="6">
        <v>-3893.31</v>
      </c>
      <c r="H144" s="6">
        <v>-4249.6499999999996</v>
      </c>
      <c r="I144" s="6">
        <v>-4391.54</v>
      </c>
      <c r="J144" s="6">
        <v>-4020.96</v>
      </c>
      <c r="K144" s="6">
        <v>-4080.93</v>
      </c>
      <c r="L144" s="6">
        <v>-3736.35</v>
      </c>
      <c r="M144" s="6">
        <v>-4664.8900000000003</v>
      </c>
      <c r="N144" s="6">
        <v>-5240.8900000000003</v>
      </c>
      <c r="O144" s="6">
        <v>-53473.41</v>
      </c>
    </row>
    <row r="145" spans="2:15" x14ac:dyDescent="0.25">
      <c r="B145" t="s">
        <v>55</v>
      </c>
      <c r="C145" s="6">
        <v>31.22</v>
      </c>
      <c r="D145" s="6"/>
      <c r="E145" s="6"/>
      <c r="F145" s="6"/>
      <c r="G145" s="6"/>
      <c r="H145" s="6"/>
      <c r="I145" s="6"/>
      <c r="J145" s="6">
        <v>79.87</v>
      </c>
      <c r="K145" s="6"/>
      <c r="L145" s="6"/>
      <c r="M145" s="6"/>
      <c r="N145" s="6"/>
      <c r="O145" s="6">
        <v>111.09</v>
      </c>
    </row>
    <row r="146" spans="2:15" x14ac:dyDescent="0.25">
      <c r="B146" t="s">
        <v>59</v>
      </c>
      <c r="C146" s="6"/>
      <c r="D146" s="6"/>
      <c r="E146" s="6">
        <v>3.96</v>
      </c>
      <c r="F146" s="6"/>
      <c r="G146" s="6"/>
      <c r="H146" s="6"/>
      <c r="I146" s="6"/>
      <c r="J146" s="6"/>
      <c r="K146" s="6"/>
      <c r="L146" s="6"/>
      <c r="M146" s="6"/>
      <c r="N146" s="6"/>
      <c r="O146" s="6">
        <v>3.96</v>
      </c>
    </row>
    <row r="147" spans="2:15" x14ac:dyDescent="0.25">
      <c r="B147" t="s">
        <v>62</v>
      </c>
      <c r="C147" s="6"/>
      <c r="D147" s="6">
        <v>167.84</v>
      </c>
      <c r="E147" s="6">
        <v>-110879.13</v>
      </c>
      <c r="F147" s="6">
        <v>89.76</v>
      </c>
      <c r="G147" s="6">
        <v>161.44999999999999</v>
      </c>
      <c r="H147" s="6">
        <v>43955.97</v>
      </c>
      <c r="I147" s="6">
        <v>-24.54</v>
      </c>
      <c r="J147" s="6">
        <v>438.57</v>
      </c>
      <c r="K147" s="6">
        <v>-35786.65</v>
      </c>
      <c r="L147" s="6">
        <v>452.42</v>
      </c>
      <c r="M147" s="6">
        <v>375003.65</v>
      </c>
      <c r="N147" s="6">
        <v>245963.26</v>
      </c>
      <c r="O147" s="6">
        <v>519542.6</v>
      </c>
    </row>
    <row r="148" spans="2:15" x14ac:dyDescent="0.25">
      <c r="B148" t="s">
        <v>63</v>
      </c>
      <c r="C148" s="6">
        <v>1.42</v>
      </c>
      <c r="D148" s="6"/>
      <c r="E148" s="6">
        <v>8.33</v>
      </c>
      <c r="F148" s="6">
        <v>5.65</v>
      </c>
      <c r="G148" s="6"/>
      <c r="H148" s="6"/>
      <c r="I148" s="6"/>
      <c r="J148" s="6"/>
      <c r="K148" s="6">
        <v>0.05</v>
      </c>
      <c r="L148" s="6">
        <v>17.350000000000001</v>
      </c>
      <c r="M148" s="6">
        <v>0.31</v>
      </c>
      <c r="N148" s="6">
        <v>-1.06</v>
      </c>
      <c r="O148" s="6">
        <v>32.049999999999997</v>
      </c>
    </row>
    <row r="149" spans="2:15" x14ac:dyDescent="0.25">
      <c r="B149" t="s">
        <v>66</v>
      </c>
      <c r="C149" s="6">
        <v>3429.47</v>
      </c>
      <c r="D149" s="6">
        <v>240.06</v>
      </c>
      <c r="E149" s="6">
        <v>1.49</v>
      </c>
      <c r="F149" s="6"/>
      <c r="G149" s="6">
        <v>-3669.16</v>
      </c>
      <c r="H149" s="6">
        <v>2076.66</v>
      </c>
      <c r="I149" s="6">
        <v>3.34</v>
      </c>
      <c r="J149" s="6"/>
      <c r="K149" s="6">
        <v>0</v>
      </c>
      <c r="L149" s="6"/>
      <c r="M149" s="6">
        <v>3.09</v>
      </c>
      <c r="N149" s="6">
        <v>16884.28</v>
      </c>
      <c r="O149" s="6">
        <v>18969.23</v>
      </c>
    </row>
    <row r="150" spans="2:15" x14ac:dyDescent="0.25">
      <c r="B150" t="s">
        <v>73</v>
      </c>
      <c r="C150" s="6"/>
      <c r="D150" s="6"/>
      <c r="E150" s="6">
        <v>5.99</v>
      </c>
      <c r="F150" s="6"/>
      <c r="G150" s="6"/>
      <c r="H150" s="6"/>
      <c r="I150" s="6"/>
      <c r="J150" s="6"/>
      <c r="K150" s="6"/>
      <c r="L150" s="6"/>
      <c r="M150" s="6"/>
      <c r="N150" s="6"/>
      <c r="O150" s="6">
        <v>5.99</v>
      </c>
    </row>
    <row r="151" spans="2:15" x14ac:dyDescent="0.25">
      <c r="B151" t="s">
        <v>79</v>
      </c>
      <c r="C151" s="6"/>
      <c r="D151" s="6"/>
      <c r="E151" s="6">
        <v>117</v>
      </c>
      <c r="F151" s="6"/>
      <c r="G151" s="6">
        <v>135</v>
      </c>
      <c r="H151" s="6">
        <v>2210.79</v>
      </c>
      <c r="I151" s="6"/>
      <c r="J151" s="6">
        <v>349.8</v>
      </c>
      <c r="K151" s="6">
        <v>7290</v>
      </c>
      <c r="L151" s="6">
        <v>705.06</v>
      </c>
      <c r="M151" s="6"/>
      <c r="N151" s="6">
        <v>163</v>
      </c>
      <c r="O151" s="6">
        <v>10970.65</v>
      </c>
    </row>
    <row r="152" spans="2:15" x14ac:dyDescent="0.25">
      <c r="B152" t="s">
        <v>109</v>
      </c>
      <c r="C152" s="6">
        <v>7363.75</v>
      </c>
      <c r="D152" s="6">
        <v>7363.75</v>
      </c>
      <c r="E152" s="6">
        <v>7363.75</v>
      </c>
      <c r="F152" s="6">
        <v>7363.75</v>
      </c>
      <c r="G152" s="6">
        <v>7363.75</v>
      </c>
      <c r="H152" s="6">
        <v>7363.75</v>
      </c>
      <c r="I152" s="6">
        <v>7363.75</v>
      </c>
      <c r="J152" s="6">
        <v>7363.75</v>
      </c>
      <c r="K152" s="6">
        <v>7363.75</v>
      </c>
      <c r="L152" s="6">
        <v>7363.75</v>
      </c>
      <c r="M152" s="6">
        <v>7363.75</v>
      </c>
      <c r="N152" s="6">
        <v>7363.75</v>
      </c>
      <c r="O152" s="6">
        <v>88365</v>
      </c>
    </row>
    <row r="153" spans="2:15" x14ac:dyDescent="0.25">
      <c r="B153" t="s">
        <v>81</v>
      </c>
      <c r="C153" s="6"/>
      <c r="D153" s="6"/>
      <c r="E153" s="6"/>
      <c r="F153" s="6">
        <v>3476.3</v>
      </c>
      <c r="G153" s="6"/>
      <c r="H153" s="6">
        <v>6652.33</v>
      </c>
      <c r="I153" s="6"/>
      <c r="J153" s="6"/>
      <c r="K153" s="6">
        <v>2049.4</v>
      </c>
      <c r="L153" s="6"/>
      <c r="M153" s="6"/>
      <c r="N153" s="6">
        <v>-0.2</v>
      </c>
      <c r="O153" s="6">
        <v>12177.83</v>
      </c>
    </row>
    <row r="154" spans="2:15" x14ac:dyDescent="0.25">
      <c r="B154" t="s">
        <v>84</v>
      </c>
      <c r="C154" s="6"/>
      <c r="D154" s="6"/>
      <c r="E154" s="6"/>
      <c r="F154" s="6"/>
      <c r="G154" s="6"/>
      <c r="H154" s="6"/>
      <c r="I154" s="6">
        <v>180.87</v>
      </c>
      <c r="J154" s="6">
        <v>-106.69</v>
      </c>
      <c r="K154" s="6"/>
      <c r="L154" s="6"/>
      <c r="M154" s="6"/>
      <c r="N154" s="6">
        <v>-74.180000000000007</v>
      </c>
      <c r="O154" s="6">
        <v>0</v>
      </c>
    </row>
    <row r="155" spans="2:15" x14ac:dyDescent="0.25">
      <c r="B155" t="s">
        <v>85</v>
      </c>
      <c r="C155" s="6">
        <v>-21149.5</v>
      </c>
      <c r="D155" s="6">
        <v>-26912.17</v>
      </c>
      <c r="E155" s="6">
        <v>-65710.399999999994</v>
      </c>
      <c r="F155" s="6">
        <v>-49217.84</v>
      </c>
      <c r="G155" s="6">
        <v>-45517.11</v>
      </c>
      <c r="H155" s="6">
        <v>-32824.86</v>
      </c>
      <c r="I155" s="6">
        <v>-39950.44</v>
      </c>
      <c r="J155" s="6">
        <v>-66628.320000000007</v>
      </c>
      <c r="K155" s="6">
        <v>-54663.71</v>
      </c>
      <c r="L155" s="6">
        <v>-31750.15</v>
      </c>
      <c r="M155" s="6">
        <v>-23114.38</v>
      </c>
      <c r="N155" s="6">
        <v>19122.23</v>
      </c>
      <c r="O155" s="6">
        <v>-438316.65</v>
      </c>
    </row>
    <row r="156" spans="2:15" x14ac:dyDescent="0.25">
      <c r="B156" t="s">
        <v>87</v>
      </c>
      <c r="C156" s="6"/>
      <c r="D156" s="6"/>
      <c r="E156" s="6"/>
      <c r="F156" s="6">
        <v>4241.26</v>
      </c>
      <c r="G156" s="6">
        <v>4241.26</v>
      </c>
      <c r="H156" s="6">
        <v>4211.88</v>
      </c>
      <c r="I156" s="6">
        <v>4211.88</v>
      </c>
      <c r="J156" s="6">
        <v>4211.88</v>
      </c>
      <c r="K156" s="6">
        <v>4211.88</v>
      </c>
      <c r="L156" s="6">
        <v>4252.6000000000004</v>
      </c>
      <c r="M156" s="6">
        <v>4252.6000000000004</v>
      </c>
      <c r="N156" s="6">
        <v>4252.6000000000004</v>
      </c>
      <c r="O156" s="6">
        <v>38087.839999999997</v>
      </c>
    </row>
    <row r="157" spans="2:15" x14ac:dyDescent="0.25">
      <c r="B157" t="s">
        <v>110</v>
      </c>
      <c r="C157" s="6">
        <v>-14924.34</v>
      </c>
      <c r="D157" s="6">
        <v>-46408.09</v>
      </c>
      <c r="E157" s="6">
        <v>-40674.019999999997</v>
      </c>
      <c r="F157" s="6">
        <v>-12494.86</v>
      </c>
      <c r="G157" s="6">
        <v>-7909.31</v>
      </c>
      <c r="H157" s="6">
        <v>-20068.48</v>
      </c>
      <c r="I157" s="6">
        <v>-12247.57</v>
      </c>
      <c r="J157" s="6">
        <v>-15139.66</v>
      </c>
      <c r="K157" s="6">
        <v>-15706.13</v>
      </c>
      <c r="L157" s="6">
        <v>-9675.4599999999991</v>
      </c>
      <c r="M157" s="6">
        <v>-12545.95</v>
      </c>
      <c r="N157" s="6">
        <v>-21339.47</v>
      </c>
      <c r="O157" s="6">
        <v>-229133.34</v>
      </c>
    </row>
    <row r="158" spans="2:15" x14ac:dyDescent="0.25">
      <c r="B158" t="s">
        <v>90</v>
      </c>
      <c r="C158" s="6">
        <v>1041.58</v>
      </c>
      <c r="D158" s="6">
        <v>2460.52</v>
      </c>
      <c r="E158" s="6">
        <v>6085</v>
      </c>
      <c r="F158" s="6">
        <v>413.28</v>
      </c>
      <c r="G158" s="6">
        <v>254.9</v>
      </c>
      <c r="H158" s="6">
        <v>128.22999999999999</v>
      </c>
      <c r="I158" s="6">
        <v>-8304.9</v>
      </c>
      <c r="J158" s="6">
        <v>1463.71</v>
      </c>
      <c r="K158" s="6">
        <v>1231.78</v>
      </c>
      <c r="L158" s="6">
        <v>0</v>
      </c>
      <c r="M158" s="6"/>
      <c r="N158" s="6">
        <v>361.47</v>
      </c>
      <c r="O158" s="6">
        <v>5135.57</v>
      </c>
    </row>
    <row r="159" spans="2:15" x14ac:dyDescent="0.25">
      <c r="B159" t="s">
        <v>98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>
        <v>376.43</v>
      </c>
      <c r="O159" s="6">
        <v>376.43</v>
      </c>
    </row>
    <row r="160" spans="2:15" x14ac:dyDescent="0.25">
      <c r="B160" t="s">
        <v>100</v>
      </c>
      <c r="C160" s="6">
        <v>632</v>
      </c>
      <c r="D160" s="6"/>
      <c r="E160" s="6">
        <v>15456.01</v>
      </c>
      <c r="F160" s="6">
        <v>1485.32</v>
      </c>
      <c r="G160" s="6">
        <v>2020</v>
      </c>
      <c r="H160" s="6">
        <v>1010</v>
      </c>
      <c r="I160" s="6"/>
      <c r="J160" s="6">
        <v>1595.27</v>
      </c>
      <c r="K160" s="6">
        <v>1310.55</v>
      </c>
      <c r="L160" s="6">
        <v>4365.7700000000004</v>
      </c>
      <c r="M160" s="6">
        <v>16211.09</v>
      </c>
      <c r="N160" s="6">
        <v>210.84</v>
      </c>
      <c r="O160" s="6">
        <v>44296.85</v>
      </c>
    </row>
    <row r="161" spans="1:15" s="5" customFormat="1" x14ac:dyDescent="0.25">
      <c r="A161" s="5" t="s">
        <v>111</v>
      </c>
      <c r="C161" s="10">
        <f t="shared" ref="C161:O161" si="4">SUM(C123:C160)</f>
        <v>2311420.31</v>
      </c>
      <c r="D161" s="10">
        <f t="shared" si="4"/>
        <v>3358817.6999999997</v>
      </c>
      <c r="E161" s="10">
        <f t="shared" si="4"/>
        <v>2005078.9399999997</v>
      </c>
      <c r="F161" s="10">
        <f t="shared" si="4"/>
        <v>2594023.1399999997</v>
      </c>
      <c r="G161" s="10">
        <f t="shared" si="4"/>
        <v>1170786.68</v>
      </c>
      <c r="H161" s="10">
        <f t="shared" si="4"/>
        <v>-18707.369999999977</v>
      </c>
      <c r="I161" s="10">
        <f t="shared" si="4"/>
        <v>17394.080000000009</v>
      </c>
      <c r="J161" s="10">
        <f t="shared" si="4"/>
        <v>-39877.080000000045</v>
      </c>
      <c r="K161" s="10">
        <f t="shared" si="4"/>
        <v>-127944.36999999995</v>
      </c>
      <c r="L161" s="10">
        <f t="shared" si="4"/>
        <v>-319984.02999999991</v>
      </c>
      <c r="M161" s="10">
        <f t="shared" si="4"/>
        <v>-1210167.5099999995</v>
      </c>
      <c r="N161" s="10">
        <f t="shared" si="4"/>
        <v>1109212.82</v>
      </c>
      <c r="O161" s="10">
        <f t="shared" si="4"/>
        <v>10850053.310000001</v>
      </c>
    </row>
    <row r="162" spans="1:15" x14ac:dyDescent="0.25">
      <c r="A162" s="5" t="s">
        <v>112</v>
      </c>
      <c r="B162" s="8" t="s">
        <v>26</v>
      </c>
      <c r="C162" s="12">
        <v>19927.63</v>
      </c>
      <c r="D162" s="12">
        <v>20164.09</v>
      </c>
      <c r="E162" s="12">
        <v>21131.51</v>
      </c>
      <c r="F162" s="12">
        <v>31900.95</v>
      </c>
      <c r="G162" s="12">
        <v>19227.560000000001</v>
      </c>
      <c r="H162" s="12">
        <v>18701.060000000001</v>
      </c>
      <c r="I162" s="12">
        <v>18996.75</v>
      </c>
      <c r="J162" s="12">
        <v>19375.009999999998</v>
      </c>
      <c r="K162" s="12">
        <v>29546.92</v>
      </c>
      <c r="L162" s="12">
        <v>24528.9</v>
      </c>
      <c r="M162" s="12">
        <v>19180.63</v>
      </c>
      <c r="N162" s="12">
        <v>19447.419999999998</v>
      </c>
      <c r="O162" s="12">
        <v>262128.43</v>
      </c>
    </row>
    <row r="163" spans="1:15" x14ac:dyDescent="0.25">
      <c r="B163" s="8" t="s">
        <v>129</v>
      </c>
      <c r="C163" s="12"/>
      <c r="D163" s="12"/>
      <c r="E163" s="12"/>
      <c r="F163" s="12"/>
      <c r="G163" s="12">
        <v>2824</v>
      </c>
      <c r="H163" s="12"/>
      <c r="I163" s="12"/>
      <c r="J163" s="12"/>
      <c r="K163" s="12"/>
      <c r="L163" s="12"/>
      <c r="M163" s="12"/>
      <c r="N163" s="12"/>
      <c r="O163" s="12">
        <v>2824</v>
      </c>
    </row>
    <row r="164" spans="1:15" x14ac:dyDescent="0.25">
      <c r="B164" s="8" t="s">
        <v>31</v>
      </c>
      <c r="C164" s="12">
        <v>13413.06</v>
      </c>
      <c r="D164" s="12">
        <v>13507.57</v>
      </c>
      <c r="E164" s="12">
        <v>14234.58</v>
      </c>
      <c r="F164" s="12">
        <v>13852.58</v>
      </c>
      <c r="G164" s="12">
        <v>12535.45</v>
      </c>
      <c r="H164" s="12">
        <v>27359.68</v>
      </c>
      <c r="I164" s="12">
        <v>24998.71</v>
      </c>
      <c r="J164" s="12">
        <v>15676.18</v>
      </c>
      <c r="K164" s="12">
        <v>13016.65</v>
      </c>
      <c r="L164" s="12">
        <v>29055.439999999999</v>
      </c>
      <c r="M164" s="12">
        <v>-5493.43</v>
      </c>
      <c r="N164" s="12">
        <v>12753.19</v>
      </c>
      <c r="O164" s="12">
        <v>184909.66</v>
      </c>
    </row>
    <row r="165" spans="1:15" x14ac:dyDescent="0.25">
      <c r="B165" s="8" t="s">
        <v>32</v>
      </c>
      <c r="C165" s="12">
        <v>1280.25</v>
      </c>
      <c r="D165" s="12">
        <v>1461.03</v>
      </c>
      <c r="E165" s="12">
        <v>622.72</v>
      </c>
      <c r="F165" s="12">
        <v>168829.26</v>
      </c>
      <c r="G165" s="12">
        <v>-151985.49</v>
      </c>
      <c r="H165" s="12">
        <v>12088.15</v>
      </c>
      <c r="I165" s="12">
        <v>8090.18</v>
      </c>
      <c r="J165" s="12">
        <v>3601.64</v>
      </c>
      <c r="K165" s="12">
        <v>6262.91</v>
      </c>
      <c r="L165" s="12">
        <v>2107.0700000000002</v>
      </c>
      <c r="M165" s="12">
        <v>-206.27</v>
      </c>
      <c r="N165" s="12">
        <v>-67.59</v>
      </c>
      <c r="O165" s="12">
        <v>52083.86</v>
      </c>
    </row>
    <row r="166" spans="1:15" x14ac:dyDescent="0.25">
      <c r="B166" s="8" t="s">
        <v>37</v>
      </c>
      <c r="C166" s="12">
        <v>17805.71</v>
      </c>
      <c r="D166" s="12">
        <v>14765.2</v>
      </c>
      <c r="E166" s="12">
        <v>17084.91</v>
      </c>
      <c r="F166" s="12">
        <v>18538.62</v>
      </c>
      <c r="G166" s="12">
        <v>83719.11</v>
      </c>
      <c r="H166" s="12">
        <v>19839.670000000002</v>
      </c>
      <c r="I166" s="12">
        <v>20012.509999999998</v>
      </c>
      <c r="J166" s="12">
        <v>21314.980000000003</v>
      </c>
      <c r="K166" s="12">
        <v>18480.79</v>
      </c>
      <c r="L166" s="12">
        <v>30848.629999999997</v>
      </c>
      <c r="M166" s="12">
        <v>30545.29</v>
      </c>
      <c r="N166" s="12">
        <v>26918.840000000004</v>
      </c>
      <c r="O166" s="12">
        <v>319874.26</v>
      </c>
    </row>
    <row r="167" spans="1:15" x14ac:dyDescent="0.25">
      <c r="B167" s="8" t="s">
        <v>38</v>
      </c>
      <c r="C167" s="12"/>
      <c r="D167" s="12"/>
      <c r="E167" s="12"/>
      <c r="F167" s="12">
        <v>389.78</v>
      </c>
      <c r="G167" s="12"/>
      <c r="H167" s="12"/>
      <c r="I167" s="12"/>
      <c r="J167" s="12"/>
      <c r="K167" s="12"/>
      <c r="L167" s="12"/>
      <c r="M167" s="12"/>
      <c r="N167" s="12"/>
      <c r="O167" s="12">
        <v>389.78</v>
      </c>
    </row>
    <row r="168" spans="1:15" x14ac:dyDescent="0.25">
      <c r="B168" s="8" t="s">
        <v>40</v>
      </c>
      <c r="C168" s="12"/>
      <c r="D168" s="12"/>
      <c r="E168" s="12">
        <v>155.66999999999999</v>
      </c>
      <c r="F168" s="12">
        <v>810.99</v>
      </c>
      <c r="G168" s="12">
        <v>1109.51</v>
      </c>
      <c r="H168" s="12">
        <v>272.82</v>
      </c>
      <c r="I168" s="12"/>
      <c r="J168" s="12">
        <v>-233.71</v>
      </c>
      <c r="K168" s="12"/>
      <c r="L168" s="12">
        <v>306.91000000000003</v>
      </c>
      <c r="M168" s="12"/>
      <c r="N168" s="12">
        <v>274.68</v>
      </c>
      <c r="O168" s="12">
        <v>2696.87</v>
      </c>
    </row>
    <row r="169" spans="1:15" x14ac:dyDescent="0.25">
      <c r="B169" s="8" t="s">
        <v>43</v>
      </c>
      <c r="C169" s="12">
        <v>2231.2399999999998</v>
      </c>
      <c r="D169" s="12">
        <v>2179.11</v>
      </c>
      <c r="E169" s="12">
        <v>2731.6</v>
      </c>
      <c r="F169" s="12">
        <v>2323.23</v>
      </c>
      <c r="G169" s="12">
        <v>2269.9</v>
      </c>
      <c r="H169" s="12">
        <v>2192.3200000000002</v>
      </c>
      <c r="I169" s="12">
        <v>2151.6999999999998</v>
      </c>
      <c r="J169" s="12">
        <v>1811.8899999999999</v>
      </c>
      <c r="K169" s="12">
        <v>1401.24</v>
      </c>
      <c r="L169" s="12">
        <v>1393.8600000000001</v>
      </c>
      <c r="M169" s="12">
        <v>867.34999999999991</v>
      </c>
      <c r="N169" s="12">
        <v>947.76</v>
      </c>
      <c r="O169" s="12">
        <v>22501.199999999997</v>
      </c>
    </row>
    <row r="170" spans="1:15" x14ac:dyDescent="0.25">
      <c r="B170" s="8" t="s">
        <v>44</v>
      </c>
      <c r="C170" s="12">
        <v>37.24</v>
      </c>
      <c r="D170" s="12">
        <v>1.7499999999999982</v>
      </c>
      <c r="E170" s="12">
        <v>-36.340000000000003</v>
      </c>
      <c r="F170" s="12">
        <v>10.350000000000001</v>
      </c>
      <c r="G170" s="12">
        <v>10.39</v>
      </c>
      <c r="H170" s="12">
        <v>3.4899999999999998</v>
      </c>
      <c r="I170" s="12">
        <v>0.77</v>
      </c>
      <c r="J170" s="12">
        <v>5.56</v>
      </c>
      <c r="K170" s="12">
        <v>8.9799999999999986</v>
      </c>
      <c r="L170" s="12">
        <v>5.79</v>
      </c>
      <c r="M170" s="12">
        <v>13.05</v>
      </c>
      <c r="N170" s="12">
        <v>-18.849999999999998</v>
      </c>
      <c r="O170" s="12">
        <v>42.18</v>
      </c>
    </row>
    <row r="171" spans="1:15" x14ac:dyDescent="0.25">
      <c r="B171" s="8" t="s">
        <v>45</v>
      </c>
      <c r="C171" s="12">
        <v>16554.87</v>
      </c>
      <c r="D171" s="12">
        <v>-4431.2900000000009</v>
      </c>
      <c r="E171" s="12">
        <v>5552.32</v>
      </c>
      <c r="F171" s="12">
        <v>6003.6900000000005</v>
      </c>
      <c r="G171" s="12">
        <v>11210.05</v>
      </c>
      <c r="H171" s="12">
        <v>-6895.22</v>
      </c>
      <c r="I171" s="12">
        <v>2164.11</v>
      </c>
      <c r="J171" s="12">
        <v>11798.42</v>
      </c>
      <c r="K171" s="12">
        <v>-5008.71</v>
      </c>
      <c r="L171" s="12">
        <v>4732.6399999999994</v>
      </c>
      <c r="M171" s="12">
        <v>19405.09</v>
      </c>
      <c r="N171" s="12">
        <v>-8935.35</v>
      </c>
      <c r="O171" s="12">
        <v>52150.619999999995</v>
      </c>
    </row>
    <row r="172" spans="1:15" x14ac:dyDescent="0.25">
      <c r="B172" s="8" t="s">
        <v>46</v>
      </c>
      <c r="C172" s="12">
        <v>4968.91</v>
      </c>
      <c r="D172" s="12">
        <v>54687.73</v>
      </c>
      <c r="E172" s="12">
        <v>4259.28</v>
      </c>
      <c r="F172" s="12">
        <v>-35680.32</v>
      </c>
      <c r="G172" s="12">
        <v>6439.06</v>
      </c>
      <c r="H172" s="12">
        <v>9898.98</v>
      </c>
      <c r="I172" s="12">
        <v>6256.83</v>
      </c>
      <c r="J172" s="12">
        <v>6605.13</v>
      </c>
      <c r="K172" s="12">
        <v>10534.990000000002</v>
      </c>
      <c r="L172" s="12">
        <v>7015.39</v>
      </c>
      <c r="M172" s="12">
        <v>7128.61</v>
      </c>
      <c r="N172" s="12">
        <v>45528.289999999994</v>
      </c>
      <c r="O172" s="12">
        <v>127642.88</v>
      </c>
    </row>
    <row r="173" spans="1:15" x14ac:dyDescent="0.25">
      <c r="B173" s="8" t="s">
        <v>47</v>
      </c>
      <c r="C173" s="12">
        <v>10235.400000000001</v>
      </c>
      <c r="D173" s="12">
        <v>11274.699999999999</v>
      </c>
      <c r="E173" s="12">
        <v>16022.960000000001</v>
      </c>
      <c r="F173" s="12">
        <v>11809.97</v>
      </c>
      <c r="G173" s="12">
        <v>11065.79</v>
      </c>
      <c r="H173" s="12">
        <v>14870.67</v>
      </c>
      <c r="I173" s="12">
        <v>11374.66</v>
      </c>
      <c r="J173" s="12">
        <v>11700.369999999999</v>
      </c>
      <c r="K173" s="12">
        <v>14456.05</v>
      </c>
      <c r="L173" s="12">
        <v>12933.19</v>
      </c>
      <c r="M173" s="12">
        <v>11679.58</v>
      </c>
      <c r="N173" s="12">
        <v>16562.86</v>
      </c>
      <c r="O173" s="12">
        <v>153986.19999999998</v>
      </c>
    </row>
    <row r="174" spans="1:15" x14ac:dyDescent="0.25">
      <c r="B174" s="8" t="s">
        <v>48</v>
      </c>
      <c r="C174" s="12">
        <v>5416.87</v>
      </c>
      <c r="D174" s="12">
        <v>6426.05</v>
      </c>
      <c r="E174" s="12">
        <v>9595.76</v>
      </c>
      <c r="F174" s="12">
        <v>7036.38</v>
      </c>
      <c r="G174" s="12">
        <v>6643.32</v>
      </c>
      <c r="H174" s="12">
        <v>9406.75</v>
      </c>
      <c r="I174" s="12">
        <v>6298.78</v>
      </c>
      <c r="J174" s="12">
        <v>6936.32</v>
      </c>
      <c r="K174" s="12">
        <v>9505.92</v>
      </c>
      <c r="L174" s="12">
        <v>6770.76</v>
      </c>
      <c r="M174" s="12">
        <v>6973.01</v>
      </c>
      <c r="N174" s="12">
        <v>11451.51</v>
      </c>
      <c r="O174" s="12">
        <v>92461.430000000008</v>
      </c>
    </row>
    <row r="175" spans="1:15" x14ac:dyDescent="0.25">
      <c r="B175" s="8" t="s">
        <v>52</v>
      </c>
      <c r="C175" s="12">
        <v>0.64</v>
      </c>
      <c r="D175" s="12"/>
      <c r="E175" s="12"/>
      <c r="F175" s="12">
        <v>7.4</v>
      </c>
      <c r="G175" s="12">
        <v>29.6</v>
      </c>
      <c r="H175" s="12">
        <v>28.12</v>
      </c>
      <c r="I175" s="12">
        <v>11.84</v>
      </c>
      <c r="J175" s="12">
        <v>-4.4400000000000004</v>
      </c>
      <c r="K175" s="12"/>
      <c r="L175" s="12"/>
      <c r="M175" s="12"/>
      <c r="N175" s="12"/>
      <c r="O175" s="12">
        <v>73.16</v>
      </c>
    </row>
    <row r="176" spans="1:15" x14ac:dyDescent="0.25">
      <c r="B176" s="8" t="s">
        <v>54</v>
      </c>
      <c r="C176" s="12">
        <v>2543.7800000000002</v>
      </c>
      <c r="D176" s="12">
        <v>2654.91</v>
      </c>
      <c r="E176" s="12">
        <v>3694.19</v>
      </c>
      <c r="F176" s="12">
        <v>2269.21</v>
      </c>
      <c r="G176" s="12">
        <v>2150.73</v>
      </c>
      <c r="H176" s="12">
        <v>2775.01</v>
      </c>
      <c r="I176" s="12">
        <v>2297.7800000000002</v>
      </c>
      <c r="J176" s="12">
        <v>2913.38</v>
      </c>
      <c r="K176" s="12">
        <v>2585.4699999999998</v>
      </c>
      <c r="L176" s="12">
        <v>2266.0300000000002</v>
      </c>
      <c r="M176" s="12">
        <v>2795.41</v>
      </c>
      <c r="N176" s="12">
        <v>4379.18</v>
      </c>
      <c r="O176" s="12">
        <v>33325.08</v>
      </c>
    </row>
    <row r="177" spans="2:15" x14ac:dyDescent="0.25">
      <c r="B177" s="8" t="s">
        <v>56</v>
      </c>
      <c r="C177" s="12">
        <v>61.59</v>
      </c>
      <c r="D177" s="12">
        <v>31.36</v>
      </c>
      <c r="E177" s="12">
        <v>31.02</v>
      </c>
      <c r="F177" s="12">
        <v>30.83</v>
      </c>
      <c r="G177" s="12">
        <v>31.57</v>
      </c>
      <c r="H177" s="12">
        <v>30.09</v>
      </c>
      <c r="I177" s="12">
        <v>31.09</v>
      </c>
      <c r="J177" s="12">
        <v>30.93</v>
      </c>
      <c r="K177" s="12">
        <v>42.019999999999996</v>
      </c>
      <c r="L177" s="12">
        <v>71.489999999999995</v>
      </c>
      <c r="M177" s="12">
        <v>26.82</v>
      </c>
      <c r="N177" s="12">
        <v>68.38</v>
      </c>
      <c r="O177" s="12">
        <v>487.19</v>
      </c>
    </row>
    <row r="178" spans="2:15" x14ac:dyDescent="0.25">
      <c r="B178" s="8" t="s">
        <v>57</v>
      </c>
      <c r="C178" s="12">
        <v>231.82</v>
      </c>
      <c r="D178" s="12">
        <v>195.14</v>
      </c>
      <c r="E178" s="12">
        <v>233.01</v>
      </c>
      <c r="F178" s="12">
        <v>310</v>
      </c>
      <c r="G178" s="12">
        <v>291.45</v>
      </c>
      <c r="H178" s="12">
        <v>360.52</v>
      </c>
      <c r="I178" s="12">
        <v>199.83999999999997</v>
      </c>
      <c r="J178" s="12">
        <v>222.5</v>
      </c>
      <c r="K178" s="12">
        <v>188.76999999999998</v>
      </c>
      <c r="L178" s="12">
        <v>251.96</v>
      </c>
      <c r="M178" s="12">
        <v>958.12</v>
      </c>
      <c r="N178" s="12">
        <v>599.79</v>
      </c>
      <c r="O178" s="12">
        <v>4042.92</v>
      </c>
    </row>
    <row r="179" spans="2:15" x14ac:dyDescent="0.25">
      <c r="B179" s="8" t="s">
        <v>59</v>
      </c>
      <c r="C179" s="12">
        <v>9889.86</v>
      </c>
      <c r="D179" s="12">
        <v>16667.560000000001</v>
      </c>
      <c r="E179" s="12">
        <v>11916.98</v>
      </c>
      <c r="F179" s="12">
        <v>12928.730000000001</v>
      </c>
      <c r="G179" s="12">
        <v>14831.47</v>
      </c>
      <c r="H179" s="12">
        <v>12827.51</v>
      </c>
      <c r="I179" s="12">
        <v>13715.73</v>
      </c>
      <c r="J179" s="12">
        <v>11074.74</v>
      </c>
      <c r="K179" s="12">
        <v>12224.28</v>
      </c>
      <c r="L179" s="12">
        <v>13221.66</v>
      </c>
      <c r="M179" s="12">
        <v>12241.4</v>
      </c>
      <c r="N179" s="12">
        <v>11814.82</v>
      </c>
      <c r="O179" s="12">
        <v>153354.74</v>
      </c>
    </row>
    <row r="180" spans="2:15" x14ac:dyDescent="0.25">
      <c r="B180" s="8" t="s">
        <v>62</v>
      </c>
      <c r="C180" s="12">
        <v>7883.1100000000006</v>
      </c>
      <c r="D180" s="12">
        <v>8991.42</v>
      </c>
      <c r="E180" s="12">
        <v>8681.85</v>
      </c>
      <c r="F180" s="12">
        <v>8960.5400000000009</v>
      </c>
      <c r="G180" s="12">
        <v>7877.2000000000007</v>
      </c>
      <c r="H180" s="12">
        <v>3983.6099999999997</v>
      </c>
      <c r="I180" s="12">
        <v>4726.2700000000004</v>
      </c>
      <c r="J180" s="12">
        <v>4908.72</v>
      </c>
      <c r="K180" s="12">
        <v>3632.95</v>
      </c>
      <c r="L180" s="12">
        <v>6815.79</v>
      </c>
      <c r="M180" s="12">
        <v>3544.0299999999997</v>
      </c>
      <c r="N180" s="12">
        <v>3756.25</v>
      </c>
      <c r="O180" s="12">
        <v>73761.739999999991</v>
      </c>
    </row>
    <row r="181" spans="2:15" x14ac:dyDescent="0.25">
      <c r="B181" s="8" t="s">
        <v>63</v>
      </c>
      <c r="C181" s="12">
        <v>250.17000000000002</v>
      </c>
      <c r="D181" s="12">
        <v>1618.71</v>
      </c>
      <c r="E181" s="12">
        <v>1114.8999999999999</v>
      </c>
      <c r="F181" s="12">
        <v>1035.3600000000001</v>
      </c>
      <c r="G181" s="12">
        <v>295.94000000000005</v>
      </c>
      <c r="H181" s="12">
        <v>989.89</v>
      </c>
      <c r="I181" s="12">
        <v>1564.9199999999998</v>
      </c>
      <c r="J181" s="12">
        <v>1283.8200000000002</v>
      </c>
      <c r="K181" s="12">
        <v>2027.5500000000002</v>
      </c>
      <c r="L181" s="12">
        <v>1227.18</v>
      </c>
      <c r="M181" s="12">
        <v>1816.89</v>
      </c>
      <c r="N181" s="12">
        <v>-2972.7300000000005</v>
      </c>
      <c r="O181" s="12">
        <v>10252.6</v>
      </c>
    </row>
    <row r="182" spans="2:15" x14ac:dyDescent="0.25">
      <c r="B182" s="8" t="s">
        <v>66</v>
      </c>
      <c r="C182" s="12">
        <v>-25185.52</v>
      </c>
      <c r="D182" s="12">
        <v>455.18000000000006</v>
      </c>
      <c r="E182" s="12">
        <v>203.41</v>
      </c>
      <c r="F182" s="12">
        <v>63.95</v>
      </c>
      <c r="G182" s="12">
        <v>115.58</v>
      </c>
      <c r="H182" s="12">
        <v>102.41</v>
      </c>
      <c r="I182" s="12">
        <v>73.009999999999991</v>
      </c>
      <c r="J182" s="12">
        <v>230.35000000000002</v>
      </c>
      <c r="K182" s="12">
        <v>217.56</v>
      </c>
      <c r="L182" s="12">
        <v>319.37</v>
      </c>
      <c r="M182" s="12">
        <v>131.93</v>
      </c>
      <c r="N182" s="12">
        <v>453.31</v>
      </c>
      <c r="O182" s="12">
        <v>-22819.46</v>
      </c>
    </row>
    <row r="183" spans="2:15" x14ac:dyDescent="0.25">
      <c r="B183" s="8" t="s">
        <v>68</v>
      </c>
      <c r="C183" s="12">
        <v>11.73</v>
      </c>
      <c r="D183" s="12">
        <v>23.03</v>
      </c>
      <c r="E183" s="12">
        <v>26.38</v>
      </c>
      <c r="F183" s="12">
        <v>1.84</v>
      </c>
      <c r="G183" s="12">
        <v>-4.6099999999999994</v>
      </c>
      <c r="H183" s="12">
        <v>7.7799999999999994</v>
      </c>
      <c r="I183" s="12">
        <v>149.47999999999999</v>
      </c>
      <c r="J183" s="12">
        <v>-27.19</v>
      </c>
      <c r="K183" s="12">
        <v>21.599999999999998</v>
      </c>
      <c r="L183" s="12">
        <v>50.34</v>
      </c>
      <c r="M183" s="12">
        <v>39.78</v>
      </c>
      <c r="N183" s="12">
        <v>-34.769999999999996</v>
      </c>
      <c r="O183" s="12">
        <v>265.39</v>
      </c>
    </row>
    <row r="184" spans="2:15" x14ac:dyDescent="0.25">
      <c r="B184" s="8" t="s">
        <v>70</v>
      </c>
      <c r="C184" s="12">
        <v>0.67</v>
      </c>
      <c r="D184" s="12">
        <v>2.59</v>
      </c>
      <c r="E184" s="12">
        <v>3.79</v>
      </c>
      <c r="F184" s="12">
        <v>0.41</v>
      </c>
      <c r="G184" s="12">
        <v>-3.67</v>
      </c>
      <c r="H184" s="12"/>
      <c r="I184" s="12">
        <v>8.9600000000000009</v>
      </c>
      <c r="J184" s="12"/>
      <c r="K184" s="12">
        <v>0.04</v>
      </c>
      <c r="L184" s="12"/>
      <c r="M184" s="12">
        <v>2.2400000000000002</v>
      </c>
      <c r="N184" s="12">
        <v>1.08</v>
      </c>
      <c r="O184" s="12">
        <v>16.11</v>
      </c>
    </row>
    <row r="185" spans="2:15" x14ac:dyDescent="0.25">
      <c r="B185" s="8" t="s">
        <v>71</v>
      </c>
      <c r="C185" s="12">
        <v>2.2200000000000002</v>
      </c>
      <c r="D185" s="12"/>
      <c r="E185" s="12">
        <v>106.06</v>
      </c>
      <c r="F185" s="12">
        <v>96.7</v>
      </c>
      <c r="G185" s="12"/>
      <c r="H185" s="12">
        <v>73.06</v>
      </c>
      <c r="I185" s="12">
        <v>28.79</v>
      </c>
      <c r="J185" s="12">
        <v>0</v>
      </c>
      <c r="K185" s="12">
        <v>8.9600000000000009</v>
      </c>
      <c r="L185" s="12">
        <v>43.04</v>
      </c>
      <c r="M185" s="12">
        <v>6.39</v>
      </c>
      <c r="N185" s="12">
        <v>148.04</v>
      </c>
      <c r="O185" s="12">
        <v>513.26</v>
      </c>
    </row>
    <row r="186" spans="2:15" x14ac:dyDescent="0.25">
      <c r="B186" s="8" t="s">
        <v>73</v>
      </c>
      <c r="C186" s="12">
        <v>46668.93</v>
      </c>
      <c r="D186" s="12">
        <v>-14125.319999999998</v>
      </c>
      <c r="E186" s="12">
        <v>1459.54</v>
      </c>
      <c r="F186" s="12">
        <v>3757.91</v>
      </c>
      <c r="G186" s="12">
        <v>1084.6599999999999</v>
      </c>
      <c r="H186" s="12">
        <v>1251.1500000000001</v>
      </c>
      <c r="I186" s="12">
        <v>1252.72</v>
      </c>
      <c r="J186" s="12">
        <v>51499.97</v>
      </c>
      <c r="K186" s="12">
        <v>1887.28</v>
      </c>
      <c r="L186" s="12">
        <v>2460.6999999999998</v>
      </c>
      <c r="M186" s="12">
        <v>-42.120000000000033</v>
      </c>
      <c r="N186" s="12">
        <v>248.95999999999998</v>
      </c>
      <c r="O186" s="12">
        <v>97404.37999999999</v>
      </c>
    </row>
    <row r="187" spans="2:15" x14ac:dyDescent="0.25">
      <c r="B187" s="8" t="s">
        <v>83</v>
      </c>
      <c r="C187" s="12">
        <v>3.97</v>
      </c>
      <c r="D187" s="12">
        <v>32.64</v>
      </c>
      <c r="E187" s="12">
        <v>-32.78</v>
      </c>
      <c r="F187" s="12"/>
      <c r="G187" s="12">
        <v>15.74</v>
      </c>
      <c r="H187" s="12">
        <v>289.14999999999998</v>
      </c>
      <c r="I187" s="12"/>
      <c r="J187" s="12">
        <v>2.96</v>
      </c>
      <c r="K187" s="12"/>
      <c r="L187" s="12">
        <v>54.78</v>
      </c>
      <c r="M187" s="12"/>
      <c r="N187" s="12">
        <v>-31.51</v>
      </c>
      <c r="O187" s="12">
        <v>334.95</v>
      </c>
    </row>
    <row r="188" spans="2:15" x14ac:dyDescent="0.25">
      <c r="B188" s="8" t="s">
        <v>85</v>
      </c>
      <c r="C188" s="12">
        <v>21377.14</v>
      </c>
      <c r="D188" s="12">
        <v>21420.11</v>
      </c>
      <c r="E188" s="12">
        <v>23749.729999999996</v>
      </c>
      <c r="F188" s="12">
        <v>24811.040000000001</v>
      </c>
      <c r="G188" s="12">
        <v>20555.099999999999</v>
      </c>
      <c r="H188" s="12">
        <v>23556.879999999997</v>
      </c>
      <c r="I188" s="12">
        <v>25017.11</v>
      </c>
      <c r="J188" s="12">
        <v>23530.2</v>
      </c>
      <c r="K188" s="12">
        <v>25586.7</v>
      </c>
      <c r="L188" s="12">
        <v>25853.040000000001</v>
      </c>
      <c r="M188" s="12">
        <v>6415.63</v>
      </c>
      <c r="N188" s="12">
        <v>7866.37</v>
      </c>
      <c r="O188" s="12">
        <v>249739.05000000002</v>
      </c>
    </row>
    <row r="189" spans="2:15" x14ac:dyDescent="0.25">
      <c r="B189" s="8" t="s">
        <v>90</v>
      </c>
      <c r="C189" s="12">
        <v>27.88</v>
      </c>
      <c r="D189" s="12">
        <v>203.1</v>
      </c>
      <c r="E189" s="12">
        <v>53.349999999999994</v>
      </c>
      <c r="F189" s="12">
        <v>35.82</v>
      </c>
      <c r="G189" s="12">
        <v>-6.4600000000000009</v>
      </c>
      <c r="H189" s="12">
        <v>419.06000000000006</v>
      </c>
      <c r="I189" s="12">
        <v>4203.37</v>
      </c>
      <c r="J189" s="12">
        <v>2135.3599999999997</v>
      </c>
      <c r="K189" s="12">
        <v>7107.3</v>
      </c>
      <c r="L189" s="12">
        <v>4752.2</v>
      </c>
      <c r="M189" s="12">
        <v>5155.2800000000007</v>
      </c>
      <c r="N189" s="12">
        <v>7155.43</v>
      </c>
      <c r="O189" s="12">
        <v>31241.69</v>
      </c>
    </row>
    <row r="190" spans="2:15" x14ac:dyDescent="0.25">
      <c r="B190" s="8" t="s">
        <v>95</v>
      </c>
      <c r="C190" s="12">
        <v>27.98</v>
      </c>
      <c r="D190" s="12">
        <v>5.45</v>
      </c>
      <c r="E190" s="12"/>
      <c r="F190" s="12">
        <v>19.37</v>
      </c>
      <c r="G190" s="12">
        <v>1126.92</v>
      </c>
      <c r="H190" s="12"/>
      <c r="I190" s="12">
        <v>-351.17</v>
      </c>
      <c r="J190" s="12"/>
      <c r="K190" s="12">
        <v>-618.91</v>
      </c>
      <c r="L190" s="12"/>
      <c r="M190" s="12"/>
      <c r="N190" s="12">
        <v>19.39</v>
      </c>
      <c r="O190" s="12">
        <v>229.03</v>
      </c>
    </row>
    <row r="191" spans="2:15" x14ac:dyDescent="0.25">
      <c r="B191" s="8" t="s">
        <v>96</v>
      </c>
      <c r="C191" s="12"/>
      <c r="D191" s="12">
        <v>22.4</v>
      </c>
      <c r="E191" s="12"/>
      <c r="F191" s="12"/>
      <c r="G191" s="12"/>
      <c r="H191" s="12">
        <v>-22.4</v>
      </c>
      <c r="I191" s="12"/>
      <c r="J191" s="12"/>
      <c r="K191" s="12"/>
      <c r="L191" s="12"/>
      <c r="M191" s="12"/>
      <c r="N191" s="12"/>
      <c r="O191" s="12">
        <v>0</v>
      </c>
    </row>
    <row r="192" spans="2:15" x14ac:dyDescent="0.25">
      <c r="B192" s="8" t="s">
        <v>100</v>
      </c>
      <c r="C192" s="12">
        <v>628.45000000000005</v>
      </c>
      <c r="D192" s="12">
        <v>-550.6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>
        <v>77.849999999999994</v>
      </c>
    </row>
    <row r="193" spans="1:15" x14ac:dyDescent="0.25">
      <c r="B193" s="8" t="s">
        <v>36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>
        <v>239.16</v>
      </c>
      <c r="N193" s="12"/>
      <c r="O193" s="12">
        <v>239.16</v>
      </c>
    </row>
    <row r="194" spans="1:15" x14ac:dyDescent="0.25">
      <c r="B194" s="8" t="s">
        <v>49</v>
      </c>
      <c r="C194" s="12">
        <v>1518.78</v>
      </c>
      <c r="D194" s="12">
        <v>1355.3</v>
      </c>
      <c r="E194" s="12">
        <v>780.64</v>
      </c>
      <c r="F194" s="12">
        <v>2587.48</v>
      </c>
      <c r="G194" s="12">
        <v>1630.26</v>
      </c>
      <c r="H194" s="12">
        <v>1856.91</v>
      </c>
      <c r="I194" s="12">
        <v>3265.59</v>
      </c>
      <c r="J194" s="12">
        <v>1809.66</v>
      </c>
      <c r="K194" s="12">
        <v>1879.39</v>
      </c>
      <c r="L194" s="12">
        <v>2246.02</v>
      </c>
      <c r="M194" s="12">
        <v>831.64</v>
      </c>
      <c r="N194" s="12">
        <v>1295.46</v>
      </c>
      <c r="O194" s="12">
        <v>21057.13</v>
      </c>
    </row>
    <row r="195" spans="1:15" x14ac:dyDescent="0.25">
      <c r="B195" s="8" t="s">
        <v>51</v>
      </c>
      <c r="C195" s="12">
        <v>41.16</v>
      </c>
      <c r="D195" s="12">
        <v>17.809999999999999</v>
      </c>
      <c r="E195" s="12">
        <v>3.65</v>
      </c>
      <c r="F195" s="12">
        <v>44.71</v>
      </c>
      <c r="G195" s="12">
        <v>24.92</v>
      </c>
      <c r="H195" s="12">
        <v>28.96</v>
      </c>
      <c r="I195" s="12">
        <v>20.89</v>
      </c>
      <c r="J195" s="12">
        <v>35.92</v>
      </c>
      <c r="K195" s="12">
        <v>74.98</v>
      </c>
      <c r="L195" s="12">
        <v>28.81</v>
      </c>
      <c r="M195" s="12">
        <v>51.69</v>
      </c>
      <c r="N195" s="12">
        <v>108.88</v>
      </c>
      <c r="O195" s="12">
        <v>482.38</v>
      </c>
    </row>
    <row r="196" spans="1:15" x14ac:dyDescent="0.25">
      <c r="B196" s="8" t="s">
        <v>55</v>
      </c>
      <c r="C196" s="12"/>
      <c r="D196" s="12"/>
      <c r="E196" s="12"/>
      <c r="F196" s="12"/>
      <c r="G196" s="12"/>
      <c r="H196" s="12"/>
      <c r="I196" s="12"/>
      <c r="J196" s="12"/>
      <c r="K196" s="12">
        <v>759.38</v>
      </c>
      <c r="L196" s="12">
        <v>0</v>
      </c>
      <c r="M196" s="12"/>
      <c r="N196" s="12">
        <v>601.04999999999995</v>
      </c>
      <c r="O196" s="12">
        <v>1360.43</v>
      </c>
    </row>
    <row r="197" spans="1:15" x14ac:dyDescent="0.25">
      <c r="B197" s="8" t="s">
        <v>61</v>
      </c>
      <c r="C197" s="12">
        <v>-184.56</v>
      </c>
      <c r="D197" s="12">
        <v>871.44</v>
      </c>
      <c r="E197" s="12">
        <v>213.57</v>
      </c>
      <c r="F197" s="12">
        <v>-93.36</v>
      </c>
      <c r="G197" s="12">
        <v>135.1</v>
      </c>
      <c r="H197" s="12">
        <v>442.12</v>
      </c>
      <c r="I197" s="12"/>
      <c r="J197" s="12">
        <v>76.72</v>
      </c>
      <c r="K197" s="12">
        <v>0</v>
      </c>
      <c r="L197" s="12">
        <v>961.53</v>
      </c>
      <c r="M197" s="12">
        <v>1356.3</v>
      </c>
      <c r="N197" s="12"/>
      <c r="O197" s="12">
        <v>3778.86</v>
      </c>
    </row>
    <row r="198" spans="1:15" x14ac:dyDescent="0.25">
      <c r="B198" s="8" t="s">
        <v>132</v>
      </c>
      <c r="C198" s="12"/>
      <c r="D198" s="12"/>
      <c r="E198" s="12"/>
      <c r="F198" s="12"/>
      <c r="G198" s="12">
        <v>5</v>
      </c>
      <c r="H198" s="12"/>
      <c r="I198" s="12">
        <v>3.26</v>
      </c>
      <c r="J198" s="12">
        <v>0</v>
      </c>
      <c r="K198" s="12">
        <v>2.63</v>
      </c>
      <c r="L198" s="12"/>
      <c r="M198" s="12">
        <v>202.41</v>
      </c>
      <c r="N198" s="12">
        <v>156.68</v>
      </c>
      <c r="O198" s="12">
        <v>369.98</v>
      </c>
    </row>
    <row r="199" spans="1:15" x14ac:dyDescent="0.25">
      <c r="B199" s="8" t="s">
        <v>67</v>
      </c>
      <c r="C199" s="12"/>
      <c r="D199" s="12"/>
      <c r="E199" s="12">
        <v>0.61</v>
      </c>
      <c r="F199" s="12"/>
      <c r="G199" s="12">
        <v>0.61</v>
      </c>
      <c r="H199" s="12">
        <v>4.08</v>
      </c>
      <c r="I199" s="12">
        <v>0.61</v>
      </c>
      <c r="J199" s="12">
        <v>0.61</v>
      </c>
      <c r="K199" s="12">
        <v>0.61</v>
      </c>
      <c r="L199" s="12">
        <v>0.61</v>
      </c>
      <c r="M199" s="12">
        <v>0.61</v>
      </c>
      <c r="N199" s="12">
        <v>4.95</v>
      </c>
      <c r="O199" s="12">
        <v>13.3</v>
      </c>
    </row>
    <row r="200" spans="1:15" x14ac:dyDescent="0.25">
      <c r="B200" s="8" t="s">
        <v>113</v>
      </c>
      <c r="C200" s="12">
        <v>0.88</v>
      </c>
      <c r="D200" s="12">
        <v>1.1399999999999999</v>
      </c>
      <c r="E200" s="12"/>
      <c r="F200" s="12">
        <v>0.98</v>
      </c>
      <c r="G200" s="12">
        <v>2.3199999999999998</v>
      </c>
      <c r="H200" s="12"/>
      <c r="I200" s="12">
        <v>0.44</v>
      </c>
      <c r="J200" s="12"/>
      <c r="K200" s="12">
        <v>0.56999999999999995</v>
      </c>
      <c r="L200" s="12">
        <v>1.1100000000000001</v>
      </c>
      <c r="M200" s="12"/>
      <c r="N200" s="12">
        <v>5.33</v>
      </c>
      <c r="O200" s="12">
        <v>12.77</v>
      </c>
    </row>
    <row r="201" spans="1:15" x14ac:dyDescent="0.25">
      <c r="B201" s="8" t="s">
        <v>89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>
        <v>600</v>
      </c>
      <c r="M201" s="12"/>
      <c r="N201" s="12"/>
      <c r="O201" s="12">
        <v>600</v>
      </c>
    </row>
    <row r="202" spans="1:15" x14ac:dyDescent="0.25">
      <c r="B202" s="8" t="s">
        <v>133</v>
      </c>
      <c r="C202" s="12"/>
      <c r="D202" s="12"/>
      <c r="E202" s="12"/>
      <c r="F202" s="12">
        <v>0.66</v>
      </c>
      <c r="G202" s="12"/>
      <c r="H202" s="12"/>
      <c r="I202" s="12"/>
      <c r="J202" s="12"/>
      <c r="K202" s="12"/>
      <c r="L202" s="12"/>
      <c r="M202" s="12"/>
      <c r="N202" s="12"/>
      <c r="O202" s="12">
        <v>0.66</v>
      </c>
    </row>
    <row r="203" spans="1:15" x14ac:dyDescent="0.25">
      <c r="B203" s="8" t="s">
        <v>97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>
        <v>0.26</v>
      </c>
      <c r="M203" s="12">
        <v>1.1000000000000001</v>
      </c>
      <c r="N203" s="12">
        <v>0.85</v>
      </c>
      <c r="O203" s="12">
        <v>2.21</v>
      </c>
    </row>
    <row r="204" spans="1:15" x14ac:dyDescent="0.25">
      <c r="B204" s="8" t="s">
        <v>98</v>
      </c>
      <c r="C204" s="12">
        <v>715.41</v>
      </c>
      <c r="D204" s="12">
        <v>715.41</v>
      </c>
      <c r="E204" s="12">
        <v>748.36</v>
      </c>
      <c r="F204" s="12">
        <v>715.41</v>
      </c>
      <c r="G204" s="12">
        <v>715.41</v>
      </c>
      <c r="H204" s="12">
        <v>692.93</v>
      </c>
      <c r="I204" s="12">
        <v>715.41</v>
      </c>
      <c r="J204" s="12">
        <v>715.41</v>
      </c>
      <c r="K204" s="12">
        <v>715.41</v>
      </c>
      <c r="L204" s="12">
        <v>715.41</v>
      </c>
      <c r="M204" s="12">
        <v>711.92</v>
      </c>
      <c r="N204" s="12">
        <v>711.92</v>
      </c>
      <c r="O204" s="12">
        <v>8588.41</v>
      </c>
    </row>
    <row r="205" spans="1:15" s="5" customFormat="1" x14ac:dyDescent="0.25">
      <c r="A205" s="5" t="s">
        <v>114</v>
      </c>
      <c r="C205" s="10">
        <f>SUM(C162:C204)</f>
        <v>158387.27000000002</v>
      </c>
      <c r="D205" s="10">
        <f t="shared" ref="D205:O205" si="5">SUM(D162:D204)</f>
        <v>160644.72000000003</v>
      </c>
      <c r="E205" s="10">
        <f t="shared" si="5"/>
        <v>144343.22999999998</v>
      </c>
      <c r="F205" s="10">
        <f t="shared" si="5"/>
        <v>283410.46999999997</v>
      </c>
      <c r="G205" s="10">
        <f t="shared" si="5"/>
        <v>55973.49000000002</v>
      </c>
      <c r="H205" s="10">
        <f t="shared" si="5"/>
        <v>157435.20999999996</v>
      </c>
      <c r="I205" s="10">
        <f t="shared" si="5"/>
        <v>157280.93999999997</v>
      </c>
      <c r="J205" s="10">
        <f t="shared" si="5"/>
        <v>199031.41</v>
      </c>
      <c r="K205" s="10">
        <f t="shared" si="5"/>
        <v>156550.28000000003</v>
      </c>
      <c r="L205" s="10">
        <f t="shared" si="5"/>
        <v>181639.91</v>
      </c>
      <c r="M205" s="10">
        <f t="shared" si="5"/>
        <v>126579.54000000002</v>
      </c>
      <c r="N205" s="10">
        <f t="shared" si="5"/>
        <v>161219.86999999997</v>
      </c>
      <c r="O205" s="10">
        <f t="shared" si="5"/>
        <v>1942496.3399999994</v>
      </c>
    </row>
    <row r="206" spans="1:15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10" t="s">
        <v>127</v>
      </c>
      <c r="O208" s="10">
        <f>O205+O161+O122+O93</f>
        <v>60597176.340000004</v>
      </c>
    </row>
    <row r="209" spans="3:15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3:15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3:15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3:15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3:15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3:15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3:15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3:15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3:15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3:15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3:15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3:15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3:15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3:15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3:15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3:15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3:15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3:15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3:15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3:15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3:15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3:15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3:15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3:15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3:15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3:15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3:15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3:15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3:15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3:15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3:15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3:15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3:15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3:15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3:15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3:15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3:15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3:15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3:15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3:15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3:15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3:15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3:15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3:15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3:15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3:15" s="5" customFormat="1" x14ac:dyDescent="0.25"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</row>
    <row r="22385" spans="15:15" x14ac:dyDescent="0.25">
      <c r="O22385" s="12">
        <v>-68625596.216999993</v>
      </c>
    </row>
    <row r="22834" spans="16:16" x14ac:dyDescent="0.25">
      <c r="P22834" s="12"/>
    </row>
    <row r="22835" spans="16:16" x14ac:dyDescent="0.25">
      <c r="P22835" s="6"/>
    </row>
  </sheetData>
  <pageMargins left="0.7" right="0.7" top="0.75" bottom="0.75" header="0.3" footer="0.3"/>
  <pageSetup scale="36" fitToHeight="3" orientation="landscape" horizontalDpi="200" verticalDpi="200" r:id="rId1"/>
  <headerFooter>
    <oddHeader>&amp;R&amp;"Times New Roman,Bold"&amp;10KyPSC Case  No. 2021-00190
AG-DR-01-025 Attachment 
&amp;P of &amp;N</oddHeader>
  </headerFooter>
  <rowBreaks count="1" manualBreakCount="1">
    <brk id="12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B2743-4F7D-4BB9-BC47-C6A16577B5C1}">
  <sheetPr>
    <pageSetUpPr fitToPage="1"/>
  </sheetPr>
  <dimension ref="A1:O22849"/>
  <sheetViews>
    <sheetView topLeftCell="E1" zoomScaleNormal="100" workbookViewId="0">
      <selection activeCell="M11" sqref="M11"/>
    </sheetView>
  </sheetViews>
  <sheetFormatPr defaultRowHeight="15" x14ac:dyDescent="0.25"/>
  <cols>
    <col min="1" max="1" width="51.7109375" customWidth="1"/>
    <col min="2" max="2" width="43.42578125" bestFit="1" customWidth="1"/>
    <col min="3" max="3" width="19.28515625" bestFit="1" customWidth="1"/>
    <col min="4" max="4" width="18.5703125" bestFit="1" customWidth="1"/>
    <col min="5" max="5" width="24.7109375" bestFit="1" customWidth="1"/>
    <col min="6" max="6" width="19.28515625" bestFit="1" customWidth="1"/>
    <col min="7" max="7" width="18.7109375" bestFit="1" customWidth="1"/>
    <col min="8" max="8" width="18.28515625" bestFit="1" customWidth="1"/>
    <col min="9" max="9" width="17.7109375" bestFit="1" customWidth="1"/>
    <col min="10" max="12" width="19.28515625" bestFit="1" customWidth="1"/>
    <col min="13" max="13" width="19.7109375" bestFit="1" customWidth="1"/>
    <col min="14" max="14" width="17.7109375" bestFit="1" customWidth="1"/>
    <col min="15" max="15" width="20.28515625" bestFit="1" customWidth="1"/>
    <col min="16" max="16" width="19.7109375" bestFit="1" customWidth="1"/>
    <col min="17" max="22" width="13.28515625" bestFit="1" customWidth="1"/>
  </cols>
  <sheetData>
    <row r="1" spans="1:15" x14ac:dyDescent="0.25">
      <c r="A1" s="13" t="s">
        <v>155</v>
      </c>
    </row>
    <row r="2" spans="1:15" x14ac:dyDescent="0.25">
      <c r="A2" s="13" t="s">
        <v>156</v>
      </c>
    </row>
    <row r="3" spans="1:15" x14ac:dyDescent="0.25">
      <c r="A3" s="13" t="s">
        <v>159</v>
      </c>
    </row>
    <row r="6" spans="1:15" x14ac:dyDescent="0.25">
      <c r="A6" s="1" t="s">
        <v>0</v>
      </c>
      <c r="B6" s="1" t="s">
        <v>1</v>
      </c>
      <c r="C6" s="1" t="s">
        <v>134</v>
      </c>
      <c r="D6" s="1" t="s">
        <v>135</v>
      </c>
      <c r="E6" s="1" t="s">
        <v>136</v>
      </c>
      <c r="F6" s="1" t="s">
        <v>137</v>
      </c>
      <c r="G6" s="1" t="s">
        <v>138</v>
      </c>
      <c r="H6" s="1" t="s">
        <v>139</v>
      </c>
      <c r="I6" s="1" t="s">
        <v>140</v>
      </c>
      <c r="J6" s="1" t="s">
        <v>141</v>
      </c>
      <c r="K6" s="1" t="s">
        <v>142</v>
      </c>
      <c r="L6" s="1" t="s">
        <v>143</v>
      </c>
      <c r="M6" s="1" t="s">
        <v>144</v>
      </c>
      <c r="N6" s="1" t="s">
        <v>145</v>
      </c>
      <c r="O6" s="4" t="s">
        <v>14</v>
      </c>
    </row>
    <row r="7" spans="1:15" x14ac:dyDescent="0.25">
      <c r="A7" s="5" t="s">
        <v>15</v>
      </c>
      <c r="B7" t="s">
        <v>16</v>
      </c>
      <c r="C7" s="6">
        <v>3493.77</v>
      </c>
      <c r="D7" s="6">
        <v>2070.1</v>
      </c>
      <c r="E7" s="6">
        <v>2008.49</v>
      </c>
      <c r="F7" s="6">
        <v>1130.04</v>
      </c>
      <c r="G7" s="6">
        <v>846.24</v>
      </c>
      <c r="H7" s="6">
        <v>490.2</v>
      </c>
      <c r="I7" s="6">
        <v>53.34</v>
      </c>
      <c r="J7" s="6"/>
      <c r="K7" s="6">
        <v>16</v>
      </c>
      <c r="L7" s="6">
        <v>138.46</v>
      </c>
      <c r="M7" s="6">
        <v>154.9</v>
      </c>
      <c r="N7" s="6">
        <v>361.43</v>
      </c>
      <c r="O7" s="6">
        <v>10762.97</v>
      </c>
    </row>
    <row r="8" spans="1:15" x14ac:dyDescent="0.25">
      <c r="B8" t="s">
        <v>17</v>
      </c>
      <c r="C8" s="6"/>
      <c r="D8" s="6">
        <v>2191.2399999999998</v>
      </c>
      <c r="E8" s="6">
        <v>2132.6799999999998</v>
      </c>
      <c r="F8" s="6"/>
      <c r="G8" s="6"/>
      <c r="H8" s="6">
        <v>943.25</v>
      </c>
      <c r="I8" s="6"/>
      <c r="J8" s="6">
        <v>933.12</v>
      </c>
      <c r="K8" s="6">
        <v>301.20999999999998</v>
      </c>
      <c r="L8" s="6">
        <v>327.66000000000003</v>
      </c>
      <c r="M8" s="6"/>
      <c r="N8" s="6">
        <v>223.01</v>
      </c>
      <c r="O8" s="6">
        <v>7052.17</v>
      </c>
    </row>
    <row r="9" spans="1:15" x14ac:dyDescent="0.25">
      <c r="B9" t="s">
        <v>18</v>
      </c>
      <c r="C9" s="6">
        <v>2792.38</v>
      </c>
      <c r="D9" s="6">
        <v>822.31</v>
      </c>
      <c r="E9" s="6">
        <v>3367.26</v>
      </c>
      <c r="F9" s="6">
        <v>2044.81</v>
      </c>
      <c r="G9" s="6">
        <v>1533.18</v>
      </c>
      <c r="H9" s="6">
        <v>570.54999999999995</v>
      </c>
      <c r="I9" s="6">
        <v>923.9</v>
      </c>
      <c r="J9" s="6">
        <v>1634.4</v>
      </c>
      <c r="K9" s="6">
        <v>5182.1899999999996</v>
      </c>
      <c r="L9" s="6">
        <v>452.13</v>
      </c>
      <c r="M9" s="6">
        <v>607.16999999999996</v>
      </c>
      <c r="N9" s="6">
        <v>-141.66999999999999</v>
      </c>
      <c r="O9" s="6">
        <v>19788.61</v>
      </c>
    </row>
    <row r="10" spans="1:15" x14ac:dyDescent="0.25">
      <c r="B10" t="s">
        <v>19</v>
      </c>
      <c r="C10" s="6">
        <v>251.38</v>
      </c>
      <c r="D10" s="6">
        <v>-218167.28</v>
      </c>
      <c r="E10" s="6"/>
      <c r="F10" s="6"/>
      <c r="G10" s="6"/>
      <c r="H10" s="6"/>
      <c r="I10" s="6"/>
      <c r="J10" s="6"/>
      <c r="K10" s="6"/>
      <c r="L10" s="6"/>
      <c r="M10" s="6"/>
      <c r="N10" s="6">
        <v>12791.93</v>
      </c>
      <c r="O10" s="6">
        <v>-205123.97</v>
      </c>
    </row>
    <row r="11" spans="1:15" x14ac:dyDescent="0.25">
      <c r="B11" t="s">
        <v>20</v>
      </c>
      <c r="C11" s="6">
        <v>2450.7199999999998</v>
      </c>
      <c r="D11" s="6">
        <v>1278.56</v>
      </c>
      <c r="E11" s="6">
        <v>2323.34</v>
      </c>
      <c r="F11" s="6">
        <v>1358.37</v>
      </c>
      <c r="G11" s="6">
        <v>1242.57</v>
      </c>
      <c r="H11" s="6">
        <v>784.4</v>
      </c>
      <c r="I11" s="6">
        <v>755.47</v>
      </c>
      <c r="J11" s="6">
        <v>538.13</v>
      </c>
      <c r="K11" s="6">
        <v>901.77</v>
      </c>
      <c r="L11" s="6">
        <v>724.42</v>
      </c>
      <c r="M11" s="6">
        <v>655.85</v>
      </c>
      <c r="N11" s="6">
        <v>-102.29</v>
      </c>
      <c r="O11" s="6">
        <v>12911.31</v>
      </c>
    </row>
    <row r="12" spans="1:15" x14ac:dyDescent="0.25">
      <c r="B12" t="s">
        <v>21</v>
      </c>
      <c r="C12" s="6">
        <v>3164.76</v>
      </c>
      <c r="D12" s="6">
        <v>7927.39</v>
      </c>
      <c r="E12" s="6">
        <v>1451.77</v>
      </c>
      <c r="F12" s="6">
        <v>1003.79</v>
      </c>
      <c r="G12" s="6">
        <v>337.13</v>
      </c>
      <c r="H12" s="6">
        <v>22.24</v>
      </c>
      <c r="I12" s="6">
        <v>871.44</v>
      </c>
      <c r="J12" s="6">
        <v>2878.57</v>
      </c>
      <c r="K12" s="6">
        <v>3573.8</v>
      </c>
      <c r="L12" s="6">
        <v>1860.15</v>
      </c>
      <c r="M12" s="6">
        <v>1152.5899999999999</v>
      </c>
      <c r="N12" s="6">
        <v>2377.9699999999998</v>
      </c>
      <c r="O12" s="6">
        <v>26621.599999999999</v>
      </c>
    </row>
    <row r="13" spans="1:15" x14ac:dyDescent="0.25">
      <c r="B13" t="s">
        <v>22</v>
      </c>
      <c r="C13" s="6">
        <v>4395668.37</v>
      </c>
      <c r="D13" s="6">
        <v>4259029.8099999996</v>
      </c>
      <c r="E13" s="6">
        <v>2690401.69</v>
      </c>
      <c r="F13" s="6">
        <v>1556161.13</v>
      </c>
      <c r="G13" s="6">
        <v>1013920.64</v>
      </c>
      <c r="H13" s="6">
        <v>1244443.82</v>
      </c>
      <c r="I13" s="6">
        <v>457864.59</v>
      </c>
      <c r="J13" s="6">
        <v>901721.95</v>
      </c>
      <c r="K13" s="6">
        <v>762950.83</v>
      </c>
      <c r="L13" s="6">
        <v>1607007.28</v>
      </c>
      <c r="M13" s="6">
        <v>3130187.16</v>
      </c>
      <c r="N13" s="6">
        <v>5352501.0599999996</v>
      </c>
      <c r="O13" s="6">
        <v>27371858.329999998</v>
      </c>
    </row>
    <row r="14" spans="1:15" x14ac:dyDescent="0.25">
      <c r="B14" t="s">
        <v>23</v>
      </c>
      <c r="C14" s="6">
        <v>176232.88</v>
      </c>
      <c r="D14" s="6">
        <v>175603.46</v>
      </c>
      <c r="E14" s="6">
        <v>158369.01999999999</v>
      </c>
      <c r="F14" s="6">
        <v>159364.01999999999</v>
      </c>
      <c r="G14" s="6">
        <v>159199.54999999999</v>
      </c>
      <c r="H14" s="6">
        <v>161421.94</v>
      </c>
      <c r="I14" s="6">
        <v>162533.99</v>
      </c>
      <c r="J14" s="6">
        <v>163165.84</v>
      </c>
      <c r="K14" s="6">
        <v>163014.89000000001</v>
      </c>
      <c r="L14" s="6">
        <v>160156.04999999999</v>
      </c>
      <c r="M14" s="6">
        <v>159450</v>
      </c>
      <c r="N14" s="6">
        <v>174458.93</v>
      </c>
      <c r="O14" s="6">
        <v>1972970.57</v>
      </c>
    </row>
    <row r="15" spans="1:15" x14ac:dyDescent="0.25">
      <c r="B15" t="s">
        <v>24</v>
      </c>
      <c r="C15" s="6">
        <v>-170059.16</v>
      </c>
      <c r="D15" s="6">
        <v>-181237.65</v>
      </c>
      <c r="E15" s="6">
        <v>-178877.94</v>
      </c>
      <c r="F15" s="6">
        <v>-170161.6</v>
      </c>
      <c r="G15" s="6">
        <v>-163399.82999999999</v>
      </c>
      <c r="H15" s="6">
        <v>-159079.26999999999</v>
      </c>
      <c r="I15" s="6">
        <v>-158462.26999999999</v>
      </c>
      <c r="J15" s="6">
        <v>-181023.45</v>
      </c>
      <c r="K15" s="6">
        <v>-162090.46</v>
      </c>
      <c r="L15" s="6">
        <v>-158825.46</v>
      </c>
      <c r="M15" s="6">
        <v>-122897.09</v>
      </c>
      <c r="N15" s="6">
        <v>-126298.9</v>
      </c>
      <c r="O15" s="6">
        <v>-1932413.08</v>
      </c>
    </row>
    <row r="16" spans="1:15" x14ac:dyDescent="0.25">
      <c r="B16" t="s">
        <v>25</v>
      </c>
      <c r="C16" s="6">
        <v>-39158.11</v>
      </c>
      <c r="D16" s="6">
        <v>-393953.39</v>
      </c>
      <c r="E16" s="6">
        <v>-797794.23</v>
      </c>
      <c r="F16" s="6">
        <v>-99277.64</v>
      </c>
      <c r="G16" s="6">
        <v>-467614.08</v>
      </c>
      <c r="H16" s="6">
        <v>-99296.54</v>
      </c>
      <c r="I16" s="6">
        <v>8078.26</v>
      </c>
      <c r="J16" s="6">
        <v>75104.02</v>
      </c>
      <c r="K16" s="6">
        <v>-8321.36</v>
      </c>
      <c r="L16" s="6">
        <v>385723.58</v>
      </c>
      <c r="M16" s="6">
        <v>928192.99</v>
      </c>
      <c r="N16" s="6">
        <v>1529064.64</v>
      </c>
      <c r="O16" s="6">
        <v>1020748.14</v>
      </c>
    </row>
    <row r="17" spans="2:15" x14ac:dyDescent="0.25">
      <c r="B17" t="s">
        <v>26</v>
      </c>
      <c r="C17" s="6">
        <v>18690.23</v>
      </c>
      <c r="D17" s="6">
        <v>17838.86</v>
      </c>
      <c r="E17" s="6">
        <v>17702.03</v>
      </c>
      <c r="F17" s="6">
        <v>14955.73</v>
      </c>
      <c r="G17" s="6">
        <v>14680.24</v>
      </c>
      <c r="H17" s="6">
        <v>14129.69</v>
      </c>
      <c r="I17" s="6">
        <v>15613.55</v>
      </c>
      <c r="J17" s="6">
        <v>16155.93</v>
      </c>
      <c r="K17" s="6">
        <v>15148.6</v>
      </c>
      <c r="L17" s="6">
        <v>19903.38</v>
      </c>
      <c r="M17" s="6">
        <v>21179.73</v>
      </c>
      <c r="N17" s="6">
        <v>17426.939999999999</v>
      </c>
      <c r="O17" s="6">
        <v>203424.91</v>
      </c>
    </row>
    <row r="18" spans="2:15" x14ac:dyDescent="0.25">
      <c r="B18" t="s">
        <v>27</v>
      </c>
      <c r="C18" s="6">
        <v>659.68</v>
      </c>
      <c r="D18" s="6">
        <v>620.46</v>
      </c>
      <c r="E18" s="6">
        <v>295.18</v>
      </c>
      <c r="F18" s="6">
        <v>161.32</v>
      </c>
      <c r="G18" s="6">
        <v>100.83</v>
      </c>
      <c r="H18" s="6">
        <v>45.63</v>
      </c>
      <c r="I18" s="6">
        <v>34.119999999999997</v>
      </c>
      <c r="J18" s="6">
        <v>203.26</v>
      </c>
      <c r="K18" s="6">
        <v>125.26</v>
      </c>
      <c r="L18" s="6">
        <v>129.25</v>
      </c>
      <c r="M18" s="6">
        <v>202.44</v>
      </c>
      <c r="N18" s="6">
        <v>427.27</v>
      </c>
      <c r="O18" s="6">
        <v>3004.7</v>
      </c>
    </row>
    <row r="19" spans="2:15" x14ac:dyDescent="0.25">
      <c r="B19" t="s">
        <v>29</v>
      </c>
      <c r="C19" s="6">
        <v>273.56</v>
      </c>
      <c r="D19" s="6">
        <v>294.31</v>
      </c>
      <c r="E19" s="6">
        <v>180.93</v>
      </c>
      <c r="F19" s="6">
        <v>246.19</v>
      </c>
      <c r="G19" s="6">
        <v>225.88</v>
      </c>
      <c r="H19" s="6">
        <v>181.1</v>
      </c>
      <c r="I19" s="6">
        <v>323.60000000000002</v>
      </c>
      <c r="J19" s="6">
        <v>120.03</v>
      </c>
      <c r="K19" s="6">
        <v>479.71</v>
      </c>
      <c r="L19" s="6">
        <v>269.45</v>
      </c>
      <c r="M19" s="6">
        <v>200.26</v>
      </c>
      <c r="N19" s="6">
        <v>271.89</v>
      </c>
      <c r="O19" s="6">
        <v>3066.91</v>
      </c>
    </row>
    <row r="20" spans="2:15" x14ac:dyDescent="0.25">
      <c r="B20" t="s">
        <v>30</v>
      </c>
      <c r="C20" s="6">
        <v>1162.21</v>
      </c>
      <c r="D20" s="6">
        <v>1190.07</v>
      </c>
      <c r="E20" s="6">
        <v>1271.3900000000001</v>
      </c>
      <c r="F20" s="6">
        <v>1308.81</v>
      </c>
      <c r="G20" s="6">
        <v>1086.6300000000001</v>
      </c>
      <c r="H20" s="6">
        <v>1380.67</v>
      </c>
      <c r="I20" s="6">
        <v>1099.27</v>
      </c>
      <c r="J20" s="6">
        <v>1023.37</v>
      </c>
      <c r="K20" s="6">
        <v>1345.27</v>
      </c>
      <c r="L20" s="6">
        <v>1321.13</v>
      </c>
      <c r="M20" s="6">
        <v>1033.8900000000001</v>
      </c>
      <c r="N20" s="6">
        <v>-638.01</v>
      </c>
      <c r="O20" s="6">
        <v>12584.7</v>
      </c>
    </row>
    <row r="21" spans="2:15" x14ac:dyDescent="0.25">
      <c r="B21" t="s">
        <v>129</v>
      </c>
      <c r="C21" s="6">
        <v>18127.39</v>
      </c>
      <c r="D21" s="6">
        <v>86301.32</v>
      </c>
      <c r="E21" s="6">
        <v>5448.03</v>
      </c>
      <c r="F21" s="6">
        <v>19916.11</v>
      </c>
      <c r="G21" s="6">
        <v>8220.77</v>
      </c>
      <c r="H21" s="6">
        <v>7207.58</v>
      </c>
      <c r="I21" s="6">
        <v>1883.48</v>
      </c>
      <c r="J21" s="6">
        <v>14285.49</v>
      </c>
      <c r="K21" s="6">
        <v>5088.5600000000004</v>
      </c>
      <c r="L21" s="6">
        <v>2329.9</v>
      </c>
      <c r="M21" s="6">
        <v>14546.47</v>
      </c>
      <c r="N21" s="6">
        <v>4678.8999999999996</v>
      </c>
      <c r="O21" s="6">
        <v>188034</v>
      </c>
    </row>
    <row r="22" spans="2:15" x14ac:dyDescent="0.25">
      <c r="B22" t="s">
        <v>31</v>
      </c>
      <c r="C22" s="6">
        <v>-4649.33</v>
      </c>
      <c r="D22" s="6">
        <v>7075.27</v>
      </c>
      <c r="E22" s="6">
        <v>1732.92</v>
      </c>
      <c r="F22" s="6">
        <v>1274.9000000000001</v>
      </c>
      <c r="G22" s="6">
        <v>1893.76</v>
      </c>
      <c r="H22" s="6">
        <v>1087.07</v>
      </c>
      <c r="I22" s="6">
        <v>929.47</v>
      </c>
      <c r="J22" s="6">
        <v>899.08</v>
      </c>
      <c r="K22" s="6">
        <v>2831.4</v>
      </c>
      <c r="L22" s="6">
        <v>1020.93</v>
      </c>
      <c r="M22" s="6">
        <v>1413.32</v>
      </c>
      <c r="N22" s="6">
        <v>1137.6300000000001</v>
      </c>
      <c r="O22" s="6">
        <v>16646.419999999998</v>
      </c>
    </row>
    <row r="23" spans="2:15" x14ac:dyDescent="0.25">
      <c r="B23" t="s">
        <v>32</v>
      </c>
      <c r="C23" s="6">
        <v>49448.86</v>
      </c>
      <c r="D23" s="6">
        <v>24343.07</v>
      </c>
      <c r="E23" s="6">
        <v>26717.58</v>
      </c>
      <c r="F23" s="6">
        <v>12826.98</v>
      </c>
      <c r="G23" s="6">
        <v>24929.360000000001</v>
      </c>
      <c r="H23" s="6">
        <v>43212.56</v>
      </c>
      <c r="I23" s="6">
        <v>52893.26</v>
      </c>
      <c r="J23" s="6">
        <v>19788.72</v>
      </c>
      <c r="K23" s="6">
        <v>38236.629999999997</v>
      </c>
      <c r="L23" s="6">
        <v>37421.300000000003</v>
      </c>
      <c r="M23" s="6">
        <v>67583.960000000006</v>
      </c>
      <c r="N23" s="6">
        <v>56390.8</v>
      </c>
      <c r="O23" s="6">
        <v>453793.08</v>
      </c>
    </row>
    <row r="24" spans="2:15" x14ac:dyDescent="0.25">
      <c r="B24" t="s">
        <v>33</v>
      </c>
      <c r="C24" s="6">
        <v>193.44</v>
      </c>
      <c r="D24" s="6">
        <v>15.21</v>
      </c>
      <c r="E24" s="6">
        <v>55.69</v>
      </c>
      <c r="F24" s="6">
        <v>56.51</v>
      </c>
      <c r="G24" s="6">
        <v>725.09</v>
      </c>
      <c r="H24" s="6">
        <v>436.31</v>
      </c>
      <c r="I24" s="6">
        <v>450.37</v>
      </c>
      <c r="J24" s="6">
        <v>252.87</v>
      </c>
      <c r="K24" s="6">
        <v>802.69</v>
      </c>
      <c r="L24" s="6">
        <v>988.41</v>
      </c>
      <c r="M24" s="6">
        <v>1142.8699999999999</v>
      </c>
      <c r="N24" s="6">
        <v>-188.11</v>
      </c>
      <c r="O24" s="6">
        <v>4931.3500000000004</v>
      </c>
    </row>
    <row r="25" spans="2:15" x14ac:dyDescent="0.25">
      <c r="B25" t="s">
        <v>34</v>
      </c>
      <c r="C25" s="6">
        <v>5068.03</v>
      </c>
      <c r="D25" s="6">
        <v>113.67</v>
      </c>
      <c r="E25" s="6">
        <v>625.29999999999995</v>
      </c>
      <c r="F25" s="6"/>
      <c r="G25" s="6">
        <v>507.86</v>
      </c>
      <c r="H25" s="6">
        <v>1776.57</v>
      </c>
      <c r="I25" s="6">
        <v>3173.69</v>
      </c>
      <c r="J25" s="6">
        <v>457.8</v>
      </c>
      <c r="K25" s="6">
        <v>1305.5</v>
      </c>
      <c r="L25" s="6">
        <v>328.79</v>
      </c>
      <c r="M25" s="6">
        <v>629.74</v>
      </c>
      <c r="N25" s="6">
        <v>2911.35</v>
      </c>
      <c r="O25" s="6">
        <v>16898.3</v>
      </c>
    </row>
    <row r="26" spans="2:15" x14ac:dyDescent="0.25">
      <c r="B26" t="s">
        <v>35</v>
      </c>
      <c r="C26" s="6">
        <v>41342.870000000003</v>
      </c>
      <c r="D26" s="6">
        <v>29594.75</v>
      </c>
      <c r="E26" s="6">
        <v>103848.15</v>
      </c>
      <c r="F26" s="6">
        <v>68875.839999999997</v>
      </c>
      <c r="G26" s="6">
        <v>62715.37</v>
      </c>
      <c r="H26" s="6">
        <v>53740.89</v>
      </c>
      <c r="I26" s="6">
        <v>13767.26</v>
      </c>
      <c r="J26" s="6">
        <v>261109.18</v>
      </c>
      <c r="K26" s="6">
        <v>96315.15</v>
      </c>
      <c r="L26" s="6">
        <v>12119.87</v>
      </c>
      <c r="M26" s="6">
        <v>298948.26</v>
      </c>
      <c r="N26" s="6">
        <v>80103.41</v>
      </c>
      <c r="O26" s="6">
        <v>1122481</v>
      </c>
    </row>
    <row r="27" spans="2:15" x14ac:dyDescent="0.25">
      <c r="B27" t="s">
        <v>36</v>
      </c>
      <c r="C27" s="6">
        <v>19746.54</v>
      </c>
      <c r="D27" s="6">
        <v>6939.57</v>
      </c>
      <c r="E27" s="6">
        <v>17254.330000000002</v>
      </c>
      <c r="F27" s="6">
        <v>36538.25</v>
      </c>
      <c r="G27" s="6">
        <v>43315.73</v>
      </c>
      <c r="H27" s="6">
        <v>36120.269999999997</v>
      </c>
      <c r="I27" s="6">
        <v>58149.61</v>
      </c>
      <c r="J27" s="6">
        <v>21201.360000000001</v>
      </c>
      <c r="K27" s="6">
        <v>11115.1</v>
      </c>
      <c r="L27" s="6">
        <v>13595.02</v>
      </c>
      <c r="M27" s="6">
        <v>13276.06</v>
      </c>
      <c r="N27" s="6">
        <v>11649.09</v>
      </c>
      <c r="O27" s="6">
        <v>288900.93</v>
      </c>
    </row>
    <row r="28" spans="2:15" x14ac:dyDescent="0.25">
      <c r="B28" t="s">
        <v>37</v>
      </c>
      <c r="C28" s="6">
        <v>80275.05</v>
      </c>
      <c r="D28" s="6">
        <v>51003.839999999997</v>
      </c>
      <c r="E28" s="6">
        <v>56671.25</v>
      </c>
      <c r="F28" s="6">
        <v>71128.88</v>
      </c>
      <c r="G28" s="6">
        <v>54581.86</v>
      </c>
      <c r="H28" s="6">
        <v>37595.49</v>
      </c>
      <c r="I28" s="6">
        <v>44135.06</v>
      </c>
      <c r="J28" s="6">
        <v>113825.1</v>
      </c>
      <c r="K28" s="6">
        <v>32670.22</v>
      </c>
      <c r="L28" s="6">
        <v>33515.300000000003</v>
      </c>
      <c r="M28" s="6">
        <v>39817.08</v>
      </c>
      <c r="N28" s="6">
        <v>57583.79</v>
      </c>
      <c r="O28" s="6">
        <v>672802.92</v>
      </c>
    </row>
    <row r="29" spans="2:15" x14ac:dyDescent="0.25">
      <c r="B29" t="s">
        <v>38</v>
      </c>
      <c r="C29" s="6">
        <v>23998.05</v>
      </c>
      <c r="D29" s="6">
        <v>13819.55</v>
      </c>
      <c r="E29" s="6">
        <v>23090.06</v>
      </c>
      <c r="F29" s="6">
        <v>16434.080000000002</v>
      </c>
      <c r="G29" s="6">
        <v>15350.59</v>
      </c>
      <c r="H29" s="6">
        <v>15648.16</v>
      </c>
      <c r="I29" s="6">
        <v>26115.3</v>
      </c>
      <c r="J29" s="6">
        <v>24715.759999999998</v>
      </c>
      <c r="K29" s="6">
        <v>27016.94</v>
      </c>
      <c r="L29" s="6">
        <v>11214.15</v>
      </c>
      <c r="M29" s="6">
        <v>17142.89</v>
      </c>
      <c r="N29" s="6">
        <v>28082.720000000001</v>
      </c>
      <c r="O29" s="6">
        <v>242628.25</v>
      </c>
    </row>
    <row r="30" spans="2:15" x14ac:dyDescent="0.25">
      <c r="B30" t="s">
        <v>39</v>
      </c>
      <c r="C30" s="6">
        <v>3304.93</v>
      </c>
      <c r="D30" s="6">
        <v>287.11</v>
      </c>
      <c r="E30" s="6">
        <v>526.49</v>
      </c>
      <c r="F30" s="6">
        <v>98.52</v>
      </c>
      <c r="G30" s="6">
        <v>1278.8499999999999</v>
      </c>
      <c r="H30" s="6">
        <v>523.29</v>
      </c>
      <c r="I30" s="6">
        <v>457.6</v>
      </c>
      <c r="J30" s="6">
        <v>2343.3200000000002</v>
      </c>
      <c r="K30" s="6">
        <v>5195.46</v>
      </c>
      <c r="L30" s="6">
        <v>4482.3999999999996</v>
      </c>
      <c r="M30" s="6">
        <v>780.13</v>
      </c>
      <c r="N30" s="6">
        <v>6510.26</v>
      </c>
      <c r="O30" s="6">
        <v>25788.36</v>
      </c>
    </row>
    <row r="31" spans="2:15" x14ac:dyDescent="0.25">
      <c r="B31" t="s">
        <v>146</v>
      </c>
      <c r="C31" s="6"/>
      <c r="D31" s="6"/>
      <c r="E31" s="6">
        <v>51.39</v>
      </c>
      <c r="F31" s="6"/>
      <c r="G31" s="6"/>
      <c r="H31" s="6"/>
      <c r="I31" s="6"/>
      <c r="J31" s="6"/>
      <c r="K31" s="6"/>
      <c r="L31" s="6"/>
      <c r="M31" s="6"/>
      <c r="N31" s="6"/>
      <c r="O31" s="6">
        <v>51.39</v>
      </c>
    </row>
    <row r="32" spans="2:15" x14ac:dyDescent="0.25">
      <c r="B32" t="s">
        <v>40</v>
      </c>
      <c r="C32" s="6">
        <v>5459.04</v>
      </c>
      <c r="D32" s="6">
        <v>10961.15</v>
      </c>
      <c r="E32" s="6">
        <v>4414.96</v>
      </c>
      <c r="F32" s="6">
        <v>149436.75</v>
      </c>
      <c r="G32" s="6">
        <v>150337.79</v>
      </c>
      <c r="H32" s="6">
        <v>115356</v>
      </c>
      <c r="I32" s="6">
        <v>21483.05</v>
      </c>
      <c r="J32" s="6">
        <v>31114.75</v>
      </c>
      <c r="K32" s="6">
        <v>10852.37</v>
      </c>
      <c r="L32" s="6">
        <v>6282.23</v>
      </c>
      <c r="M32" s="6">
        <v>19077.5</v>
      </c>
      <c r="N32" s="6">
        <v>6097.47</v>
      </c>
      <c r="O32" s="6">
        <v>530873.06000000006</v>
      </c>
    </row>
    <row r="33" spans="2:15" x14ac:dyDescent="0.25">
      <c r="B33" t="s">
        <v>41</v>
      </c>
      <c r="C33" s="6">
        <v>37908.1</v>
      </c>
      <c r="D33" s="6">
        <v>12576.24</v>
      </c>
      <c r="E33" s="6">
        <v>26080.94</v>
      </c>
      <c r="F33" s="6">
        <v>25002.53</v>
      </c>
      <c r="G33" s="6">
        <v>7471.6</v>
      </c>
      <c r="H33" s="6">
        <v>1014.73</v>
      </c>
      <c r="I33" s="6">
        <v>4454.3999999999996</v>
      </c>
      <c r="J33" s="6">
        <v>8889.83</v>
      </c>
      <c r="K33" s="6">
        <v>14366.43</v>
      </c>
      <c r="L33" s="6">
        <v>23445.79</v>
      </c>
      <c r="M33" s="6">
        <v>12710</v>
      </c>
      <c r="N33" s="6">
        <v>30655.25</v>
      </c>
      <c r="O33" s="6">
        <v>204575.84</v>
      </c>
    </row>
    <row r="34" spans="2:15" x14ac:dyDescent="0.25">
      <c r="B34" t="s">
        <v>42</v>
      </c>
      <c r="C34" s="6">
        <v>4889.55</v>
      </c>
      <c r="D34" s="6">
        <v>20099.47</v>
      </c>
      <c r="E34" s="6">
        <v>8592.1200000000008</v>
      </c>
      <c r="F34" s="6">
        <v>1790.54</v>
      </c>
      <c r="G34" s="6">
        <v>802.52</v>
      </c>
      <c r="H34" s="6">
        <v>28693.09</v>
      </c>
      <c r="I34" s="6">
        <v>24643.37</v>
      </c>
      <c r="J34" s="6">
        <v>28495.87</v>
      </c>
      <c r="K34" s="6">
        <v>33777.589999999997</v>
      </c>
      <c r="L34" s="6">
        <v>28283.91</v>
      </c>
      <c r="M34" s="6">
        <v>-23460.81</v>
      </c>
      <c r="N34" s="6">
        <v>4025.89</v>
      </c>
      <c r="O34" s="6">
        <v>160633.10999999999</v>
      </c>
    </row>
    <row r="35" spans="2:15" x14ac:dyDescent="0.25">
      <c r="B35" t="s">
        <v>43</v>
      </c>
      <c r="C35" s="6">
        <v>85.15</v>
      </c>
      <c r="D35" s="6"/>
      <c r="E35" s="6"/>
      <c r="F35" s="6">
        <v>6.1</v>
      </c>
      <c r="G35" s="6"/>
      <c r="H35" s="6"/>
      <c r="I35" s="6"/>
      <c r="J35" s="6"/>
      <c r="K35" s="6"/>
      <c r="L35" s="6"/>
      <c r="M35" s="6"/>
      <c r="N35" s="6"/>
      <c r="O35" s="6">
        <v>91.25</v>
      </c>
    </row>
    <row r="36" spans="2:15" x14ac:dyDescent="0.25">
      <c r="B36" t="s">
        <v>44</v>
      </c>
      <c r="C36" s="6"/>
      <c r="D36" s="6">
        <v>1.1000000000000001</v>
      </c>
      <c r="E36" s="6">
        <v>4.8</v>
      </c>
      <c r="F36" s="6"/>
      <c r="G36" s="6">
        <v>25</v>
      </c>
      <c r="H36" s="6"/>
      <c r="I36" s="6"/>
      <c r="J36" s="6"/>
      <c r="K36" s="6"/>
      <c r="L36" s="6"/>
      <c r="M36" s="6"/>
      <c r="N36" s="6">
        <v>-0.02</v>
      </c>
      <c r="O36" s="6">
        <v>30.88</v>
      </c>
    </row>
    <row r="37" spans="2:15" x14ac:dyDescent="0.25">
      <c r="B37" t="s">
        <v>45</v>
      </c>
      <c r="C37" s="6">
        <v>171023.02</v>
      </c>
      <c r="D37" s="6">
        <v>105438.14</v>
      </c>
      <c r="E37" s="6">
        <v>153097.01999999999</v>
      </c>
      <c r="F37" s="6">
        <v>120451.8</v>
      </c>
      <c r="G37" s="6">
        <v>105993.2</v>
      </c>
      <c r="H37" s="6">
        <v>134079.39000000001</v>
      </c>
      <c r="I37" s="6">
        <v>152749</v>
      </c>
      <c r="J37" s="6">
        <v>114597.16</v>
      </c>
      <c r="K37" s="6">
        <v>94719.89</v>
      </c>
      <c r="L37" s="6">
        <v>137446.69</v>
      </c>
      <c r="M37" s="6">
        <v>153805.28</v>
      </c>
      <c r="N37" s="6">
        <v>111299.25</v>
      </c>
      <c r="O37" s="6">
        <v>1554699.84</v>
      </c>
    </row>
    <row r="38" spans="2:15" x14ac:dyDescent="0.25">
      <c r="B38" t="s">
        <v>46</v>
      </c>
      <c r="C38" s="6">
        <v>4324.78</v>
      </c>
      <c r="D38" s="6">
        <v>3147.81</v>
      </c>
      <c r="E38" s="6">
        <v>3265.32</v>
      </c>
      <c r="F38" s="6">
        <v>3509.75</v>
      </c>
      <c r="G38" s="6">
        <v>4718.63</v>
      </c>
      <c r="H38" s="6">
        <v>3529.11</v>
      </c>
      <c r="I38" s="6">
        <v>3832.48</v>
      </c>
      <c r="J38" s="6">
        <v>5201.83</v>
      </c>
      <c r="K38" s="6">
        <v>3613.92</v>
      </c>
      <c r="L38" s="6">
        <v>5221.78</v>
      </c>
      <c r="M38" s="6">
        <v>5073.9399999999996</v>
      </c>
      <c r="N38" s="6">
        <v>6984.26</v>
      </c>
      <c r="O38" s="6">
        <v>52423.61</v>
      </c>
    </row>
    <row r="39" spans="2:15" x14ac:dyDescent="0.25">
      <c r="B39" t="s">
        <v>47</v>
      </c>
      <c r="C39" s="6">
        <v>34846.86</v>
      </c>
      <c r="D39" s="6">
        <v>19638.05</v>
      </c>
      <c r="E39" s="6">
        <v>48600.61</v>
      </c>
      <c r="F39" s="6">
        <v>31556.52</v>
      </c>
      <c r="G39" s="6">
        <v>28059.759999999998</v>
      </c>
      <c r="H39" s="6">
        <v>29517.94</v>
      </c>
      <c r="I39" s="6">
        <v>32598.11</v>
      </c>
      <c r="J39" s="6">
        <v>32447.87</v>
      </c>
      <c r="K39" s="6">
        <v>28208.11</v>
      </c>
      <c r="L39" s="6">
        <v>32143.97</v>
      </c>
      <c r="M39" s="6">
        <v>29843.46</v>
      </c>
      <c r="N39" s="6">
        <v>33982.32</v>
      </c>
      <c r="O39" s="6">
        <v>381443.58</v>
      </c>
    </row>
    <row r="40" spans="2:15" x14ac:dyDescent="0.25">
      <c r="B40" t="s">
        <v>48</v>
      </c>
      <c r="C40" s="6">
        <v>5739.97</v>
      </c>
      <c r="D40" s="6">
        <v>4370.2700000000004</v>
      </c>
      <c r="E40" s="6">
        <v>5164.25</v>
      </c>
      <c r="F40" s="6">
        <v>4371.72</v>
      </c>
      <c r="G40" s="6">
        <v>5119.1400000000003</v>
      </c>
      <c r="H40" s="6">
        <v>4319.5600000000004</v>
      </c>
      <c r="I40" s="6">
        <v>5239.18</v>
      </c>
      <c r="J40" s="6">
        <v>7151.38</v>
      </c>
      <c r="K40" s="6">
        <v>5138.8599999999997</v>
      </c>
      <c r="L40" s="6">
        <v>5334.27</v>
      </c>
      <c r="M40" s="6">
        <v>5448.48</v>
      </c>
      <c r="N40" s="6">
        <v>7140.68</v>
      </c>
      <c r="O40" s="6">
        <v>64537.760000000002</v>
      </c>
    </row>
    <row r="41" spans="2:15" x14ac:dyDescent="0.25">
      <c r="B41" t="s">
        <v>49</v>
      </c>
      <c r="C41" s="6">
        <v>179.31</v>
      </c>
      <c r="D41" s="6">
        <v>184.37</v>
      </c>
      <c r="E41" s="6">
        <v>167.52</v>
      </c>
      <c r="F41" s="6">
        <v>155.47999999999999</v>
      </c>
      <c r="G41" s="6">
        <v>136.61000000000001</v>
      </c>
      <c r="H41" s="6">
        <v>109.01</v>
      </c>
      <c r="I41" s="6">
        <v>83.94</v>
      </c>
      <c r="J41" s="6">
        <v>143.13999999999999</v>
      </c>
      <c r="K41" s="6">
        <v>133.74</v>
      </c>
      <c r="L41" s="6">
        <v>140.97999999999999</v>
      </c>
      <c r="M41" s="6">
        <v>197.67</v>
      </c>
      <c r="N41" s="6">
        <v>129.57</v>
      </c>
      <c r="O41" s="6">
        <v>1761.34</v>
      </c>
    </row>
    <row r="42" spans="2:15" x14ac:dyDescent="0.25">
      <c r="B42" t="s">
        <v>50</v>
      </c>
      <c r="C42" s="6"/>
      <c r="D42" s="6"/>
      <c r="E42" s="6"/>
      <c r="F42" s="6"/>
      <c r="G42" s="6"/>
      <c r="H42" s="6">
        <v>6855.94</v>
      </c>
      <c r="I42" s="6"/>
      <c r="J42" s="6"/>
      <c r="K42" s="6"/>
      <c r="L42" s="6"/>
      <c r="M42" s="6"/>
      <c r="N42" s="6"/>
      <c r="O42" s="6">
        <v>6855.94</v>
      </c>
    </row>
    <row r="43" spans="2:15" x14ac:dyDescent="0.25">
      <c r="B43" t="s">
        <v>51</v>
      </c>
      <c r="C43" s="6"/>
      <c r="D43" s="6"/>
      <c r="E43" s="6"/>
      <c r="F43" s="6">
        <v>1.2</v>
      </c>
      <c r="G43" s="6"/>
      <c r="H43" s="6"/>
      <c r="I43" s="6"/>
      <c r="J43" s="6"/>
      <c r="K43" s="6"/>
      <c r="L43" s="6"/>
      <c r="M43" s="6"/>
      <c r="N43" s="6"/>
      <c r="O43" s="6">
        <v>1.2</v>
      </c>
    </row>
    <row r="44" spans="2:15" x14ac:dyDescent="0.25">
      <c r="B44" t="s">
        <v>52</v>
      </c>
      <c r="C44" s="6">
        <v>0.2</v>
      </c>
      <c r="D44" s="6">
        <v>0.74</v>
      </c>
      <c r="E44" s="6">
        <v>0.1</v>
      </c>
      <c r="F44" s="6"/>
      <c r="G44" s="6">
        <v>0.1</v>
      </c>
      <c r="H44" s="6">
        <v>0.1</v>
      </c>
      <c r="I44" s="6">
        <v>0.1</v>
      </c>
      <c r="J44" s="6">
        <v>0.1</v>
      </c>
      <c r="K44" s="6">
        <v>0.1</v>
      </c>
      <c r="L44" s="6"/>
      <c r="M44" s="6">
        <v>0.1</v>
      </c>
      <c r="N44" s="6">
        <v>0.19</v>
      </c>
      <c r="O44" s="6">
        <v>1.83</v>
      </c>
    </row>
    <row r="45" spans="2:15" x14ac:dyDescent="0.25">
      <c r="B45" t="s">
        <v>54</v>
      </c>
      <c r="C45" s="6">
        <v>10910.36</v>
      </c>
      <c r="D45" s="6">
        <v>5347.31</v>
      </c>
      <c r="E45" s="6">
        <v>6074.07</v>
      </c>
      <c r="F45" s="6">
        <v>5491.34</v>
      </c>
      <c r="G45" s="6">
        <v>5594.77</v>
      </c>
      <c r="H45" s="6">
        <v>5412.61</v>
      </c>
      <c r="I45" s="6">
        <v>5410.82</v>
      </c>
      <c r="J45" s="6">
        <v>5476.36</v>
      </c>
      <c r="K45" s="6">
        <v>5728.77</v>
      </c>
      <c r="L45" s="6">
        <v>5343.86</v>
      </c>
      <c r="M45" s="6">
        <v>5754.71</v>
      </c>
      <c r="N45" s="6">
        <v>5067.92</v>
      </c>
      <c r="O45" s="6">
        <v>71612.899999999994</v>
      </c>
    </row>
    <row r="46" spans="2:15" x14ac:dyDescent="0.25">
      <c r="B46" t="s">
        <v>55</v>
      </c>
      <c r="C46" s="6">
        <v>331.26</v>
      </c>
      <c r="D46" s="6"/>
      <c r="E46" s="6">
        <v>1900</v>
      </c>
      <c r="F46" s="6">
        <v>1.9</v>
      </c>
      <c r="G46" s="6"/>
      <c r="H46" s="6"/>
      <c r="I46" s="6">
        <v>-1900</v>
      </c>
      <c r="J46" s="6">
        <v>15.69</v>
      </c>
      <c r="K46" s="6">
        <v>76.489999999999995</v>
      </c>
      <c r="L46" s="6"/>
      <c r="M46" s="6"/>
      <c r="N46" s="6"/>
      <c r="O46" s="6">
        <v>425.34</v>
      </c>
    </row>
    <row r="47" spans="2:15" x14ac:dyDescent="0.25">
      <c r="B47" t="s">
        <v>56</v>
      </c>
      <c r="C47" s="6">
        <v>12275.9</v>
      </c>
      <c r="D47" s="6">
        <v>11568.9</v>
      </c>
      <c r="E47" s="6">
        <v>10282</v>
      </c>
      <c r="F47" s="6">
        <v>10431</v>
      </c>
      <c r="G47" s="6">
        <v>12720.36</v>
      </c>
      <c r="H47" s="6">
        <v>17006.43</v>
      </c>
      <c r="I47" s="6">
        <v>18807.41</v>
      </c>
      <c r="J47" s="6">
        <v>11913.82</v>
      </c>
      <c r="K47" s="6">
        <v>6209.1</v>
      </c>
      <c r="L47" s="6">
        <v>-5617.26</v>
      </c>
      <c r="M47" s="6">
        <v>10763.94</v>
      </c>
      <c r="N47" s="6">
        <v>9641.09</v>
      </c>
      <c r="O47" s="6">
        <v>126002.69</v>
      </c>
    </row>
    <row r="48" spans="2:15" x14ac:dyDescent="0.25">
      <c r="B48" t="s">
        <v>57</v>
      </c>
      <c r="C48" s="6">
        <v>734.94</v>
      </c>
      <c r="D48" s="6">
        <v>1164.07</v>
      </c>
      <c r="E48" s="6">
        <v>2467.42</v>
      </c>
      <c r="F48" s="6">
        <v>2040.38</v>
      </c>
      <c r="G48" s="6">
        <v>750.72</v>
      </c>
      <c r="H48" s="6">
        <v>774.64</v>
      </c>
      <c r="I48" s="6">
        <v>8986.7099999999991</v>
      </c>
      <c r="J48" s="6">
        <v>6799.31</v>
      </c>
      <c r="K48" s="6">
        <v>4971.4399999999996</v>
      </c>
      <c r="L48" s="6">
        <v>9752.11</v>
      </c>
      <c r="M48" s="6">
        <v>9338.23</v>
      </c>
      <c r="N48" s="6">
        <v>730.12</v>
      </c>
      <c r="O48" s="6">
        <v>48510.09</v>
      </c>
    </row>
    <row r="49" spans="2:15" x14ac:dyDescent="0.25">
      <c r="B49" t="s">
        <v>59</v>
      </c>
      <c r="C49" s="6">
        <v>3382.6</v>
      </c>
      <c r="D49" s="6">
        <v>3646.6</v>
      </c>
      <c r="E49" s="6">
        <v>5639.88</v>
      </c>
      <c r="F49" s="6">
        <v>4166.46</v>
      </c>
      <c r="G49" s="6">
        <v>4012.58</v>
      </c>
      <c r="H49" s="6">
        <v>3716.58</v>
      </c>
      <c r="I49" s="6">
        <v>3809.23</v>
      </c>
      <c r="J49" s="6">
        <v>4455.9399999999996</v>
      </c>
      <c r="K49" s="6">
        <v>4297.75</v>
      </c>
      <c r="L49" s="6">
        <v>7743.94</v>
      </c>
      <c r="M49" s="6">
        <v>2836.09</v>
      </c>
      <c r="N49" s="6">
        <v>3758.23</v>
      </c>
      <c r="O49" s="6">
        <v>51465.88</v>
      </c>
    </row>
    <row r="50" spans="2:15" x14ac:dyDescent="0.25">
      <c r="B50" t="s">
        <v>60</v>
      </c>
      <c r="C50" s="6"/>
      <c r="D50" s="6">
        <v>-63.59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v>-63.59</v>
      </c>
    </row>
    <row r="51" spans="2:15" x14ac:dyDescent="0.25">
      <c r="B51" t="s">
        <v>61</v>
      </c>
      <c r="C51" s="6">
        <v>18.28</v>
      </c>
      <c r="D51" s="6">
        <v>177.95</v>
      </c>
      <c r="E51" s="6">
        <v>-34.94</v>
      </c>
      <c r="F51" s="6"/>
      <c r="G51" s="6"/>
      <c r="H51" s="6"/>
      <c r="I51" s="6"/>
      <c r="J51" s="6"/>
      <c r="K51" s="6">
        <v>0.13</v>
      </c>
      <c r="L51" s="6"/>
      <c r="M51" s="6"/>
      <c r="N51" s="6"/>
      <c r="O51" s="6">
        <v>161.41999999999999</v>
      </c>
    </row>
    <row r="52" spans="2:15" x14ac:dyDescent="0.25">
      <c r="B52" t="s">
        <v>62</v>
      </c>
      <c r="C52" s="6">
        <v>179157.33</v>
      </c>
      <c r="D52" s="6">
        <v>166309.73000000001</v>
      </c>
      <c r="E52" s="6">
        <v>207134.65</v>
      </c>
      <c r="F52" s="6">
        <v>194308.25</v>
      </c>
      <c r="G52" s="6">
        <v>212839.47</v>
      </c>
      <c r="H52" s="6">
        <v>205253.66</v>
      </c>
      <c r="I52" s="6">
        <v>187365.83</v>
      </c>
      <c r="J52" s="6">
        <v>171496.12</v>
      </c>
      <c r="K52" s="6">
        <v>187502.94</v>
      </c>
      <c r="L52" s="6">
        <v>181748.71</v>
      </c>
      <c r="M52" s="6">
        <v>220888.69</v>
      </c>
      <c r="N52" s="6">
        <v>204670.38</v>
      </c>
      <c r="O52" s="6">
        <v>2318675.7599999998</v>
      </c>
    </row>
    <row r="53" spans="2:15" x14ac:dyDescent="0.25">
      <c r="B53" t="s">
        <v>132</v>
      </c>
      <c r="C53" s="6">
        <v>7.23</v>
      </c>
      <c r="D53" s="6"/>
      <c r="E53" s="6"/>
      <c r="F53" s="6">
        <v>224.92</v>
      </c>
      <c r="G53" s="6">
        <v>-218.83</v>
      </c>
      <c r="H53" s="6"/>
      <c r="I53" s="6">
        <v>36.11</v>
      </c>
      <c r="J53" s="6">
        <v>-36.11</v>
      </c>
      <c r="K53" s="6"/>
      <c r="L53" s="6"/>
      <c r="M53" s="6"/>
      <c r="N53" s="6"/>
      <c r="O53" s="6">
        <v>13.32</v>
      </c>
    </row>
    <row r="54" spans="2:15" x14ac:dyDescent="0.25">
      <c r="B54" t="s">
        <v>63</v>
      </c>
      <c r="C54" s="6">
        <v>13963.69</v>
      </c>
      <c r="D54" s="6">
        <v>14190.52</v>
      </c>
      <c r="E54" s="6">
        <v>-2569.75</v>
      </c>
      <c r="F54" s="6">
        <v>-3234.59</v>
      </c>
      <c r="G54" s="6">
        <v>-1696.7</v>
      </c>
      <c r="H54" s="6">
        <v>-1860.66</v>
      </c>
      <c r="I54" s="6">
        <v>638.75</v>
      </c>
      <c r="J54" s="6">
        <v>4067.04</v>
      </c>
      <c r="K54" s="6">
        <v>3097.88</v>
      </c>
      <c r="L54" s="6">
        <v>7033.5</v>
      </c>
      <c r="M54" s="6">
        <v>2798.47</v>
      </c>
      <c r="N54" s="6">
        <v>-6312.91</v>
      </c>
      <c r="O54" s="6">
        <v>30115.24</v>
      </c>
    </row>
    <row r="55" spans="2:15" x14ac:dyDescent="0.25">
      <c r="B55" t="s">
        <v>64</v>
      </c>
      <c r="C55" s="6"/>
      <c r="D55" s="6"/>
      <c r="E55" s="6"/>
      <c r="F55" s="6"/>
      <c r="G55" s="6">
        <v>0.1</v>
      </c>
      <c r="H55" s="6"/>
      <c r="I55" s="6"/>
      <c r="J55" s="6"/>
      <c r="K55" s="6"/>
      <c r="L55" s="6"/>
      <c r="M55" s="6"/>
      <c r="N55" s="6"/>
      <c r="O55" s="6">
        <v>0.1</v>
      </c>
    </row>
    <row r="56" spans="2:15" x14ac:dyDescent="0.25">
      <c r="B56" t="s">
        <v>65</v>
      </c>
      <c r="C56" s="6"/>
      <c r="D56" s="6"/>
      <c r="E56" s="6">
        <v>0.18</v>
      </c>
      <c r="F56" s="6">
        <v>3.62</v>
      </c>
      <c r="G56" s="6">
        <v>0.94</v>
      </c>
      <c r="H56" s="6">
        <v>0.18</v>
      </c>
      <c r="I56" s="6">
        <v>23.68</v>
      </c>
      <c r="J56" s="6"/>
      <c r="K56" s="6">
        <v>0.36</v>
      </c>
      <c r="L56" s="6">
        <v>0.18</v>
      </c>
      <c r="M56" s="6">
        <v>0.18</v>
      </c>
      <c r="N56" s="6">
        <v>0.28000000000000003</v>
      </c>
      <c r="O56" s="6">
        <v>29.6</v>
      </c>
    </row>
    <row r="57" spans="2:15" x14ac:dyDescent="0.25">
      <c r="B57" t="s">
        <v>66</v>
      </c>
      <c r="C57" s="6">
        <v>11996.82</v>
      </c>
      <c r="D57" s="6">
        <v>13166.44</v>
      </c>
      <c r="E57" s="6">
        <v>20001.12</v>
      </c>
      <c r="F57" s="6">
        <v>39968.89</v>
      </c>
      <c r="G57" s="6">
        <v>13986.66</v>
      </c>
      <c r="H57" s="6">
        <v>18725.830000000002</v>
      </c>
      <c r="I57" s="6">
        <v>-12378.25</v>
      </c>
      <c r="J57" s="6">
        <v>12549.28</v>
      </c>
      <c r="K57" s="6">
        <v>8067.63</v>
      </c>
      <c r="L57" s="6">
        <v>11698.61</v>
      </c>
      <c r="M57" s="6">
        <v>7672.32</v>
      </c>
      <c r="N57" s="6">
        <v>65286.82</v>
      </c>
      <c r="O57" s="6">
        <v>210742.17</v>
      </c>
    </row>
    <row r="58" spans="2:15" x14ac:dyDescent="0.25">
      <c r="B58" t="s">
        <v>67</v>
      </c>
      <c r="C58" s="6">
        <v>8.1199999999999992</v>
      </c>
      <c r="D58" s="6">
        <v>2.0099999999999998</v>
      </c>
      <c r="E58" s="6">
        <v>7.85</v>
      </c>
      <c r="F58" s="6">
        <v>12.39</v>
      </c>
      <c r="G58" s="6">
        <v>11.42</v>
      </c>
      <c r="H58" s="6">
        <v>-9.25</v>
      </c>
      <c r="I58" s="6">
        <v>5.24</v>
      </c>
      <c r="J58" s="6">
        <v>0.19</v>
      </c>
      <c r="K58" s="6">
        <v>4.24</v>
      </c>
      <c r="L58" s="6">
        <v>12.38</v>
      </c>
      <c r="M58" s="6">
        <v>5.08</v>
      </c>
      <c r="N58" s="6">
        <v>0.19</v>
      </c>
      <c r="O58" s="6">
        <v>59.86</v>
      </c>
    </row>
    <row r="59" spans="2:15" x14ac:dyDescent="0.25">
      <c r="B59" t="s">
        <v>68</v>
      </c>
      <c r="C59" s="6">
        <v>8458.36</v>
      </c>
      <c r="D59" s="6">
        <v>5011.03</v>
      </c>
      <c r="E59" s="6">
        <v>16941.54</v>
      </c>
      <c r="F59" s="6">
        <v>-2977.84</v>
      </c>
      <c r="G59" s="6">
        <v>558.72</v>
      </c>
      <c r="H59" s="6">
        <v>12185.31</v>
      </c>
      <c r="I59" s="6">
        <v>11896.1</v>
      </c>
      <c r="J59" s="6">
        <v>4672.5600000000004</v>
      </c>
      <c r="K59" s="6">
        <v>3270.58</v>
      </c>
      <c r="L59" s="6">
        <v>10236.85</v>
      </c>
      <c r="M59" s="6">
        <v>3955.68</v>
      </c>
      <c r="N59" s="6">
        <v>17729.759999999998</v>
      </c>
      <c r="O59" s="6">
        <v>91938.65</v>
      </c>
    </row>
    <row r="60" spans="2:15" x14ac:dyDescent="0.25">
      <c r="B60" t="s">
        <v>69</v>
      </c>
      <c r="C60" s="6">
        <v>29200.22</v>
      </c>
      <c r="D60" s="6">
        <v>15147.16</v>
      </c>
      <c r="E60" s="6">
        <v>27754.33</v>
      </c>
      <c r="F60" s="6">
        <v>26215.32</v>
      </c>
      <c r="G60" s="6">
        <v>27631.69</v>
      </c>
      <c r="H60" s="6">
        <v>22650.959999999999</v>
      </c>
      <c r="I60" s="6">
        <v>27912.75</v>
      </c>
      <c r="J60" s="6">
        <v>31142.06</v>
      </c>
      <c r="K60" s="6">
        <v>27699.41</v>
      </c>
      <c r="L60" s="6">
        <v>29841.53</v>
      </c>
      <c r="M60" s="6">
        <v>28680.18</v>
      </c>
      <c r="N60" s="6">
        <v>28848.240000000002</v>
      </c>
      <c r="O60" s="6">
        <v>322723.84999999998</v>
      </c>
    </row>
    <row r="61" spans="2:15" x14ac:dyDescent="0.25">
      <c r="B61" t="s">
        <v>70</v>
      </c>
      <c r="C61" s="6">
        <v>0.1</v>
      </c>
      <c r="D61" s="6">
        <v>1.1599999999999999</v>
      </c>
      <c r="E61" s="6">
        <v>0.37</v>
      </c>
      <c r="F61" s="6">
        <v>2.64</v>
      </c>
      <c r="G61" s="6"/>
      <c r="H61" s="6">
        <v>0.44</v>
      </c>
      <c r="I61" s="6">
        <v>0.62</v>
      </c>
      <c r="J61" s="6"/>
      <c r="K61" s="6">
        <v>7.71</v>
      </c>
      <c r="L61" s="6">
        <v>1.27</v>
      </c>
      <c r="M61" s="6">
        <v>10.02</v>
      </c>
      <c r="N61" s="6">
        <v>0.38</v>
      </c>
      <c r="O61" s="6">
        <v>24.71</v>
      </c>
    </row>
    <row r="62" spans="2:15" x14ac:dyDescent="0.25">
      <c r="B62" t="s">
        <v>71</v>
      </c>
      <c r="C62" s="6">
        <v>49313.91</v>
      </c>
      <c r="D62" s="6">
        <v>54009.06</v>
      </c>
      <c r="E62" s="6">
        <v>52170.97</v>
      </c>
      <c r="F62" s="6">
        <v>59033.98</v>
      </c>
      <c r="G62" s="6">
        <v>60605.919999999998</v>
      </c>
      <c r="H62" s="6">
        <v>72235.37</v>
      </c>
      <c r="I62" s="6">
        <v>57990.86</v>
      </c>
      <c r="J62" s="6">
        <v>66380.98</v>
      </c>
      <c r="K62" s="6">
        <v>68188.78</v>
      </c>
      <c r="L62" s="6">
        <v>73504.87</v>
      </c>
      <c r="M62" s="6">
        <v>58999.19</v>
      </c>
      <c r="N62" s="6">
        <v>61195.88</v>
      </c>
      <c r="O62" s="6">
        <v>733629.77</v>
      </c>
    </row>
    <row r="63" spans="2:15" x14ac:dyDescent="0.25">
      <c r="B63" t="s">
        <v>73</v>
      </c>
      <c r="C63" s="6">
        <v>60728.23</v>
      </c>
      <c r="D63" s="6">
        <v>138346.66</v>
      </c>
      <c r="E63" s="6">
        <v>163918.76</v>
      </c>
      <c r="F63" s="6">
        <v>135439.98000000001</v>
      </c>
      <c r="G63" s="6">
        <v>189752.2</v>
      </c>
      <c r="H63" s="6">
        <v>497168.02</v>
      </c>
      <c r="I63" s="6">
        <v>116975.11</v>
      </c>
      <c r="J63" s="6">
        <v>137939.15</v>
      </c>
      <c r="K63" s="6">
        <v>442868.11</v>
      </c>
      <c r="L63" s="6">
        <v>168903.72</v>
      </c>
      <c r="M63" s="6">
        <v>299420.59000000003</v>
      </c>
      <c r="N63" s="6">
        <v>216617.13</v>
      </c>
      <c r="O63" s="6">
        <v>2568077.66</v>
      </c>
    </row>
    <row r="64" spans="2:15" x14ac:dyDescent="0.25">
      <c r="B64" t="s">
        <v>147</v>
      </c>
      <c r="C64" s="6"/>
      <c r="D64" s="6"/>
      <c r="E64" s="6">
        <v>37</v>
      </c>
      <c r="F64" s="6">
        <v>2.63</v>
      </c>
      <c r="G64" s="6">
        <v>-39.630000000000003</v>
      </c>
      <c r="H64" s="6"/>
      <c r="I64" s="6">
        <v>29.22</v>
      </c>
      <c r="J64" s="6"/>
      <c r="K64" s="6"/>
      <c r="L64" s="6"/>
      <c r="M64" s="6"/>
      <c r="N64" s="6"/>
      <c r="O64" s="6">
        <v>29.22</v>
      </c>
    </row>
    <row r="65" spans="2:15" x14ac:dyDescent="0.25">
      <c r="B65" t="s">
        <v>74</v>
      </c>
      <c r="C65" s="6">
        <v>-2258.75</v>
      </c>
      <c r="D65" s="6">
        <v>-1269.6099999999999</v>
      </c>
      <c r="E65" s="6">
        <v>982.76</v>
      </c>
      <c r="F65" s="6">
        <v>-3118.75</v>
      </c>
      <c r="G65" s="6">
        <v>110.54</v>
      </c>
      <c r="H65" s="6">
        <v>-1229.02</v>
      </c>
      <c r="I65" s="6">
        <v>-2039.3</v>
      </c>
      <c r="J65" s="6">
        <v>-4074.87</v>
      </c>
      <c r="K65" s="6">
        <v>-2970.66</v>
      </c>
      <c r="L65" s="6">
        <v>-854.74</v>
      </c>
      <c r="M65" s="6">
        <v>-2477.8200000000002</v>
      </c>
      <c r="N65" s="6">
        <v>-930.85</v>
      </c>
      <c r="O65" s="6">
        <v>-20131.07</v>
      </c>
    </row>
    <row r="66" spans="2:15" x14ac:dyDescent="0.25">
      <c r="B66" t="s">
        <v>75</v>
      </c>
      <c r="C66" s="6">
        <v>60.17</v>
      </c>
      <c r="D66" s="6">
        <v>109.87</v>
      </c>
      <c r="E66" s="6">
        <v>-44.03</v>
      </c>
      <c r="F66" s="6">
        <v>109.87</v>
      </c>
      <c r="G66" s="6">
        <v>109.87</v>
      </c>
      <c r="H66" s="6">
        <v>531.37</v>
      </c>
      <c r="I66" s="6">
        <v>168.42</v>
      </c>
      <c r="J66" s="6">
        <v>109.87</v>
      </c>
      <c r="K66" s="6">
        <v>-127.63</v>
      </c>
      <c r="L66" s="6">
        <v>109.87</v>
      </c>
      <c r="M66" s="6">
        <v>109.87</v>
      </c>
      <c r="N66" s="6">
        <v>-127.63</v>
      </c>
      <c r="O66" s="6">
        <v>1119.8900000000001</v>
      </c>
    </row>
    <row r="67" spans="2:15" x14ac:dyDescent="0.25">
      <c r="B67" t="s">
        <v>76</v>
      </c>
      <c r="C67" s="6">
        <v>419.92</v>
      </c>
      <c r="D67" s="6">
        <v>419.92</v>
      </c>
      <c r="E67" s="6">
        <v>419.92</v>
      </c>
      <c r="F67" s="6">
        <v>419.92</v>
      </c>
      <c r="G67" s="6">
        <v>419.92</v>
      </c>
      <c r="H67" s="6">
        <v>419.92</v>
      </c>
      <c r="I67" s="6">
        <v>419.92</v>
      </c>
      <c r="J67" s="6">
        <v>419.92</v>
      </c>
      <c r="K67" s="6">
        <v>419.92</v>
      </c>
      <c r="L67" s="6">
        <v>419.92</v>
      </c>
      <c r="M67" s="6">
        <v>419.92</v>
      </c>
      <c r="N67" s="6">
        <v>419.92</v>
      </c>
      <c r="O67" s="6">
        <v>5039.04</v>
      </c>
    </row>
    <row r="68" spans="2:15" x14ac:dyDescent="0.25">
      <c r="B68" t="s">
        <v>78</v>
      </c>
      <c r="C68" s="6">
        <v>4222.12</v>
      </c>
      <c r="D68" s="6">
        <v>4222.12</v>
      </c>
      <c r="E68" s="6">
        <v>4222.12</v>
      </c>
      <c r="F68" s="6">
        <v>4222.12</v>
      </c>
      <c r="G68" s="6">
        <v>4222.12</v>
      </c>
      <c r="H68" s="6">
        <v>4222.12</v>
      </c>
      <c r="I68" s="6">
        <v>4222.12</v>
      </c>
      <c r="J68" s="6">
        <v>4222.12</v>
      </c>
      <c r="K68" s="6">
        <v>4222.12</v>
      </c>
      <c r="L68" s="6">
        <v>4222.12</v>
      </c>
      <c r="M68" s="6">
        <v>4222.12</v>
      </c>
      <c r="N68" s="6">
        <v>4222.12</v>
      </c>
      <c r="O68" s="6">
        <v>50665.440000000002</v>
      </c>
    </row>
    <row r="69" spans="2:15" x14ac:dyDescent="0.25">
      <c r="B69" t="s">
        <v>79</v>
      </c>
      <c r="C69" s="6">
        <v>3299.66</v>
      </c>
      <c r="D69" s="6">
        <v>518.16</v>
      </c>
      <c r="E69" s="6">
        <v>518.16</v>
      </c>
      <c r="F69" s="6">
        <v>3769.07</v>
      </c>
      <c r="G69" s="6">
        <v>632.82000000000005</v>
      </c>
      <c r="H69" s="6">
        <v>518.16</v>
      </c>
      <c r="I69" s="6">
        <v>3768.4</v>
      </c>
      <c r="J69" s="6">
        <v>518.16</v>
      </c>
      <c r="K69" s="6">
        <v>519.67999999999995</v>
      </c>
      <c r="L69" s="6">
        <v>520.41999999999996</v>
      </c>
      <c r="M69" s="6">
        <v>3887.63</v>
      </c>
      <c r="N69" s="6">
        <v>551.97</v>
      </c>
      <c r="O69" s="6">
        <v>19022.29</v>
      </c>
    </row>
    <row r="70" spans="2:15" x14ac:dyDescent="0.25">
      <c r="B70" t="s">
        <v>80</v>
      </c>
      <c r="C70" s="6">
        <v>182.46</v>
      </c>
      <c r="D70" s="6">
        <v>160.56</v>
      </c>
      <c r="E70" s="6">
        <v>185.24</v>
      </c>
      <c r="F70" s="6">
        <v>181.13</v>
      </c>
      <c r="G70" s="6">
        <v>175.06</v>
      </c>
      <c r="H70" s="6">
        <v>184.32</v>
      </c>
      <c r="I70" s="6">
        <v>231.78</v>
      </c>
      <c r="J70" s="6">
        <v>222.43</v>
      </c>
      <c r="K70" s="6">
        <v>134.19999999999999</v>
      </c>
      <c r="L70" s="6">
        <v>136.12</v>
      </c>
      <c r="M70" s="6">
        <v>138.07</v>
      </c>
      <c r="N70" s="6">
        <v>154.66</v>
      </c>
      <c r="O70" s="6">
        <v>2086.0300000000002</v>
      </c>
    </row>
    <row r="71" spans="2:15" x14ac:dyDescent="0.25">
      <c r="B71" t="s">
        <v>82</v>
      </c>
      <c r="C71" s="6">
        <v>615.47</v>
      </c>
      <c r="D71" s="6">
        <v>434.91</v>
      </c>
      <c r="E71" s="6">
        <v>434.91</v>
      </c>
      <c r="F71" s="6">
        <v>434.91</v>
      </c>
      <c r="G71" s="6">
        <v>434.91</v>
      </c>
      <c r="H71" s="6">
        <v>434.91</v>
      </c>
      <c r="I71" s="6">
        <v>434.91</v>
      </c>
      <c r="J71" s="6">
        <v>434.91</v>
      </c>
      <c r="K71" s="6">
        <v>434.91</v>
      </c>
      <c r="L71" s="6">
        <v>434.91</v>
      </c>
      <c r="M71" s="6">
        <v>480.51</v>
      </c>
      <c r="N71" s="6">
        <v>434.91</v>
      </c>
      <c r="O71" s="6">
        <v>5445.08</v>
      </c>
    </row>
    <row r="72" spans="2:15" x14ac:dyDescent="0.25">
      <c r="B72" t="s">
        <v>83</v>
      </c>
      <c r="C72" s="6">
        <v>152386.91</v>
      </c>
      <c r="D72" s="6">
        <v>106849.21</v>
      </c>
      <c r="E72" s="6">
        <v>118672.29</v>
      </c>
      <c r="F72" s="6">
        <v>103818.13</v>
      </c>
      <c r="G72" s="6">
        <v>99421.08</v>
      </c>
      <c r="H72" s="6">
        <v>250488.83</v>
      </c>
      <c r="I72" s="6">
        <v>122427.05</v>
      </c>
      <c r="J72" s="6">
        <v>157337.35</v>
      </c>
      <c r="K72" s="6">
        <v>136050.59</v>
      </c>
      <c r="L72" s="6">
        <v>114802.6</v>
      </c>
      <c r="M72" s="6">
        <v>167200.44</v>
      </c>
      <c r="N72" s="6">
        <v>185793.06</v>
      </c>
      <c r="O72" s="6">
        <v>1715247.54</v>
      </c>
    </row>
    <row r="73" spans="2:15" x14ac:dyDescent="0.25">
      <c r="B73" t="s">
        <v>84</v>
      </c>
      <c r="C73" s="6">
        <v>5.61</v>
      </c>
      <c r="D73" s="6">
        <v>3.49</v>
      </c>
      <c r="E73" s="6">
        <v>0.39</v>
      </c>
      <c r="F73" s="6"/>
      <c r="G73" s="6"/>
      <c r="H73" s="6"/>
      <c r="I73" s="6"/>
      <c r="J73" s="6"/>
      <c r="K73" s="6"/>
      <c r="L73" s="6"/>
      <c r="M73" s="6"/>
      <c r="N73" s="6"/>
      <c r="O73" s="6">
        <v>9.49</v>
      </c>
    </row>
    <row r="74" spans="2:15" x14ac:dyDescent="0.25">
      <c r="B74" t="s">
        <v>85</v>
      </c>
      <c r="C74" s="6">
        <v>106350.63</v>
      </c>
      <c r="D74" s="6">
        <v>115243.51</v>
      </c>
      <c r="E74" s="6">
        <v>94791.75</v>
      </c>
      <c r="F74" s="6">
        <v>73476.77</v>
      </c>
      <c r="G74" s="6">
        <v>61966.720000000001</v>
      </c>
      <c r="H74" s="6">
        <v>59070.69</v>
      </c>
      <c r="I74" s="6">
        <v>63672.41</v>
      </c>
      <c r="J74" s="6">
        <v>69113.17</v>
      </c>
      <c r="K74" s="6">
        <v>109042.86</v>
      </c>
      <c r="L74" s="6">
        <v>75754.86</v>
      </c>
      <c r="M74" s="6">
        <v>67631.490000000005</v>
      </c>
      <c r="N74" s="6">
        <v>84511.27</v>
      </c>
      <c r="O74" s="6">
        <v>980626.13</v>
      </c>
    </row>
    <row r="75" spans="2:15" x14ac:dyDescent="0.25">
      <c r="B75" t="s">
        <v>86</v>
      </c>
      <c r="C75" s="6">
        <v>-8995.08</v>
      </c>
      <c r="D75" s="6">
        <v>-34987.81</v>
      </c>
      <c r="E75" s="6">
        <v>62878.11</v>
      </c>
      <c r="F75" s="6">
        <v>-22767.45</v>
      </c>
      <c r="G75" s="6">
        <v>-22767.45</v>
      </c>
      <c r="H75" s="6">
        <v>-43135.62</v>
      </c>
      <c r="I75" s="6">
        <v>-26162.14</v>
      </c>
      <c r="J75" s="6">
        <v>-26162.14</v>
      </c>
      <c r="K75" s="6">
        <v>-26162.14</v>
      </c>
      <c r="L75" s="6">
        <v>-32628.34</v>
      </c>
      <c r="M75" s="6">
        <v>-26509.77</v>
      </c>
      <c r="N75" s="6">
        <v>-26509.77</v>
      </c>
      <c r="O75" s="6">
        <v>-233909.6</v>
      </c>
    </row>
    <row r="76" spans="2:15" x14ac:dyDescent="0.25">
      <c r="B76" t="s">
        <v>148</v>
      </c>
      <c r="C76" s="6"/>
      <c r="D76" s="6"/>
      <c r="E76" s="6"/>
      <c r="F76" s="6"/>
      <c r="G76" s="6"/>
      <c r="H76" s="6"/>
      <c r="I76" s="6"/>
      <c r="J76" s="6"/>
      <c r="K76" s="6">
        <v>45.04</v>
      </c>
      <c r="L76" s="6"/>
      <c r="M76" s="6">
        <v>2.96</v>
      </c>
      <c r="N76" s="6"/>
      <c r="O76" s="6">
        <v>48</v>
      </c>
    </row>
    <row r="77" spans="2:15" x14ac:dyDescent="0.25">
      <c r="B77" t="s">
        <v>87</v>
      </c>
      <c r="C77" s="6">
        <v>16625.419999999998</v>
      </c>
      <c r="D77" s="6">
        <v>16625.419999999998</v>
      </c>
      <c r="E77" s="6">
        <v>16625.419999999998</v>
      </c>
      <c r="F77" s="6">
        <v>16625.419999999998</v>
      </c>
      <c r="G77" s="6">
        <v>16625.419999999998</v>
      </c>
      <c r="H77" s="6">
        <v>16625.419999999998</v>
      </c>
      <c r="I77" s="6">
        <v>17011.82</v>
      </c>
      <c r="J77" s="6">
        <v>17011.82</v>
      </c>
      <c r="K77" s="6">
        <v>17011.82</v>
      </c>
      <c r="L77" s="6">
        <v>17011.82</v>
      </c>
      <c r="M77" s="6">
        <v>17011.82</v>
      </c>
      <c r="N77" s="6">
        <v>17011.82</v>
      </c>
      <c r="O77" s="6">
        <v>201823.44</v>
      </c>
    </row>
    <row r="78" spans="2:15" x14ac:dyDescent="0.25">
      <c r="B78" t="s">
        <v>88</v>
      </c>
      <c r="C78" s="6">
        <v>-9272.84</v>
      </c>
      <c r="D78" s="6">
        <v>-6461.35</v>
      </c>
      <c r="E78" s="6">
        <v>-6012.66</v>
      </c>
      <c r="F78" s="6">
        <v>-3439.09</v>
      </c>
      <c r="G78" s="6">
        <v>-2022.72</v>
      </c>
      <c r="H78" s="6">
        <v>-1264.2</v>
      </c>
      <c r="I78" s="6">
        <v>-202.68</v>
      </c>
      <c r="J78" s="6">
        <v>-53.34</v>
      </c>
      <c r="K78" s="6">
        <v>-87.35</v>
      </c>
      <c r="L78" s="6">
        <v>-279.02999999999997</v>
      </c>
      <c r="M78" s="6">
        <v>-767.28</v>
      </c>
      <c r="N78" s="6">
        <v>-2914.06</v>
      </c>
      <c r="O78" s="6">
        <v>-32776.6</v>
      </c>
    </row>
    <row r="79" spans="2:15" x14ac:dyDescent="0.25">
      <c r="B79" t="s">
        <v>89</v>
      </c>
      <c r="C79" s="6">
        <v>-504.29</v>
      </c>
      <c r="D79" s="6">
        <v>2307.5500000000002</v>
      </c>
      <c r="E79" s="6">
        <v>552.61</v>
      </c>
      <c r="F79" s="6">
        <v>1948.5</v>
      </c>
      <c r="G79" s="6">
        <v>1926.74</v>
      </c>
      <c r="H79" s="6">
        <v>1317.1</v>
      </c>
      <c r="I79" s="6">
        <v>571.03</v>
      </c>
      <c r="J79" s="6">
        <v>756.02</v>
      </c>
      <c r="K79" s="6">
        <v>1423.61</v>
      </c>
      <c r="L79" s="6">
        <v>360.78</v>
      </c>
      <c r="M79" s="6">
        <v>996.78</v>
      </c>
      <c r="N79" s="6">
        <v>4863.96</v>
      </c>
      <c r="O79" s="6">
        <v>16520.39</v>
      </c>
    </row>
    <row r="80" spans="2:15" x14ac:dyDescent="0.25">
      <c r="B80" t="s">
        <v>90</v>
      </c>
      <c r="C80" s="6">
        <v>42229.57</v>
      </c>
      <c r="D80" s="6">
        <v>3792.42</v>
      </c>
      <c r="E80" s="6">
        <v>58447.76</v>
      </c>
      <c r="F80" s="6">
        <v>6111.71</v>
      </c>
      <c r="G80" s="6">
        <v>-96.75</v>
      </c>
      <c r="H80" s="6">
        <v>210027.06</v>
      </c>
      <c r="I80" s="6">
        <v>2943.55</v>
      </c>
      <c r="J80" s="6">
        <v>17579.32</v>
      </c>
      <c r="K80" s="6">
        <v>-2118.04</v>
      </c>
      <c r="L80" s="6">
        <v>-2046.11</v>
      </c>
      <c r="M80" s="6">
        <v>77068.55</v>
      </c>
      <c r="N80" s="6">
        <v>2922.43</v>
      </c>
      <c r="O80" s="6">
        <v>416861.47</v>
      </c>
    </row>
    <row r="81" spans="1:15" x14ac:dyDescent="0.25">
      <c r="B81" t="s">
        <v>92</v>
      </c>
      <c r="C81" s="6"/>
      <c r="D81" s="6">
        <v>-28.02</v>
      </c>
      <c r="E81" s="6"/>
      <c r="F81" s="6">
        <v>-38.31</v>
      </c>
      <c r="G81" s="6">
        <v>-17.079999999999998</v>
      </c>
      <c r="H81" s="6"/>
      <c r="I81" s="6">
        <v>-9.7200000000000006</v>
      </c>
      <c r="J81" s="6">
        <v>-31.87</v>
      </c>
      <c r="K81" s="6">
        <v>-10.43</v>
      </c>
      <c r="L81" s="6">
        <v>-25.83</v>
      </c>
      <c r="M81" s="6">
        <v>-17.86</v>
      </c>
      <c r="N81" s="6">
        <v>-1446.24</v>
      </c>
      <c r="O81" s="6">
        <v>-1625.36</v>
      </c>
    </row>
    <row r="82" spans="1:15" x14ac:dyDescent="0.25">
      <c r="B82" t="s">
        <v>93</v>
      </c>
      <c r="C82" s="6">
        <v>85</v>
      </c>
      <c r="D82" s="6">
        <v>1592.06</v>
      </c>
      <c r="E82" s="6">
        <v>104.5</v>
      </c>
      <c r="F82" s="6">
        <v>11800</v>
      </c>
      <c r="G82" s="6">
        <v>256</v>
      </c>
      <c r="H82" s="6">
        <v>822.57</v>
      </c>
      <c r="I82" s="6">
        <v>822.56</v>
      </c>
      <c r="J82" s="6"/>
      <c r="K82" s="6">
        <v>1306.6199999999999</v>
      </c>
      <c r="L82" s="6">
        <v>947.96</v>
      </c>
      <c r="M82" s="6">
        <v>361</v>
      </c>
      <c r="N82" s="6">
        <v>1115.8800000000001</v>
      </c>
      <c r="O82" s="6">
        <v>19214.150000000001</v>
      </c>
    </row>
    <row r="83" spans="1:15" x14ac:dyDescent="0.25">
      <c r="B83" t="s">
        <v>94</v>
      </c>
      <c r="C83" s="6">
        <v>1703.65</v>
      </c>
      <c r="D83" s="6">
        <v>120.72</v>
      </c>
      <c r="E83" s="6">
        <v>18.97</v>
      </c>
      <c r="F83" s="6">
        <v>1805.14</v>
      </c>
      <c r="G83" s="6">
        <v>7465.73</v>
      </c>
      <c r="H83" s="6"/>
      <c r="I83" s="6">
        <v>1944.61</v>
      </c>
      <c r="J83" s="6">
        <v>4.03</v>
      </c>
      <c r="K83" s="6">
        <v>0.41</v>
      </c>
      <c r="L83" s="6">
        <v>1688.79</v>
      </c>
      <c r="M83" s="6">
        <v>0.13</v>
      </c>
      <c r="N83" s="6">
        <v>2680.94</v>
      </c>
      <c r="O83" s="6">
        <v>17433.12</v>
      </c>
    </row>
    <row r="84" spans="1:15" x14ac:dyDescent="0.25">
      <c r="B84" t="s">
        <v>95</v>
      </c>
      <c r="C84" s="6">
        <v>934.83</v>
      </c>
      <c r="D84" s="6">
        <v>265.69</v>
      </c>
      <c r="E84" s="6">
        <v>457.06</v>
      </c>
      <c r="F84" s="6">
        <v>470.15</v>
      </c>
      <c r="G84" s="6">
        <v>649.1</v>
      </c>
      <c r="H84" s="6">
        <v>407.93</v>
      </c>
      <c r="I84" s="6"/>
      <c r="J84" s="6">
        <v>38.79</v>
      </c>
      <c r="K84" s="6">
        <v>-7.29</v>
      </c>
      <c r="L84" s="6"/>
      <c r="M84" s="6">
        <v>267.27999999999997</v>
      </c>
      <c r="N84" s="6">
        <v>123.71</v>
      </c>
      <c r="O84" s="6">
        <v>3607.25</v>
      </c>
    </row>
    <row r="85" spans="1:15" x14ac:dyDescent="0.25">
      <c r="B85" t="s">
        <v>96</v>
      </c>
      <c r="C85" s="6">
        <v>17.149999999999999</v>
      </c>
      <c r="D85" s="6">
        <v>23.63</v>
      </c>
      <c r="E85" s="6">
        <v>10.65</v>
      </c>
      <c r="F85" s="6">
        <v>16.149999999999999</v>
      </c>
      <c r="G85" s="6">
        <v>13.9</v>
      </c>
      <c r="H85" s="6">
        <v>17.78</v>
      </c>
      <c r="I85" s="6">
        <v>7.49</v>
      </c>
      <c r="J85" s="6">
        <v>9.75</v>
      </c>
      <c r="K85" s="6">
        <v>6.81</v>
      </c>
      <c r="L85" s="6">
        <v>13.64</v>
      </c>
      <c r="M85" s="6">
        <v>9.68</v>
      </c>
      <c r="N85" s="6">
        <v>9.7799999999999994</v>
      </c>
      <c r="O85" s="6">
        <v>156.41</v>
      </c>
    </row>
    <row r="86" spans="1:15" x14ac:dyDescent="0.25">
      <c r="B86" t="s">
        <v>97</v>
      </c>
      <c r="C86" s="6">
        <v>52.72</v>
      </c>
      <c r="D86" s="6">
        <v>17.54</v>
      </c>
      <c r="E86" s="6">
        <v>49.12</v>
      </c>
      <c r="F86" s="6">
        <v>2.14</v>
      </c>
      <c r="G86" s="6">
        <v>48.69</v>
      </c>
      <c r="H86" s="6">
        <v>44.76</v>
      </c>
      <c r="I86" s="6">
        <v>88.73</v>
      </c>
      <c r="J86" s="6">
        <v>21.28</v>
      </c>
      <c r="K86" s="6">
        <v>123.1</v>
      </c>
      <c r="L86" s="6">
        <v>78.739999999999995</v>
      </c>
      <c r="M86" s="6">
        <v>89.17</v>
      </c>
      <c r="N86" s="6">
        <v>84.14</v>
      </c>
      <c r="O86" s="6">
        <v>700.13</v>
      </c>
    </row>
    <row r="87" spans="1:15" x14ac:dyDescent="0.25">
      <c r="B87" t="s">
        <v>98</v>
      </c>
      <c r="C87" s="6">
        <v>3153.22</v>
      </c>
      <c r="D87" s="6">
        <v>3629.11</v>
      </c>
      <c r="E87" s="6">
        <v>3125.81</v>
      </c>
      <c r="F87" s="6">
        <v>2864.23</v>
      </c>
      <c r="G87" s="6">
        <v>3036.09</v>
      </c>
      <c r="H87" s="6">
        <v>3341.85</v>
      </c>
      <c r="I87" s="6">
        <v>3119.99</v>
      </c>
      <c r="J87" s="6">
        <v>3251.52</v>
      </c>
      <c r="K87" s="6">
        <v>2743.38</v>
      </c>
      <c r="L87" s="6">
        <v>3562.53</v>
      </c>
      <c r="M87" s="6">
        <v>1514.26</v>
      </c>
      <c r="N87" s="6">
        <v>2294.36</v>
      </c>
      <c r="O87" s="6">
        <v>35636.35</v>
      </c>
    </row>
    <row r="88" spans="1:15" x14ac:dyDescent="0.25">
      <c r="B88" t="s">
        <v>99</v>
      </c>
      <c r="C88" s="6">
        <v>25281</v>
      </c>
      <c r="D88" s="6">
        <v>25020</v>
      </c>
      <c r="E88" s="6">
        <v>25247</v>
      </c>
      <c r="F88" s="6">
        <v>25276</v>
      </c>
      <c r="G88" s="6">
        <v>25681</v>
      </c>
      <c r="H88" s="6">
        <v>25570</v>
      </c>
      <c r="I88" s="6">
        <v>26442</v>
      </c>
      <c r="J88" s="6">
        <v>26354</v>
      </c>
      <c r="K88" s="6">
        <v>26269</v>
      </c>
      <c r="L88" s="6">
        <v>26137</v>
      </c>
      <c r="M88" s="6">
        <v>26245</v>
      </c>
      <c r="N88" s="6">
        <v>26672</v>
      </c>
      <c r="O88" s="6">
        <v>310194</v>
      </c>
    </row>
    <row r="89" spans="1:15" x14ac:dyDescent="0.25">
      <c r="B89" t="s">
        <v>100</v>
      </c>
      <c r="C89" s="6">
        <v>6549.09</v>
      </c>
      <c r="D89" s="6">
        <v>3472.02</v>
      </c>
      <c r="E89" s="6">
        <v>4118.55</v>
      </c>
      <c r="F89" s="6">
        <v>954.52</v>
      </c>
      <c r="G89" s="6">
        <v>105.94</v>
      </c>
      <c r="H89" s="6">
        <v>19.899999999999999</v>
      </c>
      <c r="I89" s="6">
        <v>27.91</v>
      </c>
      <c r="J89" s="6">
        <v>6.56</v>
      </c>
      <c r="K89" s="6">
        <v>-1378.09</v>
      </c>
      <c r="L89" s="6">
        <v>22.16</v>
      </c>
      <c r="M89" s="6">
        <v>30.78</v>
      </c>
      <c r="N89" s="6">
        <v>-10.63</v>
      </c>
      <c r="O89" s="6">
        <v>13918.71</v>
      </c>
    </row>
    <row r="90" spans="1:15" x14ac:dyDescent="0.25">
      <c r="B90" t="s">
        <v>101</v>
      </c>
      <c r="C90" s="6"/>
      <c r="D90" s="6"/>
      <c r="E90" s="6"/>
      <c r="F90" s="6">
        <v>-9.58</v>
      </c>
      <c r="G90" s="6">
        <v>81.84</v>
      </c>
      <c r="H90" s="6"/>
      <c r="I90" s="6"/>
      <c r="J90" s="6"/>
      <c r="K90" s="6"/>
      <c r="L90" s="6"/>
      <c r="M90" s="6"/>
      <c r="N90" s="6"/>
      <c r="O90" s="6">
        <v>72.260000000000005</v>
      </c>
    </row>
    <row r="91" spans="1:15" x14ac:dyDescent="0.25">
      <c r="B91" t="s">
        <v>102</v>
      </c>
      <c r="C91" s="6">
        <v>-34.49</v>
      </c>
      <c r="D91" s="6">
        <v>285.23</v>
      </c>
      <c r="E91" s="6">
        <v>457.65</v>
      </c>
      <c r="F91" s="6">
        <v>81.180000000000007</v>
      </c>
      <c r="G91" s="6">
        <v>-70.16</v>
      </c>
      <c r="H91" s="6">
        <v>354.87</v>
      </c>
      <c r="I91" s="6">
        <v>-817.8</v>
      </c>
      <c r="J91" s="6">
        <v>296.45</v>
      </c>
      <c r="K91" s="6">
        <v>-452.48</v>
      </c>
      <c r="L91" s="6">
        <v>553.04999999999995</v>
      </c>
      <c r="M91" s="6">
        <v>-28.79</v>
      </c>
      <c r="N91" s="6">
        <v>52.42</v>
      </c>
      <c r="O91" s="6">
        <v>677.13</v>
      </c>
    </row>
    <row r="92" spans="1:15" s="5" customFormat="1" x14ac:dyDescent="0.25">
      <c r="A92" s="5" t="s">
        <v>103</v>
      </c>
      <c r="C92" s="10">
        <f>SUM(C7:C91)</f>
        <v>5620530.9800000014</v>
      </c>
      <c r="D92" s="10">
        <f t="shared" ref="D92:O92" si="0">SUM(D7:D91)</f>
        <v>4741810.3100000005</v>
      </c>
      <c r="E92" s="10">
        <f t="shared" si="0"/>
        <v>3286229.9500000007</v>
      </c>
      <c r="F92" s="10">
        <f t="shared" si="0"/>
        <v>2727872.58</v>
      </c>
      <c r="G92" s="10">
        <f t="shared" si="0"/>
        <v>1803262.2900000003</v>
      </c>
      <c r="H92" s="10">
        <f t="shared" si="0"/>
        <v>3068911.58</v>
      </c>
      <c r="I92" s="10">
        <f t="shared" si="0"/>
        <v>1581431.2400000002</v>
      </c>
      <c r="J92" s="10">
        <f t="shared" si="0"/>
        <v>2393633.4200000004</v>
      </c>
      <c r="K92" s="10">
        <f t="shared" si="0"/>
        <v>2222447.65</v>
      </c>
      <c r="L92" s="10">
        <f t="shared" si="0"/>
        <v>3085650.68</v>
      </c>
      <c r="M92" s="10">
        <f t="shared" si="0"/>
        <v>5767105.6000000015</v>
      </c>
      <c r="N92" s="10">
        <f t="shared" si="0"/>
        <v>8321112.5799999991</v>
      </c>
      <c r="O92" s="10">
        <f t="shared" si="0"/>
        <v>44619998.860000007</v>
      </c>
    </row>
    <row r="93" spans="1:15" x14ac:dyDescent="0.25">
      <c r="A93" s="5" t="s">
        <v>104</v>
      </c>
      <c r="B93" t="s">
        <v>20</v>
      </c>
      <c r="C93" s="6">
        <v>7157.9</v>
      </c>
      <c r="D93" s="6">
        <v>8610.36</v>
      </c>
      <c r="E93" s="6">
        <v>6714.24</v>
      </c>
      <c r="F93" s="6">
        <v>7445.46</v>
      </c>
      <c r="G93" s="6">
        <v>7079.26</v>
      </c>
      <c r="H93" s="6">
        <v>7425.71</v>
      </c>
      <c r="I93" s="6">
        <v>7224.82</v>
      </c>
      <c r="J93" s="6">
        <v>7425.84</v>
      </c>
      <c r="K93" s="6">
        <v>7320.68</v>
      </c>
      <c r="L93" s="6">
        <v>7425.71</v>
      </c>
      <c r="M93" s="6">
        <v>2583.25</v>
      </c>
      <c r="N93" s="6">
        <v>2680.14</v>
      </c>
      <c r="O93" s="6">
        <v>79093.37</v>
      </c>
    </row>
    <row r="94" spans="1:15" x14ac:dyDescent="0.25">
      <c r="B94" t="s">
        <v>21</v>
      </c>
      <c r="C94" s="6"/>
      <c r="D94" s="6"/>
      <c r="E94" s="6"/>
      <c r="F94" s="6"/>
      <c r="G94" s="6"/>
      <c r="H94" s="6"/>
      <c r="I94" s="6"/>
      <c r="J94" s="6">
        <v>1403.23</v>
      </c>
      <c r="K94" s="6"/>
      <c r="L94" s="6"/>
      <c r="M94" s="6"/>
      <c r="N94" s="6"/>
      <c r="O94" s="6">
        <v>1403.23</v>
      </c>
    </row>
    <row r="95" spans="1:15" x14ac:dyDescent="0.25">
      <c r="B95" t="s">
        <v>32</v>
      </c>
      <c r="C95" s="6">
        <v>37248.980000000003</v>
      </c>
      <c r="D95" s="6">
        <v>26575.17</v>
      </c>
      <c r="E95" s="6">
        <v>15024.61</v>
      </c>
      <c r="F95" s="6">
        <v>13660.49</v>
      </c>
      <c r="G95" s="6">
        <v>18867.91</v>
      </c>
      <c r="H95" s="6">
        <v>17084.05</v>
      </c>
      <c r="I95" s="6">
        <v>29930.77</v>
      </c>
      <c r="J95" s="6">
        <v>23820.77</v>
      </c>
      <c r="K95" s="6">
        <v>24254.98</v>
      </c>
      <c r="L95" s="6">
        <v>13567.54</v>
      </c>
      <c r="M95" s="6">
        <v>18345.599999999999</v>
      </c>
      <c r="N95" s="6">
        <v>42519.68</v>
      </c>
      <c r="O95" s="6">
        <v>280900.55</v>
      </c>
    </row>
    <row r="96" spans="1:15" x14ac:dyDescent="0.25">
      <c r="B96" t="s">
        <v>33</v>
      </c>
      <c r="C96" s="6">
        <v>375.29</v>
      </c>
      <c r="D96" s="6"/>
      <c r="E96" s="6"/>
      <c r="F96" s="6"/>
      <c r="G96" s="6"/>
      <c r="H96" s="6"/>
      <c r="I96" s="6"/>
      <c r="J96" s="6">
        <v>404.44</v>
      </c>
      <c r="K96" s="6"/>
      <c r="L96" s="6">
        <v>4601.3100000000004</v>
      </c>
      <c r="M96" s="6">
        <v>4722.41</v>
      </c>
      <c r="N96" s="6">
        <v>4278.6499999999996</v>
      </c>
      <c r="O96" s="6">
        <v>14382.1</v>
      </c>
    </row>
    <row r="97" spans="2:15" x14ac:dyDescent="0.25">
      <c r="B97" t="s">
        <v>35</v>
      </c>
      <c r="C97" s="6">
        <v>331.13</v>
      </c>
      <c r="D97" s="6">
        <v>305.05</v>
      </c>
      <c r="E97" s="6"/>
      <c r="F97" s="6">
        <v>450.99</v>
      </c>
      <c r="G97" s="6"/>
      <c r="H97" s="6"/>
      <c r="I97" s="6"/>
      <c r="J97" s="6"/>
      <c r="K97" s="6"/>
      <c r="L97" s="6"/>
      <c r="M97" s="6"/>
      <c r="N97" s="6"/>
      <c r="O97" s="6">
        <v>1087.17</v>
      </c>
    </row>
    <row r="98" spans="2:15" x14ac:dyDescent="0.25">
      <c r="B98" t="s">
        <v>36</v>
      </c>
      <c r="C98" s="6">
        <v>9551.65</v>
      </c>
      <c r="D98" s="6">
        <v>3190.8</v>
      </c>
      <c r="E98" s="6">
        <v>337.88</v>
      </c>
      <c r="F98" s="6">
        <v>7582.78</v>
      </c>
      <c r="G98" s="6">
        <v>8496.49</v>
      </c>
      <c r="H98" s="6">
        <v>4690.51</v>
      </c>
      <c r="I98" s="6">
        <v>5576.77</v>
      </c>
      <c r="J98" s="6">
        <v>1093</v>
      </c>
      <c r="K98" s="6">
        <v>1821.95</v>
      </c>
      <c r="L98" s="6">
        <v>5125.33</v>
      </c>
      <c r="M98" s="6">
        <v>4370.29</v>
      </c>
      <c r="N98" s="6">
        <v>6039.33</v>
      </c>
      <c r="O98" s="6">
        <v>57876.78</v>
      </c>
    </row>
    <row r="99" spans="2:15" x14ac:dyDescent="0.25">
      <c r="B99" t="s">
        <v>37</v>
      </c>
      <c r="C99" s="6">
        <v>18982.62</v>
      </c>
      <c r="D99" s="6">
        <v>16994.240000000002</v>
      </c>
      <c r="E99" s="6">
        <v>62903.360000000001</v>
      </c>
      <c r="F99" s="6">
        <v>3470.12</v>
      </c>
      <c r="G99" s="6">
        <v>1699.08</v>
      </c>
      <c r="H99" s="6">
        <v>159308.89000000001</v>
      </c>
      <c r="I99" s="6">
        <v>10776.16</v>
      </c>
      <c r="J99" s="6">
        <v>12634.91</v>
      </c>
      <c r="K99" s="6">
        <v>16887.48</v>
      </c>
      <c r="L99" s="6">
        <v>3905.21</v>
      </c>
      <c r="M99" s="6">
        <v>4488.6000000000004</v>
      </c>
      <c r="N99" s="6">
        <v>26512.35</v>
      </c>
      <c r="O99" s="6">
        <v>338563.02</v>
      </c>
    </row>
    <row r="100" spans="2:15" x14ac:dyDescent="0.25">
      <c r="B100" t="s">
        <v>38</v>
      </c>
      <c r="C100" s="6">
        <v>37457.300000000003</v>
      </c>
      <c r="D100" s="6">
        <v>12547.65</v>
      </c>
      <c r="E100" s="6">
        <v>10456.620000000001</v>
      </c>
      <c r="F100" s="6">
        <v>7959.8</v>
      </c>
      <c r="G100" s="6">
        <v>3177.43</v>
      </c>
      <c r="H100" s="6">
        <v>1922.54</v>
      </c>
      <c r="I100" s="6">
        <v>4440.93</v>
      </c>
      <c r="J100" s="6">
        <v>2089.48</v>
      </c>
      <c r="K100" s="6">
        <v>10642.89</v>
      </c>
      <c r="L100" s="6">
        <v>4469.92</v>
      </c>
      <c r="M100" s="6">
        <v>5178.9399999999996</v>
      </c>
      <c r="N100" s="6">
        <v>4381.53</v>
      </c>
      <c r="O100" s="6">
        <v>104725.03</v>
      </c>
    </row>
    <row r="101" spans="2:15" x14ac:dyDescent="0.25">
      <c r="B101" t="s">
        <v>39</v>
      </c>
      <c r="C101" s="6"/>
      <c r="D101" s="6"/>
      <c r="E101" s="6"/>
      <c r="F101" s="6"/>
      <c r="G101" s="6"/>
      <c r="H101" s="6"/>
      <c r="I101" s="6"/>
      <c r="J101" s="6"/>
      <c r="K101" s="6">
        <v>1489.02</v>
      </c>
      <c r="L101" s="6"/>
      <c r="M101" s="6">
        <v>138.43</v>
      </c>
      <c r="N101" s="6">
        <v>566.04</v>
      </c>
      <c r="O101" s="6">
        <v>2193.4899999999998</v>
      </c>
    </row>
    <row r="102" spans="2:15" x14ac:dyDescent="0.25">
      <c r="B102" t="s">
        <v>40</v>
      </c>
      <c r="C102" s="6">
        <v>5.71</v>
      </c>
      <c r="D102" s="6">
        <v>106.14</v>
      </c>
      <c r="E102" s="6"/>
      <c r="F102" s="6"/>
      <c r="G102" s="6">
        <v>205.51</v>
      </c>
      <c r="H102" s="6"/>
      <c r="I102" s="6"/>
      <c r="J102" s="6">
        <v>94.25</v>
      </c>
      <c r="K102" s="6">
        <v>69.989999999999995</v>
      </c>
      <c r="L102" s="6">
        <v>292.49</v>
      </c>
      <c r="M102" s="6">
        <v>378.59</v>
      </c>
      <c r="N102" s="6">
        <v>32.369999999999997</v>
      </c>
      <c r="O102" s="6">
        <v>1185.05</v>
      </c>
    </row>
    <row r="103" spans="2:15" x14ac:dyDescent="0.25">
      <c r="B103" t="s">
        <v>42</v>
      </c>
      <c r="C103" s="6">
        <v>6298.7</v>
      </c>
      <c r="D103" s="6">
        <v>1774.14</v>
      </c>
      <c r="E103" s="6">
        <v>589.34</v>
      </c>
      <c r="F103" s="6">
        <v>1014.2</v>
      </c>
      <c r="G103" s="6">
        <v>3847.31</v>
      </c>
      <c r="H103" s="6">
        <v>6158.92</v>
      </c>
      <c r="I103" s="6">
        <v>2823.15</v>
      </c>
      <c r="J103" s="6">
        <v>7280.32</v>
      </c>
      <c r="K103" s="6">
        <v>34058.839999999997</v>
      </c>
      <c r="L103" s="6">
        <v>3832.29</v>
      </c>
      <c r="M103" s="6">
        <v>2257.4499999999998</v>
      </c>
      <c r="N103" s="6">
        <v>2578.4699999999998</v>
      </c>
      <c r="O103" s="6">
        <v>72513.13</v>
      </c>
    </row>
    <row r="104" spans="2:15" x14ac:dyDescent="0.25">
      <c r="B104" t="s">
        <v>43</v>
      </c>
      <c r="C104" s="6">
        <v>11841.19</v>
      </c>
      <c r="D104" s="6">
        <v>6903.58</v>
      </c>
      <c r="E104" s="6">
        <v>7498.53</v>
      </c>
      <c r="F104" s="6">
        <v>8309.0499999999993</v>
      </c>
      <c r="G104" s="6">
        <v>8826.19</v>
      </c>
      <c r="H104" s="6">
        <v>13939.46</v>
      </c>
      <c r="I104" s="6">
        <v>9160.65</v>
      </c>
      <c r="J104" s="6">
        <v>8408.82</v>
      </c>
      <c r="K104" s="6">
        <v>8484.2099999999991</v>
      </c>
      <c r="L104" s="6">
        <v>7698.17</v>
      </c>
      <c r="M104" s="6">
        <v>7798.37</v>
      </c>
      <c r="N104" s="6">
        <v>8877.76</v>
      </c>
      <c r="O104" s="6">
        <v>107745.98</v>
      </c>
    </row>
    <row r="105" spans="2:15" x14ac:dyDescent="0.25">
      <c r="B105" t="s">
        <v>44</v>
      </c>
      <c r="C105" s="6">
        <v>243.98</v>
      </c>
      <c r="D105" s="6"/>
      <c r="E105" s="6">
        <v>144.05000000000001</v>
      </c>
      <c r="F105" s="6">
        <v>622.22</v>
      </c>
      <c r="G105" s="6">
        <v>800.92</v>
      </c>
      <c r="H105" s="6">
        <v>2260.69</v>
      </c>
      <c r="I105" s="6">
        <v>2373.54</v>
      </c>
      <c r="J105" s="6">
        <v>572.70000000000005</v>
      </c>
      <c r="K105" s="6">
        <v>1792.1</v>
      </c>
      <c r="L105" s="6">
        <v>595.72</v>
      </c>
      <c r="M105" s="6">
        <v>617.64</v>
      </c>
      <c r="N105" s="6">
        <v>1103.9100000000001</v>
      </c>
      <c r="O105" s="6">
        <v>11127.47</v>
      </c>
    </row>
    <row r="106" spans="2:15" x14ac:dyDescent="0.25">
      <c r="B106" t="s">
        <v>45</v>
      </c>
      <c r="C106" s="6">
        <v>393.66</v>
      </c>
      <c r="D106" s="6">
        <v>257.47000000000003</v>
      </c>
      <c r="E106" s="6">
        <v>233.32</v>
      </c>
      <c r="F106" s="6">
        <v>229.15</v>
      </c>
      <c r="G106" s="6">
        <v>229.54</v>
      </c>
      <c r="H106" s="6">
        <v>230.08</v>
      </c>
      <c r="I106" s="6">
        <v>188.68</v>
      </c>
      <c r="J106" s="6">
        <v>180.47</v>
      </c>
      <c r="K106" s="6">
        <v>211.45</v>
      </c>
      <c r="L106" s="6">
        <v>453.56</v>
      </c>
      <c r="M106" s="6">
        <v>294.56</v>
      </c>
      <c r="N106" s="6">
        <v>356.3</v>
      </c>
      <c r="O106" s="6">
        <v>3258.24</v>
      </c>
    </row>
    <row r="107" spans="2:15" x14ac:dyDescent="0.25">
      <c r="B107" t="s">
        <v>46</v>
      </c>
      <c r="C107" s="6"/>
      <c r="D107" s="6"/>
      <c r="E107" s="6"/>
      <c r="F107" s="6"/>
      <c r="G107" s="6"/>
      <c r="H107" s="6">
        <v>39.06</v>
      </c>
      <c r="I107" s="6">
        <v>53.63</v>
      </c>
      <c r="J107" s="6">
        <v>43.77</v>
      </c>
      <c r="K107" s="6">
        <v>48.81</v>
      </c>
      <c r="L107" s="6">
        <v>108.4</v>
      </c>
      <c r="M107" s="6">
        <v>11.88</v>
      </c>
      <c r="N107" s="6">
        <v>16.93</v>
      </c>
      <c r="O107" s="6">
        <v>322.48</v>
      </c>
    </row>
    <row r="108" spans="2:15" x14ac:dyDescent="0.25">
      <c r="B108" t="s">
        <v>47</v>
      </c>
      <c r="C108" s="6">
        <v>0.26</v>
      </c>
      <c r="D108" s="6">
        <v>0.26</v>
      </c>
      <c r="E108" s="6">
        <v>0.26</v>
      </c>
      <c r="F108" s="6">
        <v>0.5</v>
      </c>
      <c r="G108" s="6"/>
      <c r="H108" s="6">
        <v>37.22</v>
      </c>
      <c r="I108" s="6">
        <v>51</v>
      </c>
      <c r="J108" s="6">
        <v>41.65</v>
      </c>
      <c r="K108" s="6">
        <v>46.42</v>
      </c>
      <c r="L108" s="6">
        <v>102.81</v>
      </c>
      <c r="M108" s="6">
        <v>11.47</v>
      </c>
      <c r="N108" s="6">
        <v>963.82</v>
      </c>
      <c r="O108" s="6">
        <v>1255.67</v>
      </c>
    </row>
    <row r="109" spans="2:15" x14ac:dyDescent="0.25">
      <c r="B109" t="s">
        <v>48</v>
      </c>
      <c r="C109" s="6"/>
      <c r="D109" s="6"/>
      <c r="E109" s="6"/>
      <c r="F109" s="6"/>
      <c r="G109" s="6"/>
      <c r="H109" s="6">
        <v>29.55</v>
      </c>
      <c r="I109" s="6">
        <v>40.590000000000003</v>
      </c>
      <c r="J109" s="6">
        <v>33.130000000000003</v>
      </c>
      <c r="K109" s="6">
        <v>36.92</v>
      </c>
      <c r="L109" s="6">
        <v>82.04</v>
      </c>
      <c r="M109" s="6">
        <v>8.9499999999999993</v>
      </c>
      <c r="N109" s="6">
        <v>12.83</v>
      </c>
      <c r="O109" s="6">
        <v>244.01</v>
      </c>
    </row>
    <row r="110" spans="2:15" x14ac:dyDescent="0.25">
      <c r="B110" t="s">
        <v>59</v>
      </c>
      <c r="C110" s="6">
        <v>2.2000000000000002</v>
      </c>
      <c r="D110" s="6">
        <v>29.25</v>
      </c>
      <c r="E110" s="6"/>
      <c r="F110" s="6">
        <v>6.5</v>
      </c>
      <c r="G110" s="6">
        <v>6.5</v>
      </c>
      <c r="H110" s="6"/>
      <c r="I110" s="6">
        <v>20.5</v>
      </c>
      <c r="J110" s="6">
        <v>13</v>
      </c>
      <c r="K110" s="6">
        <v>19.5</v>
      </c>
      <c r="L110" s="6"/>
      <c r="M110" s="6"/>
      <c r="N110" s="6">
        <v>21.5</v>
      </c>
      <c r="O110" s="6">
        <v>118.95</v>
      </c>
    </row>
    <row r="111" spans="2:15" x14ac:dyDescent="0.25">
      <c r="B111" t="s">
        <v>62</v>
      </c>
      <c r="C111" s="6"/>
      <c r="D111" s="6">
        <v>9.01</v>
      </c>
      <c r="E111" s="6">
        <v>8.39</v>
      </c>
      <c r="F111" s="6">
        <v>32.14</v>
      </c>
      <c r="G111" s="6">
        <v>8.9499999999999993</v>
      </c>
      <c r="H111" s="6">
        <v>2.4300000000000002</v>
      </c>
      <c r="I111" s="6"/>
      <c r="J111" s="6"/>
      <c r="K111" s="6"/>
      <c r="L111" s="6">
        <v>4.7699999999999996</v>
      </c>
      <c r="M111" s="6">
        <v>-2.36</v>
      </c>
      <c r="N111" s="6"/>
      <c r="O111" s="6">
        <v>63.33</v>
      </c>
    </row>
    <row r="112" spans="2:15" x14ac:dyDescent="0.25">
      <c r="B112" t="s">
        <v>63</v>
      </c>
      <c r="C112" s="6"/>
      <c r="D112" s="6">
        <v>5.94</v>
      </c>
      <c r="E112" s="6"/>
      <c r="F112" s="6"/>
      <c r="G112" s="6"/>
      <c r="H112" s="6"/>
      <c r="I112" s="6"/>
      <c r="J112" s="6"/>
      <c r="K112" s="6"/>
      <c r="L112" s="6">
        <v>0.92</v>
      </c>
      <c r="M112" s="6"/>
      <c r="N112" s="6"/>
      <c r="O112" s="6">
        <v>6.86</v>
      </c>
    </row>
    <row r="113" spans="1:15" x14ac:dyDescent="0.25">
      <c r="B113" t="s">
        <v>66</v>
      </c>
      <c r="C113" s="6"/>
      <c r="D113" s="6">
        <v>6.33</v>
      </c>
      <c r="E113" s="6">
        <v>1061.6400000000001</v>
      </c>
      <c r="F113" s="6">
        <v>102.53</v>
      </c>
      <c r="G113" s="6">
        <v>1144.96</v>
      </c>
      <c r="H113" s="6">
        <v>1706.4</v>
      </c>
      <c r="I113" s="6">
        <v>2550.8000000000002</v>
      </c>
      <c r="J113" s="6"/>
      <c r="K113" s="6"/>
      <c r="L113" s="6"/>
      <c r="M113" s="6"/>
      <c r="N113" s="6"/>
      <c r="O113" s="6">
        <v>6572.66</v>
      </c>
    </row>
    <row r="114" spans="1:15" x14ac:dyDescent="0.25">
      <c r="B114" t="s">
        <v>73</v>
      </c>
      <c r="C114" s="6">
        <v>6.71</v>
      </c>
      <c r="D114" s="6"/>
      <c r="E114" s="6">
        <v>3.36</v>
      </c>
      <c r="F114" s="6">
        <v>6.71</v>
      </c>
      <c r="G114" s="6">
        <v>6.71</v>
      </c>
      <c r="H114" s="6">
        <v>8.39</v>
      </c>
      <c r="I114" s="6">
        <v>3.36</v>
      </c>
      <c r="J114" s="6">
        <v>3.36</v>
      </c>
      <c r="K114" s="6">
        <v>1.68</v>
      </c>
      <c r="L114" s="6">
        <v>3.36</v>
      </c>
      <c r="M114" s="6">
        <v>1.68</v>
      </c>
      <c r="N114" s="6"/>
      <c r="O114" s="6">
        <v>45.32</v>
      </c>
    </row>
    <row r="115" spans="1:15" x14ac:dyDescent="0.25">
      <c r="B115" t="s">
        <v>83</v>
      </c>
      <c r="C115" s="6"/>
      <c r="D115" s="6"/>
      <c r="E115" s="6">
        <v>72.349999999999994</v>
      </c>
      <c r="F115" s="6"/>
      <c r="G115" s="6"/>
      <c r="H115" s="6"/>
      <c r="I115" s="6"/>
      <c r="J115" s="6"/>
      <c r="K115" s="6"/>
      <c r="L115" s="6">
        <v>28.57</v>
      </c>
      <c r="M115" s="6"/>
      <c r="N115" s="6"/>
      <c r="O115" s="6">
        <v>100.92</v>
      </c>
    </row>
    <row r="116" spans="1:15" x14ac:dyDescent="0.25">
      <c r="B116" t="s">
        <v>85</v>
      </c>
      <c r="C116" s="6">
        <v>24872.52</v>
      </c>
      <c r="D116" s="6">
        <v>14005.92</v>
      </c>
      <c r="E116" s="6">
        <v>8297.9699999999993</v>
      </c>
      <c r="F116" s="6">
        <v>8848.34</v>
      </c>
      <c r="G116" s="6">
        <v>9627.3700000000008</v>
      </c>
      <c r="H116" s="6">
        <v>9984.6299999999992</v>
      </c>
      <c r="I116" s="6">
        <v>13270.37</v>
      </c>
      <c r="J116" s="6">
        <v>11847.93</v>
      </c>
      <c r="K116" s="6">
        <v>13293.29</v>
      </c>
      <c r="L116" s="6">
        <v>9527.0400000000009</v>
      </c>
      <c r="M116" s="6">
        <v>18211.419999999998</v>
      </c>
      <c r="N116" s="6">
        <v>41868.639999999999</v>
      </c>
      <c r="O116" s="6">
        <v>183655.44</v>
      </c>
    </row>
    <row r="117" spans="1:15" x14ac:dyDescent="0.25">
      <c r="B117" t="s">
        <v>90</v>
      </c>
      <c r="C117" s="6"/>
      <c r="D117" s="6"/>
      <c r="E117" s="6">
        <v>4739.29</v>
      </c>
      <c r="F117" s="6">
        <v>487.34</v>
      </c>
      <c r="G117" s="6"/>
      <c r="H117" s="6">
        <v>55335.74</v>
      </c>
      <c r="I117" s="6"/>
      <c r="J117" s="6"/>
      <c r="K117" s="6">
        <v>11097.73</v>
      </c>
      <c r="L117" s="6">
        <v>444.56</v>
      </c>
      <c r="M117" s="6">
        <v>566.25</v>
      </c>
      <c r="N117" s="6">
        <v>10004</v>
      </c>
      <c r="O117" s="6">
        <v>82674.91</v>
      </c>
    </row>
    <row r="118" spans="1:15" x14ac:dyDescent="0.25">
      <c r="B118" t="s">
        <v>100</v>
      </c>
      <c r="C118" s="6"/>
      <c r="D118" s="6">
        <v>-388500.55</v>
      </c>
      <c r="E118" s="6"/>
      <c r="F118" s="6"/>
      <c r="G118" s="6"/>
      <c r="H118" s="6"/>
      <c r="I118" s="6">
        <v>427.27</v>
      </c>
      <c r="J118" s="6"/>
      <c r="K118" s="6">
        <v>411.28</v>
      </c>
      <c r="L118" s="6">
        <v>761.08</v>
      </c>
      <c r="M118" s="6"/>
      <c r="N118" s="6">
        <v>255.67</v>
      </c>
      <c r="O118" s="6">
        <v>-386645.25</v>
      </c>
    </row>
    <row r="119" spans="1:15" x14ac:dyDescent="0.25">
      <c r="B119" t="s">
        <v>101</v>
      </c>
      <c r="C119" s="6"/>
      <c r="D119" s="6"/>
      <c r="E119" s="6"/>
      <c r="F119" s="6"/>
      <c r="G119" s="6"/>
      <c r="H119" s="6">
        <v>-72.260000000000005</v>
      </c>
      <c r="I119" s="6"/>
      <c r="J119" s="6"/>
      <c r="K119" s="6"/>
      <c r="L119" s="6"/>
      <c r="M119" s="6"/>
      <c r="N119" s="6"/>
      <c r="O119" s="6">
        <v>-72.260000000000005</v>
      </c>
    </row>
    <row r="120" spans="1:15" s="5" customFormat="1" x14ac:dyDescent="0.25">
      <c r="A120" s="5" t="s">
        <v>105</v>
      </c>
      <c r="C120" s="10">
        <f>SUM(C93:C119)</f>
        <v>154769.80000000002</v>
      </c>
      <c r="D120" s="10">
        <f t="shared" ref="D120:O120" si="1">SUM(D93:D119)</f>
        <v>-297179.24</v>
      </c>
      <c r="E120" s="10">
        <f t="shared" si="1"/>
        <v>118085.20999999999</v>
      </c>
      <c r="F120" s="10">
        <f t="shared" si="1"/>
        <v>60228.319999999992</v>
      </c>
      <c r="G120" s="10">
        <f t="shared" si="1"/>
        <v>64024.13</v>
      </c>
      <c r="H120" s="10">
        <f t="shared" si="1"/>
        <v>280092.01</v>
      </c>
      <c r="I120" s="10">
        <f t="shared" si="1"/>
        <v>88912.989999999991</v>
      </c>
      <c r="J120" s="10">
        <f t="shared" si="1"/>
        <v>77391.070000000007</v>
      </c>
      <c r="K120" s="10">
        <f t="shared" si="1"/>
        <v>131989.21999999997</v>
      </c>
      <c r="L120" s="10">
        <f t="shared" si="1"/>
        <v>63030.799999999988</v>
      </c>
      <c r="M120" s="10">
        <f t="shared" si="1"/>
        <v>69983.419999999984</v>
      </c>
      <c r="N120" s="10">
        <f t="shared" si="1"/>
        <v>153069.92000000001</v>
      </c>
      <c r="O120" s="10">
        <f t="shared" si="1"/>
        <v>964397.64999999991</v>
      </c>
    </row>
    <row r="121" spans="1:15" x14ac:dyDescent="0.25">
      <c r="A121" t="s">
        <v>106</v>
      </c>
      <c r="B121" t="s">
        <v>16</v>
      </c>
      <c r="C121" s="6">
        <v>-2243</v>
      </c>
      <c r="D121" s="6">
        <v>-1329</v>
      </c>
      <c r="E121" s="6">
        <v>-1289.45</v>
      </c>
      <c r="F121" s="6">
        <v>-725.49</v>
      </c>
      <c r="G121" s="6">
        <v>-543.29</v>
      </c>
      <c r="H121" s="6">
        <v>-314.70999999999998</v>
      </c>
      <c r="I121" s="6">
        <v>-34.24</v>
      </c>
      <c r="J121" s="6"/>
      <c r="K121" s="6">
        <v>-10.27</v>
      </c>
      <c r="L121" s="6">
        <v>-88.89</v>
      </c>
      <c r="M121" s="6"/>
      <c r="N121" s="6"/>
      <c r="O121" s="6">
        <v>-6578.34</v>
      </c>
    </row>
    <row r="122" spans="1:15" x14ac:dyDescent="0.25">
      <c r="B122" t="s">
        <v>17</v>
      </c>
      <c r="C122" s="6"/>
      <c r="D122" s="6">
        <v>-1406.78</v>
      </c>
      <c r="E122" s="6">
        <v>-1369.18</v>
      </c>
      <c r="F122" s="6"/>
      <c r="G122" s="6"/>
      <c r="H122" s="6">
        <v>-605.57000000000005</v>
      </c>
      <c r="I122" s="6"/>
      <c r="J122" s="6">
        <v>-599.05999999999995</v>
      </c>
      <c r="K122" s="6">
        <v>-193.38</v>
      </c>
      <c r="L122" s="6">
        <v>-210.36</v>
      </c>
      <c r="M122" s="6"/>
      <c r="N122" s="6"/>
      <c r="O122" s="6">
        <v>-4384.33</v>
      </c>
    </row>
    <row r="123" spans="1:15" x14ac:dyDescent="0.25">
      <c r="B123" t="s">
        <v>18</v>
      </c>
      <c r="C123" s="6">
        <v>16195.7</v>
      </c>
      <c r="D123" s="6">
        <v>9724.48</v>
      </c>
      <c r="E123" s="6">
        <v>9890.4</v>
      </c>
      <c r="F123" s="6">
        <v>9767.73</v>
      </c>
      <c r="G123" s="6">
        <v>9075.43</v>
      </c>
      <c r="H123" s="6">
        <v>8249.6</v>
      </c>
      <c r="I123" s="6">
        <v>12603.24</v>
      </c>
      <c r="J123" s="6">
        <v>6333.64</v>
      </c>
      <c r="K123" s="6">
        <v>5432.23</v>
      </c>
      <c r="L123" s="6">
        <v>5426.37</v>
      </c>
      <c r="M123" s="6">
        <v>8010.06</v>
      </c>
      <c r="N123" s="6">
        <v>9210.69</v>
      </c>
      <c r="O123" s="6">
        <v>109919.57</v>
      </c>
    </row>
    <row r="124" spans="1:15" x14ac:dyDescent="0.25">
      <c r="B124" t="s">
        <v>20</v>
      </c>
      <c r="C124" s="6">
        <v>-457.27</v>
      </c>
      <c r="D124" s="6">
        <v>-1515.61</v>
      </c>
      <c r="E124" s="6">
        <v>-3512.83</v>
      </c>
      <c r="F124" s="6">
        <v>-3454.5</v>
      </c>
      <c r="G124" s="6">
        <v>-2039.32</v>
      </c>
      <c r="H124" s="6">
        <v>-1410.83</v>
      </c>
      <c r="I124" s="6">
        <v>-1064.6199999999999</v>
      </c>
      <c r="J124" s="6">
        <v>-1167.33</v>
      </c>
      <c r="K124" s="6">
        <v>-3395.66</v>
      </c>
      <c r="L124" s="6">
        <v>-1612.64</v>
      </c>
      <c r="M124" s="6">
        <v>6646.74</v>
      </c>
      <c r="N124" s="6">
        <v>10507.87</v>
      </c>
      <c r="O124" s="6">
        <v>-2476</v>
      </c>
    </row>
    <row r="125" spans="1:15" x14ac:dyDescent="0.25">
      <c r="B125" t="s">
        <v>21</v>
      </c>
      <c r="C125" s="6">
        <v>-2031.78</v>
      </c>
      <c r="D125" s="6">
        <v>-5081.82</v>
      </c>
      <c r="E125" s="6">
        <v>-880.92</v>
      </c>
      <c r="F125" s="6">
        <v>-644.42999999999995</v>
      </c>
      <c r="G125" s="6">
        <v>-216.44</v>
      </c>
      <c r="H125" s="6">
        <v>-14.28</v>
      </c>
      <c r="I125" s="6">
        <v>-559.46</v>
      </c>
      <c r="J125" s="6">
        <v>-2466.46</v>
      </c>
      <c r="K125" s="6">
        <v>-2294.38</v>
      </c>
      <c r="L125" s="6">
        <v>-1194.22</v>
      </c>
      <c r="M125" s="6">
        <v>1028.3499999999999</v>
      </c>
      <c r="N125" s="6">
        <v>3502.93</v>
      </c>
      <c r="O125" s="6">
        <v>-10852.91</v>
      </c>
    </row>
    <row r="126" spans="1:15" x14ac:dyDescent="0.25">
      <c r="B126" t="s">
        <v>24</v>
      </c>
      <c r="C126" s="6">
        <v>625463.17000000004</v>
      </c>
      <c r="D126" s="6">
        <v>1264697.1499999999</v>
      </c>
      <c r="E126" s="6">
        <v>678107.34</v>
      </c>
      <c r="F126" s="6">
        <v>-223183.72</v>
      </c>
      <c r="G126" s="6">
        <v>197705.1</v>
      </c>
      <c r="H126" s="6">
        <v>-648394.31999999995</v>
      </c>
      <c r="I126" s="6">
        <v>-67039.41</v>
      </c>
      <c r="J126" s="6">
        <v>-509747</v>
      </c>
      <c r="K126" s="6">
        <v>-324637.25</v>
      </c>
      <c r="L126" s="6">
        <v>-943748.76</v>
      </c>
      <c r="M126" s="6">
        <v>-1537496.35</v>
      </c>
      <c r="N126" s="6">
        <v>-314446.09999999998</v>
      </c>
      <c r="O126" s="6">
        <v>-1802720.15</v>
      </c>
    </row>
    <row r="127" spans="1:15" x14ac:dyDescent="0.25">
      <c r="B127" t="s">
        <v>26</v>
      </c>
      <c r="C127" s="6">
        <v>4612.2700000000004</v>
      </c>
      <c r="D127" s="6"/>
      <c r="E127" s="6">
        <v>0</v>
      </c>
      <c r="F127" s="6"/>
      <c r="G127" s="6"/>
      <c r="H127" s="6"/>
      <c r="I127" s="6"/>
      <c r="J127" s="6"/>
      <c r="K127" s="6">
        <v>0</v>
      </c>
      <c r="L127" s="6">
        <v>0</v>
      </c>
      <c r="M127" s="6">
        <v>0</v>
      </c>
      <c r="N127" s="6"/>
      <c r="O127" s="6">
        <v>4612.2700000000004</v>
      </c>
    </row>
    <row r="128" spans="1:15" x14ac:dyDescent="0.25">
      <c r="B128" t="s">
        <v>128</v>
      </c>
      <c r="C128" s="6"/>
      <c r="D128" s="6"/>
      <c r="E128" s="6"/>
      <c r="F128" s="6">
        <v>-50000</v>
      </c>
      <c r="G128" s="6">
        <v>50000</v>
      </c>
      <c r="H128" s="6">
        <v>0</v>
      </c>
      <c r="I128" s="6"/>
      <c r="J128" s="6"/>
      <c r="K128" s="6"/>
      <c r="L128" s="6"/>
      <c r="M128" s="6"/>
      <c r="N128" s="6"/>
      <c r="O128" s="6">
        <v>0</v>
      </c>
    </row>
    <row r="129" spans="2:15" x14ac:dyDescent="0.25">
      <c r="B129" t="s">
        <v>32</v>
      </c>
      <c r="C129" s="6">
        <v>83502.8</v>
      </c>
      <c r="D129" s="6">
        <v>47949.78</v>
      </c>
      <c r="E129" s="6">
        <v>62220.19</v>
      </c>
      <c r="F129" s="6">
        <v>28773.68</v>
      </c>
      <c r="G129" s="6">
        <v>51365.25</v>
      </c>
      <c r="H129" s="6">
        <v>65304.26</v>
      </c>
      <c r="I129" s="6">
        <v>125579.07</v>
      </c>
      <c r="J129" s="6">
        <v>92240.18</v>
      </c>
      <c r="K129" s="6">
        <v>95342.16</v>
      </c>
      <c r="L129" s="6">
        <v>90148.3</v>
      </c>
      <c r="M129" s="6">
        <v>121024.63</v>
      </c>
      <c r="N129" s="6">
        <v>82350.34</v>
      </c>
      <c r="O129" s="6">
        <v>945800.64</v>
      </c>
    </row>
    <row r="130" spans="2:15" x14ac:dyDescent="0.25">
      <c r="B130" t="s">
        <v>33</v>
      </c>
      <c r="C130" s="6">
        <v>3126.02</v>
      </c>
      <c r="D130" s="6">
        <v>110.08</v>
      </c>
      <c r="E130" s="6">
        <v>2267.33</v>
      </c>
      <c r="F130" s="6">
        <v>734.79</v>
      </c>
      <c r="G130" s="6">
        <v>10005.18</v>
      </c>
      <c r="H130" s="6">
        <v>9423.64</v>
      </c>
      <c r="I130" s="6">
        <v>14907.04</v>
      </c>
      <c r="J130" s="6">
        <v>11500.85</v>
      </c>
      <c r="K130" s="6">
        <v>13055.91</v>
      </c>
      <c r="L130" s="6">
        <v>24576.080000000002</v>
      </c>
      <c r="M130" s="6">
        <v>12856.29</v>
      </c>
      <c r="N130" s="6">
        <v>13830.35</v>
      </c>
      <c r="O130" s="6">
        <v>116393.56</v>
      </c>
    </row>
    <row r="131" spans="2:15" x14ac:dyDescent="0.25">
      <c r="B131" t="s">
        <v>35</v>
      </c>
      <c r="C131" s="6">
        <v>24746.89</v>
      </c>
      <c r="D131" s="6">
        <v>15567.22</v>
      </c>
      <c r="E131" s="6">
        <v>21283.01</v>
      </c>
      <c r="F131" s="6">
        <v>19555.07</v>
      </c>
      <c r="G131" s="6">
        <v>12833.17</v>
      </c>
      <c r="H131" s="6">
        <v>17549.240000000002</v>
      </c>
      <c r="I131" s="6">
        <v>37925.019999999997</v>
      </c>
      <c r="J131" s="6">
        <v>22933.119999999999</v>
      </c>
      <c r="K131" s="6">
        <v>17143.05</v>
      </c>
      <c r="L131" s="6">
        <v>10622.38</v>
      </c>
      <c r="M131" s="6">
        <v>8450.14</v>
      </c>
      <c r="N131" s="6">
        <v>12717.84</v>
      </c>
      <c r="O131" s="6">
        <v>221326.15</v>
      </c>
    </row>
    <row r="132" spans="2:15" x14ac:dyDescent="0.25">
      <c r="B132" t="s">
        <v>36</v>
      </c>
      <c r="C132" s="6">
        <v>136108.01</v>
      </c>
      <c r="D132" s="6">
        <v>65511.26</v>
      </c>
      <c r="E132" s="6">
        <v>55351.09</v>
      </c>
      <c r="F132" s="6">
        <v>126625.37</v>
      </c>
      <c r="G132" s="6">
        <v>81949.56</v>
      </c>
      <c r="H132" s="6">
        <v>103437.2</v>
      </c>
      <c r="I132" s="6">
        <v>125381.87</v>
      </c>
      <c r="J132" s="6">
        <v>66711.960000000006</v>
      </c>
      <c r="K132" s="6">
        <v>67097.119999999995</v>
      </c>
      <c r="L132" s="6">
        <v>104541.8</v>
      </c>
      <c r="M132" s="6">
        <v>65701.61</v>
      </c>
      <c r="N132" s="6">
        <v>126218.16</v>
      </c>
      <c r="O132" s="6">
        <v>1124635.01</v>
      </c>
    </row>
    <row r="133" spans="2:15" x14ac:dyDescent="0.25">
      <c r="B133" t="s">
        <v>37</v>
      </c>
      <c r="C133" s="6">
        <v>60780.47</v>
      </c>
      <c r="D133" s="6">
        <v>48214.63</v>
      </c>
      <c r="E133" s="6">
        <v>34423.47</v>
      </c>
      <c r="F133" s="6">
        <v>58277.72</v>
      </c>
      <c r="G133" s="6">
        <v>17085.64</v>
      </c>
      <c r="H133" s="6">
        <v>18930.93</v>
      </c>
      <c r="I133" s="6">
        <v>24738.94</v>
      </c>
      <c r="J133" s="6">
        <v>51412.69</v>
      </c>
      <c r="K133" s="6">
        <v>28259.17</v>
      </c>
      <c r="L133" s="6">
        <v>28007.5</v>
      </c>
      <c r="M133" s="6">
        <v>41337.78</v>
      </c>
      <c r="N133" s="6">
        <v>31336.05</v>
      </c>
      <c r="O133" s="6">
        <v>442804.99</v>
      </c>
    </row>
    <row r="134" spans="2:15" x14ac:dyDescent="0.25">
      <c r="B134" t="s">
        <v>38</v>
      </c>
      <c r="C134" s="6">
        <v>68743.27</v>
      </c>
      <c r="D134" s="6">
        <v>68979.429999999993</v>
      </c>
      <c r="E134" s="6">
        <v>47859.63</v>
      </c>
      <c r="F134" s="6">
        <v>35754.75</v>
      </c>
      <c r="G134" s="6">
        <v>43360.63</v>
      </c>
      <c r="H134" s="6">
        <v>31987.53</v>
      </c>
      <c r="I134" s="6">
        <v>39893.279999999999</v>
      </c>
      <c r="J134" s="6">
        <v>26478.77</v>
      </c>
      <c r="K134" s="6">
        <v>34193.85</v>
      </c>
      <c r="L134" s="6">
        <v>28564.23</v>
      </c>
      <c r="M134" s="6">
        <v>24132.44</v>
      </c>
      <c r="N134" s="6">
        <v>41872.25</v>
      </c>
      <c r="O134" s="6">
        <v>491820.06</v>
      </c>
    </row>
    <row r="135" spans="2:15" x14ac:dyDescent="0.25">
      <c r="B135" t="s">
        <v>39</v>
      </c>
      <c r="C135" s="6"/>
      <c r="D135" s="6">
        <v>0</v>
      </c>
      <c r="E135" s="6"/>
      <c r="F135" s="6">
        <v>1798.69</v>
      </c>
      <c r="G135" s="6">
        <v>2922.11</v>
      </c>
      <c r="H135" s="6">
        <v>2647.69</v>
      </c>
      <c r="I135" s="6">
        <v>3902.29</v>
      </c>
      <c r="J135" s="6">
        <v>1977.33</v>
      </c>
      <c r="K135" s="6">
        <v>3031.5</v>
      </c>
      <c r="L135" s="6">
        <v>2218.1999999999998</v>
      </c>
      <c r="M135" s="6">
        <v>181.67</v>
      </c>
      <c r="N135" s="6">
        <v>4970.6400000000003</v>
      </c>
      <c r="O135" s="6">
        <v>23650.12</v>
      </c>
    </row>
    <row r="136" spans="2:15" x14ac:dyDescent="0.25">
      <c r="B136" t="s">
        <v>146</v>
      </c>
      <c r="C136" s="6"/>
      <c r="D136" s="6"/>
      <c r="E136" s="6">
        <v>907.46</v>
      </c>
      <c r="F136" s="6"/>
      <c r="G136" s="6"/>
      <c r="H136" s="6"/>
      <c r="I136" s="6"/>
      <c r="J136" s="6"/>
      <c r="K136" s="6"/>
      <c r="L136" s="6"/>
      <c r="M136" s="6"/>
      <c r="N136" s="6"/>
      <c r="O136" s="6">
        <v>907.46</v>
      </c>
    </row>
    <row r="137" spans="2:15" x14ac:dyDescent="0.25">
      <c r="B137" t="s">
        <v>40</v>
      </c>
      <c r="C137" s="6">
        <v>1971.51</v>
      </c>
      <c r="D137" s="6">
        <v>2755</v>
      </c>
      <c r="E137" s="6">
        <v>4987.08</v>
      </c>
      <c r="F137" s="6">
        <v>1670.32</v>
      </c>
      <c r="G137" s="6">
        <v>3706.42</v>
      </c>
      <c r="H137" s="6">
        <v>2107.16</v>
      </c>
      <c r="I137" s="6">
        <v>1183.58</v>
      </c>
      <c r="J137" s="6">
        <v>260.8</v>
      </c>
      <c r="K137" s="6">
        <v>144.13</v>
      </c>
      <c r="L137" s="6">
        <v>1351.39</v>
      </c>
      <c r="M137" s="6">
        <v>1541.23</v>
      </c>
      <c r="N137" s="6">
        <v>3214.28</v>
      </c>
      <c r="O137" s="6">
        <v>24892.9</v>
      </c>
    </row>
    <row r="138" spans="2:15" x14ac:dyDescent="0.25">
      <c r="B138" t="s">
        <v>41</v>
      </c>
      <c r="C138" s="6">
        <v>980.93</v>
      </c>
      <c r="D138" s="6">
        <v>2.13</v>
      </c>
      <c r="E138" s="6">
        <v>678.55</v>
      </c>
      <c r="F138" s="6">
        <v>934.75</v>
      </c>
      <c r="G138" s="6"/>
      <c r="H138" s="6"/>
      <c r="I138" s="6">
        <v>21.43</v>
      </c>
      <c r="J138" s="6"/>
      <c r="K138" s="6"/>
      <c r="L138" s="6">
        <v>0.09</v>
      </c>
      <c r="M138" s="6">
        <v>119.08</v>
      </c>
      <c r="N138" s="6"/>
      <c r="O138" s="6">
        <v>2736.96</v>
      </c>
    </row>
    <row r="139" spans="2:15" x14ac:dyDescent="0.25">
      <c r="B139" t="s">
        <v>42</v>
      </c>
      <c r="C139" s="6">
        <v>-509.38</v>
      </c>
      <c r="D139" s="6">
        <v>-12664.82</v>
      </c>
      <c r="E139" s="6">
        <v>3955.49</v>
      </c>
      <c r="F139" s="6">
        <v>-10230.27</v>
      </c>
      <c r="G139" s="6">
        <v>-367.35</v>
      </c>
      <c r="H139" s="6">
        <v>6275.39</v>
      </c>
      <c r="I139" s="6">
        <v>-1708.01</v>
      </c>
      <c r="J139" s="6">
        <v>3517.22</v>
      </c>
      <c r="K139" s="6">
        <v>11654.87</v>
      </c>
      <c r="L139" s="6">
        <v>-3575.89</v>
      </c>
      <c r="M139" s="6">
        <v>-20132.349999999999</v>
      </c>
      <c r="N139" s="6">
        <v>-705.7</v>
      </c>
      <c r="O139" s="6">
        <v>-24490.799999999999</v>
      </c>
    </row>
    <row r="140" spans="2:15" x14ac:dyDescent="0.25">
      <c r="B140" t="s">
        <v>43</v>
      </c>
      <c r="C140" s="6">
        <v>8176.22</v>
      </c>
      <c r="D140" s="6">
        <v>6484.24</v>
      </c>
      <c r="E140" s="6">
        <v>5722.84</v>
      </c>
      <c r="F140" s="6">
        <v>5946.91</v>
      </c>
      <c r="G140" s="6">
        <v>6034.06</v>
      </c>
      <c r="H140" s="6">
        <v>6208.28</v>
      </c>
      <c r="I140" s="6">
        <v>8026.87</v>
      </c>
      <c r="J140" s="6">
        <v>6069.46</v>
      </c>
      <c r="K140" s="6">
        <v>6234.13</v>
      </c>
      <c r="L140" s="6">
        <v>6336.3</v>
      </c>
      <c r="M140" s="6">
        <v>6566.6</v>
      </c>
      <c r="N140" s="6">
        <v>7220.04</v>
      </c>
      <c r="O140" s="6">
        <v>79025.95</v>
      </c>
    </row>
    <row r="141" spans="2:15" x14ac:dyDescent="0.25">
      <c r="B141" t="s">
        <v>44</v>
      </c>
      <c r="C141" s="6">
        <v>1182.83</v>
      </c>
      <c r="D141" s="6">
        <v>1191.6400000000001</v>
      </c>
      <c r="E141" s="6">
        <v>1103.23</v>
      </c>
      <c r="F141" s="6">
        <v>511.58</v>
      </c>
      <c r="G141" s="6">
        <v>518.12</v>
      </c>
      <c r="H141" s="6">
        <v>430.33</v>
      </c>
      <c r="I141" s="6">
        <v>508.66</v>
      </c>
      <c r="J141" s="6">
        <v>387.24</v>
      </c>
      <c r="K141" s="6">
        <v>383.46</v>
      </c>
      <c r="L141" s="6">
        <v>518.29</v>
      </c>
      <c r="M141" s="6">
        <v>853.32</v>
      </c>
      <c r="N141" s="6">
        <v>409.19</v>
      </c>
      <c r="O141" s="6">
        <v>7997.89</v>
      </c>
    </row>
    <row r="142" spans="2:15" x14ac:dyDescent="0.25">
      <c r="B142" t="s">
        <v>45</v>
      </c>
      <c r="C142" s="6">
        <v>3204.09</v>
      </c>
      <c r="D142" s="6">
        <v>1387.96</v>
      </c>
      <c r="E142" s="6">
        <v>2665.11</v>
      </c>
      <c r="F142" s="6">
        <v>163.09</v>
      </c>
      <c r="G142" s="6"/>
      <c r="H142" s="6"/>
      <c r="I142" s="6"/>
      <c r="J142" s="6"/>
      <c r="K142" s="6"/>
      <c r="L142" s="6"/>
      <c r="M142" s="6"/>
      <c r="N142" s="6">
        <v>110.46</v>
      </c>
      <c r="O142" s="6">
        <v>7530.71</v>
      </c>
    </row>
    <row r="143" spans="2:15" x14ac:dyDescent="0.25">
      <c r="B143" t="s">
        <v>46</v>
      </c>
      <c r="C143" s="6"/>
      <c r="D143" s="6"/>
      <c r="E143" s="6"/>
      <c r="F143" s="6"/>
      <c r="G143" s="6"/>
      <c r="H143" s="6"/>
      <c r="I143" s="6"/>
      <c r="J143" s="6"/>
      <c r="K143" s="6"/>
      <c r="L143" s="6">
        <v>0.52</v>
      </c>
      <c r="M143" s="6">
        <v>0.47</v>
      </c>
      <c r="N143" s="6">
        <v>7.0000000000000007E-2</v>
      </c>
      <c r="O143" s="6">
        <v>1.06</v>
      </c>
    </row>
    <row r="144" spans="2:15" x14ac:dyDescent="0.25">
      <c r="B144" t="s">
        <v>47</v>
      </c>
      <c r="C144" s="6"/>
      <c r="D144" s="6"/>
      <c r="E144" s="6"/>
      <c r="F144" s="6"/>
      <c r="G144" s="6"/>
      <c r="H144" s="6"/>
      <c r="I144" s="6"/>
      <c r="J144" s="6"/>
      <c r="K144" s="6"/>
      <c r="L144" s="6">
        <v>0.49</v>
      </c>
      <c r="M144" s="6">
        <v>0.44</v>
      </c>
      <c r="N144" s="6">
        <v>0.06</v>
      </c>
      <c r="O144" s="6">
        <v>0.99</v>
      </c>
    </row>
    <row r="145" spans="2:15" x14ac:dyDescent="0.25">
      <c r="B145" t="s">
        <v>48</v>
      </c>
      <c r="C145" s="6"/>
      <c r="D145" s="6"/>
      <c r="E145" s="6"/>
      <c r="F145" s="6"/>
      <c r="G145" s="6"/>
      <c r="H145" s="6"/>
      <c r="I145" s="6"/>
      <c r="J145" s="6"/>
      <c r="K145" s="6"/>
      <c r="L145" s="6">
        <v>0.41</v>
      </c>
      <c r="M145" s="6">
        <v>0.35</v>
      </c>
      <c r="N145" s="6">
        <v>0.06</v>
      </c>
      <c r="O145" s="6">
        <v>0.82</v>
      </c>
    </row>
    <row r="146" spans="2:15" x14ac:dyDescent="0.25">
      <c r="B146" t="s">
        <v>108</v>
      </c>
      <c r="C146" s="6">
        <v>-5136.12</v>
      </c>
      <c r="D146" s="6">
        <v>-4949.16</v>
      </c>
      <c r="E146" s="6">
        <v>-4102.8500000000004</v>
      </c>
      <c r="F146" s="6">
        <v>-3412.93</v>
      </c>
      <c r="G146" s="6">
        <v>-3504.78</v>
      </c>
      <c r="H146" s="6">
        <v>-3924.06</v>
      </c>
      <c r="I146" s="6">
        <v>-4219.63</v>
      </c>
      <c r="J146" s="6">
        <v>-4169.26</v>
      </c>
      <c r="K146" s="6">
        <v>-3851.25</v>
      </c>
      <c r="L146" s="6">
        <v>-3608.14</v>
      </c>
      <c r="M146" s="6">
        <v>-4112.24</v>
      </c>
      <c r="N146" s="6">
        <v>-5364.79</v>
      </c>
      <c r="O146" s="6">
        <v>-50355.21</v>
      </c>
    </row>
    <row r="147" spans="2:15" x14ac:dyDescent="0.25">
      <c r="B147" t="s">
        <v>50</v>
      </c>
      <c r="C147" s="6"/>
      <c r="D147" s="6"/>
      <c r="E147" s="6">
        <v>378240.76</v>
      </c>
      <c r="F147" s="6"/>
      <c r="G147" s="6">
        <v>-50000</v>
      </c>
      <c r="H147" s="6">
        <v>-50000</v>
      </c>
      <c r="I147" s="6"/>
      <c r="J147" s="6">
        <v>-50000</v>
      </c>
      <c r="K147" s="6">
        <v>-100000</v>
      </c>
      <c r="L147" s="6">
        <v>-50000</v>
      </c>
      <c r="M147" s="6">
        <v>-50000</v>
      </c>
      <c r="N147" s="6">
        <v>-28240.76</v>
      </c>
      <c r="O147" s="6">
        <v>0</v>
      </c>
    </row>
    <row r="148" spans="2:15" x14ac:dyDescent="0.25">
      <c r="B148" t="s">
        <v>62</v>
      </c>
      <c r="C148" s="6">
        <v>325.2</v>
      </c>
      <c r="D148" s="6">
        <v>249.04</v>
      </c>
      <c r="E148" s="6">
        <v>-55958.52</v>
      </c>
      <c r="F148" s="6">
        <v>40753.51</v>
      </c>
      <c r="G148" s="6">
        <v>-246128</v>
      </c>
      <c r="H148" s="6">
        <v>16301.84</v>
      </c>
      <c r="I148" s="6">
        <v>-47074.62</v>
      </c>
      <c r="J148" s="6">
        <v>-46288.22</v>
      </c>
      <c r="K148" s="6">
        <v>-95097.3</v>
      </c>
      <c r="L148" s="6">
        <v>-36543.4</v>
      </c>
      <c r="M148" s="6">
        <v>-48136.92</v>
      </c>
      <c r="N148" s="6">
        <v>390307.49</v>
      </c>
      <c r="O148" s="6">
        <v>-127289.9</v>
      </c>
    </row>
    <row r="149" spans="2:15" x14ac:dyDescent="0.25">
      <c r="B149" t="s">
        <v>63</v>
      </c>
      <c r="C149" s="6">
        <v>3.05</v>
      </c>
      <c r="D149" s="6"/>
      <c r="E149" s="6"/>
      <c r="F149" s="6"/>
      <c r="G149" s="6"/>
      <c r="H149" s="6"/>
      <c r="I149" s="6"/>
      <c r="J149" s="6"/>
      <c r="K149" s="6">
        <v>3.05</v>
      </c>
      <c r="L149" s="6">
        <v>3.05</v>
      </c>
      <c r="M149" s="6">
        <v>-3.05</v>
      </c>
      <c r="N149" s="6">
        <v>3.05</v>
      </c>
      <c r="O149" s="6">
        <v>9.15</v>
      </c>
    </row>
    <row r="150" spans="2:15" x14ac:dyDescent="0.25">
      <c r="B150" t="s">
        <v>66</v>
      </c>
      <c r="C150" s="6">
        <v>4560.2</v>
      </c>
      <c r="D150" s="6"/>
      <c r="E150" s="6"/>
      <c r="F150" s="6">
        <v>3049.7</v>
      </c>
      <c r="G150" s="6">
        <v>8099.52</v>
      </c>
      <c r="H150" s="6">
        <v>365.8</v>
      </c>
      <c r="I150" s="6">
        <v>500.16</v>
      </c>
      <c r="J150" s="6">
        <v>1454.14</v>
      </c>
      <c r="K150" s="6">
        <v>849.74</v>
      </c>
      <c r="L150" s="6"/>
      <c r="M150" s="6">
        <v>655.38</v>
      </c>
      <c r="N150" s="6">
        <v>-53.68</v>
      </c>
      <c r="O150" s="6">
        <v>19480.96</v>
      </c>
    </row>
    <row r="151" spans="2:15" x14ac:dyDescent="0.25">
      <c r="B151" t="s">
        <v>68</v>
      </c>
      <c r="C151" s="6"/>
      <c r="D151" s="6">
        <v>1.46</v>
      </c>
      <c r="E151" s="6"/>
      <c r="F151" s="6">
        <v>9.5</v>
      </c>
      <c r="G151" s="6"/>
      <c r="H151" s="6"/>
      <c r="I151" s="6"/>
      <c r="J151" s="6"/>
      <c r="K151" s="6"/>
      <c r="L151" s="6"/>
      <c r="M151" s="6"/>
      <c r="N151" s="6"/>
      <c r="O151" s="6">
        <v>10.96</v>
      </c>
    </row>
    <row r="152" spans="2:15" x14ac:dyDescent="0.25">
      <c r="B152" t="s">
        <v>73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>
        <v>-0.03</v>
      </c>
      <c r="O152" s="6">
        <v>-0.03</v>
      </c>
    </row>
    <row r="153" spans="2:15" x14ac:dyDescent="0.25">
      <c r="B153" t="s">
        <v>79</v>
      </c>
      <c r="C153" s="6">
        <v>742</v>
      </c>
      <c r="D153" s="6"/>
      <c r="E153" s="6"/>
      <c r="F153" s="6">
        <v>89</v>
      </c>
      <c r="G153" s="6"/>
      <c r="H153" s="6">
        <v>210.42</v>
      </c>
      <c r="I153" s="6">
        <v>341</v>
      </c>
      <c r="J153" s="6"/>
      <c r="K153" s="6"/>
      <c r="L153" s="6"/>
      <c r="M153" s="6"/>
      <c r="N153" s="6"/>
      <c r="O153" s="6">
        <v>1382.42</v>
      </c>
    </row>
    <row r="154" spans="2:15" x14ac:dyDescent="0.25">
      <c r="B154" t="s">
        <v>109</v>
      </c>
      <c r="C154" s="6">
        <v>6449.08</v>
      </c>
      <c r="D154" s="6">
        <v>6449.08</v>
      </c>
      <c r="E154" s="6">
        <v>6449.08</v>
      </c>
      <c r="F154" s="6">
        <v>6449.08</v>
      </c>
      <c r="G154" s="6">
        <v>6449.08</v>
      </c>
      <c r="H154" s="6">
        <v>6449.08</v>
      </c>
      <c r="I154" s="6">
        <v>6449.08</v>
      </c>
      <c r="J154" s="6">
        <v>6449.08</v>
      </c>
      <c r="K154" s="6">
        <v>6449.08</v>
      </c>
      <c r="L154" s="6">
        <v>6449.08</v>
      </c>
      <c r="M154" s="6">
        <v>6449.08</v>
      </c>
      <c r="N154" s="6">
        <v>6449.08</v>
      </c>
      <c r="O154" s="6">
        <v>77388.960000000006</v>
      </c>
    </row>
    <row r="155" spans="2:15" x14ac:dyDescent="0.25">
      <c r="B155" t="s">
        <v>81</v>
      </c>
      <c r="C155" s="6"/>
      <c r="D155" s="6"/>
      <c r="E155" s="6">
        <v>359.04</v>
      </c>
      <c r="F155" s="6"/>
      <c r="G155" s="6"/>
      <c r="H155" s="6">
        <v>4578.03</v>
      </c>
      <c r="I155" s="6"/>
      <c r="J155" s="6"/>
      <c r="K155" s="6">
        <v>-1360</v>
      </c>
      <c r="L155" s="6"/>
      <c r="M155" s="6"/>
      <c r="N155" s="6"/>
      <c r="O155" s="6">
        <v>3577.07</v>
      </c>
    </row>
    <row r="156" spans="2:15" x14ac:dyDescent="0.25">
      <c r="B156" t="s">
        <v>85</v>
      </c>
      <c r="C156" s="6">
        <v>-48459.47</v>
      </c>
      <c r="D156" s="6">
        <v>-40194.21</v>
      </c>
      <c r="E156" s="6">
        <v>-102126.02</v>
      </c>
      <c r="F156" s="6">
        <v>-46058.35</v>
      </c>
      <c r="G156" s="6">
        <v>-39380.03</v>
      </c>
      <c r="H156" s="6">
        <v>-29584.5</v>
      </c>
      <c r="I156" s="6">
        <v>-65957.25</v>
      </c>
      <c r="J156" s="6">
        <v>-47925.49</v>
      </c>
      <c r="K156" s="6">
        <v>-54943.19</v>
      </c>
      <c r="L156" s="6">
        <v>-56547.76</v>
      </c>
      <c r="M156" s="6">
        <v>-116525.78</v>
      </c>
      <c r="N156" s="6">
        <v>-75761.320000000007</v>
      </c>
      <c r="O156" s="6">
        <v>-723463.37</v>
      </c>
    </row>
    <row r="157" spans="2:15" x14ac:dyDescent="0.25">
      <c r="B157" t="s">
        <v>87</v>
      </c>
      <c r="C157" s="6">
        <v>4252.6000000000004</v>
      </c>
      <c r="D157" s="6">
        <v>4252.6000000000004</v>
      </c>
      <c r="E157" s="6">
        <v>4252.6000000000004</v>
      </c>
      <c r="F157" s="6">
        <v>4252.6000000000004</v>
      </c>
      <c r="G157" s="6">
        <v>4252.6000000000004</v>
      </c>
      <c r="H157" s="6">
        <v>4252.6000000000004</v>
      </c>
      <c r="I157" s="6">
        <v>4252.6000000000004</v>
      </c>
      <c r="J157" s="6">
        <v>4252.6000000000004</v>
      </c>
      <c r="K157" s="6">
        <v>4252.6000000000004</v>
      </c>
      <c r="L157" s="6">
        <v>4252.6000000000004</v>
      </c>
      <c r="M157" s="6">
        <v>4252.6000000000004</v>
      </c>
      <c r="N157" s="6">
        <v>4252.6000000000004</v>
      </c>
      <c r="O157" s="6">
        <v>51031.199999999997</v>
      </c>
    </row>
    <row r="158" spans="2:15" x14ac:dyDescent="0.25">
      <c r="B158" t="s">
        <v>110</v>
      </c>
      <c r="C158" s="6">
        <v>-23066.799999999999</v>
      </c>
      <c r="D158" s="6">
        <v>-11604.21</v>
      </c>
      <c r="E158" s="6">
        <v>-7984.34</v>
      </c>
      <c r="F158" s="6">
        <v>-5730.61</v>
      </c>
      <c r="G158" s="6">
        <v>-6337.57</v>
      </c>
      <c r="H158" s="6">
        <v>-5498.87</v>
      </c>
      <c r="I158" s="6">
        <v>-11694.96</v>
      </c>
      <c r="J158" s="6">
        <v>-12318.07</v>
      </c>
      <c r="K158" s="6">
        <v>-9406.26</v>
      </c>
      <c r="L158" s="6">
        <v>-14800.36</v>
      </c>
      <c r="M158" s="6">
        <v>-9559.69</v>
      </c>
      <c r="N158" s="6">
        <v>-8717.98</v>
      </c>
      <c r="O158" s="6">
        <v>-126719.72</v>
      </c>
    </row>
    <row r="159" spans="2:15" x14ac:dyDescent="0.25">
      <c r="B159" t="s">
        <v>90</v>
      </c>
      <c r="C159" s="6">
        <v>2121.37</v>
      </c>
      <c r="D159" s="6">
        <v>1464.59</v>
      </c>
      <c r="E159" s="6">
        <v>4822.83</v>
      </c>
      <c r="F159" s="6"/>
      <c r="G159" s="6">
        <v>64.58</v>
      </c>
      <c r="H159" s="6">
        <v>34.18</v>
      </c>
      <c r="I159" s="6">
        <v>1074.2</v>
      </c>
      <c r="J159" s="6">
        <v>3057.55</v>
      </c>
      <c r="K159" s="6">
        <v>465.28</v>
      </c>
      <c r="L159" s="6">
        <v>1050.1600000000001</v>
      </c>
      <c r="M159" s="6">
        <v>225.47</v>
      </c>
      <c r="N159" s="6">
        <v>219.52</v>
      </c>
      <c r="O159" s="6">
        <v>14599.73</v>
      </c>
    </row>
    <row r="160" spans="2:15" x14ac:dyDescent="0.25">
      <c r="B160" t="s">
        <v>97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>
        <v>273.72000000000003</v>
      </c>
      <c r="O160" s="6">
        <v>273.72000000000003</v>
      </c>
    </row>
    <row r="161" spans="1:15" x14ac:dyDescent="0.25">
      <c r="B161" t="s">
        <v>98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>
        <v>704.24</v>
      </c>
      <c r="N161" s="6">
        <v>0</v>
      </c>
      <c r="O161" s="6">
        <v>704.24</v>
      </c>
    </row>
    <row r="162" spans="1:15" x14ac:dyDescent="0.25">
      <c r="B162" t="s">
        <v>100</v>
      </c>
      <c r="C162" s="6">
        <v>29422.78</v>
      </c>
      <c r="D162" s="6">
        <v>3800.69</v>
      </c>
      <c r="E162" s="6">
        <v>2362.0300000000002</v>
      </c>
      <c r="F162" s="6">
        <v>5446.6</v>
      </c>
      <c r="G162" s="6">
        <v>0</v>
      </c>
      <c r="H162" s="6">
        <v>456.37</v>
      </c>
      <c r="I162" s="6">
        <v>595.32000000000005</v>
      </c>
      <c r="J162" s="6">
        <v>231.92</v>
      </c>
      <c r="K162" s="6"/>
      <c r="L162" s="6"/>
      <c r="M162" s="6">
        <v>284.62</v>
      </c>
      <c r="N162" s="6">
        <v>499.54</v>
      </c>
      <c r="O162" s="6">
        <v>43099.87</v>
      </c>
    </row>
    <row r="163" spans="1:15" x14ac:dyDescent="0.25">
      <c r="B163" t="s">
        <v>101</v>
      </c>
      <c r="C163" s="6"/>
      <c r="D163" s="6"/>
      <c r="E163" s="6">
        <v>0</v>
      </c>
      <c r="F163" s="6"/>
      <c r="G163" s="6"/>
      <c r="H163" s="6"/>
      <c r="I163" s="6"/>
      <c r="J163" s="6"/>
      <c r="K163" s="6"/>
      <c r="L163" s="6"/>
      <c r="M163" s="6"/>
      <c r="N163" s="6"/>
      <c r="O163" s="6">
        <v>0</v>
      </c>
    </row>
    <row r="164" spans="1:15" s="5" customFormat="1" x14ac:dyDescent="0.25">
      <c r="A164" s="5" t="s">
        <v>111</v>
      </c>
      <c r="C164" s="10">
        <f>SUM(C121:C163)</f>
        <v>1004766.64</v>
      </c>
      <c r="D164" s="10">
        <f t="shared" ref="D164:O164" si="2">SUM(D121:D163)</f>
        <v>1470046.8499999999</v>
      </c>
      <c r="E164" s="10">
        <f t="shared" si="2"/>
        <v>1150684.4500000002</v>
      </c>
      <c r="F164" s="10">
        <f t="shared" si="2"/>
        <v>7124.1399999999749</v>
      </c>
      <c r="G164" s="10">
        <f t="shared" si="2"/>
        <v>156909.6699999999</v>
      </c>
      <c r="H164" s="10">
        <f t="shared" si="2"/>
        <v>-434547.56999999989</v>
      </c>
      <c r="I164" s="10">
        <f t="shared" si="2"/>
        <v>208531.44999999995</v>
      </c>
      <c r="J164" s="10">
        <f t="shared" si="2"/>
        <v>-369412.34000000008</v>
      </c>
      <c r="K164" s="10">
        <f t="shared" si="2"/>
        <v>-301197.6100000001</v>
      </c>
      <c r="L164" s="10">
        <f t="shared" si="2"/>
        <v>-797863.17999999993</v>
      </c>
      <c r="M164" s="10">
        <f t="shared" si="2"/>
        <v>-1474943.79</v>
      </c>
      <c r="N164" s="10">
        <f t="shared" si="2"/>
        <v>316185.91999999993</v>
      </c>
      <c r="O164" s="10">
        <f t="shared" si="2"/>
        <v>936284.62999999966</v>
      </c>
    </row>
    <row r="165" spans="1:15" x14ac:dyDescent="0.25">
      <c r="A165" s="5" t="s">
        <v>112</v>
      </c>
      <c r="B165" s="8" t="s">
        <v>26</v>
      </c>
      <c r="C165" s="6">
        <v>19885.64</v>
      </c>
      <c r="D165" s="6">
        <v>20920.37</v>
      </c>
      <c r="E165" s="6">
        <v>37663.1</v>
      </c>
      <c r="F165" s="6">
        <v>21532.18</v>
      </c>
      <c r="G165" s="6">
        <v>20954.900000000001</v>
      </c>
      <c r="H165" s="6">
        <v>42100.51</v>
      </c>
      <c r="I165" s="6">
        <v>20048.59</v>
      </c>
      <c r="J165" s="6">
        <v>20332.189999999999</v>
      </c>
      <c r="K165" s="6">
        <v>21158.74</v>
      </c>
      <c r="L165" s="6">
        <v>38123.42</v>
      </c>
      <c r="M165" s="6">
        <v>20989.05</v>
      </c>
      <c r="N165" s="6">
        <v>20586.07</v>
      </c>
      <c r="O165" s="6">
        <v>304294.76</v>
      </c>
    </row>
    <row r="166" spans="1:15" x14ac:dyDescent="0.25">
      <c r="B166" s="8" t="s">
        <v>31</v>
      </c>
      <c r="C166" s="6">
        <v>13097.28</v>
      </c>
      <c r="D166" s="6">
        <v>20266.11</v>
      </c>
      <c r="E166" s="6">
        <v>13793.39</v>
      </c>
      <c r="F166" s="6">
        <v>13572.09</v>
      </c>
      <c r="G166" s="6">
        <v>21882.53</v>
      </c>
      <c r="H166" s="6">
        <v>13544.35</v>
      </c>
      <c r="I166" s="6">
        <v>12069.61</v>
      </c>
      <c r="J166" s="6">
        <v>11984.47</v>
      </c>
      <c r="K166" s="6">
        <v>33256.33</v>
      </c>
      <c r="L166" s="6">
        <v>12619.8</v>
      </c>
      <c r="M166" s="6">
        <v>12690.75</v>
      </c>
      <c r="N166" s="6">
        <v>29042.45</v>
      </c>
      <c r="O166" s="6">
        <v>207819.16</v>
      </c>
    </row>
    <row r="167" spans="1:15" x14ac:dyDescent="0.25">
      <c r="B167" s="8" t="s">
        <v>35</v>
      </c>
      <c r="C167" s="6"/>
      <c r="D167" s="6"/>
      <c r="E167" s="6"/>
      <c r="F167" s="6"/>
      <c r="G167" s="6">
        <v>123.96</v>
      </c>
      <c r="H167" s="6"/>
      <c r="I167" s="6"/>
      <c r="J167" s="6"/>
      <c r="K167" s="6"/>
      <c r="L167" s="6"/>
      <c r="M167" s="6"/>
      <c r="N167" s="6"/>
      <c r="O167" s="6">
        <v>123.96</v>
      </c>
    </row>
    <row r="168" spans="1:15" x14ac:dyDescent="0.25">
      <c r="B168" s="8" t="s">
        <v>36</v>
      </c>
      <c r="C168" s="6"/>
      <c r="D168" s="6"/>
      <c r="E168" s="6"/>
      <c r="F168" s="6"/>
      <c r="G168" s="6"/>
      <c r="H168" s="6"/>
      <c r="I168" s="6"/>
      <c r="J168" s="6">
        <v>540.27</v>
      </c>
      <c r="K168" s="6"/>
      <c r="L168" s="6"/>
      <c r="M168" s="6"/>
      <c r="N168" s="6"/>
      <c r="O168" s="6">
        <v>540.27</v>
      </c>
    </row>
    <row r="169" spans="1:15" x14ac:dyDescent="0.25">
      <c r="B169" s="8" t="s">
        <v>37</v>
      </c>
      <c r="C169" s="6">
        <v>63606.06</v>
      </c>
      <c r="D169" s="6">
        <v>22422</v>
      </c>
      <c r="E169" s="6">
        <v>29858.2</v>
      </c>
      <c r="F169" s="6">
        <v>9276.0300000000007</v>
      </c>
      <c r="G169" s="6">
        <v>18788.21</v>
      </c>
      <c r="H169" s="6">
        <v>16710.48</v>
      </c>
      <c r="I169" s="6">
        <v>11904.6</v>
      </c>
      <c r="J169" s="6">
        <v>17051.21</v>
      </c>
      <c r="K169" s="6">
        <v>20258.66</v>
      </c>
      <c r="L169" s="6">
        <v>33805.360000000001</v>
      </c>
      <c r="M169" s="6">
        <v>19305.97</v>
      </c>
      <c r="N169" s="6">
        <v>19007.25</v>
      </c>
      <c r="O169" s="6">
        <v>281994.03000000003</v>
      </c>
    </row>
    <row r="170" spans="1:15" x14ac:dyDescent="0.25">
      <c r="B170" s="8" t="s">
        <v>38</v>
      </c>
      <c r="C170" s="6"/>
      <c r="D170" s="6"/>
      <c r="E170" s="6">
        <v>1037.73</v>
      </c>
      <c r="F170" s="6">
        <v>4222.07</v>
      </c>
      <c r="G170" s="6">
        <v>608.57000000000005</v>
      </c>
      <c r="H170" s="6">
        <v>1892.12</v>
      </c>
      <c r="I170" s="6">
        <v>603.05999999999995</v>
      </c>
      <c r="J170" s="6">
        <v>612.29999999999995</v>
      </c>
      <c r="K170" s="6">
        <v>6557.08</v>
      </c>
      <c r="L170" s="6">
        <v>1367.24</v>
      </c>
      <c r="M170" s="6">
        <v>35975.82</v>
      </c>
      <c r="N170" s="6">
        <v>927.09</v>
      </c>
      <c r="O170" s="6">
        <v>53803.08</v>
      </c>
    </row>
    <row r="171" spans="1:15" x14ac:dyDescent="0.25">
      <c r="B171" s="8" t="s">
        <v>40</v>
      </c>
      <c r="C171" s="6">
        <v>791.3</v>
      </c>
      <c r="D171" s="6"/>
      <c r="E171" s="6"/>
      <c r="F171" s="6"/>
      <c r="G171" s="6"/>
      <c r="H171" s="6"/>
      <c r="I171" s="6">
        <v>108.53</v>
      </c>
      <c r="J171" s="6"/>
      <c r="K171" s="6"/>
      <c r="L171" s="6"/>
      <c r="M171" s="6">
        <v>43837.4</v>
      </c>
      <c r="N171" s="6">
        <v>75095.06</v>
      </c>
      <c r="O171" s="6">
        <v>119832.29000000001</v>
      </c>
    </row>
    <row r="172" spans="1:15" x14ac:dyDescent="0.25">
      <c r="B172" s="8" t="s">
        <v>42</v>
      </c>
      <c r="C172" s="6"/>
      <c r="D172" s="6"/>
      <c r="E172" s="6"/>
      <c r="F172" s="6"/>
      <c r="G172" s="6"/>
      <c r="H172" s="6">
        <v>282.08999999999997</v>
      </c>
      <c r="I172" s="6"/>
      <c r="J172" s="6">
        <v>-282.08999999999997</v>
      </c>
      <c r="K172" s="6"/>
      <c r="L172" s="6"/>
      <c r="M172" s="6"/>
      <c r="N172" s="6"/>
      <c r="O172" s="6">
        <v>0</v>
      </c>
    </row>
    <row r="173" spans="1:15" x14ac:dyDescent="0.25">
      <c r="B173" s="8" t="s">
        <v>43</v>
      </c>
      <c r="C173" s="6">
        <v>1241.77</v>
      </c>
      <c r="D173" s="6">
        <v>1176.81</v>
      </c>
      <c r="E173" s="6">
        <v>1095.69</v>
      </c>
      <c r="F173" s="6">
        <v>1227.7</v>
      </c>
      <c r="G173" s="6">
        <v>1113.03</v>
      </c>
      <c r="H173" s="6">
        <v>1160.56</v>
      </c>
      <c r="I173" s="6">
        <v>1115.19</v>
      </c>
      <c r="J173" s="6">
        <v>1097.33</v>
      </c>
      <c r="K173" s="6">
        <v>1086.02</v>
      </c>
      <c r="L173" s="6">
        <v>816.73</v>
      </c>
      <c r="M173" s="6">
        <v>911.44</v>
      </c>
      <c r="N173" s="6">
        <v>949.73</v>
      </c>
      <c r="O173" s="6">
        <v>12992.000000000002</v>
      </c>
    </row>
    <row r="174" spans="1:15" x14ac:dyDescent="0.25">
      <c r="B174" s="8" t="s">
        <v>44</v>
      </c>
      <c r="C174" s="6"/>
      <c r="D174" s="6">
        <v>2.77</v>
      </c>
      <c r="E174" s="6">
        <v>0.77</v>
      </c>
      <c r="F174" s="6"/>
      <c r="G174" s="6">
        <v>2.3199999999999998</v>
      </c>
      <c r="H174" s="6"/>
      <c r="I174" s="6"/>
      <c r="J174" s="6"/>
      <c r="K174" s="6"/>
      <c r="L174" s="6"/>
      <c r="M174" s="6"/>
      <c r="N174" s="6"/>
      <c r="O174" s="6">
        <v>5.8599999999999994</v>
      </c>
    </row>
    <row r="175" spans="1:15" x14ac:dyDescent="0.25">
      <c r="B175" s="8" t="s">
        <v>45</v>
      </c>
      <c r="C175" s="6">
        <v>13456.77</v>
      </c>
      <c r="D175" s="6">
        <v>-4324.8900000000003</v>
      </c>
      <c r="E175" s="6">
        <v>7568.73</v>
      </c>
      <c r="F175" s="6">
        <v>6481.7300000000005</v>
      </c>
      <c r="G175" s="6">
        <v>15141.810000000001</v>
      </c>
      <c r="H175" s="6">
        <v>-1704.6499999999999</v>
      </c>
      <c r="I175" s="6">
        <v>12634.789999999999</v>
      </c>
      <c r="J175" s="6">
        <v>10338.5</v>
      </c>
      <c r="K175" s="6">
        <v>9117.33</v>
      </c>
      <c r="L175" s="6">
        <v>15495.44</v>
      </c>
      <c r="M175" s="6">
        <v>-3103.5299999999997</v>
      </c>
      <c r="N175" s="6">
        <v>29258.13</v>
      </c>
      <c r="O175" s="6">
        <v>110360.16000000002</v>
      </c>
    </row>
    <row r="176" spans="1:15" x14ac:dyDescent="0.25">
      <c r="B176" s="8" t="s">
        <v>46</v>
      </c>
      <c r="C176" s="6">
        <v>7671.2199999999993</v>
      </c>
      <c r="D176" s="6">
        <v>8314.99</v>
      </c>
      <c r="E176" s="6">
        <v>21603.87</v>
      </c>
      <c r="F176" s="6">
        <v>7210.63</v>
      </c>
      <c r="G176" s="6">
        <v>6786.13</v>
      </c>
      <c r="H176" s="6">
        <v>11080.179999999998</v>
      </c>
      <c r="I176" s="6">
        <v>7155</v>
      </c>
      <c r="J176" s="6">
        <v>7146.75</v>
      </c>
      <c r="K176" s="6">
        <v>11742.88</v>
      </c>
      <c r="L176" s="6">
        <v>8516.5899999999983</v>
      </c>
      <c r="M176" s="6">
        <v>7707.53</v>
      </c>
      <c r="N176" s="6">
        <v>14471.019999999999</v>
      </c>
      <c r="O176" s="6">
        <v>119406.79000000001</v>
      </c>
    </row>
    <row r="177" spans="2:15" x14ac:dyDescent="0.25">
      <c r="B177" s="8" t="s">
        <v>47</v>
      </c>
      <c r="C177" s="6">
        <v>12439.929999999998</v>
      </c>
      <c r="D177" s="6">
        <v>11882.63</v>
      </c>
      <c r="E177" s="6">
        <v>20880.510000000002</v>
      </c>
      <c r="F177" s="6">
        <v>17375.25</v>
      </c>
      <c r="G177" s="6">
        <v>15594.800000000001</v>
      </c>
      <c r="H177" s="6">
        <v>15609.519999999999</v>
      </c>
      <c r="I177" s="6">
        <v>13535.169999999996</v>
      </c>
      <c r="J177" s="6">
        <v>83342.570000000007</v>
      </c>
      <c r="K177" s="6">
        <v>31370.12</v>
      </c>
      <c r="L177" s="6">
        <v>-60962.360000000008</v>
      </c>
      <c r="M177" s="6">
        <v>13642.12</v>
      </c>
      <c r="N177" s="6">
        <v>1633.3700000000001</v>
      </c>
      <c r="O177" s="6">
        <v>176343.63</v>
      </c>
    </row>
    <row r="178" spans="2:15" x14ac:dyDescent="0.25">
      <c r="B178" s="8" t="s">
        <v>48</v>
      </c>
      <c r="C178" s="6">
        <v>7425.2699999999995</v>
      </c>
      <c r="D178" s="6">
        <v>8100.6299999999992</v>
      </c>
      <c r="E178" s="6">
        <v>15116.849999999999</v>
      </c>
      <c r="F178" s="6">
        <v>12286.88</v>
      </c>
      <c r="G178" s="6">
        <v>28020.07</v>
      </c>
      <c r="H178" s="6">
        <v>29201.05</v>
      </c>
      <c r="I178" s="6">
        <v>25613.109999999997</v>
      </c>
      <c r="J178" s="6">
        <v>25579.519999999997</v>
      </c>
      <c r="K178" s="6">
        <v>28825.38</v>
      </c>
      <c r="L178" s="6">
        <v>27526.039999999997</v>
      </c>
      <c r="M178" s="6">
        <v>27598.09</v>
      </c>
      <c r="N178" s="6">
        <v>30296.039999999997</v>
      </c>
      <c r="O178" s="6">
        <v>265588.93000000005</v>
      </c>
    </row>
    <row r="179" spans="2:15" x14ac:dyDescent="0.25">
      <c r="B179" s="8" t="s">
        <v>49</v>
      </c>
      <c r="C179" s="6">
        <v>2847.26</v>
      </c>
      <c r="D179" s="6">
        <v>1556.22</v>
      </c>
      <c r="E179" s="6">
        <v>477.82</v>
      </c>
      <c r="F179" s="6">
        <v>1267.54</v>
      </c>
      <c r="G179" s="6">
        <v>870.73</v>
      </c>
      <c r="H179" s="6">
        <v>1517.42</v>
      </c>
      <c r="I179" s="6">
        <v>950.72</v>
      </c>
      <c r="J179" s="6">
        <v>3052.39</v>
      </c>
      <c r="K179" s="6">
        <v>1172.1300000000001</v>
      </c>
      <c r="L179" s="6">
        <v>1014.17</v>
      </c>
      <c r="M179" s="6">
        <v>349.41</v>
      </c>
      <c r="N179" s="6">
        <v>2262.4299999999998</v>
      </c>
      <c r="O179" s="6">
        <v>17338.240000000002</v>
      </c>
    </row>
    <row r="180" spans="2:15" x14ac:dyDescent="0.25">
      <c r="B180" s="8" t="s">
        <v>51</v>
      </c>
      <c r="C180" s="6">
        <v>40.549999999999997</v>
      </c>
      <c r="D180" s="6">
        <v>19.420000000000002</v>
      </c>
      <c r="E180" s="6">
        <v>42.1</v>
      </c>
      <c r="F180" s="6">
        <v>3.59</v>
      </c>
      <c r="G180" s="6">
        <v>4.9000000000000004</v>
      </c>
      <c r="H180" s="6">
        <v>3.48</v>
      </c>
      <c r="I180" s="6">
        <v>14.22</v>
      </c>
      <c r="J180" s="6">
        <v>4.1100000000000003</v>
      </c>
      <c r="K180" s="6">
        <v>12.84</v>
      </c>
      <c r="L180" s="6">
        <v>1.76</v>
      </c>
      <c r="M180" s="6">
        <v>0.55000000000000004</v>
      </c>
      <c r="N180" s="6">
        <v>39.340000000000003</v>
      </c>
      <c r="O180" s="6">
        <v>186.86</v>
      </c>
    </row>
    <row r="181" spans="2:15" x14ac:dyDescent="0.25">
      <c r="B181" s="8" t="s">
        <v>54</v>
      </c>
      <c r="C181" s="6">
        <v>2648.05</v>
      </c>
      <c r="D181" s="6">
        <v>2660.86</v>
      </c>
      <c r="E181" s="6">
        <v>2620.66</v>
      </c>
      <c r="F181" s="6">
        <v>2690.84</v>
      </c>
      <c r="G181" s="6">
        <v>3039.94</v>
      </c>
      <c r="H181" s="6">
        <v>2611.17</v>
      </c>
      <c r="I181" s="6">
        <v>5325.11</v>
      </c>
      <c r="J181" s="6">
        <v>2752.83</v>
      </c>
      <c r="K181" s="6">
        <v>2383.85</v>
      </c>
      <c r="L181" s="6">
        <v>2111.75</v>
      </c>
      <c r="M181" s="6">
        <v>2690.04</v>
      </c>
      <c r="N181" s="6">
        <v>3299.94</v>
      </c>
      <c r="O181" s="6">
        <v>34835.040000000001</v>
      </c>
    </row>
    <row r="182" spans="2:15" x14ac:dyDescent="0.25">
      <c r="B182" s="8" t="s">
        <v>55</v>
      </c>
      <c r="C182" s="6">
        <v>-601.04999999999995</v>
      </c>
      <c r="D182" s="6">
        <v>291.83999999999997</v>
      </c>
      <c r="E182" s="6">
        <v>57.08</v>
      </c>
      <c r="F182" s="6"/>
      <c r="G182" s="6"/>
      <c r="H182" s="6"/>
      <c r="I182" s="6">
        <v>308.76</v>
      </c>
      <c r="J182" s="6">
        <v>118.87</v>
      </c>
      <c r="K182" s="6"/>
      <c r="L182" s="6">
        <v>953.24</v>
      </c>
      <c r="M182" s="6">
        <v>179.83</v>
      </c>
      <c r="N182" s="6"/>
      <c r="O182" s="6">
        <v>1308.57</v>
      </c>
    </row>
    <row r="183" spans="2:15" x14ac:dyDescent="0.25">
      <c r="B183" s="8" t="s">
        <v>56</v>
      </c>
      <c r="C183" s="6">
        <v>1.66</v>
      </c>
      <c r="D183" s="6">
        <v>222.19</v>
      </c>
      <c r="E183" s="6">
        <v>218.82999999999998</v>
      </c>
      <c r="F183" s="6">
        <v>230.12</v>
      </c>
      <c r="G183" s="6">
        <v>204.36</v>
      </c>
      <c r="H183" s="6">
        <v>212.84</v>
      </c>
      <c r="I183" s="6">
        <v>245.45000000000002</v>
      </c>
      <c r="J183" s="6">
        <v>178.04000000000002</v>
      </c>
      <c r="K183" s="6">
        <v>199.43</v>
      </c>
      <c r="L183" s="6">
        <v>202.25</v>
      </c>
      <c r="M183" s="6">
        <v>202.62</v>
      </c>
      <c r="N183" s="6">
        <v>229.10000000000002</v>
      </c>
      <c r="O183" s="6">
        <v>2346.89</v>
      </c>
    </row>
    <row r="184" spans="2:15" x14ac:dyDescent="0.25">
      <c r="B184" s="8" t="s">
        <v>57</v>
      </c>
      <c r="C184" s="6">
        <v>262.12</v>
      </c>
      <c r="D184" s="6">
        <v>209.23000000000002</v>
      </c>
      <c r="E184" s="6">
        <v>227.19</v>
      </c>
      <c r="F184" s="6">
        <v>211.5</v>
      </c>
      <c r="G184" s="6">
        <v>41.73</v>
      </c>
      <c r="H184" s="6">
        <v>38.849999999999994</v>
      </c>
      <c r="I184" s="6">
        <v>30.63</v>
      </c>
      <c r="J184" s="6">
        <v>25.28</v>
      </c>
      <c r="K184" s="6">
        <v>46.75</v>
      </c>
      <c r="L184" s="6">
        <v>143.55000000000001</v>
      </c>
      <c r="M184" s="6">
        <v>43</v>
      </c>
      <c r="N184" s="6">
        <v>42.68</v>
      </c>
      <c r="O184" s="6">
        <v>1322.51</v>
      </c>
    </row>
    <row r="185" spans="2:15" x14ac:dyDescent="0.25">
      <c r="B185" s="8" t="s">
        <v>59</v>
      </c>
      <c r="C185" s="6">
        <v>11449.99</v>
      </c>
      <c r="D185" s="6">
        <v>12613.619999999999</v>
      </c>
      <c r="E185" s="6">
        <v>18256.099999999999</v>
      </c>
      <c r="F185" s="6">
        <v>14782.14</v>
      </c>
      <c r="G185" s="6">
        <v>19596.689999999999</v>
      </c>
      <c r="H185" s="6">
        <v>20448.949999999997</v>
      </c>
      <c r="I185" s="6">
        <v>17864.230000000003</v>
      </c>
      <c r="J185" s="6">
        <v>12133.03</v>
      </c>
      <c r="K185" s="6">
        <v>12475.150000000001</v>
      </c>
      <c r="L185" s="6">
        <v>18911.510000000002</v>
      </c>
      <c r="M185" s="6">
        <v>12959.14</v>
      </c>
      <c r="N185" s="6">
        <v>20819.91</v>
      </c>
      <c r="O185" s="6">
        <v>192310.46000000002</v>
      </c>
    </row>
    <row r="186" spans="2:15" x14ac:dyDescent="0.25">
      <c r="B186" s="8" t="s">
        <v>60</v>
      </c>
      <c r="C186" s="6"/>
      <c r="D186" s="6">
        <v>63.59</v>
      </c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>
        <v>63.59</v>
      </c>
    </row>
    <row r="187" spans="2:15" x14ac:dyDescent="0.25">
      <c r="B187" s="8" t="s">
        <v>61</v>
      </c>
      <c r="C187" s="6"/>
      <c r="D187" s="6">
        <v>-159.99</v>
      </c>
      <c r="E187" s="6"/>
      <c r="F187" s="6">
        <v>146.9</v>
      </c>
      <c r="G187" s="6">
        <v>12.88</v>
      </c>
      <c r="H187" s="6">
        <v>44.42</v>
      </c>
      <c r="I187" s="6">
        <v>40.11</v>
      </c>
      <c r="J187" s="6"/>
      <c r="K187" s="6">
        <v>18.3</v>
      </c>
      <c r="L187" s="6">
        <v>1099.8</v>
      </c>
      <c r="M187" s="6">
        <v>20.5</v>
      </c>
      <c r="N187" s="6">
        <v>1216.4000000000001</v>
      </c>
      <c r="O187" s="6">
        <v>2439.3200000000002</v>
      </c>
    </row>
    <row r="188" spans="2:15" x14ac:dyDescent="0.25">
      <c r="B188" s="8" t="s">
        <v>62</v>
      </c>
      <c r="C188" s="6">
        <v>4976.6000000000004</v>
      </c>
      <c r="D188" s="6">
        <v>3414.16</v>
      </c>
      <c r="E188" s="6">
        <v>6807.89</v>
      </c>
      <c r="F188" s="6">
        <v>6310.67</v>
      </c>
      <c r="G188" s="6">
        <v>5887.62</v>
      </c>
      <c r="H188" s="6">
        <v>4866.13</v>
      </c>
      <c r="I188" s="6">
        <v>7231.9699999999993</v>
      </c>
      <c r="J188" s="6">
        <v>5562.4500000000007</v>
      </c>
      <c r="K188" s="6">
        <v>3296.92</v>
      </c>
      <c r="L188" s="6">
        <v>4657.26</v>
      </c>
      <c r="M188" s="6">
        <v>4383.4900000000007</v>
      </c>
      <c r="N188" s="6">
        <v>5778.1100000000006</v>
      </c>
      <c r="O188" s="6">
        <v>63173.270000000004</v>
      </c>
    </row>
    <row r="189" spans="2:15" x14ac:dyDescent="0.25">
      <c r="B189" s="8" t="s">
        <v>132</v>
      </c>
      <c r="C189" s="6">
        <v>635.13</v>
      </c>
      <c r="D189" s="6">
        <v>-7.72</v>
      </c>
      <c r="E189" s="6">
        <v>-15.71</v>
      </c>
      <c r="F189" s="6"/>
      <c r="G189" s="6"/>
      <c r="H189" s="6"/>
      <c r="I189" s="6"/>
      <c r="J189" s="6"/>
      <c r="K189" s="6"/>
      <c r="L189" s="6"/>
      <c r="M189" s="6"/>
      <c r="N189" s="6"/>
      <c r="O189" s="6">
        <v>611.70000000000005</v>
      </c>
    </row>
    <row r="190" spans="2:15" x14ac:dyDescent="0.25">
      <c r="B190" s="8" t="s">
        <v>63</v>
      </c>
      <c r="C190" s="6">
        <v>499.78000000000009</v>
      </c>
      <c r="D190" s="6">
        <v>129.73000000000002</v>
      </c>
      <c r="E190" s="6">
        <v>580.89</v>
      </c>
      <c r="F190" s="6">
        <v>192.20999999999998</v>
      </c>
      <c r="G190" s="6">
        <v>-2.6200000000000041</v>
      </c>
      <c r="H190" s="6">
        <v>89.62</v>
      </c>
      <c r="I190" s="6">
        <v>346.7</v>
      </c>
      <c r="J190" s="6">
        <v>97.079999999999984</v>
      </c>
      <c r="K190" s="6">
        <v>68.099999999999994</v>
      </c>
      <c r="L190" s="6">
        <v>100.66999999999999</v>
      </c>
      <c r="M190" s="6">
        <v>72.489999999999995</v>
      </c>
      <c r="N190" s="6">
        <v>145.85</v>
      </c>
      <c r="O190" s="6">
        <v>2320.5</v>
      </c>
    </row>
    <row r="191" spans="2:15" x14ac:dyDescent="0.25">
      <c r="B191" s="8" t="s">
        <v>66</v>
      </c>
      <c r="C191" s="6">
        <v>104.96000000000001</v>
      </c>
      <c r="D191" s="6">
        <v>31.950000000000003</v>
      </c>
      <c r="E191" s="6">
        <v>263.43</v>
      </c>
      <c r="F191" s="6">
        <v>-4715.91</v>
      </c>
      <c r="G191" s="6">
        <v>-1178.5899999999999</v>
      </c>
      <c r="H191" s="6">
        <v>-647.5200000000001</v>
      </c>
      <c r="I191" s="6">
        <v>560.11999999999989</v>
      </c>
      <c r="J191" s="6">
        <v>-278.57</v>
      </c>
      <c r="K191" s="6">
        <v>-399.9</v>
      </c>
      <c r="L191" s="6">
        <v>181.94000000000003</v>
      </c>
      <c r="M191" s="6">
        <v>608.53</v>
      </c>
      <c r="N191" s="6">
        <v>91.39</v>
      </c>
      <c r="O191" s="6">
        <v>-5378.17</v>
      </c>
    </row>
    <row r="192" spans="2:15" x14ac:dyDescent="0.25">
      <c r="B192" s="8" t="s">
        <v>67</v>
      </c>
      <c r="C192" s="6">
        <v>0.61</v>
      </c>
      <c r="D192" s="6">
        <v>2.0299999999999998</v>
      </c>
      <c r="E192" s="6">
        <v>0.61</v>
      </c>
      <c r="F192" s="6"/>
      <c r="G192" s="6">
        <v>1.22</v>
      </c>
      <c r="H192" s="6"/>
      <c r="I192" s="6">
        <v>1.22</v>
      </c>
      <c r="J192" s="6">
        <v>0.61</v>
      </c>
      <c r="K192" s="6"/>
      <c r="L192" s="6">
        <v>17.260000000000002</v>
      </c>
      <c r="M192" s="6">
        <v>5.01</v>
      </c>
      <c r="N192" s="6">
        <v>0.83</v>
      </c>
      <c r="O192" s="6">
        <v>29.4</v>
      </c>
    </row>
    <row r="193" spans="1:15" x14ac:dyDescent="0.25">
      <c r="B193" s="8" t="s">
        <v>68</v>
      </c>
      <c r="C193" s="6">
        <v>19.46</v>
      </c>
      <c r="D193" s="6">
        <v>45.37</v>
      </c>
      <c r="E193" s="6">
        <v>31.65</v>
      </c>
      <c r="F193" s="6">
        <v>49.14</v>
      </c>
      <c r="G193" s="6">
        <v>1060.06</v>
      </c>
      <c r="H193" s="6">
        <v>11.18</v>
      </c>
      <c r="I193" s="6">
        <v>15.94</v>
      </c>
      <c r="J193" s="6"/>
      <c r="K193" s="6">
        <v>903.28</v>
      </c>
      <c r="L193" s="6">
        <v>44.46</v>
      </c>
      <c r="M193" s="6">
        <v>32.19</v>
      </c>
      <c r="N193" s="6">
        <v>36.799999999999997</v>
      </c>
      <c r="O193" s="6">
        <v>2249.5300000000002</v>
      </c>
    </row>
    <row r="194" spans="1:15" x14ac:dyDescent="0.25">
      <c r="B194" s="8" t="s">
        <v>73</v>
      </c>
      <c r="C194" s="6">
        <v>454.75</v>
      </c>
      <c r="D194" s="6">
        <v>1123.8800000000001</v>
      </c>
      <c r="E194" s="6">
        <v>2997.46</v>
      </c>
      <c r="F194" s="6">
        <v>3162.11</v>
      </c>
      <c r="G194" s="6">
        <v>4229.1499999999996</v>
      </c>
      <c r="H194" s="6">
        <v>763.50000000000045</v>
      </c>
      <c r="I194" s="6">
        <v>4278.84</v>
      </c>
      <c r="J194" s="6">
        <v>3954.99</v>
      </c>
      <c r="K194" s="6">
        <v>4246.2999999999993</v>
      </c>
      <c r="L194" s="6">
        <v>1769.3799999999999</v>
      </c>
      <c r="M194" s="6">
        <v>1454.58</v>
      </c>
      <c r="N194" s="6">
        <v>3563.26</v>
      </c>
      <c r="O194" s="6">
        <v>31998.2</v>
      </c>
    </row>
    <row r="195" spans="1:15" x14ac:dyDescent="0.25">
      <c r="B195" s="8" t="s">
        <v>83</v>
      </c>
      <c r="C195" s="6">
        <v>1.34</v>
      </c>
      <c r="D195" s="6">
        <v>1.02</v>
      </c>
      <c r="E195" s="6">
        <v>0.32</v>
      </c>
      <c r="F195" s="6">
        <v>58.52</v>
      </c>
      <c r="G195" s="6">
        <v>-16.02</v>
      </c>
      <c r="H195" s="6">
        <v>-24</v>
      </c>
      <c r="I195" s="6">
        <v>-90.35</v>
      </c>
      <c r="J195" s="6">
        <v>7.47</v>
      </c>
      <c r="K195" s="6">
        <v>7.47</v>
      </c>
      <c r="L195" s="6">
        <v>15.97</v>
      </c>
      <c r="M195" s="6">
        <v>14.79</v>
      </c>
      <c r="N195" s="6">
        <v>16.100000000000001</v>
      </c>
      <c r="O195" s="6">
        <v>-7.3699999999999992</v>
      </c>
    </row>
    <row r="196" spans="1:15" x14ac:dyDescent="0.25">
      <c r="B196" s="8" t="s">
        <v>113</v>
      </c>
      <c r="C196" s="6">
        <v>0.34</v>
      </c>
      <c r="D196" s="6">
        <v>1.06</v>
      </c>
      <c r="E196" s="6">
        <v>1.53</v>
      </c>
      <c r="F196" s="6">
        <v>-0.24</v>
      </c>
      <c r="G196" s="6">
        <v>0.86</v>
      </c>
      <c r="H196" s="6"/>
      <c r="I196" s="6"/>
      <c r="J196" s="6"/>
      <c r="K196" s="6"/>
      <c r="L196" s="6"/>
      <c r="M196" s="6"/>
      <c r="N196" s="6"/>
      <c r="O196" s="6">
        <v>3.55</v>
      </c>
    </row>
    <row r="197" spans="1:15" x14ac:dyDescent="0.25">
      <c r="B197" s="8" t="s">
        <v>85</v>
      </c>
      <c r="C197" s="6">
        <v>20215.740000000002</v>
      </c>
      <c r="D197" s="6">
        <v>21391.65</v>
      </c>
      <c r="E197" s="6">
        <v>23325.279999999999</v>
      </c>
      <c r="F197" s="6">
        <v>20678.009999999998</v>
      </c>
      <c r="G197" s="6">
        <v>22844.97</v>
      </c>
      <c r="H197" s="6">
        <v>24665.760000000002</v>
      </c>
      <c r="I197" s="6">
        <v>19892.03</v>
      </c>
      <c r="J197" s="6">
        <v>18884.379999999997</v>
      </c>
      <c r="K197" s="6">
        <v>26002.47</v>
      </c>
      <c r="L197" s="6">
        <v>23422.95</v>
      </c>
      <c r="M197" s="6">
        <v>7499.7</v>
      </c>
      <c r="N197" s="6">
        <v>11215.77</v>
      </c>
      <c r="O197" s="6">
        <v>240038.71000000002</v>
      </c>
    </row>
    <row r="198" spans="1:15" x14ac:dyDescent="0.25">
      <c r="B198" s="8" t="s">
        <v>89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>
        <v>600</v>
      </c>
      <c r="N198" s="6"/>
      <c r="O198" s="6">
        <v>600</v>
      </c>
    </row>
    <row r="199" spans="1:15" x14ac:dyDescent="0.25">
      <c r="B199" s="8" t="s">
        <v>90</v>
      </c>
      <c r="C199" s="6">
        <v>1834.8799999999999</v>
      </c>
      <c r="D199" s="6">
        <v>2308.4100000000003</v>
      </c>
      <c r="E199" s="6">
        <v>4454.95</v>
      </c>
      <c r="F199" s="6">
        <v>2513.62</v>
      </c>
      <c r="G199" s="6">
        <v>3409.45</v>
      </c>
      <c r="H199" s="6">
        <v>2229.85</v>
      </c>
      <c r="I199" s="6">
        <v>2362.1800000000003</v>
      </c>
      <c r="J199" s="6">
        <v>2987.9199999999996</v>
      </c>
      <c r="K199" s="6">
        <v>3028.63</v>
      </c>
      <c r="L199" s="6">
        <v>-37384.490000000005</v>
      </c>
      <c r="M199" s="6">
        <v>43596.13</v>
      </c>
      <c r="N199" s="6">
        <v>2824.62</v>
      </c>
      <c r="O199" s="6">
        <v>34166.15</v>
      </c>
    </row>
    <row r="200" spans="1:15" x14ac:dyDescent="0.25">
      <c r="B200" s="8" t="s">
        <v>93</v>
      </c>
      <c r="C200" s="6"/>
      <c r="D200" s="6">
        <v>386.79</v>
      </c>
      <c r="E200" s="6"/>
      <c r="F200" s="6">
        <v>386.79</v>
      </c>
      <c r="G200" s="6"/>
      <c r="H200" s="6"/>
      <c r="I200" s="6">
        <v>386.79</v>
      </c>
      <c r="J200" s="6"/>
      <c r="K200" s="6"/>
      <c r="L200" s="6">
        <v>386.79</v>
      </c>
      <c r="M200" s="6"/>
      <c r="N200" s="6"/>
      <c r="O200" s="6">
        <v>1547.16</v>
      </c>
    </row>
    <row r="201" spans="1:15" x14ac:dyDescent="0.25">
      <c r="B201" s="8" t="s">
        <v>98</v>
      </c>
      <c r="C201" s="6">
        <v>734.15</v>
      </c>
      <c r="D201" s="6">
        <v>734.15</v>
      </c>
      <c r="E201" s="6">
        <v>734.15</v>
      </c>
      <c r="F201" s="6">
        <v>734.15</v>
      </c>
      <c r="G201" s="6">
        <v>738.71</v>
      </c>
      <c r="H201" s="6">
        <v>734.15</v>
      </c>
      <c r="I201" s="6">
        <v>734.15</v>
      </c>
      <c r="J201" s="6">
        <v>734.15</v>
      </c>
      <c r="K201" s="6">
        <v>734.15</v>
      </c>
      <c r="L201" s="6">
        <v>734.15</v>
      </c>
      <c r="M201" s="6">
        <v>814.85</v>
      </c>
      <c r="N201" s="6">
        <v>814.85</v>
      </c>
      <c r="O201" s="6">
        <v>8975.76</v>
      </c>
    </row>
    <row r="202" spans="1:15" x14ac:dyDescent="0.25">
      <c r="B202" s="8" t="s">
        <v>100</v>
      </c>
      <c r="C202" s="6"/>
      <c r="D202" s="6"/>
      <c r="E202" s="6"/>
      <c r="F202" s="6">
        <v>643.17999999999995</v>
      </c>
      <c r="G202" s="6"/>
      <c r="H202" s="6"/>
      <c r="I202" s="6"/>
      <c r="J202" s="6"/>
      <c r="K202" s="6"/>
      <c r="L202" s="6"/>
      <c r="M202" s="6"/>
      <c r="N202" s="6"/>
      <c r="O202" s="6">
        <v>643.17999999999995</v>
      </c>
    </row>
    <row r="203" spans="1:15" x14ac:dyDescent="0.25">
      <c r="A203" s="5" t="s">
        <v>149</v>
      </c>
      <c r="C203" s="10">
        <f>SUM(C165:C202)</f>
        <v>185741.55999999994</v>
      </c>
      <c r="D203" s="10">
        <f t="shared" ref="D203:O203" si="3">SUM(D165:D202)</f>
        <v>135800.87999999998</v>
      </c>
      <c r="E203" s="10">
        <f t="shared" si="3"/>
        <v>209701.07</v>
      </c>
      <c r="F203" s="10">
        <f t="shared" si="3"/>
        <v>142529.43999999997</v>
      </c>
      <c r="G203" s="10">
        <f t="shared" si="3"/>
        <v>189762.37</v>
      </c>
      <c r="H203" s="10">
        <f t="shared" si="3"/>
        <v>187442.01000000007</v>
      </c>
      <c r="I203" s="10">
        <f t="shared" si="3"/>
        <v>165286.46999999997</v>
      </c>
      <c r="J203" s="10">
        <f t="shared" si="3"/>
        <v>227958.04999999996</v>
      </c>
      <c r="K203" s="10">
        <f t="shared" si="3"/>
        <v>217568.41000000003</v>
      </c>
      <c r="L203" s="10">
        <f t="shared" si="3"/>
        <v>95692.629999999976</v>
      </c>
      <c r="M203" s="10">
        <f t="shared" si="3"/>
        <v>255081.49</v>
      </c>
      <c r="N203" s="10">
        <f t="shared" si="3"/>
        <v>273663.58999999997</v>
      </c>
      <c r="O203" s="10">
        <f t="shared" si="3"/>
        <v>2286227.9700000007</v>
      </c>
    </row>
    <row r="206" spans="1:15" x14ac:dyDescent="0.25">
      <c r="N206" s="5" t="s">
        <v>14</v>
      </c>
      <c r="O206" s="11">
        <f>O203+O164+O120+O92</f>
        <v>48806909.110000007</v>
      </c>
    </row>
    <row r="22399" spans="14:14" x14ac:dyDescent="0.25">
      <c r="N22399" s="12">
        <v>-60597176.306000002</v>
      </c>
    </row>
    <row r="22848" spans="15:15" x14ac:dyDescent="0.25">
      <c r="O22848" s="12"/>
    </row>
    <row r="22849" spans="15:15" x14ac:dyDescent="0.25">
      <c r="O22849" s="6"/>
    </row>
  </sheetData>
  <pageMargins left="0.7" right="0.7" top="0.75" bottom="0.75" header="0.3" footer="0.3"/>
  <pageSetup scale="35" fitToHeight="3" orientation="landscape" horizontalDpi="200" verticalDpi="200" r:id="rId1"/>
  <headerFooter>
    <oddHeader>&amp;R&amp;"Times New Roman,Bold"&amp;10KyPSC Case  No. 2021-00190
AG-DR-01-025 Attachment 
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7907-53CC-4F6E-87F2-20E7E55FB2E6}">
  <sheetPr>
    <pageSetUpPr fitToPage="1"/>
  </sheetPr>
  <dimension ref="A1:P22871"/>
  <sheetViews>
    <sheetView topLeftCell="C1" zoomScaleNormal="100" workbookViewId="0">
      <selection activeCell="M11" sqref="M11"/>
    </sheetView>
  </sheetViews>
  <sheetFormatPr defaultRowHeight="15" x14ac:dyDescent="0.25"/>
  <cols>
    <col min="1" max="1" width="42.42578125" bestFit="1" customWidth="1"/>
    <col min="2" max="2" width="43.42578125" bestFit="1" customWidth="1"/>
    <col min="3" max="7" width="18.5703125" bestFit="1" customWidth="1"/>
    <col min="8" max="8" width="16.28515625" bestFit="1" customWidth="1"/>
    <col min="9" max="13" width="11.42578125" bestFit="1" customWidth="1"/>
    <col min="14" max="14" width="12.7109375" bestFit="1" customWidth="1"/>
    <col min="15" max="15" width="11.42578125" bestFit="1" customWidth="1"/>
    <col min="16" max="16" width="12.5703125" bestFit="1" customWidth="1"/>
    <col min="17" max="17" width="19.7109375" bestFit="1" customWidth="1"/>
    <col min="18" max="23" width="13.28515625" bestFit="1" customWidth="1"/>
  </cols>
  <sheetData>
    <row r="1" spans="1:8" x14ac:dyDescent="0.25">
      <c r="A1" s="13" t="s">
        <v>155</v>
      </c>
    </row>
    <row r="2" spans="1:8" x14ac:dyDescent="0.25">
      <c r="A2" s="13" t="s">
        <v>156</v>
      </c>
    </row>
    <row r="3" spans="1:8" x14ac:dyDescent="0.25">
      <c r="A3" s="13" t="s">
        <v>160</v>
      </c>
    </row>
    <row r="6" spans="1:8" x14ac:dyDescent="0.25">
      <c r="A6" s="1" t="s">
        <v>0</v>
      </c>
      <c r="B6" s="1" t="s">
        <v>1</v>
      </c>
      <c r="C6" s="2" t="s">
        <v>150</v>
      </c>
      <c r="D6" s="3" t="s">
        <v>151</v>
      </c>
      <c r="E6" s="3" t="s">
        <v>152</v>
      </c>
      <c r="F6" s="3" t="s">
        <v>153</v>
      </c>
      <c r="G6" s="3" t="s">
        <v>154</v>
      </c>
      <c r="H6" s="4" t="s">
        <v>14</v>
      </c>
    </row>
    <row r="7" spans="1:8" x14ac:dyDescent="0.25">
      <c r="A7" s="5" t="s">
        <v>15</v>
      </c>
      <c r="B7" t="s">
        <v>16</v>
      </c>
      <c r="C7" s="6">
        <v>845.8</v>
      </c>
      <c r="D7" s="6">
        <v>876.49</v>
      </c>
      <c r="E7" s="6">
        <v>940.33</v>
      </c>
      <c r="F7" s="6">
        <v>442.58</v>
      </c>
      <c r="G7" s="6">
        <v>269.29000000000002</v>
      </c>
      <c r="H7" s="6">
        <f>SUM(C7:G7)</f>
        <v>3374.49</v>
      </c>
    </row>
    <row r="8" spans="1:8" x14ac:dyDescent="0.25">
      <c r="B8" t="s">
        <v>17</v>
      </c>
      <c r="C8" s="6">
        <v>959.97</v>
      </c>
      <c r="D8" s="6">
        <v>475.12</v>
      </c>
      <c r="E8" s="6">
        <v>574.54999999999995</v>
      </c>
      <c r="F8" s="6">
        <v>116.24</v>
      </c>
      <c r="G8" s="6">
        <v>118.27</v>
      </c>
      <c r="H8" s="6">
        <f t="shared" ref="H8:H71" si="0">SUM(C8:G8)</f>
        <v>2244.15</v>
      </c>
    </row>
    <row r="9" spans="1:8" x14ac:dyDescent="0.25">
      <c r="B9" t="s">
        <v>18</v>
      </c>
      <c r="C9" s="6">
        <v>941.23</v>
      </c>
      <c r="D9" s="6">
        <v>791.7</v>
      </c>
      <c r="E9" s="6">
        <v>895.94</v>
      </c>
      <c r="F9" s="6">
        <v>504.67</v>
      </c>
      <c r="G9" s="6">
        <v>983.47</v>
      </c>
      <c r="H9" s="6">
        <f t="shared" si="0"/>
        <v>4117.01</v>
      </c>
    </row>
    <row r="10" spans="1:8" x14ac:dyDescent="0.25">
      <c r="B10" t="s">
        <v>19</v>
      </c>
      <c r="C10" s="6">
        <v>13955.05</v>
      </c>
      <c r="D10" s="6">
        <v>4460.1899999999996</v>
      </c>
      <c r="E10" s="6"/>
      <c r="F10" s="6"/>
      <c r="G10" s="6"/>
      <c r="H10" s="6">
        <f t="shared" si="0"/>
        <v>18415.239999999998</v>
      </c>
    </row>
    <row r="11" spans="1:8" x14ac:dyDescent="0.25">
      <c r="B11" t="s">
        <v>20</v>
      </c>
      <c r="C11" s="6">
        <v>815.62</v>
      </c>
      <c r="D11" s="6">
        <v>2281.3000000000002</v>
      </c>
      <c r="E11" s="6">
        <v>590.86</v>
      </c>
      <c r="F11" s="6">
        <v>398.35</v>
      </c>
      <c r="G11" s="6">
        <v>325.2</v>
      </c>
      <c r="H11" s="6">
        <f t="shared" si="0"/>
        <v>4411.33</v>
      </c>
    </row>
    <row r="12" spans="1:8" x14ac:dyDescent="0.25">
      <c r="B12" t="s">
        <v>21</v>
      </c>
      <c r="C12" s="6">
        <v>782.44</v>
      </c>
      <c r="D12" s="6">
        <v>1445.94</v>
      </c>
      <c r="E12" s="6">
        <v>930.91</v>
      </c>
      <c r="F12" s="6">
        <v>1078.02</v>
      </c>
      <c r="G12" s="6">
        <v>1975.6</v>
      </c>
      <c r="H12" s="6">
        <f t="shared" si="0"/>
        <v>6212.91</v>
      </c>
    </row>
    <row r="13" spans="1:8" x14ac:dyDescent="0.25">
      <c r="B13" t="s">
        <v>22</v>
      </c>
      <c r="C13" s="6">
        <v>5891544.6900000004</v>
      </c>
      <c r="D13" s="6">
        <v>9576336.3800000008</v>
      </c>
      <c r="E13" s="6">
        <v>3632217.32</v>
      </c>
      <c r="F13" s="6">
        <v>2299086.64</v>
      </c>
      <c r="G13" s="6">
        <v>1473685.12</v>
      </c>
      <c r="H13" s="6">
        <f t="shared" si="0"/>
        <v>22872870.150000002</v>
      </c>
    </row>
    <row r="14" spans="1:8" x14ac:dyDescent="0.25">
      <c r="B14" t="s">
        <v>23</v>
      </c>
      <c r="C14" s="6">
        <v>172127.71</v>
      </c>
      <c r="D14" s="6">
        <v>173843.88</v>
      </c>
      <c r="E14" s="6">
        <v>165465.46</v>
      </c>
      <c r="F14" s="6">
        <v>161897.87</v>
      </c>
      <c r="G14" s="6">
        <v>159676.71</v>
      </c>
      <c r="H14" s="6">
        <f t="shared" si="0"/>
        <v>833011.62999999989</v>
      </c>
    </row>
    <row r="15" spans="1:8" x14ac:dyDescent="0.25">
      <c r="B15" t="s">
        <v>24</v>
      </c>
      <c r="C15" s="6">
        <v>-138958.89000000001</v>
      </c>
      <c r="D15" s="6">
        <v>-140679.84</v>
      </c>
      <c r="E15" s="6">
        <v>-117279.17</v>
      </c>
      <c r="F15" s="6">
        <v>-128237.34</v>
      </c>
      <c r="G15" s="6">
        <v>-123242.8</v>
      </c>
      <c r="H15" s="6">
        <f t="shared" si="0"/>
        <v>-648398.04</v>
      </c>
    </row>
    <row r="16" spans="1:8" x14ac:dyDescent="0.25">
      <c r="B16" t="s">
        <v>25</v>
      </c>
      <c r="C16" s="6">
        <v>-573671.29</v>
      </c>
      <c r="D16" s="6">
        <v>-214130.78</v>
      </c>
      <c r="E16" s="6">
        <v>-1208746.67</v>
      </c>
      <c r="F16" s="6">
        <v>-143594.79999999999</v>
      </c>
      <c r="G16" s="6">
        <v>-460775.76</v>
      </c>
      <c r="H16" s="6">
        <f t="shared" si="0"/>
        <v>-2600919.2999999998</v>
      </c>
    </row>
    <row r="17" spans="2:8" x14ac:dyDescent="0.25">
      <c r="B17" t="s">
        <v>26</v>
      </c>
      <c r="C17" s="6">
        <v>68176.78</v>
      </c>
      <c r="D17" s="6">
        <v>18510.77</v>
      </c>
      <c r="E17" s="6">
        <v>16773.060000000001</v>
      </c>
      <c r="F17" s="6">
        <v>20631.84</v>
      </c>
      <c r="G17" s="6">
        <v>21198.68</v>
      </c>
      <c r="H17" s="6">
        <f t="shared" si="0"/>
        <v>145291.13</v>
      </c>
    </row>
    <row r="18" spans="2:8" x14ac:dyDescent="0.25">
      <c r="B18" t="s">
        <v>27</v>
      </c>
      <c r="C18" s="6">
        <v>378.86</v>
      </c>
      <c r="D18" s="6">
        <v>580.84</v>
      </c>
      <c r="E18" s="6">
        <v>157.05000000000001</v>
      </c>
      <c r="F18" s="6">
        <v>158.88</v>
      </c>
      <c r="G18" s="6">
        <v>110.93</v>
      </c>
      <c r="H18" s="6">
        <f t="shared" si="0"/>
        <v>1386.5600000000002</v>
      </c>
    </row>
    <row r="19" spans="2:8" x14ac:dyDescent="0.25">
      <c r="B19" t="s">
        <v>29</v>
      </c>
      <c r="C19" s="6">
        <v>290.67</v>
      </c>
      <c r="D19" s="6">
        <v>320.47000000000003</v>
      </c>
      <c r="E19" s="6">
        <v>236.67</v>
      </c>
      <c r="F19" s="6">
        <v>316.74</v>
      </c>
      <c r="G19" s="6">
        <v>276.60000000000002</v>
      </c>
      <c r="H19" s="6">
        <f t="shared" si="0"/>
        <v>1441.15</v>
      </c>
    </row>
    <row r="20" spans="2:8" x14ac:dyDescent="0.25">
      <c r="B20" t="s">
        <v>30</v>
      </c>
      <c r="C20" s="6">
        <v>1542.97</v>
      </c>
      <c r="D20" s="6">
        <v>1413.99</v>
      </c>
      <c r="E20" s="6">
        <v>1497.06</v>
      </c>
      <c r="F20" s="6">
        <v>8281.49</v>
      </c>
      <c r="G20" s="6">
        <v>1446.7</v>
      </c>
      <c r="H20" s="6">
        <f t="shared" si="0"/>
        <v>14182.210000000001</v>
      </c>
    </row>
    <row r="21" spans="2:8" x14ac:dyDescent="0.25">
      <c r="B21" t="s">
        <v>129</v>
      </c>
      <c r="C21" s="6">
        <v>362.43</v>
      </c>
      <c r="D21" s="6">
        <v>1661.47</v>
      </c>
      <c r="E21" s="6">
        <v>3126.09</v>
      </c>
      <c r="F21" s="6">
        <v>12498.23</v>
      </c>
      <c r="G21" s="6">
        <v>5591.4</v>
      </c>
      <c r="H21" s="6">
        <f t="shared" si="0"/>
        <v>23239.620000000003</v>
      </c>
    </row>
    <row r="22" spans="2:8" x14ac:dyDescent="0.25">
      <c r="B22" t="s">
        <v>31</v>
      </c>
      <c r="C22" s="6">
        <v>1489.11</v>
      </c>
      <c r="D22" s="6">
        <v>1123.27</v>
      </c>
      <c r="E22" s="6">
        <v>1019.06</v>
      </c>
      <c r="F22" s="6">
        <v>958.96</v>
      </c>
      <c r="G22" s="6">
        <v>2213.62</v>
      </c>
      <c r="H22" s="6">
        <f t="shared" si="0"/>
        <v>6804.0199999999995</v>
      </c>
    </row>
    <row r="23" spans="2:8" x14ac:dyDescent="0.25">
      <c r="B23" t="s">
        <v>32</v>
      </c>
      <c r="C23" s="6">
        <v>94800.72</v>
      </c>
      <c r="D23" s="6">
        <v>44152.74</v>
      </c>
      <c r="E23" s="6">
        <v>53234.400000000001</v>
      </c>
      <c r="F23" s="6">
        <v>4052.8</v>
      </c>
      <c r="G23" s="6">
        <v>60869.919999999998</v>
      </c>
      <c r="H23" s="6">
        <f t="shared" si="0"/>
        <v>257110.57999999996</v>
      </c>
    </row>
    <row r="24" spans="2:8" x14ac:dyDescent="0.25">
      <c r="B24" t="s">
        <v>33</v>
      </c>
      <c r="C24" s="6">
        <v>51.51</v>
      </c>
      <c r="D24" s="6">
        <v>11.77</v>
      </c>
      <c r="E24" s="6">
        <v>11.39</v>
      </c>
      <c r="F24" s="6">
        <v>1266.06</v>
      </c>
      <c r="G24" s="6">
        <v>1098.3599999999999</v>
      </c>
      <c r="H24" s="6">
        <f t="shared" si="0"/>
        <v>2439.09</v>
      </c>
    </row>
    <row r="25" spans="2:8" x14ac:dyDescent="0.25">
      <c r="B25" t="s">
        <v>34</v>
      </c>
      <c r="C25" s="6">
        <v>378.48</v>
      </c>
      <c r="D25" s="6">
        <v>2978.78</v>
      </c>
      <c r="E25" s="6">
        <v>1981.52</v>
      </c>
      <c r="F25" s="6">
        <v>4325.8500000000004</v>
      </c>
      <c r="G25" s="6">
        <v>5437.75</v>
      </c>
      <c r="H25" s="6">
        <f t="shared" si="0"/>
        <v>15102.380000000001</v>
      </c>
    </row>
    <row r="26" spans="2:8" x14ac:dyDescent="0.25">
      <c r="B26" t="s">
        <v>35</v>
      </c>
      <c r="C26" s="6">
        <v>26329.16</v>
      </c>
      <c r="D26" s="6">
        <v>22677.54</v>
      </c>
      <c r="E26" s="6">
        <v>92209.16</v>
      </c>
      <c r="F26" s="6">
        <v>161643.5</v>
      </c>
      <c r="G26" s="6">
        <v>55932.63</v>
      </c>
      <c r="H26" s="6">
        <f t="shared" si="0"/>
        <v>358791.99</v>
      </c>
    </row>
    <row r="27" spans="2:8" x14ac:dyDescent="0.25">
      <c r="B27" t="s">
        <v>36</v>
      </c>
      <c r="C27" s="6">
        <v>25889.25</v>
      </c>
      <c r="D27" s="6">
        <v>20379.599999999999</v>
      </c>
      <c r="E27" s="6">
        <v>12002.35</v>
      </c>
      <c r="F27" s="6">
        <v>7703.37</v>
      </c>
      <c r="G27" s="6">
        <v>11021.5</v>
      </c>
      <c r="H27" s="6">
        <f t="shared" si="0"/>
        <v>76996.069999999992</v>
      </c>
    </row>
    <row r="28" spans="2:8" x14ac:dyDescent="0.25">
      <c r="B28" t="s">
        <v>37</v>
      </c>
      <c r="C28" s="6">
        <v>45634.96</v>
      </c>
      <c r="D28" s="6">
        <v>35008.269999999997</v>
      </c>
      <c r="E28" s="6">
        <v>47880.95</v>
      </c>
      <c r="F28" s="6">
        <v>63949.66</v>
      </c>
      <c r="G28" s="6">
        <v>37272.57</v>
      </c>
      <c r="H28" s="6">
        <f t="shared" si="0"/>
        <v>229746.41</v>
      </c>
    </row>
    <row r="29" spans="2:8" x14ac:dyDescent="0.25">
      <c r="B29" t="s">
        <v>38</v>
      </c>
      <c r="C29" s="6">
        <v>47493.68</v>
      </c>
      <c r="D29" s="6">
        <v>26532.82</v>
      </c>
      <c r="E29" s="6">
        <v>29737.23</v>
      </c>
      <c r="F29" s="6">
        <v>14396.53</v>
      </c>
      <c r="G29" s="6">
        <v>16915.38</v>
      </c>
      <c r="H29" s="6">
        <f t="shared" si="0"/>
        <v>135075.63999999998</v>
      </c>
    </row>
    <row r="30" spans="2:8" x14ac:dyDescent="0.25">
      <c r="B30" t="s">
        <v>39</v>
      </c>
      <c r="C30" s="6">
        <v>3632.62</v>
      </c>
      <c r="D30" s="6">
        <v>5908.37</v>
      </c>
      <c r="E30" s="6">
        <v>2280.0500000000002</v>
      </c>
      <c r="F30" s="6">
        <v>4553.8</v>
      </c>
      <c r="G30" s="6">
        <v>3461.96</v>
      </c>
      <c r="H30" s="6">
        <f t="shared" si="0"/>
        <v>19836.8</v>
      </c>
    </row>
    <row r="31" spans="2:8" x14ac:dyDescent="0.25">
      <c r="B31" t="s">
        <v>40</v>
      </c>
      <c r="C31" s="6">
        <v>9484.57</v>
      </c>
      <c r="D31" s="6">
        <v>-1453.4</v>
      </c>
      <c r="E31" s="6">
        <v>44132.95</v>
      </c>
      <c r="F31" s="6">
        <v>33348.67</v>
      </c>
      <c r="G31" s="6">
        <v>56058.01</v>
      </c>
      <c r="H31" s="6">
        <f t="shared" si="0"/>
        <v>141570.79999999999</v>
      </c>
    </row>
    <row r="32" spans="2:8" x14ac:dyDescent="0.25">
      <c r="B32" t="s">
        <v>41</v>
      </c>
      <c r="C32" s="6">
        <v>27045.88</v>
      </c>
      <c r="D32" s="6">
        <v>21348.47</v>
      </c>
      <c r="E32" s="6">
        <v>25754.59</v>
      </c>
      <c r="F32" s="6">
        <v>24172.53</v>
      </c>
      <c r="G32" s="6">
        <v>-5510.14</v>
      </c>
      <c r="H32" s="6">
        <f t="shared" si="0"/>
        <v>92811.33</v>
      </c>
    </row>
    <row r="33" spans="2:8" x14ac:dyDescent="0.25">
      <c r="B33" t="s">
        <v>42</v>
      </c>
      <c r="C33" s="6">
        <v>24804.7</v>
      </c>
      <c r="D33" s="6">
        <v>28436.28</v>
      </c>
      <c r="E33" s="6">
        <v>820.92</v>
      </c>
      <c r="F33" s="6">
        <v>521.76</v>
      </c>
      <c r="G33" s="6">
        <v>9751.56</v>
      </c>
      <c r="H33" s="6">
        <f t="shared" si="0"/>
        <v>64335.219999999994</v>
      </c>
    </row>
    <row r="34" spans="2:8" x14ac:dyDescent="0.25">
      <c r="B34" t="s">
        <v>44</v>
      </c>
      <c r="C34" s="6"/>
      <c r="D34" s="6">
        <v>21.88</v>
      </c>
      <c r="E34" s="6"/>
      <c r="F34" s="6"/>
      <c r="G34" s="6">
        <v>4.45</v>
      </c>
      <c r="H34" s="6">
        <f t="shared" si="0"/>
        <v>26.33</v>
      </c>
    </row>
    <row r="35" spans="2:8" x14ac:dyDescent="0.25">
      <c r="B35" t="s">
        <v>45</v>
      </c>
      <c r="C35" s="6">
        <v>137741.75</v>
      </c>
      <c r="D35" s="6">
        <v>117776.87</v>
      </c>
      <c r="E35" s="6">
        <v>256726</v>
      </c>
      <c r="F35" s="6">
        <v>18795.61</v>
      </c>
      <c r="G35" s="6">
        <v>127017.4</v>
      </c>
      <c r="H35" s="6">
        <f t="shared" si="0"/>
        <v>658057.63</v>
      </c>
    </row>
    <row r="36" spans="2:8" x14ac:dyDescent="0.25">
      <c r="B36" t="s">
        <v>46</v>
      </c>
      <c r="C36" s="6">
        <v>5197.22</v>
      </c>
      <c r="D36" s="6">
        <v>5426.03</v>
      </c>
      <c r="E36" s="6">
        <v>4821.55</v>
      </c>
      <c r="F36" s="6">
        <v>5039.91</v>
      </c>
      <c r="G36" s="6">
        <v>5325.33</v>
      </c>
      <c r="H36" s="6">
        <f t="shared" si="0"/>
        <v>25810.04</v>
      </c>
    </row>
    <row r="37" spans="2:8" x14ac:dyDescent="0.25">
      <c r="B37" t="s">
        <v>47</v>
      </c>
      <c r="C37" s="6">
        <v>32032.41</v>
      </c>
      <c r="D37" s="6">
        <v>32053.82</v>
      </c>
      <c r="E37" s="6">
        <v>36596.65</v>
      </c>
      <c r="F37" s="6">
        <v>34720.57</v>
      </c>
      <c r="G37" s="6">
        <v>29806.07</v>
      </c>
      <c r="H37" s="6">
        <f t="shared" si="0"/>
        <v>165209.52000000002</v>
      </c>
    </row>
    <row r="38" spans="2:8" x14ac:dyDescent="0.25">
      <c r="B38" t="s">
        <v>48</v>
      </c>
      <c r="C38" s="6">
        <v>5245.89</v>
      </c>
      <c r="D38" s="6">
        <v>5468.15</v>
      </c>
      <c r="E38" s="6">
        <v>5132.17</v>
      </c>
      <c r="F38" s="6">
        <v>5234.76</v>
      </c>
      <c r="G38" s="6">
        <v>5406.99</v>
      </c>
      <c r="H38" s="6">
        <f t="shared" si="0"/>
        <v>26487.96</v>
      </c>
    </row>
    <row r="39" spans="2:8" x14ac:dyDescent="0.25">
      <c r="B39" t="s">
        <v>49</v>
      </c>
      <c r="C39" s="6">
        <v>160.63999999999999</v>
      </c>
      <c r="D39" s="6">
        <v>123.3</v>
      </c>
      <c r="E39" s="6">
        <v>179.5</v>
      </c>
      <c r="F39" s="6">
        <v>147.52000000000001</v>
      </c>
      <c r="G39" s="6">
        <v>167.91</v>
      </c>
      <c r="H39" s="6">
        <f t="shared" si="0"/>
        <v>778.87</v>
      </c>
    </row>
    <row r="40" spans="2:8" x14ac:dyDescent="0.25">
      <c r="B40" t="s">
        <v>52</v>
      </c>
      <c r="C40" s="6">
        <v>0.11</v>
      </c>
      <c r="D40" s="6">
        <v>0.11</v>
      </c>
      <c r="E40" s="6">
        <v>0.11</v>
      </c>
      <c r="F40" s="6"/>
      <c r="G40" s="6">
        <v>0.21</v>
      </c>
      <c r="H40" s="6">
        <f t="shared" si="0"/>
        <v>0.54</v>
      </c>
    </row>
    <row r="41" spans="2:8" x14ac:dyDescent="0.25">
      <c r="B41" t="s">
        <v>54</v>
      </c>
      <c r="C41" s="6">
        <v>7775.46</v>
      </c>
      <c r="D41" s="6">
        <v>8351.44</v>
      </c>
      <c r="E41" s="6">
        <v>9209.82</v>
      </c>
      <c r="F41" s="6">
        <v>7758.74</v>
      </c>
      <c r="G41" s="6">
        <v>7224.34</v>
      </c>
      <c r="H41" s="6">
        <f t="shared" si="0"/>
        <v>40319.800000000003</v>
      </c>
    </row>
    <row r="42" spans="2:8" x14ac:dyDescent="0.25">
      <c r="B42" t="s">
        <v>56</v>
      </c>
      <c r="C42" s="6">
        <v>8025.02</v>
      </c>
      <c r="D42" s="6">
        <v>6074.47</v>
      </c>
      <c r="E42" s="6">
        <v>7401.24</v>
      </c>
      <c r="F42" s="6">
        <v>7160.81</v>
      </c>
      <c r="G42" s="6">
        <v>6345.72</v>
      </c>
      <c r="H42" s="6">
        <f t="shared" si="0"/>
        <v>35007.26</v>
      </c>
    </row>
    <row r="43" spans="2:8" x14ac:dyDescent="0.25">
      <c r="B43" t="s">
        <v>57</v>
      </c>
      <c r="C43" s="6">
        <v>26877.1</v>
      </c>
      <c r="D43" s="6">
        <v>56.76</v>
      </c>
      <c r="E43" s="6">
        <v>53.05</v>
      </c>
      <c r="F43" s="6">
        <v>70.45</v>
      </c>
      <c r="G43" s="6">
        <v>40924.47</v>
      </c>
      <c r="H43" s="6">
        <f t="shared" si="0"/>
        <v>67981.83</v>
      </c>
    </row>
    <row r="44" spans="2:8" x14ac:dyDescent="0.25">
      <c r="B44" t="s">
        <v>59</v>
      </c>
      <c r="C44" s="6">
        <v>3140.84</v>
      </c>
      <c r="D44" s="6">
        <v>2478.9499999999998</v>
      </c>
      <c r="E44" s="6">
        <v>3118.09</v>
      </c>
      <c r="F44" s="6">
        <v>2790.75</v>
      </c>
      <c r="G44" s="6">
        <v>3077.78</v>
      </c>
      <c r="H44" s="6">
        <f t="shared" si="0"/>
        <v>14606.410000000002</v>
      </c>
    </row>
    <row r="45" spans="2:8" x14ac:dyDescent="0.25">
      <c r="B45" t="s">
        <v>62</v>
      </c>
      <c r="C45" s="6">
        <v>207433.11</v>
      </c>
      <c r="D45" s="6">
        <v>209287.69</v>
      </c>
      <c r="E45" s="6">
        <v>183794.17</v>
      </c>
      <c r="F45" s="6">
        <v>192705.55</v>
      </c>
      <c r="G45" s="6">
        <v>193598.76</v>
      </c>
      <c r="H45" s="6">
        <f t="shared" si="0"/>
        <v>986819.28</v>
      </c>
    </row>
    <row r="46" spans="2:8" x14ac:dyDescent="0.25">
      <c r="B46" t="s">
        <v>63</v>
      </c>
      <c r="C46" s="6">
        <v>5952.62</v>
      </c>
      <c r="D46" s="6">
        <v>11307.27</v>
      </c>
      <c r="E46" s="6">
        <v>74.709999999999994</v>
      </c>
      <c r="F46" s="6">
        <v>1729.4</v>
      </c>
      <c r="G46" s="6">
        <v>7799.32</v>
      </c>
      <c r="H46" s="6">
        <f t="shared" si="0"/>
        <v>26863.32</v>
      </c>
    </row>
    <row r="47" spans="2:8" x14ac:dyDescent="0.25">
      <c r="B47" t="s">
        <v>65</v>
      </c>
      <c r="C47" s="6">
        <v>0.79</v>
      </c>
      <c r="D47" s="6"/>
      <c r="E47" s="6">
        <v>0.19</v>
      </c>
      <c r="F47" s="6">
        <v>0.19</v>
      </c>
      <c r="G47" s="6">
        <v>0.19</v>
      </c>
      <c r="H47" s="6">
        <f t="shared" si="0"/>
        <v>1.3599999999999999</v>
      </c>
    </row>
    <row r="48" spans="2:8" x14ac:dyDescent="0.25">
      <c r="B48" t="s">
        <v>66</v>
      </c>
      <c r="C48" s="6">
        <v>16031.02</v>
      </c>
      <c r="D48" s="6">
        <v>-44064.34</v>
      </c>
      <c r="E48" s="6">
        <v>21524.41</v>
      </c>
      <c r="F48" s="6">
        <v>17858.82</v>
      </c>
      <c r="G48" s="6">
        <v>9944.35</v>
      </c>
      <c r="H48" s="6">
        <f t="shared" si="0"/>
        <v>21294.260000000002</v>
      </c>
    </row>
    <row r="49" spans="2:8" x14ac:dyDescent="0.25">
      <c r="B49" t="s">
        <v>67</v>
      </c>
      <c r="C49" s="6">
        <v>0.11</v>
      </c>
      <c r="D49" s="6">
        <v>2.13</v>
      </c>
      <c r="E49" s="6">
        <v>13.8</v>
      </c>
      <c r="F49" s="6">
        <v>8.02</v>
      </c>
      <c r="G49" s="6">
        <v>25.92</v>
      </c>
      <c r="H49" s="6">
        <f t="shared" si="0"/>
        <v>49.980000000000004</v>
      </c>
    </row>
    <row r="50" spans="2:8" x14ac:dyDescent="0.25">
      <c r="B50" t="s">
        <v>68</v>
      </c>
      <c r="C50" s="6">
        <v>17104.580000000002</v>
      </c>
      <c r="D50" s="6">
        <v>-2531.0500000000002</v>
      </c>
      <c r="E50" s="6">
        <v>7496.74</v>
      </c>
      <c r="F50" s="6">
        <v>3613.82</v>
      </c>
      <c r="G50" s="6">
        <v>10732.6</v>
      </c>
      <c r="H50" s="6">
        <f t="shared" si="0"/>
        <v>36416.69</v>
      </c>
    </row>
    <row r="51" spans="2:8" x14ac:dyDescent="0.25">
      <c r="B51" t="s">
        <v>69</v>
      </c>
      <c r="C51" s="6">
        <v>18941.72</v>
      </c>
      <c r="D51" s="6">
        <v>19815.400000000001</v>
      </c>
      <c r="E51" s="6">
        <v>21668.19</v>
      </c>
      <c r="F51" s="6">
        <v>19673.439999999999</v>
      </c>
      <c r="G51" s="6">
        <v>19673.169999999998</v>
      </c>
      <c r="H51" s="6">
        <f t="shared" si="0"/>
        <v>99771.92</v>
      </c>
    </row>
    <row r="52" spans="2:8" x14ac:dyDescent="0.25">
      <c r="B52" t="s">
        <v>70</v>
      </c>
      <c r="C52" s="6">
        <v>1.67</v>
      </c>
      <c r="D52" s="6">
        <v>0.36</v>
      </c>
      <c r="E52" s="6">
        <v>0.7</v>
      </c>
      <c r="F52" s="6"/>
      <c r="G52" s="6">
        <v>0.44</v>
      </c>
      <c r="H52" s="6">
        <f t="shared" si="0"/>
        <v>3.1699999999999995</v>
      </c>
    </row>
    <row r="53" spans="2:8" x14ac:dyDescent="0.25">
      <c r="B53" t="s">
        <v>71</v>
      </c>
      <c r="C53" s="6">
        <v>71894.28</v>
      </c>
      <c r="D53" s="6">
        <v>69610.23</v>
      </c>
      <c r="E53" s="6">
        <v>70682.98</v>
      </c>
      <c r="F53" s="6">
        <v>71102.850000000006</v>
      </c>
      <c r="G53" s="6">
        <v>71511.539999999994</v>
      </c>
      <c r="H53" s="6">
        <f t="shared" si="0"/>
        <v>354801.87999999995</v>
      </c>
    </row>
    <row r="54" spans="2:8" x14ac:dyDescent="0.25">
      <c r="B54" t="s">
        <v>72</v>
      </c>
      <c r="C54" s="6"/>
      <c r="D54" s="6"/>
      <c r="E54" s="6"/>
      <c r="F54" s="6"/>
      <c r="G54" s="6">
        <v>-1.06</v>
      </c>
      <c r="H54" s="6">
        <f t="shared" si="0"/>
        <v>-1.06</v>
      </c>
    </row>
    <row r="55" spans="2:8" x14ac:dyDescent="0.25">
      <c r="B55" t="s">
        <v>73</v>
      </c>
      <c r="C55" s="6">
        <v>44942.47</v>
      </c>
      <c r="D55" s="6">
        <v>257361.07</v>
      </c>
      <c r="E55" s="6">
        <v>-72791.73</v>
      </c>
      <c r="F55" s="6">
        <v>70670.91</v>
      </c>
      <c r="G55" s="6">
        <v>51994.05</v>
      </c>
      <c r="H55" s="6">
        <f t="shared" si="0"/>
        <v>352176.77000000008</v>
      </c>
    </row>
    <row r="56" spans="2:8" x14ac:dyDescent="0.25">
      <c r="B56" t="s">
        <v>74</v>
      </c>
      <c r="C56" s="6">
        <v>-2547.34</v>
      </c>
      <c r="D56" s="6">
        <v>530.67999999999995</v>
      </c>
      <c r="E56" s="6">
        <v>-1520.15</v>
      </c>
      <c r="F56" s="6">
        <v>140.03</v>
      </c>
      <c r="G56" s="6">
        <v>-699.53</v>
      </c>
      <c r="H56" s="6">
        <f t="shared" si="0"/>
        <v>-4096.3100000000004</v>
      </c>
    </row>
    <row r="57" spans="2:8" x14ac:dyDescent="0.25">
      <c r="B57" t="s">
        <v>75</v>
      </c>
      <c r="C57" s="6">
        <v>174.45</v>
      </c>
      <c r="D57" s="6">
        <v>174.45</v>
      </c>
      <c r="E57" s="6">
        <v>-94.3</v>
      </c>
      <c r="F57" s="6">
        <v>269.05</v>
      </c>
      <c r="G57" s="6">
        <v>174.45</v>
      </c>
      <c r="H57" s="6">
        <f t="shared" si="0"/>
        <v>698.09999999999991</v>
      </c>
    </row>
    <row r="58" spans="2:8" x14ac:dyDescent="0.25">
      <c r="B58" t="s">
        <v>76</v>
      </c>
      <c r="C58" s="6">
        <v>448.33</v>
      </c>
      <c r="D58" s="6">
        <v>448.33</v>
      </c>
      <c r="E58" s="6">
        <v>448.33</v>
      </c>
      <c r="F58" s="6">
        <v>448.33</v>
      </c>
      <c r="G58" s="6">
        <v>448.33</v>
      </c>
      <c r="H58" s="6">
        <f t="shared" si="0"/>
        <v>2241.65</v>
      </c>
    </row>
    <row r="59" spans="2:8" x14ac:dyDescent="0.25">
      <c r="B59" t="s">
        <v>78</v>
      </c>
      <c r="C59" s="6">
        <v>4997.09</v>
      </c>
      <c r="D59" s="6">
        <v>4997.09</v>
      </c>
      <c r="E59" s="6">
        <v>4997.09</v>
      </c>
      <c r="F59" s="6">
        <v>4997.09</v>
      </c>
      <c r="G59" s="6">
        <v>4997.09</v>
      </c>
      <c r="H59" s="6">
        <f t="shared" si="0"/>
        <v>24985.45</v>
      </c>
    </row>
    <row r="60" spans="2:8" x14ac:dyDescent="0.25">
      <c r="B60" t="s">
        <v>79</v>
      </c>
      <c r="C60" s="6">
        <v>6055.75</v>
      </c>
      <c r="D60" s="6">
        <v>2353.7600000000002</v>
      </c>
      <c r="E60" s="6">
        <v>2440.9</v>
      </c>
      <c r="F60" s="6">
        <v>5829.57</v>
      </c>
      <c r="G60" s="6">
        <v>2673.7</v>
      </c>
      <c r="H60" s="6">
        <f t="shared" si="0"/>
        <v>19353.68</v>
      </c>
    </row>
    <row r="61" spans="2:8" x14ac:dyDescent="0.25">
      <c r="B61" t="s">
        <v>80</v>
      </c>
      <c r="C61" s="6">
        <v>144.47</v>
      </c>
      <c r="D61" s="6">
        <v>159.29</v>
      </c>
      <c r="E61" s="6">
        <v>164.56</v>
      </c>
      <c r="F61" s="6">
        <v>158.5</v>
      </c>
      <c r="G61" s="6">
        <v>158.18</v>
      </c>
      <c r="H61" s="6">
        <f t="shared" si="0"/>
        <v>785</v>
      </c>
    </row>
    <row r="62" spans="2:8" x14ac:dyDescent="0.25">
      <c r="B62" t="s">
        <v>82</v>
      </c>
      <c r="C62" s="6">
        <v>400.22</v>
      </c>
      <c r="D62" s="6">
        <v>400.22</v>
      </c>
      <c r="E62" s="6">
        <v>400.22</v>
      </c>
      <c r="F62" s="6">
        <v>400.22</v>
      </c>
      <c r="G62" s="6">
        <v>400.22</v>
      </c>
      <c r="H62" s="6">
        <f t="shared" si="0"/>
        <v>2001.1000000000001</v>
      </c>
    </row>
    <row r="63" spans="2:8" x14ac:dyDescent="0.25">
      <c r="B63" t="s">
        <v>83</v>
      </c>
      <c r="C63" s="6">
        <v>144054.56</v>
      </c>
      <c r="D63" s="6">
        <v>122131.81</v>
      </c>
      <c r="E63" s="6">
        <v>188310.43</v>
      </c>
      <c r="F63" s="6">
        <v>122676.25</v>
      </c>
      <c r="G63" s="6">
        <v>113695.96</v>
      </c>
      <c r="H63" s="6">
        <f t="shared" si="0"/>
        <v>690869.01</v>
      </c>
    </row>
    <row r="64" spans="2:8" x14ac:dyDescent="0.25">
      <c r="B64" t="s">
        <v>85</v>
      </c>
      <c r="C64" s="6">
        <v>119842.66</v>
      </c>
      <c r="D64" s="6">
        <v>99438.56</v>
      </c>
      <c r="E64" s="6">
        <v>54436.53</v>
      </c>
      <c r="F64" s="6">
        <v>66703.33</v>
      </c>
      <c r="G64" s="6">
        <v>75632.19</v>
      </c>
      <c r="H64" s="6">
        <f t="shared" si="0"/>
        <v>416053.27</v>
      </c>
    </row>
    <row r="65" spans="2:8" x14ac:dyDescent="0.25">
      <c r="B65" t="s">
        <v>86</v>
      </c>
      <c r="C65" s="6">
        <v>-29950.31</v>
      </c>
      <c r="D65" s="6">
        <v>-44396.14</v>
      </c>
      <c r="E65" s="6">
        <v>-37173.230000000003</v>
      </c>
      <c r="F65" s="6">
        <v>-37173.230000000003</v>
      </c>
      <c r="G65" s="6">
        <v>-37173.230000000003</v>
      </c>
      <c r="H65" s="6">
        <f t="shared" si="0"/>
        <v>-185866.14</v>
      </c>
    </row>
    <row r="66" spans="2:8" x14ac:dyDescent="0.25">
      <c r="B66" t="s">
        <v>148</v>
      </c>
      <c r="C66" s="6"/>
      <c r="D66" s="6"/>
      <c r="E66" s="6">
        <v>-52.8</v>
      </c>
      <c r="F66" s="6"/>
      <c r="G66" s="6"/>
      <c r="H66" s="6">
        <f t="shared" si="0"/>
        <v>-52.8</v>
      </c>
    </row>
    <row r="67" spans="2:8" x14ac:dyDescent="0.25">
      <c r="B67" t="s">
        <v>87</v>
      </c>
      <c r="C67" s="6">
        <v>17011.82</v>
      </c>
      <c r="D67" s="6">
        <v>17011.82</v>
      </c>
      <c r="E67" s="6">
        <v>17011.82</v>
      </c>
      <c r="F67" s="6">
        <v>17011.82</v>
      </c>
      <c r="G67" s="6">
        <v>17011.82</v>
      </c>
      <c r="H67" s="6">
        <f t="shared" si="0"/>
        <v>85059.1</v>
      </c>
    </row>
    <row r="68" spans="2:8" x14ac:dyDescent="0.25">
      <c r="B68" t="s">
        <v>88</v>
      </c>
      <c r="C68" s="6">
        <v>-7370.23</v>
      </c>
      <c r="D68" s="6">
        <v>-8003.28</v>
      </c>
      <c r="E68" s="6">
        <v>-8702.7999999999993</v>
      </c>
      <c r="F68" s="6">
        <v>-4493.66</v>
      </c>
      <c r="G68" s="6">
        <v>-2544.46</v>
      </c>
      <c r="H68" s="6">
        <f t="shared" si="0"/>
        <v>-31114.429999999997</v>
      </c>
    </row>
    <row r="69" spans="2:8" x14ac:dyDescent="0.25">
      <c r="B69" t="s">
        <v>89</v>
      </c>
      <c r="C69" s="6">
        <v>3390.79</v>
      </c>
      <c r="D69" s="6">
        <v>428.91</v>
      </c>
      <c r="E69" s="6">
        <v>1309.74</v>
      </c>
      <c r="F69" s="6">
        <v>2485.5300000000002</v>
      </c>
      <c r="G69" s="6">
        <v>1047.27</v>
      </c>
      <c r="H69" s="6">
        <f t="shared" si="0"/>
        <v>8662.24</v>
      </c>
    </row>
    <row r="70" spans="2:8" x14ac:dyDescent="0.25">
      <c r="B70" t="s">
        <v>90</v>
      </c>
      <c r="C70" s="6">
        <v>79410.399999999994</v>
      </c>
      <c r="D70" s="6">
        <v>-9194.81</v>
      </c>
      <c r="E70" s="6">
        <v>-4335.2299999999996</v>
      </c>
      <c r="F70" s="6">
        <v>-11970.63</v>
      </c>
      <c r="G70" s="6">
        <v>-11917.76</v>
      </c>
      <c r="H70" s="6">
        <f t="shared" si="0"/>
        <v>41991.97</v>
      </c>
    </row>
    <row r="71" spans="2:8" x14ac:dyDescent="0.25">
      <c r="B71" t="s">
        <v>92</v>
      </c>
      <c r="C71" s="6">
        <v>-25.24</v>
      </c>
      <c r="D71" s="6">
        <v>1610.54</v>
      </c>
      <c r="E71" s="6">
        <v>30.76</v>
      </c>
      <c r="F71" s="6">
        <v>-25.01</v>
      </c>
      <c r="G71" s="6">
        <v>4.83</v>
      </c>
      <c r="H71" s="6">
        <f t="shared" si="0"/>
        <v>1595.8799999999999</v>
      </c>
    </row>
    <row r="72" spans="2:8" x14ac:dyDescent="0.25">
      <c r="B72" t="s">
        <v>93</v>
      </c>
      <c r="C72" s="6">
        <v>887.06</v>
      </c>
      <c r="D72" s="6">
        <v>11834.84</v>
      </c>
      <c r="E72" s="6"/>
      <c r="F72" s="6">
        <v>806.25</v>
      </c>
      <c r="G72" s="6">
        <v>220</v>
      </c>
      <c r="H72" s="6">
        <f t="shared" ref="H72:H80" si="1">SUM(C72:G72)</f>
        <v>13748.15</v>
      </c>
    </row>
    <row r="73" spans="2:8" x14ac:dyDescent="0.25">
      <c r="B73" t="s">
        <v>94</v>
      </c>
      <c r="C73" s="6"/>
      <c r="D73" s="6">
        <v>1.54</v>
      </c>
      <c r="E73" s="6">
        <v>-573.54999999999995</v>
      </c>
      <c r="F73" s="6">
        <v>1484.2</v>
      </c>
      <c r="G73" s="6">
        <v>9354.0499999999993</v>
      </c>
      <c r="H73" s="6">
        <f t="shared" si="1"/>
        <v>10266.24</v>
      </c>
    </row>
    <row r="74" spans="2:8" x14ac:dyDescent="0.25">
      <c r="B74" t="s">
        <v>95</v>
      </c>
      <c r="C74" s="6">
        <v>5.33</v>
      </c>
      <c r="D74" s="6"/>
      <c r="E74" s="6">
        <v>50.9</v>
      </c>
      <c r="F74" s="6"/>
      <c r="G74" s="6"/>
      <c r="H74" s="6">
        <f t="shared" si="1"/>
        <v>56.23</v>
      </c>
    </row>
    <row r="75" spans="2:8" x14ac:dyDescent="0.25">
      <c r="B75" t="s">
        <v>96</v>
      </c>
      <c r="C75" s="6">
        <v>10.36</v>
      </c>
      <c r="D75" s="6">
        <v>8.76</v>
      </c>
      <c r="E75" s="6">
        <v>5.72</v>
      </c>
      <c r="F75" s="6"/>
      <c r="G75" s="6">
        <v>2.74</v>
      </c>
      <c r="H75" s="6">
        <f t="shared" si="1"/>
        <v>27.58</v>
      </c>
    </row>
    <row r="76" spans="2:8" x14ac:dyDescent="0.25">
      <c r="B76" t="s">
        <v>97</v>
      </c>
      <c r="C76" s="6">
        <v>63.69</v>
      </c>
      <c r="D76" s="6">
        <v>140.58000000000001</v>
      </c>
      <c r="E76" s="6">
        <v>117.34</v>
      </c>
      <c r="F76" s="6">
        <v>34.49</v>
      </c>
      <c r="G76" s="6">
        <v>0.43</v>
      </c>
      <c r="H76" s="6">
        <f t="shared" si="1"/>
        <v>356.53000000000003</v>
      </c>
    </row>
    <row r="77" spans="2:8" x14ac:dyDescent="0.25">
      <c r="B77" t="s">
        <v>98</v>
      </c>
      <c r="C77" s="6">
        <v>3801.98</v>
      </c>
      <c r="D77" s="6">
        <v>2556.25</v>
      </c>
      <c r="E77" s="6">
        <v>4749.6099999999997</v>
      </c>
      <c r="F77" s="6">
        <v>3520.81</v>
      </c>
      <c r="G77" s="6">
        <v>7384.98</v>
      </c>
      <c r="H77" s="6">
        <f t="shared" si="1"/>
        <v>22013.629999999997</v>
      </c>
    </row>
    <row r="78" spans="2:8" x14ac:dyDescent="0.25">
      <c r="B78" t="s">
        <v>99</v>
      </c>
      <c r="C78" s="6">
        <v>28938</v>
      </c>
      <c r="D78" s="6">
        <v>29074</v>
      </c>
      <c r="E78" s="6">
        <v>29230</v>
      </c>
      <c r="F78" s="6">
        <v>29031</v>
      </c>
      <c r="G78" s="6">
        <v>29095</v>
      </c>
      <c r="H78" s="6">
        <f t="shared" si="1"/>
        <v>145368</v>
      </c>
    </row>
    <row r="79" spans="2:8" x14ac:dyDescent="0.25">
      <c r="B79" t="s">
        <v>100</v>
      </c>
      <c r="C79" s="6">
        <v>20.65</v>
      </c>
      <c r="D79" s="6">
        <v>43.55</v>
      </c>
      <c r="E79" s="6">
        <v>57.72</v>
      </c>
      <c r="F79" s="6"/>
      <c r="G79" s="6">
        <v>184</v>
      </c>
      <c r="H79" s="6">
        <f t="shared" si="1"/>
        <v>305.91999999999996</v>
      </c>
    </row>
    <row r="80" spans="2:8" x14ac:dyDescent="0.25">
      <c r="B80" t="s">
        <v>102</v>
      </c>
      <c r="C80" s="6">
        <v>76.5</v>
      </c>
      <c r="D80" s="6">
        <v>210.93</v>
      </c>
      <c r="E80" s="6">
        <v>73.73</v>
      </c>
      <c r="F80" s="6">
        <v>88.68</v>
      </c>
      <c r="G80" s="6">
        <v>251.05</v>
      </c>
      <c r="H80" s="6">
        <f t="shared" si="1"/>
        <v>700.8900000000001</v>
      </c>
    </row>
    <row r="81" spans="1:8" s="5" customFormat="1" x14ac:dyDescent="0.25">
      <c r="A81" s="5" t="s">
        <v>103</v>
      </c>
      <c r="C81" s="10">
        <f>SUM(C7:C80)</f>
        <v>6725468.4800000014</v>
      </c>
      <c r="D81" s="10">
        <f t="shared" ref="D81:H81" si="2">SUM(D7:D80)</f>
        <v>10565874.649999997</v>
      </c>
      <c r="E81" s="10">
        <f t="shared" si="2"/>
        <v>3615529.71</v>
      </c>
      <c r="F81" s="10">
        <f t="shared" si="2"/>
        <v>3215977.6399999997</v>
      </c>
      <c r="G81" s="10">
        <f t="shared" si="2"/>
        <v>2137143.79</v>
      </c>
      <c r="H81" s="10">
        <f t="shared" si="2"/>
        <v>26259994.269999996</v>
      </c>
    </row>
    <row r="82" spans="1:8" x14ac:dyDescent="0.25">
      <c r="A82" s="5" t="s">
        <v>104</v>
      </c>
      <c r="B82" t="s">
        <v>20</v>
      </c>
      <c r="C82" s="6">
        <v>2852.15</v>
      </c>
      <c r="D82" s="6">
        <v>2746.38</v>
      </c>
      <c r="E82" s="6">
        <v>2637.35</v>
      </c>
      <c r="F82" s="6">
        <v>2653.59</v>
      </c>
      <c r="G82" s="6">
        <v>2692.7</v>
      </c>
      <c r="H82" s="6">
        <f>SUM(C82:G82)</f>
        <v>13582.170000000002</v>
      </c>
    </row>
    <row r="83" spans="1:8" x14ac:dyDescent="0.25">
      <c r="B83" t="s">
        <v>32</v>
      </c>
      <c r="C83" s="6">
        <v>3832.55</v>
      </c>
      <c r="D83" s="6">
        <v>5967.85</v>
      </c>
      <c r="E83" s="6">
        <v>13038.1</v>
      </c>
      <c r="F83" s="6">
        <v>5533.43</v>
      </c>
      <c r="G83" s="6">
        <v>2068.61</v>
      </c>
      <c r="H83" s="6">
        <f t="shared" ref="H83:H99" si="3">SUM(C83:G83)</f>
        <v>30440.54</v>
      </c>
    </row>
    <row r="84" spans="1:8" x14ac:dyDescent="0.25">
      <c r="B84" t="s">
        <v>33</v>
      </c>
      <c r="C84" s="6">
        <v>319.38</v>
      </c>
      <c r="D84" s="6"/>
      <c r="E84" s="6"/>
      <c r="F84" s="6">
        <v>8725.5499999999993</v>
      </c>
      <c r="G84" s="6">
        <v>8296.86</v>
      </c>
      <c r="H84" s="6">
        <f t="shared" si="3"/>
        <v>17341.79</v>
      </c>
    </row>
    <row r="85" spans="1:8" x14ac:dyDescent="0.25">
      <c r="B85" t="s">
        <v>34</v>
      </c>
      <c r="C85" s="6"/>
      <c r="D85" s="6"/>
      <c r="E85" s="6"/>
      <c r="F85" s="6"/>
      <c r="G85" s="6">
        <v>247.17</v>
      </c>
      <c r="H85" s="6">
        <f t="shared" si="3"/>
        <v>247.17</v>
      </c>
    </row>
    <row r="86" spans="1:8" x14ac:dyDescent="0.25">
      <c r="B86" t="s">
        <v>36</v>
      </c>
      <c r="C86" s="6"/>
      <c r="D86" s="6"/>
      <c r="E86" s="6">
        <v>184.06</v>
      </c>
      <c r="F86" s="6">
        <v>470.52</v>
      </c>
      <c r="G86" s="6">
        <v>352.76</v>
      </c>
      <c r="H86" s="6">
        <f t="shared" si="3"/>
        <v>1007.3399999999999</v>
      </c>
    </row>
    <row r="87" spans="1:8" x14ac:dyDescent="0.25">
      <c r="B87" t="s">
        <v>37</v>
      </c>
      <c r="C87" s="6">
        <v>8196.01</v>
      </c>
      <c r="D87" s="6">
        <v>7192.58</v>
      </c>
      <c r="E87" s="6">
        <v>12646.09</v>
      </c>
      <c r="F87" s="6">
        <v>22970.91</v>
      </c>
      <c r="G87" s="6">
        <v>4267.01</v>
      </c>
      <c r="H87" s="6">
        <f t="shared" si="3"/>
        <v>55272.6</v>
      </c>
    </row>
    <row r="88" spans="1:8" x14ac:dyDescent="0.25">
      <c r="B88" t="s">
        <v>38</v>
      </c>
      <c r="C88" s="6">
        <v>2084.73</v>
      </c>
      <c r="D88" s="6">
        <v>6533.7</v>
      </c>
      <c r="E88" s="6">
        <v>3492.26</v>
      </c>
      <c r="F88" s="6">
        <v>1377.09</v>
      </c>
      <c r="G88" s="6">
        <v>852.16</v>
      </c>
      <c r="H88" s="6">
        <f t="shared" si="3"/>
        <v>14339.94</v>
      </c>
    </row>
    <row r="89" spans="1:8" x14ac:dyDescent="0.25">
      <c r="B89" t="s">
        <v>39</v>
      </c>
      <c r="C89" s="6">
        <v>1277.52</v>
      </c>
      <c r="D89" s="6">
        <v>291.02</v>
      </c>
      <c r="E89" s="6">
        <v>505.61</v>
      </c>
      <c r="F89" s="6">
        <v>895.46</v>
      </c>
      <c r="G89" s="6">
        <v>256.89</v>
      </c>
      <c r="H89" s="6">
        <f t="shared" si="3"/>
        <v>3226.5</v>
      </c>
    </row>
    <row r="90" spans="1:8" x14ac:dyDescent="0.25">
      <c r="B90" t="s">
        <v>40</v>
      </c>
      <c r="C90" s="6">
        <v>66.040000000000006</v>
      </c>
      <c r="D90" s="6">
        <v>14.3</v>
      </c>
      <c r="E90" s="6"/>
      <c r="F90" s="6"/>
      <c r="G90" s="6"/>
      <c r="H90" s="6">
        <f t="shared" si="3"/>
        <v>80.34</v>
      </c>
    </row>
    <row r="91" spans="1:8" x14ac:dyDescent="0.25">
      <c r="B91" t="s">
        <v>42</v>
      </c>
      <c r="C91" s="6">
        <v>588.46</v>
      </c>
      <c r="D91" s="6">
        <v>73.66</v>
      </c>
      <c r="E91" s="6">
        <v>824.92</v>
      </c>
      <c r="F91" s="6">
        <v>1259.21</v>
      </c>
      <c r="G91" s="6">
        <v>829.92</v>
      </c>
      <c r="H91" s="6">
        <f t="shared" si="3"/>
        <v>3576.17</v>
      </c>
    </row>
    <row r="92" spans="1:8" x14ac:dyDescent="0.25">
      <c r="B92" t="s">
        <v>43</v>
      </c>
      <c r="C92" s="6">
        <v>7320.17</v>
      </c>
      <c r="D92" s="6">
        <v>7293.33</v>
      </c>
      <c r="E92" s="6">
        <v>8110.68</v>
      </c>
      <c r="F92" s="6">
        <v>8665.32</v>
      </c>
      <c r="G92" s="6">
        <v>7950.05</v>
      </c>
      <c r="H92" s="6">
        <f t="shared" si="3"/>
        <v>39339.550000000003</v>
      </c>
    </row>
    <row r="93" spans="1:8" x14ac:dyDescent="0.25">
      <c r="B93" t="s">
        <v>44</v>
      </c>
      <c r="C93" s="6">
        <v>1045.02</v>
      </c>
      <c r="D93" s="6">
        <v>1186.46</v>
      </c>
      <c r="E93" s="6">
        <v>679.46</v>
      </c>
      <c r="F93" s="6">
        <v>655.85</v>
      </c>
      <c r="G93" s="6">
        <v>639.29</v>
      </c>
      <c r="H93" s="6">
        <f t="shared" si="3"/>
        <v>4206.08</v>
      </c>
    </row>
    <row r="94" spans="1:8" x14ac:dyDescent="0.25">
      <c r="B94" t="s">
        <v>45</v>
      </c>
      <c r="C94" s="6">
        <v>426.37</v>
      </c>
      <c r="D94" s="6">
        <v>416.56</v>
      </c>
      <c r="E94" s="6">
        <v>609.29</v>
      </c>
      <c r="F94" s="6">
        <v>786.45</v>
      </c>
      <c r="G94" s="6">
        <v>646.20000000000005</v>
      </c>
      <c r="H94" s="6">
        <f t="shared" si="3"/>
        <v>2884.87</v>
      </c>
    </row>
    <row r="95" spans="1:8" x14ac:dyDescent="0.25">
      <c r="B95" t="s">
        <v>46</v>
      </c>
      <c r="C95" s="6">
        <v>59.36</v>
      </c>
      <c r="D95" s="6">
        <v>89.68</v>
      </c>
      <c r="E95" s="6">
        <v>84.76</v>
      </c>
      <c r="F95" s="6">
        <v>62.57</v>
      </c>
      <c r="G95" s="6">
        <v>209.13</v>
      </c>
      <c r="H95" s="6">
        <f t="shared" si="3"/>
        <v>505.5</v>
      </c>
    </row>
    <row r="96" spans="1:8" x14ac:dyDescent="0.25">
      <c r="B96" t="s">
        <v>47</v>
      </c>
      <c r="C96" s="6">
        <v>-78.53</v>
      </c>
      <c r="D96" s="6">
        <v>85.1</v>
      </c>
      <c r="E96" s="6">
        <v>231.18</v>
      </c>
      <c r="F96" s="6">
        <v>383.17</v>
      </c>
      <c r="G96" s="6">
        <v>667.08</v>
      </c>
      <c r="H96" s="6">
        <f t="shared" si="3"/>
        <v>1288</v>
      </c>
    </row>
    <row r="97" spans="1:8" x14ac:dyDescent="0.25">
      <c r="B97" t="s">
        <v>48</v>
      </c>
      <c r="C97" s="6">
        <v>44.92</v>
      </c>
      <c r="D97" s="6">
        <v>67.87</v>
      </c>
      <c r="E97" s="6">
        <v>64.13</v>
      </c>
      <c r="F97" s="6">
        <v>47.35</v>
      </c>
      <c r="G97" s="6">
        <v>158.26</v>
      </c>
      <c r="H97" s="6">
        <f t="shared" si="3"/>
        <v>382.53</v>
      </c>
    </row>
    <row r="98" spans="1:8" x14ac:dyDescent="0.25">
      <c r="B98" t="s">
        <v>59</v>
      </c>
      <c r="C98" s="6">
        <v>7.25</v>
      </c>
      <c r="D98" s="6"/>
      <c r="E98" s="6">
        <v>39.25</v>
      </c>
      <c r="F98" s="6"/>
      <c r="G98" s="6"/>
      <c r="H98" s="6">
        <f t="shared" si="3"/>
        <v>46.5</v>
      </c>
    </row>
    <row r="99" spans="1:8" x14ac:dyDescent="0.25">
      <c r="B99" t="s">
        <v>85</v>
      </c>
      <c r="C99" s="6">
        <v>7424.72</v>
      </c>
      <c r="D99" s="6">
        <v>7979.48</v>
      </c>
      <c r="E99" s="6">
        <v>9381.4500000000007</v>
      </c>
      <c r="F99" s="6">
        <v>7993.23</v>
      </c>
      <c r="G99" s="6">
        <v>6771.81</v>
      </c>
      <c r="H99" s="6">
        <f t="shared" si="3"/>
        <v>39550.69</v>
      </c>
    </row>
    <row r="100" spans="1:8" s="5" customFormat="1" x14ac:dyDescent="0.25">
      <c r="A100" s="5" t="s">
        <v>105</v>
      </c>
      <c r="C100" s="10">
        <f>SUM(C82:C99)</f>
        <v>35466.120000000003</v>
      </c>
      <c r="D100" s="10">
        <f t="shared" ref="D100:G100" si="4">SUM(D82:D99)</f>
        <v>39937.97</v>
      </c>
      <c r="E100" s="10">
        <f t="shared" si="4"/>
        <v>52528.59</v>
      </c>
      <c r="F100" s="10">
        <f t="shared" si="4"/>
        <v>62479.699999999983</v>
      </c>
      <c r="G100" s="10">
        <f t="shared" si="4"/>
        <v>36905.9</v>
      </c>
      <c r="H100" s="10">
        <f>SUM(H82:H99)</f>
        <v>227318.27999999997</v>
      </c>
    </row>
    <row r="101" spans="1:8" x14ac:dyDescent="0.25">
      <c r="A101" s="5" t="s">
        <v>106</v>
      </c>
      <c r="B101" t="s">
        <v>18</v>
      </c>
      <c r="C101" s="6">
        <v>8492.7099999999991</v>
      </c>
      <c r="D101" s="6">
        <v>5968.49</v>
      </c>
      <c r="E101" s="6">
        <v>7999.92</v>
      </c>
      <c r="F101" s="6">
        <v>6677.87</v>
      </c>
      <c r="G101" s="6">
        <v>6940.47</v>
      </c>
      <c r="H101" s="6">
        <f>SUM(C101:G101)</f>
        <v>36079.46</v>
      </c>
    </row>
    <row r="102" spans="1:8" x14ac:dyDescent="0.25">
      <c r="B102" t="s">
        <v>20</v>
      </c>
      <c r="C102" s="6">
        <v>4010.06</v>
      </c>
      <c r="D102" s="6">
        <v>16887.59</v>
      </c>
      <c r="E102" s="6">
        <v>3847.57</v>
      </c>
      <c r="F102" s="6">
        <v>2330.06</v>
      </c>
      <c r="G102" s="6">
        <v>2539.0300000000002</v>
      </c>
      <c r="H102" s="6">
        <f t="shared" ref="H102:H131" si="5">SUM(C102:G102)</f>
        <v>29614.31</v>
      </c>
    </row>
    <row r="103" spans="1:8" x14ac:dyDescent="0.25">
      <c r="B103" t="s">
        <v>21</v>
      </c>
      <c r="C103" s="6">
        <v>1992.68</v>
      </c>
      <c r="D103" s="6">
        <v>1119.5999999999999</v>
      </c>
      <c r="E103" s="6">
        <v>191.68</v>
      </c>
      <c r="F103" s="6">
        <v>86.84</v>
      </c>
      <c r="G103" s="6">
        <v>255.23</v>
      </c>
      <c r="H103" s="6">
        <f t="shared" si="5"/>
        <v>3646.0299999999997</v>
      </c>
    </row>
    <row r="104" spans="1:8" x14ac:dyDescent="0.25">
      <c r="B104" t="s">
        <v>24</v>
      </c>
      <c r="C104" s="6">
        <v>1467542.42</v>
      </c>
      <c r="D104" s="6">
        <v>-1841160.47</v>
      </c>
      <c r="E104" s="6">
        <v>1768825.26</v>
      </c>
      <c r="F104" s="6">
        <v>269040.48</v>
      </c>
      <c r="G104" s="6">
        <v>16248.93</v>
      </c>
      <c r="H104" s="6">
        <f t="shared" si="5"/>
        <v>1680496.6199999999</v>
      </c>
    </row>
    <row r="105" spans="1:8" x14ac:dyDescent="0.25">
      <c r="B105" t="s">
        <v>26</v>
      </c>
      <c r="C105" s="6">
        <v>5261.84</v>
      </c>
      <c r="D105" s="6">
        <v>0</v>
      </c>
      <c r="E105" s="6">
        <v>0</v>
      </c>
      <c r="F105" s="6"/>
      <c r="G105" s="6">
        <v>0</v>
      </c>
      <c r="H105" s="6">
        <f t="shared" si="5"/>
        <v>5261.84</v>
      </c>
    </row>
    <row r="106" spans="1:8" x14ac:dyDescent="0.25">
      <c r="B106" t="s">
        <v>30</v>
      </c>
      <c r="C106" s="6"/>
      <c r="D106" s="6">
        <v>89.16</v>
      </c>
      <c r="E106" s="6">
        <v>6945.58</v>
      </c>
      <c r="F106" s="6"/>
      <c r="G106" s="6"/>
      <c r="H106" s="6">
        <f t="shared" si="5"/>
        <v>7034.74</v>
      </c>
    </row>
    <row r="107" spans="1:8" x14ac:dyDescent="0.25">
      <c r="B107" t="s">
        <v>32</v>
      </c>
      <c r="C107" s="6">
        <v>82039.19</v>
      </c>
      <c r="D107" s="6">
        <v>59413.61</v>
      </c>
      <c r="E107" s="6">
        <v>44440.58</v>
      </c>
      <c r="F107" s="6">
        <v>47839.56</v>
      </c>
      <c r="G107" s="6">
        <v>36866.33</v>
      </c>
      <c r="H107" s="6">
        <f t="shared" si="5"/>
        <v>270599.27</v>
      </c>
    </row>
    <row r="108" spans="1:8" x14ac:dyDescent="0.25">
      <c r="B108" t="s">
        <v>33</v>
      </c>
      <c r="C108" s="6">
        <v>215.12</v>
      </c>
      <c r="D108" s="6"/>
      <c r="E108" s="6"/>
      <c r="F108" s="6">
        <v>14357.98</v>
      </c>
      <c r="G108" s="6">
        <v>12501.18</v>
      </c>
      <c r="H108" s="6">
        <f t="shared" si="5"/>
        <v>27074.28</v>
      </c>
    </row>
    <row r="109" spans="1:8" x14ac:dyDescent="0.25">
      <c r="B109" t="s">
        <v>34</v>
      </c>
      <c r="C109" s="6"/>
      <c r="D109" s="6"/>
      <c r="E109" s="6"/>
      <c r="F109" s="6">
        <v>14.73</v>
      </c>
      <c r="G109" s="6"/>
      <c r="H109" s="6">
        <f t="shared" si="5"/>
        <v>14.73</v>
      </c>
    </row>
    <row r="110" spans="1:8" x14ac:dyDescent="0.25">
      <c r="B110" t="s">
        <v>35</v>
      </c>
      <c r="C110" s="6">
        <v>11848.71</v>
      </c>
      <c r="D110" s="6">
        <v>7116.55</v>
      </c>
      <c r="E110" s="6">
        <v>6999.17</v>
      </c>
      <c r="F110" s="6">
        <v>7441.56</v>
      </c>
      <c r="G110" s="6">
        <v>6867.59</v>
      </c>
      <c r="H110" s="6">
        <f t="shared" si="5"/>
        <v>40273.58</v>
      </c>
    </row>
    <row r="111" spans="1:8" x14ac:dyDescent="0.25">
      <c r="B111" t="s">
        <v>36</v>
      </c>
      <c r="C111" s="6">
        <v>84546.85</v>
      </c>
      <c r="D111" s="6">
        <v>60944.18</v>
      </c>
      <c r="E111" s="6">
        <v>63215.67</v>
      </c>
      <c r="F111" s="6">
        <v>54799.03</v>
      </c>
      <c r="G111" s="6">
        <v>63408.33</v>
      </c>
      <c r="H111" s="6">
        <f t="shared" si="5"/>
        <v>326914.06</v>
      </c>
    </row>
    <row r="112" spans="1:8" x14ac:dyDescent="0.25">
      <c r="B112" t="s">
        <v>37</v>
      </c>
      <c r="C112" s="6">
        <v>45796.49</v>
      </c>
      <c r="D112" s="6">
        <v>48462.94</v>
      </c>
      <c r="E112" s="6">
        <v>54549.31</v>
      </c>
      <c r="F112" s="6">
        <v>75224.61</v>
      </c>
      <c r="G112" s="6">
        <v>50080.28</v>
      </c>
      <c r="H112" s="6">
        <f t="shared" si="5"/>
        <v>274113.63</v>
      </c>
    </row>
    <row r="113" spans="2:8" x14ac:dyDescent="0.25">
      <c r="B113" t="s">
        <v>38</v>
      </c>
      <c r="C113" s="6">
        <v>61407.81</v>
      </c>
      <c r="D113" s="6">
        <v>93379.23</v>
      </c>
      <c r="E113" s="6">
        <v>70733.86</v>
      </c>
      <c r="F113" s="6">
        <v>28747.66</v>
      </c>
      <c r="G113" s="6">
        <v>26105.61</v>
      </c>
      <c r="H113" s="6">
        <f t="shared" si="5"/>
        <v>280374.17</v>
      </c>
    </row>
    <row r="114" spans="2:8" x14ac:dyDescent="0.25">
      <c r="B114" t="s">
        <v>39</v>
      </c>
      <c r="C114" s="6">
        <v>2608.86</v>
      </c>
      <c r="D114" s="6">
        <v>1338.04</v>
      </c>
      <c r="E114" s="6">
        <v>1528.33</v>
      </c>
      <c r="F114" s="6">
        <v>2526.15</v>
      </c>
      <c r="G114" s="6">
        <v>996.28</v>
      </c>
      <c r="H114" s="6">
        <f t="shared" si="5"/>
        <v>8997.66</v>
      </c>
    </row>
    <row r="115" spans="2:8" x14ac:dyDescent="0.25">
      <c r="B115" t="s">
        <v>40</v>
      </c>
      <c r="C115" s="6">
        <v>1828.92</v>
      </c>
      <c r="D115" s="6">
        <v>2816.39</v>
      </c>
      <c r="E115" s="6">
        <v>1086</v>
      </c>
      <c r="F115" s="6">
        <v>9092.92</v>
      </c>
      <c r="G115" s="6">
        <v>514.30999999999995</v>
      </c>
      <c r="H115" s="6">
        <f t="shared" si="5"/>
        <v>15338.539999999999</v>
      </c>
    </row>
    <row r="116" spans="2:8" x14ac:dyDescent="0.25">
      <c r="B116" t="s">
        <v>41</v>
      </c>
      <c r="C116" s="6">
        <v>17.86</v>
      </c>
      <c r="D116" s="6">
        <v>81.489999999999995</v>
      </c>
      <c r="E116" s="6">
        <v>45.97</v>
      </c>
      <c r="F116" s="6">
        <v>85.77</v>
      </c>
      <c r="G116" s="6">
        <v>151.58000000000001</v>
      </c>
      <c r="H116" s="6">
        <f t="shared" si="5"/>
        <v>382.66999999999996</v>
      </c>
    </row>
    <row r="117" spans="2:8" x14ac:dyDescent="0.25">
      <c r="B117" t="s">
        <v>42</v>
      </c>
      <c r="C117" s="6">
        <v>-1913.46</v>
      </c>
      <c r="D117" s="6">
        <v>-7037.5</v>
      </c>
      <c r="E117" s="6">
        <v>-6560.96</v>
      </c>
      <c r="F117" s="6">
        <v>-9430.06</v>
      </c>
      <c r="G117" s="6">
        <v>5855.8</v>
      </c>
      <c r="H117" s="6">
        <f t="shared" si="5"/>
        <v>-19086.179999999997</v>
      </c>
    </row>
    <row r="118" spans="2:8" x14ac:dyDescent="0.25">
      <c r="B118" t="s">
        <v>43</v>
      </c>
      <c r="C118" s="6">
        <v>4952.3100000000004</v>
      </c>
      <c r="D118" s="6">
        <v>5621.81</v>
      </c>
      <c r="E118" s="6">
        <v>5020.13</v>
      </c>
      <c r="F118" s="6">
        <v>5755.88</v>
      </c>
      <c r="G118" s="6">
        <v>5176.88</v>
      </c>
      <c r="H118" s="6">
        <f t="shared" si="5"/>
        <v>26527.010000000002</v>
      </c>
    </row>
    <row r="119" spans="2:8" x14ac:dyDescent="0.25">
      <c r="B119" t="s">
        <v>44</v>
      </c>
      <c r="C119" s="6">
        <v>669.89</v>
      </c>
      <c r="D119" s="6">
        <v>570.61</v>
      </c>
      <c r="E119" s="6">
        <v>426.15</v>
      </c>
      <c r="F119" s="6">
        <v>812.29</v>
      </c>
      <c r="G119" s="6">
        <v>644.66</v>
      </c>
      <c r="H119" s="6">
        <f t="shared" si="5"/>
        <v>3123.6</v>
      </c>
    </row>
    <row r="120" spans="2:8" x14ac:dyDescent="0.25">
      <c r="B120" t="s">
        <v>45</v>
      </c>
      <c r="C120" s="6">
        <v>1174.1400000000001</v>
      </c>
      <c r="D120" s="6">
        <v>208.8</v>
      </c>
      <c r="E120" s="6">
        <v>754.32</v>
      </c>
      <c r="F120" s="6">
        <v>1477.15</v>
      </c>
      <c r="G120" s="6">
        <v>946.81</v>
      </c>
      <c r="H120" s="6">
        <f t="shared" si="5"/>
        <v>4561.22</v>
      </c>
    </row>
    <row r="121" spans="2:8" x14ac:dyDescent="0.25">
      <c r="B121" t="s">
        <v>108</v>
      </c>
      <c r="C121" s="6">
        <v>-5114.1099999999997</v>
      </c>
      <c r="D121" s="6">
        <v>-5534.37</v>
      </c>
      <c r="E121" s="6">
        <v>-4384.8900000000003</v>
      </c>
      <c r="F121" s="6">
        <v>-3807.34</v>
      </c>
      <c r="G121" s="6">
        <v>-3735.87</v>
      </c>
      <c r="H121" s="6">
        <f t="shared" si="5"/>
        <v>-22576.579999999998</v>
      </c>
    </row>
    <row r="122" spans="2:8" x14ac:dyDescent="0.25">
      <c r="B122" t="s">
        <v>62</v>
      </c>
      <c r="C122" s="6">
        <v>-1157.8</v>
      </c>
      <c r="D122" s="6">
        <v>-31.02</v>
      </c>
      <c r="E122" s="6">
        <v>-49852.11</v>
      </c>
      <c r="F122" s="6">
        <v>17.63</v>
      </c>
      <c r="G122" s="6">
        <v>553.5</v>
      </c>
      <c r="H122" s="6">
        <f t="shared" si="5"/>
        <v>-50469.8</v>
      </c>
    </row>
    <row r="123" spans="2:8" x14ac:dyDescent="0.25">
      <c r="B123" t="s">
        <v>63</v>
      </c>
      <c r="C123" s="6"/>
      <c r="D123" s="6"/>
      <c r="E123" s="6"/>
      <c r="F123" s="6">
        <v>3.26</v>
      </c>
      <c r="G123" s="6"/>
      <c r="H123" s="6">
        <f t="shared" si="5"/>
        <v>3.26</v>
      </c>
    </row>
    <row r="124" spans="2:8" x14ac:dyDescent="0.25">
      <c r="B124" t="s">
        <v>66</v>
      </c>
      <c r="C124" s="6">
        <v>231.57</v>
      </c>
      <c r="D124" s="6">
        <v>167.48</v>
      </c>
      <c r="E124" s="6"/>
      <c r="F124" s="6">
        <v>2000.28</v>
      </c>
      <c r="G124" s="6"/>
      <c r="H124" s="6">
        <f t="shared" si="5"/>
        <v>2399.33</v>
      </c>
    </row>
    <row r="125" spans="2:8" x14ac:dyDescent="0.25">
      <c r="B125" t="s">
        <v>79</v>
      </c>
      <c r="C125" s="6"/>
      <c r="D125" s="6"/>
      <c r="E125" s="6"/>
      <c r="F125" s="6">
        <v>596.49</v>
      </c>
      <c r="G125" s="6"/>
      <c r="H125" s="6">
        <f t="shared" si="5"/>
        <v>596.49</v>
      </c>
    </row>
    <row r="126" spans="2:8" x14ac:dyDescent="0.25">
      <c r="B126" t="s">
        <v>109</v>
      </c>
      <c r="C126" s="6">
        <v>9662.83</v>
      </c>
      <c r="D126" s="6">
        <v>9662.83</v>
      </c>
      <c r="E126" s="6">
        <v>9662.83</v>
      </c>
      <c r="F126" s="6">
        <v>9662.83</v>
      </c>
      <c r="G126" s="6">
        <v>9662.83</v>
      </c>
      <c r="H126" s="6">
        <f t="shared" si="5"/>
        <v>48314.15</v>
      </c>
    </row>
    <row r="127" spans="2:8" x14ac:dyDescent="0.25">
      <c r="B127" t="s">
        <v>85</v>
      </c>
      <c r="C127" s="6">
        <v>-31928.67</v>
      </c>
      <c r="D127" s="6">
        <v>-42947.97</v>
      </c>
      <c r="E127" s="6">
        <v>-63929.02</v>
      </c>
      <c r="F127" s="6">
        <v>-52435.08</v>
      </c>
      <c r="G127" s="6">
        <v>-52114.66</v>
      </c>
      <c r="H127" s="6">
        <f t="shared" si="5"/>
        <v>-243355.4</v>
      </c>
    </row>
    <row r="128" spans="2:8" x14ac:dyDescent="0.25">
      <c r="B128" t="s">
        <v>87</v>
      </c>
      <c r="C128" s="6">
        <v>4252.6000000000004</v>
      </c>
      <c r="D128" s="6">
        <v>4252.6000000000004</v>
      </c>
      <c r="E128" s="6">
        <v>4252.6000000000004</v>
      </c>
      <c r="F128" s="6">
        <v>4252.6000000000004</v>
      </c>
      <c r="G128" s="6">
        <v>4252.6000000000004</v>
      </c>
      <c r="H128" s="6">
        <f t="shared" si="5"/>
        <v>21263</v>
      </c>
    </row>
    <row r="129" spans="1:8" x14ac:dyDescent="0.25">
      <c r="B129" t="s">
        <v>110</v>
      </c>
      <c r="C129" s="6">
        <v>-13498.99</v>
      </c>
      <c r="D129" s="6">
        <v>-11792.53</v>
      </c>
      <c r="E129" s="6">
        <v>-15836.88</v>
      </c>
      <c r="F129" s="6">
        <v>-16991.599999999999</v>
      </c>
      <c r="G129" s="6">
        <v>-15935.05</v>
      </c>
      <c r="H129" s="6">
        <f t="shared" si="5"/>
        <v>-74055.05</v>
      </c>
    </row>
    <row r="130" spans="1:8" x14ac:dyDescent="0.25">
      <c r="B130" t="s">
        <v>90</v>
      </c>
      <c r="C130" s="6">
        <v>1224.1500000000001</v>
      </c>
      <c r="D130" s="6">
        <v>1870.64</v>
      </c>
      <c r="E130" s="6">
        <v>189.57</v>
      </c>
      <c r="F130" s="6">
        <v>295.60000000000002</v>
      </c>
      <c r="G130" s="6">
        <v>67.02</v>
      </c>
      <c r="H130" s="6">
        <f t="shared" si="5"/>
        <v>3646.98</v>
      </c>
    </row>
    <row r="131" spans="1:8" x14ac:dyDescent="0.25">
      <c r="B131" t="s">
        <v>100</v>
      </c>
      <c r="C131" s="6">
        <v>186.65</v>
      </c>
      <c r="D131" s="6">
        <v>284.62</v>
      </c>
      <c r="E131" s="6">
        <v>441.27</v>
      </c>
      <c r="F131" s="6"/>
      <c r="G131" s="6">
        <v>2825.69</v>
      </c>
      <c r="H131" s="6">
        <f t="shared" si="5"/>
        <v>3738.23</v>
      </c>
    </row>
    <row r="132" spans="1:8" s="5" customFormat="1" x14ac:dyDescent="0.25">
      <c r="A132" s="5" t="s">
        <v>111</v>
      </c>
      <c r="C132" s="10">
        <f>SUM(C101:C131)</f>
        <v>1746350.6300000001</v>
      </c>
      <c r="D132" s="10">
        <f t="shared" ref="D132:G132" si="6">SUM(D101:D131)</f>
        <v>-1588247.2</v>
      </c>
      <c r="E132" s="10">
        <f t="shared" si="6"/>
        <v>1910591.9100000004</v>
      </c>
      <c r="F132" s="10">
        <f t="shared" si="6"/>
        <v>460475.14999999997</v>
      </c>
      <c r="G132" s="10">
        <f t="shared" si="6"/>
        <v>181675.36000000002</v>
      </c>
      <c r="H132" s="10">
        <f>SUM(H101:H131)</f>
        <v>2710845.85</v>
      </c>
    </row>
    <row r="133" spans="1:8" x14ac:dyDescent="0.25">
      <c r="A133" s="5" t="s">
        <v>112</v>
      </c>
      <c r="B133" s="8" t="s">
        <v>26</v>
      </c>
      <c r="C133" s="6">
        <v>19633.37</v>
      </c>
      <c r="D133" s="6">
        <v>19944.43</v>
      </c>
      <c r="E133" s="6">
        <v>21283.84</v>
      </c>
      <c r="F133" s="6">
        <v>20658.150000000001</v>
      </c>
      <c r="G133" s="6">
        <v>21695.65</v>
      </c>
      <c r="H133" s="6">
        <v>103215.43999999999</v>
      </c>
    </row>
    <row r="134" spans="1:8" x14ac:dyDescent="0.25">
      <c r="B134" s="8" t="s">
        <v>129</v>
      </c>
      <c r="C134" s="6"/>
      <c r="D134" s="6"/>
      <c r="E134" s="6">
        <v>2249</v>
      </c>
      <c r="F134" s="6">
        <v>0</v>
      </c>
      <c r="G134" s="6">
        <v>0</v>
      </c>
      <c r="H134" s="6">
        <v>2249</v>
      </c>
    </row>
    <row r="135" spans="1:8" x14ac:dyDescent="0.25">
      <c r="B135" s="8" t="s">
        <v>31</v>
      </c>
      <c r="C135" s="6">
        <v>16332.59</v>
      </c>
      <c r="D135" s="6">
        <v>12629.49</v>
      </c>
      <c r="E135" s="6">
        <v>12793.45</v>
      </c>
      <c r="F135" s="6">
        <v>12076.15</v>
      </c>
      <c r="G135" s="6">
        <v>27077.35</v>
      </c>
      <c r="H135" s="6">
        <v>80909.03</v>
      </c>
    </row>
    <row r="136" spans="1:8" x14ac:dyDescent="0.25">
      <c r="B136" s="8" t="s">
        <v>32</v>
      </c>
      <c r="C136" s="6"/>
      <c r="D136" s="6">
        <v>2769.8</v>
      </c>
      <c r="E136" s="6"/>
      <c r="F136" s="6">
        <v>192.87</v>
      </c>
      <c r="G136" s="6"/>
      <c r="H136" s="6">
        <v>2962.67</v>
      </c>
    </row>
    <row r="137" spans="1:8" x14ac:dyDescent="0.25">
      <c r="B137" s="8" t="s">
        <v>37</v>
      </c>
      <c r="C137" s="6">
        <v>48722.03</v>
      </c>
      <c r="D137" s="6">
        <v>13239.810000000001</v>
      </c>
      <c r="E137" s="6">
        <v>24671.940000000002</v>
      </c>
      <c r="F137" s="6">
        <v>15045.79</v>
      </c>
      <c r="G137" s="6">
        <v>25528.99</v>
      </c>
      <c r="H137" s="6">
        <v>127208.56</v>
      </c>
    </row>
    <row r="138" spans="1:8" x14ac:dyDescent="0.25">
      <c r="B138" s="8" t="s">
        <v>38</v>
      </c>
      <c r="C138" s="6">
        <v>601.57000000000005</v>
      </c>
      <c r="D138" s="6">
        <v>773.89</v>
      </c>
      <c r="E138" s="6">
        <v>748.82</v>
      </c>
      <c r="F138" s="6">
        <v>4783.29</v>
      </c>
      <c r="G138" s="6">
        <v>700.53</v>
      </c>
      <c r="H138" s="6">
        <v>7608.1</v>
      </c>
    </row>
    <row r="139" spans="1:8" x14ac:dyDescent="0.25">
      <c r="B139" s="8" t="s">
        <v>40</v>
      </c>
      <c r="C139" s="6">
        <v>0</v>
      </c>
      <c r="D139" s="6">
        <v>99.34</v>
      </c>
      <c r="E139" s="6">
        <v>8694.4699999999993</v>
      </c>
      <c r="F139" s="6">
        <v>7.42</v>
      </c>
      <c r="G139" s="6">
        <v>12367.77</v>
      </c>
      <c r="H139" s="6">
        <v>21169</v>
      </c>
    </row>
    <row r="140" spans="1:8" x14ac:dyDescent="0.25">
      <c r="B140" s="8" t="s">
        <v>43</v>
      </c>
      <c r="C140" s="6">
        <v>1171.57</v>
      </c>
      <c r="D140" s="6">
        <v>1329.23</v>
      </c>
      <c r="E140" s="6">
        <v>1167.7</v>
      </c>
      <c r="F140" s="6">
        <v>1043.8599999999999</v>
      </c>
      <c r="G140" s="6">
        <v>1215.6099999999999</v>
      </c>
      <c r="H140" s="6">
        <v>5927.97</v>
      </c>
    </row>
    <row r="141" spans="1:8" x14ac:dyDescent="0.25">
      <c r="B141" s="8" t="s">
        <v>44</v>
      </c>
      <c r="C141" s="6"/>
      <c r="D141" s="6">
        <v>9.1199999999999992</v>
      </c>
      <c r="E141" s="6"/>
      <c r="F141" s="6">
        <v>1.8</v>
      </c>
      <c r="G141" s="6"/>
      <c r="H141" s="6">
        <v>10.92</v>
      </c>
    </row>
    <row r="142" spans="1:8" x14ac:dyDescent="0.25">
      <c r="B142" s="8" t="s">
        <v>45</v>
      </c>
      <c r="C142" s="6">
        <v>1970.97</v>
      </c>
      <c r="D142" s="6">
        <v>23988.170000000002</v>
      </c>
      <c r="E142" s="6">
        <v>-16686.100000000002</v>
      </c>
      <c r="F142" s="6">
        <v>10175.89</v>
      </c>
      <c r="G142" s="6">
        <v>17746.920000000002</v>
      </c>
      <c r="H142" s="6">
        <v>37195.849999999991</v>
      </c>
    </row>
    <row r="143" spans="1:8" x14ac:dyDescent="0.25">
      <c r="B143" s="8" t="s">
        <v>46</v>
      </c>
      <c r="C143" s="6">
        <v>7447.97</v>
      </c>
      <c r="D143" s="6">
        <v>8334.2899999999991</v>
      </c>
      <c r="E143" s="6">
        <v>7946.3500000000013</v>
      </c>
      <c r="F143" s="6">
        <v>7789.5599999999995</v>
      </c>
      <c r="G143" s="6">
        <v>5560.8</v>
      </c>
      <c r="H143" s="6">
        <v>37078.97</v>
      </c>
    </row>
    <row r="144" spans="1:8" x14ac:dyDescent="0.25">
      <c r="B144" s="8" t="s">
        <v>47</v>
      </c>
      <c r="C144" s="6">
        <v>11666.839999999998</v>
      </c>
      <c r="D144" s="6">
        <v>13280.679999999998</v>
      </c>
      <c r="E144" s="6">
        <v>14563.37</v>
      </c>
      <c r="F144" s="6">
        <v>12912.539999999999</v>
      </c>
      <c r="G144" s="6">
        <v>9224.83</v>
      </c>
      <c r="H144" s="6">
        <v>61648.26</v>
      </c>
    </row>
    <row r="145" spans="2:8" x14ac:dyDescent="0.25">
      <c r="B145" s="8" t="s">
        <v>48</v>
      </c>
      <c r="C145" s="6">
        <v>11036.4</v>
      </c>
      <c r="D145" s="6">
        <v>7394.7199999999993</v>
      </c>
      <c r="E145" s="6">
        <v>6311.4100000000008</v>
      </c>
      <c r="F145" s="6">
        <v>4088.5099999999998</v>
      </c>
      <c r="G145" s="6">
        <v>5056.2299999999996</v>
      </c>
      <c r="H145" s="6">
        <v>33887.270000000004</v>
      </c>
    </row>
    <row r="146" spans="2:8" x14ac:dyDescent="0.25">
      <c r="B146" s="8" t="s">
        <v>49</v>
      </c>
      <c r="C146" s="6">
        <v>30.54</v>
      </c>
      <c r="D146" s="6">
        <v>697.29</v>
      </c>
      <c r="E146" s="6">
        <v>1571.79</v>
      </c>
      <c r="F146" s="6">
        <v>-235.33</v>
      </c>
      <c r="G146" s="6">
        <v>629.73</v>
      </c>
      <c r="H146" s="6">
        <v>2694.02</v>
      </c>
    </row>
    <row r="147" spans="2:8" x14ac:dyDescent="0.25">
      <c r="B147" s="8" t="s">
        <v>51</v>
      </c>
      <c r="C147" s="6">
        <v>6.86</v>
      </c>
      <c r="D147" s="6">
        <v>9.4499999999999993</v>
      </c>
      <c r="E147" s="6">
        <v>17.5</v>
      </c>
      <c r="F147" s="6"/>
      <c r="G147" s="6">
        <v>0.24</v>
      </c>
      <c r="H147" s="6">
        <v>34.049999999999997</v>
      </c>
    </row>
    <row r="148" spans="2:8" x14ac:dyDescent="0.25">
      <c r="B148" s="8" t="s">
        <v>54</v>
      </c>
      <c r="C148" s="6">
        <v>3964.48</v>
      </c>
      <c r="D148" s="6">
        <v>4164.16</v>
      </c>
      <c r="E148" s="6">
        <v>4215.03</v>
      </c>
      <c r="F148" s="6">
        <v>3480.02</v>
      </c>
      <c r="G148" s="6">
        <v>3223.26</v>
      </c>
      <c r="H148" s="6">
        <v>19046.95</v>
      </c>
    </row>
    <row r="149" spans="2:8" x14ac:dyDescent="0.25">
      <c r="B149" s="8" t="s">
        <v>55</v>
      </c>
      <c r="C149" s="6"/>
      <c r="D149" s="6">
        <v>795.48</v>
      </c>
      <c r="E149" s="6"/>
      <c r="F149" s="6"/>
      <c r="G149" s="6"/>
      <c r="H149" s="6">
        <v>795.48</v>
      </c>
    </row>
    <row r="150" spans="2:8" x14ac:dyDescent="0.25">
      <c r="B150" s="8" t="s">
        <v>56</v>
      </c>
      <c r="C150" s="6">
        <v>249.78</v>
      </c>
      <c r="D150" s="6">
        <v>259.70000000000005</v>
      </c>
      <c r="E150" s="6">
        <v>379.13</v>
      </c>
      <c r="F150" s="6">
        <v>342.01</v>
      </c>
      <c r="G150" s="6">
        <v>378.65</v>
      </c>
      <c r="H150" s="6">
        <v>1609.27</v>
      </c>
    </row>
    <row r="151" spans="2:8" x14ac:dyDescent="0.25">
      <c r="B151" s="8" t="s">
        <v>57</v>
      </c>
      <c r="C151" s="6">
        <v>1265</v>
      </c>
      <c r="D151" s="6">
        <v>858.99</v>
      </c>
      <c r="E151" s="6">
        <v>1024.57</v>
      </c>
      <c r="F151" s="6">
        <v>838.31</v>
      </c>
      <c r="G151" s="6">
        <v>899.53999999999985</v>
      </c>
      <c r="H151" s="6">
        <v>4886.41</v>
      </c>
    </row>
    <row r="152" spans="2:8" x14ac:dyDescent="0.25">
      <c r="B152" s="8" t="s">
        <v>59</v>
      </c>
      <c r="C152" s="6">
        <v>23533.929999999997</v>
      </c>
      <c r="D152" s="6">
        <v>19263.719999999998</v>
      </c>
      <c r="E152" s="6">
        <v>28229.43</v>
      </c>
      <c r="F152" s="6">
        <v>18485.940000000002</v>
      </c>
      <c r="G152" s="6">
        <v>28295.62</v>
      </c>
      <c r="H152" s="6">
        <v>117808.64</v>
      </c>
    </row>
    <row r="153" spans="2:8" x14ac:dyDescent="0.25">
      <c r="B153" s="8" t="s">
        <v>61</v>
      </c>
      <c r="C153" s="6"/>
      <c r="D153" s="6"/>
      <c r="E153" s="6"/>
      <c r="F153" s="6">
        <v>5.92</v>
      </c>
      <c r="G153" s="6">
        <v>5.64</v>
      </c>
      <c r="H153" s="6">
        <v>11.56</v>
      </c>
    </row>
    <row r="154" spans="2:8" x14ac:dyDescent="0.25">
      <c r="B154" s="8" t="s">
        <v>62</v>
      </c>
      <c r="C154" s="6">
        <v>7421.38</v>
      </c>
      <c r="D154" s="6">
        <v>5774.3600000000006</v>
      </c>
      <c r="E154" s="6">
        <v>6008.5300000000007</v>
      </c>
      <c r="F154" s="6">
        <v>5217.6000000000004</v>
      </c>
      <c r="G154" s="6">
        <v>7905.27</v>
      </c>
      <c r="H154" s="6">
        <v>32327.14</v>
      </c>
    </row>
    <row r="155" spans="2:8" x14ac:dyDescent="0.25">
      <c r="B155" s="8" t="s">
        <v>63</v>
      </c>
      <c r="C155" s="6">
        <v>60.25</v>
      </c>
      <c r="D155" s="6">
        <v>81.81</v>
      </c>
      <c r="E155" s="6">
        <v>90.47999999999999</v>
      </c>
      <c r="F155" s="6">
        <v>-8.8100000000000023</v>
      </c>
      <c r="G155" s="6">
        <v>171.56</v>
      </c>
      <c r="H155" s="6">
        <v>395.29000000000008</v>
      </c>
    </row>
    <row r="156" spans="2:8" x14ac:dyDescent="0.25">
      <c r="B156" s="8" t="s">
        <v>66</v>
      </c>
      <c r="C156" s="6">
        <v>156.51999999999998</v>
      </c>
      <c r="D156" s="6">
        <v>-28.989999999999995</v>
      </c>
      <c r="E156" s="6">
        <v>12.450000000000003</v>
      </c>
      <c r="F156" s="6">
        <v>822.15000000000009</v>
      </c>
      <c r="G156" s="6">
        <v>159.11000000000001</v>
      </c>
      <c r="H156" s="6">
        <v>1121.24</v>
      </c>
    </row>
    <row r="157" spans="2:8" x14ac:dyDescent="0.25">
      <c r="B157" s="8" t="s">
        <v>67</v>
      </c>
      <c r="C157" s="6">
        <v>12.92</v>
      </c>
      <c r="D157" s="6">
        <v>1.89</v>
      </c>
      <c r="E157" s="6">
        <v>0.6</v>
      </c>
      <c r="F157" s="6">
        <v>101.63</v>
      </c>
      <c r="G157" s="6">
        <v>48.39</v>
      </c>
      <c r="H157" s="6">
        <v>165.42999999999998</v>
      </c>
    </row>
    <row r="158" spans="2:8" x14ac:dyDescent="0.25">
      <c r="B158" s="8" t="s">
        <v>68</v>
      </c>
      <c r="C158" s="6"/>
      <c r="D158" s="6">
        <v>75.81</v>
      </c>
      <c r="E158" s="6"/>
      <c r="F158" s="6">
        <v>69.260000000000005</v>
      </c>
      <c r="G158" s="6"/>
      <c r="H158" s="6">
        <v>145.07</v>
      </c>
    </row>
    <row r="159" spans="2:8" x14ac:dyDescent="0.25">
      <c r="B159" s="8" t="s">
        <v>73</v>
      </c>
      <c r="C159" s="6">
        <v>14966.52</v>
      </c>
      <c r="D159" s="6">
        <v>3574.47</v>
      </c>
      <c r="E159" s="6">
        <v>2388.52</v>
      </c>
      <c r="F159" s="6">
        <v>1169.6100000000001</v>
      </c>
      <c r="G159" s="6">
        <v>471.60999999999996</v>
      </c>
      <c r="H159" s="6">
        <v>22570.730000000003</v>
      </c>
    </row>
    <row r="160" spans="2:8" x14ac:dyDescent="0.25">
      <c r="B160" s="8" t="s">
        <v>83</v>
      </c>
      <c r="C160" s="6">
        <v>11.15</v>
      </c>
      <c r="D160" s="6"/>
      <c r="E160" s="6">
        <v>19.38</v>
      </c>
      <c r="F160" s="6">
        <v>5.83</v>
      </c>
      <c r="G160" s="6"/>
      <c r="H160" s="6">
        <v>36.36</v>
      </c>
    </row>
    <row r="161" spans="1:8" x14ac:dyDescent="0.25">
      <c r="B161" s="8" t="s">
        <v>113</v>
      </c>
      <c r="C161" s="6"/>
      <c r="D161" s="6"/>
      <c r="E161" s="6"/>
      <c r="F161" s="6"/>
      <c r="G161" s="6">
        <v>151.15</v>
      </c>
      <c r="H161" s="6">
        <v>151.15</v>
      </c>
    </row>
    <row r="162" spans="1:8" x14ac:dyDescent="0.25">
      <c r="B162" s="8" t="s">
        <v>85</v>
      </c>
      <c r="C162" s="6">
        <v>22847.54</v>
      </c>
      <c r="D162" s="6">
        <v>21899.9</v>
      </c>
      <c r="E162" s="6">
        <v>24183.39</v>
      </c>
      <c r="F162" s="6">
        <v>23393.75</v>
      </c>
      <c r="G162" s="6">
        <v>27366.55</v>
      </c>
      <c r="H162" s="6">
        <v>119691.13</v>
      </c>
    </row>
    <row r="163" spans="1:8" x14ac:dyDescent="0.25">
      <c r="B163" s="8" t="s">
        <v>89</v>
      </c>
      <c r="C163" s="6">
        <v>100</v>
      </c>
      <c r="D163" s="6"/>
      <c r="E163" s="6"/>
      <c r="F163" s="6"/>
      <c r="G163" s="6"/>
      <c r="H163" s="6">
        <v>100</v>
      </c>
    </row>
    <row r="164" spans="1:8" x14ac:dyDescent="0.25">
      <c r="B164" s="8" t="s">
        <v>90</v>
      </c>
      <c r="C164" s="6">
        <v>2902.17</v>
      </c>
      <c r="D164" s="6">
        <v>4688.6899999999996</v>
      </c>
      <c r="E164" s="6">
        <v>2767.97</v>
      </c>
      <c r="F164" s="6">
        <v>2708.2200000000003</v>
      </c>
      <c r="G164" s="6">
        <v>2601.3599999999997</v>
      </c>
      <c r="H164" s="6">
        <v>15668.41</v>
      </c>
    </row>
    <row r="165" spans="1:8" x14ac:dyDescent="0.25">
      <c r="B165" s="8" t="s">
        <v>93</v>
      </c>
      <c r="C165" s="6">
        <v>14.9</v>
      </c>
      <c r="D165" s="6"/>
      <c r="E165" s="6"/>
      <c r="F165" s="6"/>
      <c r="G165" s="6"/>
      <c r="H165" s="6">
        <v>14.9</v>
      </c>
    </row>
    <row r="166" spans="1:8" x14ac:dyDescent="0.25">
      <c r="B166" s="8" t="s">
        <v>98</v>
      </c>
      <c r="C166" s="6">
        <v>845.97</v>
      </c>
      <c r="D166" s="6">
        <v>845.97</v>
      </c>
      <c r="E166" s="6">
        <v>845.97</v>
      </c>
      <c r="F166" s="6">
        <v>859.35</v>
      </c>
      <c r="G166" s="6">
        <v>845.97</v>
      </c>
      <c r="H166" s="6">
        <v>4243.2299999999996</v>
      </c>
    </row>
    <row r="167" spans="1:8" x14ac:dyDescent="0.25">
      <c r="A167" s="5" t="s">
        <v>114</v>
      </c>
      <c r="C167" s="10">
        <f>SUM(C133:C166)</f>
        <v>196973.22</v>
      </c>
      <c r="D167" s="10">
        <f t="shared" ref="D167:G167" si="7">SUM(D133:D166)</f>
        <v>166755.67000000001</v>
      </c>
      <c r="E167" s="10">
        <f t="shared" si="7"/>
        <v>155498.99000000002</v>
      </c>
      <c r="F167" s="10">
        <f t="shared" si="7"/>
        <v>146031.29</v>
      </c>
      <c r="G167" s="10">
        <f t="shared" si="7"/>
        <v>199328.32999999996</v>
      </c>
      <c r="H167" s="10">
        <f>SUM(H133:H166)</f>
        <v>864587.50000000012</v>
      </c>
    </row>
    <row r="169" spans="1:8" x14ac:dyDescent="0.25">
      <c r="G169" s="5" t="s">
        <v>14</v>
      </c>
      <c r="H169" s="11">
        <f>H167+H132+H100+H81</f>
        <v>30062745.899999995</v>
      </c>
    </row>
    <row r="170" spans="1:8" x14ac:dyDescent="0.25">
      <c r="H170" s="12"/>
    </row>
    <row r="22421" spans="15:15" x14ac:dyDescent="0.25">
      <c r="O22421" s="12">
        <v>-48806909.084000006</v>
      </c>
    </row>
    <row r="22870" spans="16:16" x14ac:dyDescent="0.25">
      <c r="P22870" s="12"/>
    </row>
    <row r="22871" spans="16:16" x14ac:dyDescent="0.25">
      <c r="P22871" s="6"/>
    </row>
  </sheetData>
  <pageMargins left="0.7" right="0.7" top="0.75" bottom="0.75" header="0.3" footer="0.3"/>
  <pageSetup scale="54" fitToHeight="3" orientation="landscape" horizontalDpi="200" verticalDpi="200" r:id="rId1"/>
  <headerFooter>
    <oddHeader>&amp;R&amp;"Times New Roman,Bold"&amp;10KyPSC Case  No. 2021-00190
AG-DR-01-025 Attachment 
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 xsi:nil="true"/>
  </documentManagement>
</p:properties>
</file>

<file path=customXml/itemProps1.xml><?xml version="1.0" encoding="utf-8"?>
<ds:datastoreItem xmlns:ds="http://schemas.openxmlformats.org/officeDocument/2006/customXml" ds:itemID="{6085EA7C-DAC9-404D-999D-D500F65CF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6AA900-F697-4076-A36C-630E41D674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E847C6-EE12-4111-92A5-02231423C8E8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cf0100b5-1501-4fd1-abc2-4edbffacf322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e48392ff-e111-4ddb-bb98-e239aebbafc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2018</vt:lpstr>
      <vt:lpstr>2019</vt:lpstr>
      <vt:lpstr>2020 </vt:lpstr>
      <vt:lpstr>2021</vt:lpstr>
      <vt:lpstr>'2018'!Print_Area</vt:lpstr>
      <vt:lpstr>'2019'!Print_Area</vt:lpstr>
      <vt:lpstr>'2020 '!Print_Area</vt:lpstr>
      <vt:lpstr>'2021'!Print_Area</vt:lpstr>
      <vt:lpstr>'2018'!Print_Titles</vt:lpstr>
      <vt:lpstr>'2019'!Print_Titles</vt:lpstr>
      <vt:lpstr>'2020 '!Print_Titles</vt:lpstr>
      <vt:lpstr>'2021'!Print_Titles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Aquilina, Nicole M</dc:creator>
  <cp:lastModifiedBy>Sunderman, Minna</cp:lastModifiedBy>
  <cp:lastPrinted>2021-07-13T00:41:36Z</cp:lastPrinted>
  <dcterms:created xsi:type="dcterms:W3CDTF">2021-07-07T16:45:37Z</dcterms:created>
  <dcterms:modified xsi:type="dcterms:W3CDTF">2021-07-13T00:41:43Z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0x010100C8EFACE5D00A1E4A87E09B004D05D64D</vt:lpwstr>
  </property>
</Properties>
</file>