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Post Hearing/"/>
    </mc:Choice>
  </mc:AlternateContent>
  <xr:revisionPtr revIDLastSave="0" documentId="13_ncr:1_{963E7889-3915-4C3D-B911-DAE4062465C3}" xr6:coauthVersionLast="44" xr6:coauthVersionMax="45" xr10:uidLastSave="{00000000-0000-0000-0000-000000000000}"/>
  <bookViews>
    <workbookView xWindow="28680" yWindow="-105" windowWidth="29040" windowHeight="16440" xr2:uid="{E4D81D0F-BDF9-4F4C-893B-D90A32D308E7}"/>
  </bookViews>
  <sheets>
    <sheet name="STAFF-PHDR-01-002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11">[1]LOGO!$G$16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AAbpData">[1]BP_Data!$A$3:$H$122</definedName>
    <definedName name="AAABudget">'[1]BP Bdgt Data'!$A$1:$H$108</definedName>
    <definedName name="AAAfpBdgt">'[1]FP Bdgt Data'!$A$2:$M$112</definedName>
    <definedName name="AccountFP">'[1]FORECASTED PERIOD'!$A$13:$A$140</definedName>
    <definedName name="ALLOCTABLE">[1]ALLOCTABLE!$A$1:$C$33</definedName>
    <definedName name="AmountBP">'[1]BASE PERIOD'!$E$13:$E$140</definedName>
    <definedName name="AmountFP">'[1]FORECASTED PERIOD'!$E$13:$E$140</definedName>
    <definedName name="APPORT">[1]SCH_E1!$AJ$254</definedName>
    <definedName name="Base_Period">[1]LOGO!$B$10</definedName>
    <definedName name="Base1">'[1]BASE PERIOD'!$F$13:$F$140</definedName>
    <definedName name="Base10">'[1]BASE PERIOD'!$O$13:$O$140</definedName>
    <definedName name="Base11">'[1]BASE PERIOD'!$P$13:$P$140</definedName>
    <definedName name="Base12">'[1]BASE PERIOD'!$Q$13:$Q$140</definedName>
    <definedName name="Base2">'[1]BASE PERIOD'!$G$13:$G$140</definedName>
    <definedName name="Base3">'[1]BASE PERIOD'!$H$13:$H$140</definedName>
    <definedName name="Base4">'[1]BASE PERIOD'!$I$13:$I$140</definedName>
    <definedName name="Base5">'[1]BASE PERIOD'!$J$13:$J$140</definedName>
    <definedName name="Base6">'[1]BASE PERIOD'!$K$13:$K$140</definedName>
    <definedName name="Base7">'[1]BASE PERIOD'!$L$13:$L$140</definedName>
    <definedName name="Base8">'[1]BASE PERIOD'!$M$13:$M$140</definedName>
    <definedName name="Base9">'[1]BASE PERIOD'!$N$13:$N$140</definedName>
    <definedName name="BasePeriod">'[1]BASE PERIOD'!$A$13:$Q$140</definedName>
    <definedName name="BPActRev1">'[1]BP Actual Rev'!$E$5:$E$50</definedName>
    <definedName name="BPActRev2">'[1]BP Actual Rev'!$F$5:$F$50</definedName>
    <definedName name="BPActRev3">'[1]BP Actual Rev'!$G$5:$G$50</definedName>
    <definedName name="BPActRev4">'[1]BP Actual Rev'!$H$5:$H$50</definedName>
    <definedName name="BPActRev5">'[1]BP Actual Rev'!$I$5:$I$50</definedName>
    <definedName name="BPActRev6">'[1]BP Actual Rev'!$J$5:$J$50</definedName>
    <definedName name="BPActRevAccount">'[1]BP Actual Rev'!$A$5:$A$50</definedName>
    <definedName name="BPActRevProduct">'[1]BP Actual Rev'!$C$5:$C$50</definedName>
    <definedName name="BPBdgtRev1">'[1]BP Bdgt Rev'!$D$2:$D$34</definedName>
    <definedName name="BPBdgtRev2">'[1]BP Bdgt Rev'!$E$2:$E$34</definedName>
    <definedName name="BPBdgtRev3">'[1]BP Bdgt Rev'!$F$2:$F$34</definedName>
    <definedName name="BPBdgtRev4">'[1]BP Bdgt Rev'!$G$2:$G$34</definedName>
    <definedName name="BPBdgtRev5">'[1]BP Bdgt Rev'!$H$2:$H$34</definedName>
    <definedName name="BPBdgtRev6">'[1]BP Bdgt Rev'!$I$2:$I$34</definedName>
    <definedName name="BPBdgtRevAccount">'[1]BP Bdgt Rev'!$A$2:$A$34</definedName>
    <definedName name="BPBdgtRevProduct">'[1]BP Bdgt Rev'!$B$2:$B$34</definedName>
    <definedName name="BPRev1">'[1]BP Rev by Product'!$G$12:$G$64</definedName>
    <definedName name="BPRev10">'[1]BP Rev by Product'!$P$12:$P$64</definedName>
    <definedName name="BPrev11">'[1]BP Rev by Product'!$Q$12:$Q$64</definedName>
    <definedName name="BPRev12">'[1]BP Rev by Product'!$R$12:$R$64</definedName>
    <definedName name="BPRev2">'[1]BP Rev by Product'!$H$12:$H$64</definedName>
    <definedName name="BPRev3">'[1]BP Rev by Product'!$I$12:$I$64</definedName>
    <definedName name="BPRev4">'[1]BP Rev by Product'!$J$12:$J$64</definedName>
    <definedName name="BPRev5">'[1]BP Rev by Product'!$K$12:$K$64</definedName>
    <definedName name="BPRev6">'[1]BP Rev by Product'!$L$12:$L$64</definedName>
    <definedName name="BPRev7">'[1]BP Rev by Product'!$M$12:$M$64</definedName>
    <definedName name="BPRev8">'[1]BP Rev by Product'!$N$12:$N$64</definedName>
    <definedName name="BPRev9">'[1]BP Rev by Product'!$O$12:$O$64</definedName>
    <definedName name="BPREVACCT">'[1]BP Rev by Product'!$A$12:$A$64</definedName>
    <definedName name="BPREVPROD">'[1]BP Rev by Product'!$D$12:$D$64</definedName>
    <definedName name="BPrevTotal">'[1]BP Rev by Product'!$F$12:$F$64</definedName>
    <definedName name="BPvFPamountBP">'[1]BP vs FP by Acct'!$F$13:$F$140</definedName>
    <definedName name="BPvFPamountFP">'[1]BP vs FP by Acct'!$H$13:$H$140</definedName>
    <definedName name="BPvFPcode">'[1]BP vs FP by Acct'!$C$13:$C$140</definedName>
    <definedName name="C_1_PROEXP">[1]SCH_C1!$G$23</definedName>
    <definedName name="CASE">[1]LOGO!$B$6</definedName>
    <definedName name="CODE">'[1]BASE PERIOD'!$C$13:$C$140</definedName>
    <definedName name="CodeF">'[1]FORECASTED PERIOD'!$C$13:$C$140</definedName>
    <definedName name="CommonG">'[1]SCH B-2.1'!$C$158</definedName>
    <definedName name="COMPANY">[1]LOGO!$B$5</definedName>
    <definedName name="D_1_INTADJ">[1]SCH_D2.18!$AF$93</definedName>
    <definedName name="Data">[1]LOGO!$B$12</definedName>
    <definedName name="DataB">[1]LOGO!$B$14</definedName>
    <definedName name="DataF">[1]LOGO!$B$13</definedName>
    <definedName name="DEPT">[1]LOGO!$B$9</definedName>
    <definedName name="ExpGRCF">[1]SCH_H!$I$79</definedName>
    <definedName name="FERCBP">'[1]BASE PERIOD'!$D$13:$D$140</definedName>
    <definedName name="FERCFP">'[1]FORECASTED PERIOD'!$D$13:$D$140</definedName>
    <definedName name="FIT">[1]LOGO!$C$23</definedName>
    <definedName name="Forecast">[1]LOGO!$B$11</definedName>
    <definedName name="Forecast1">'[1]FORECASTED PERIOD'!$F$13:$F$140</definedName>
    <definedName name="Forecast10">'[1]FORECASTED PERIOD'!$O$13:$O$140</definedName>
    <definedName name="Forecast11">'[1]FORECASTED PERIOD'!$P$13:$P$140</definedName>
    <definedName name="Forecast12">'[1]FORECASTED PERIOD'!$Q$13:$Q$140</definedName>
    <definedName name="Forecast2">'[1]FORECASTED PERIOD'!$G$13:$G$140</definedName>
    <definedName name="Forecast3">'[1]FORECASTED PERIOD'!$H$13:$H$140</definedName>
    <definedName name="forecast4">'[1]FORECASTED PERIOD'!$I$13:$I$140</definedName>
    <definedName name="Forecast5">'[1]FORECASTED PERIOD'!$J$13:$J$140</definedName>
    <definedName name="Forecast6">'[1]FORECASTED PERIOD'!$K$13:$K$140</definedName>
    <definedName name="Forecast7">'[1]FORECASTED PERIOD'!$L$13:$L$140</definedName>
    <definedName name="Forecast8">'[1]FORECASTED PERIOD'!$M$13:$M$140</definedName>
    <definedName name="Forecast9">'[1]FORECASTED PERIOD'!$N$13:$N$140</definedName>
    <definedName name="FPERIOD">'[1]FORECASTED PERIOD'!$A$12:$Q$140</definedName>
    <definedName name="FPRev1">'[1]FP Rev by Product'!$G$12:$G$64</definedName>
    <definedName name="FPrev10">'[1]FP Rev by Product'!$P$12:$P$64</definedName>
    <definedName name="FPRev11">'[1]FP Rev by Product'!$Q$12:$Q$64</definedName>
    <definedName name="FPRev12">'[1]FP Rev by Product'!$R$12:$R$64</definedName>
    <definedName name="FPRev2">'[1]FP Rev by Product'!$H$12:$H$64</definedName>
    <definedName name="FPRev3">'[1]FP Rev by Product'!$I$12:$I$64</definedName>
    <definedName name="FPRev4">'[1]FP Rev by Product'!$J$12:$J$64</definedName>
    <definedName name="FPRev5">'[1]FP Rev by Product'!$K$12:$K$64</definedName>
    <definedName name="FPRev6">'[1]FP Rev by Product'!$L$12:$L$64</definedName>
    <definedName name="FPrev7">'[1]FP Rev by Product'!$M$12:$M$64</definedName>
    <definedName name="FPRev8">'[1]FP Rev by Product'!$N$12:$N$64</definedName>
    <definedName name="FPrev9">'[1]FP Rev by Product'!$O$12:$O$64</definedName>
    <definedName name="FPRevAcct">'[1]FP Rev by Product'!$A$12:$A$64</definedName>
    <definedName name="FPRevProd">'[1]FP Rev by Product'!$D$12:$D$64</definedName>
    <definedName name="GRBR_BP">'[1]RB vs Cap BP Staff DR, pg3'!$F$56</definedName>
    <definedName name="GRBR_FP">'[1]RB vs CAP FP 16(6)(f) Page 3'!$F$56</definedName>
    <definedName name="GRCFdiff">'[1]Rate Case Drivers'!$J$20</definedName>
    <definedName name="GRCFold">'[1]Rate Case Drivers'!$C$20</definedName>
    <definedName name="GROSS_REVENUE_CONVERSION_FACTOR">[1]SCH_H!$I$33</definedName>
    <definedName name="KPSC">[1]LOGO!$C$21</definedName>
    <definedName name="MINCR">[1]SCH_C1!$G$17</definedName>
    <definedName name="OMtable">'[1]O&amp;M Table'!$A$11:$Z$132</definedName>
    <definedName name="PERIOD">[1]LOGO!$B$7</definedName>
    <definedName name="PeriodF">[1]LOGO!$B$8</definedName>
    <definedName name="PLANT_IN_SERVICE">[1]SCH_B1!$I$18</definedName>
    <definedName name="_xlnm.Print_Area" localSheetId="0">'STAFF-PHDR-01-002'!$A$1:$G$35</definedName>
    <definedName name="RofR">'STAFF-PHDR-01-002'!$G$17</definedName>
    <definedName name="RofRdiff">'[1]Rate Case Drivers'!$I$16</definedName>
    <definedName name="RofRold">'[1]Rate Case Drivers'!$C$16</definedName>
    <definedName name="SCH_J1_Forecast">'STAFF-PHDR-01-002'!$A$1:$G$35</definedName>
    <definedName name="SIT">[1]LOGO!$C$22</definedName>
    <definedName name="Testyear">[1]LOGO!$F$17</definedName>
    <definedName name="TESTYR">[1]LOGO!$B$10</definedName>
    <definedName name="Type">[1]LOGO!$B$15</definedName>
    <definedName name="UncollRatio">[1]LOGO!$C$20</definedName>
    <definedName name="WCD">'STAFF-PHDR-01-002'!$G$14</definedName>
    <definedName name="WORKING_CAPITAL">[1]SCH_B5s!$O$41</definedName>
    <definedName name="WPB2.2_iAccount">'[1]WPB-2.2i Erlanger'!$C$10:$C$56</definedName>
    <definedName name="WPB2.2_iAllocCost">'[1]WPB-2.2i Erlanger'!$E$10:$E$56</definedName>
    <definedName name="WPB2.2_iBook">'[1]WPB-2.2i Erlanger'!$H$10:$H$56</definedName>
    <definedName name="WPB2.2i_AllocRes">'[1]WPB-2.2i Erlanger'!$F$10:$F$56</definedName>
    <definedName name="WPB2_2iCode">'[1]WPB-2.2i Erlanger'!$B$10:$B$56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G15" i="1"/>
  <c r="G14" i="1"/>
  <c r="A14" i="1"/>
  <c r="A15" i="1" s="1"/>
  <c r="A16" i="1" s="1"/>
  <c r="A17" i="1" s="1"/>
  <c r="G13" i="1"/>
  <c r="G17" i="1" s="1"/>
  <c r="D13" i="1"/>
  <c r="D17" i="1" l="1"/>
</calcChain>
</file>

<file path=xl/sharedStrings.xml><?xml version="1.0" encoding="utf-8"?>
<sst xmlns="http://schemas.openxmlformats.org/spreadsheetml/2006/main" count="20" uniqueCount="20">
  <si>
    <t>DUKE ENERGY KENTUCKY, INC.</t>
  </si>
  <si>
    <t>CASE NO. 2021-00190</t>
  </si>
  <si>
    <t>COST OF CAPITAL SUMMARY</t>
  </si>
  <si>
    <t>THIRTEEN MONTH AVERAGE BALANCE ENDING DECEMBER 31, 2022</t>
  </si>
  <si>
    <t>13 MONTH AVG.</t>
  </si>
  <si>
    <t>LINE</t>
  </si>
  <si>
    <t>BALANCE</t>
  </si>
  <si>
    <t>% OF</t>
  </si>
  <si>
    <t>%</t>
  </si>
  <si>
    <t>WEIGHTED</t>
  </si>
  <si>
    <t xml:space="preserve"> NO.</t>
  </si>
  <si>
    <t>CLASS OF CAPITAL</t>
  </si>
  <si>
    <t>($)</t>
  </si>
  <si>
    <t>TOTAL</t>
  </si>
  <si>
    <t>COST</t>
  </si>
  <si>
    <t>COST %</t>
  </si>
  <si>
    <t>Common Equity</t>
  </si>
  <si>
    <t>Long-Term Debt</t>
  </si>
  <si>
    <t>Short-Term Debt</t>
  </si>
  <si>
    <t xml:space="preserve">   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</si>
</sst>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00000%"/>
    <numFmt numFmtId="166" formatCode="0.00_)"/>
    <numFmt numFmtId="167" formatCode="0.0_)"/>
  </numFmts>
  <fonts count="9" x14ac:knownFonts="1">
    <font>
      <sz val="10"/>
      <color theme="1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10"/>
      <color rgb="FF0000FF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u val="double"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0" borderId="0" xfId="1" applyFont="1" applyAlignment="1">
      <alignment horizontal="centerContinuous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2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fill"/>
    </xf>
    <xf numFmtId="0" fontId="2" fillId="0" borderId="0" xfId="1" applyFont="1" applyAlignment="1">
      <alignment horizontal="fill"/>
    </xf>
    <xf numFmtId="0" fontId="2" fillId="0" borderId="1" xfId="3" applyFont="1" applyBorder="1"/>
    <xf numFmtId="37" fontId="4" fillId="0" borderId="0" xfId="1" applyNumberFormat="1" applyFont="1" applyProtection="1">
      <protection locked="0"/>
    </xf>
    <xf numFmtId="164" fontId="2" fillId="0" borderId="0" xfId="1" applyNumberFormat="1" applyFont="1"/>
    <xf numFmtId="37" fontId="2" fillId="0" borderId="0" xfId="1" applyNumberFormat="1" applyFont="1" applyProtection="1">
      <protection locked="0"/>
    </xf>
    <xf numFmtId="164" fontId="2" fillId="0" borderId="0" xfId="1" applyNumberFormat="1" applyFont="1" applyProtection="1">
      <protection locked="0"/>
    </xf>
    <xf numFmtId="37" fontId="5" fillId="0" borderId="0" xfId="1" applyNumberFormat="1" applyFont="1" applyProtection="1">
      <protection locked="0"/>
    </xf>
    <xf numFmtId="164" fontId="5" fillId="0" borderId="0" xfId="1" applyNumberFormat="1" applyFont="1"/>
    <xf numFmtId="37" fontId="6" fillId="0" borderId="0" xfId="1" applyNumberFormat="1" applyFont="1"/>
    <xf numFmtId="164" fontId="6" fillId="0" borderId="0" xfId="1" applyNumberFormat="1" applyFont="1"/>
    <xf numFmtId="165" fontId="6" fillId="0" borderId="0" xfId="1" applyNumberFormat="1" applyFont="1"/>
    <xf numFmtId="37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right"/>
    </xf>
    <xf numFmtId="37" fontId="6" fillId="0" borderId="0" xfId="1" applyNumberFormat="1" applyFont="1" applyAlignment="1">
      <alignment horizontal="right"/>
    </xf>
    <xf numFmtId="37" fontId="2" fillId="0" borderId="0" xfId="1" applyNumberFormat="1" applyFont="1"/>
    <xf numFmtId="167" fontId="2" fillId="0" borderId="0" xfId="1" applyNumberFormat="1" applyFont="1"/>
    <xf numFmtId="0" fontId="5" fillId="0" borderId="0" xfId="1" applyFont="1"/>
    <xf numFmtId="37" fontId="7" fillId="0" borderId="0" xfId="1" applyNumberFormat="1" applyFont="1" applyProtection="1">
      <protection locked="0"/>
    </xf>
    <xf numFmtId="37" fontId="5" fillId="0" borderId="0" xfId="1" applyNumberFormat="1" applyFont="1" applyAlignment="1">
      <alignment horizontal="right"/>
    </xf>
    <xf numFmtId="37" fontId="8" fillId="0" borderId="0" xfId="1" applyNumberFormat="1" applyFont="1" applyProtection="1">
      <protection locked="0"/>
    </xf>
  </cellXfs>
  <cellStyles count="4">
    <cellStyle name="Normal" xfId="0" builtinId="0"/>
    <cellStyle name="Normal_KPSC GAS SFRs-Forward Looking" xfId="3" xr:uid="{29442DF8-AF72-497B-B07A-86B14591512B}"/>
    <cellStyle name="Normal_SCH_I5" xfId="2" xr:uid="{E6DAD53E-248E-417C-9539-953503036A9F}"/>
    <cellStyle name="Normal_SCH_J1" xfId="1" xr:uid="{F0D71A15-EE3E-4152-AFCC-851D8CE98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te%20Case%20Filings\DEK%20Gas%20Case%202021-00190\Settlement\KPSC%20GAS%20SFRs-2021%20-%20Settle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ALLOCTABLE"/>
      <sheetName val="GOTO"/>
      <sheetName val="PRINT"/>
      <sheetName val="BASE PERIOD"/>
      <sheetName val="STAFF-DR-01-002"/>
      <sheetName val="O&amp;M Table"/>
      <sheetName val="BP_Data"/>
      <sheetName val="BP Rev by Product"/>
      <sheetName val="BP Bdgt Data"/>
      <sheetName val="FP Bdgt Data"/>
      <sheetName val="BP Bdgt Rev"/>
      <sheetName val="BP Actual Rev"/>
      <sheetName val="STAFF-DR-01-001a"/>
      <sheetName val="FP Rev by Product"/>
      <sheetName val="FORECASTED PERIOD"/>
      <sheetName val="BP vs FP by Acct"/>
      <sheetName val="Rate Case Drivers"/>
      <sheetName val="SCH_A Rate Base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taff-DR-01-007(not used)"/>
      <sheetName val="Staff-DR-01-052(not used)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 DEK"/>
      <sheetName val="RB vs Cap BP Staff DR, pg1"/>
      <sheetName val="RB vs Cap BP Staff DR, pg2"/>
      <sheetName val="RB vs Cap BP Staff DR, pg3"/>
      <sheetName val="RB vs CAP BP Staff DR, pg5"/>
      <sheetName val="FP vs. BP RB Ratio Compare"/>
      <sheetName val="RB vs Cap BP Staff DR, pg4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2021-00190</v>
          </cell>
          <cell r="G6" t="str">
            <v>J. P. BROWN</v>
          </cell>
        </row>
        <row r="7">
          <cell r="B7" t="str">
            <v>FOR THE TWELVE MONTHS ENDED AUGUST 31, 2021</v>
          </cell>
          <cell r="G7" t="str">
            <v>J. E. ZIOLKOWSKI</v>
          </cell>
        </row>
        <row r="8">
          <cell r="B8" t="str">
            <v>FOR THE TWELVE MONTHS ENDED DECEMBER 31, 2022</v>
          </cell>
          <cell r="G8" t="str">
            <v>J. R. PANIZZA</v>
          </cell>
        </row>
        <row r="9">
          <cell r="B9" t="str">
            <v>GAS DEPARTMENT</v>
          </cell>
          <cell r="G9" t="str">
            <v>D. G. RAIFORD</v>
          </cell>
        </row>
        <row r="10">
          <cell r="B10" t="str">
            <v>12 MONTHS ENDED AUGUST 31, 2021</v>
          </cell>
        </row>
        <row r="11">
          <cell r="B11" t="str">
            <v>12 MONTHS ENDED DECEMBER 31, 2022</v>
          </cell>
          <cell r="G11" t="str">
            <v>A. MOTSINGER / B. MANGES</v>
          </cell>
        </row>
        <row r="12">
          <cell r="B12" t="str">
            <v>DATA: "X" BASE PERIOD   FORECASTED PERIOD</v>
          </cell>
          <cell r="G12" t="str">
            <v>A. MOTSINGER / D. G. RAIFORD</v>
          </cell>
        </row>
        <row r="13">
          <cell r="B13" t="str">
            <v>DATA:  BASE PERIOD  "X" FORECASTED PERIOD</v>
          </cell>
          <cell r="G13" t="str">
            <v>J. STEWART</v>
          </cell>
        </row>
        <row r="14">
          <cell r="B14" t="str">
            <v>DATA: "X" BASE PERIOD  "X" FORECASTED PERIOD</v>
          </cell>
          <cell r="G14" t="str">
            <v>A. MOTSINGER</v>
          </cell>
        </row>
        <row r="15">
          <cell r="B15" t="str">
            <v xml:space="preserve">TYPE OF FILING:  "X" ORIGINAL   UPDATED    REVISED  </v>
          </cell>
          <cell r="G15" t="str">
            <v>C. BAUER</v>
          </cell>
        </row>
        <row r="16">
          <cell r="G16" t="str">
            <v>J. R. PANIZZA / J. P. BROWN</v>
          </cell>
        </row>
        <row r="17">
          <cell r="F17" t="str">
            <v>DECEMBER 31, 2022</v>
          </cell>
        </row>
        <row r="20">
          <cell r="C20">
            <v>0</v>
          </cell>
        </row>
        <row r="21">
          <cell r="C21">
            <v>2E-3</v>
          </cell>
        </row>
        <row r="22">
          <cell r="C22">
            <v>0.05</v>
          </cell>
        </row>
        <row r="23">
          <cell r="C23">
            <v>0.21</v>
          </cell>
        </row>
      </sheetData>
      <sheetData sheetId="2">
        <row r="1">
          <cell r="A1" t="str">
            <v>C319</v>
          </cell>
          <cell r="B1">
            <v>100</v>
          </cell>
          <cell r="C1" t="str">
            <v>Customer Accounts Expenses</v>
          </cell>
        </row>
        <row r="2">
          <cell r="A2" t="str">
            <v>D149</v>
          </cell>
          <cell r="B2">
            <v>100</v>
          </cell>
          <cell r="C2" t="str">
            <v>Distribution gross plant factor</v>
          </cell>
        </row>
        <row r="3">
          <cell r="A3" t="str">
            <v>D249</v>
          </cell>
          <cell r="B3">
            <v>100</v>
          </cell>
          <cell r="C3" t="str">
            <v>Distribution net plant factor</v>
          </cell>
        </row>
        <row r="4">
          <cell r="A4" t="str">
            <v>DALL</v>
          </cell>
          <cell r="B4">
            <v>100</v>
          </cell>
          <cell r="C4" t="str">
            <v>Direct Assign</v>
          </cell>
        </row>
        <row r="5">
          <cell r="A5" t="str">
            <v>DE49</v>
          </cell>
          <cell r="B5">
            <v>100</v>
          </cell>
          <cell r="C5" t="str">
            <v>Depreciation expense factor</v>
          </cell>
        </row>
        <row r="6">
          <cell r="A6" t="str">
            <v>DNON</v>
          </cell>
          <cell r="B6">
            <v>0</v>
          </cell>
          <cell r="C6" t="str">
            <v>Direct Assign</v>
          </cell>
        </row>
        <row r="7">
          <cell r="A7" t="str">
            <v>K201</v>
          </cell>
          <cell r="B7">
            <v>100</v>
          </cell>
          <cell r="C7" t="str">
            <v>Average of 12 months demand factor</v>
          </cell>
        </row>
        <row r="8">
          <cell r="A8" t="str">
            <v>K209</v>
          </cell>
          <cell r="B8">
            <v>100</v>
          </cell>
          <cell r="C8" t="str">
            <v>Average of 12 months demand factor less lighting</v>
          </cell>
        </row>
        <row r="9">
          <cell r="A9" t="str">
            <v>K301</v>
          </cell>
          <cell r="B9">
            <v>100</v>
          </cell>
          <cell r="C9" t="str">
            <v>Total kWh energy factor</v>
          </cell>
        </row>
        <row r="10">
          <cell r="A10" t="str">
            <v>K305</v>
          </cell>
          <cell r="B10">
            <v>100</v>
          </cell>
          <cell r="C10" t="str">
            <v>Total kWh energy factor less lighting</v>
          </cell>
        </row>
        <row r="11">
          <cell r="A11" t="str">
            <v>K411</v>
          </cell>
          <cell r="B11">
            <v>100</v>
          </cell>
          <cell r="C11" t="str">
            <v>Administrative &amp; General</v>
          </cell>
        </row>
        <row r="12">
          <cell r="A12" t="str">
            <v>NP29</v>
          </cell>
          <cell r="B12">
            <v>100</v>
          </cell>
          <cell r="C12" t="str">
            <v>Total net plant factor</v>
          </cell>
        </row>
        <row r="13">
          <cell r="A13" t="str">
            <v>UNBL</v>
          </cell>
          <cell r="B13">
            <v>100</v>
          </cell>
          <cell r="C13" t="str">
            <v>Unbilled revenue factor - directly assigned</v>
          </cell>
        </row>
      </sheetData>
      <sheetData sheetId="3"/>
      <sheetData sheetId="4"/>
      <sheetData sheetId="5">
        <row r="13">
          <cell r="A13">
            <v>403002</v>
          </cell>
          <cell r="B13" t="str">
            <v>Depreciation Expense</v>
          </cell>
          <cell r="C13" t="str">
            <v>DEPR</v>
          </cell>
          <cell r="D13">
            <v>403</v>
          </cell>
          <cell r="E13">
            <v>16108462</v>
          </cell>
          <cell r="F13">
            <v>1214309</v>
          </cell>
          <cell r="G13">
            <v>1220388</v>
          </cell>
          <cell r="H13">
            <v>1226144</v>
          </cell>
          <cell r="I13">
            <v>1274508</v>
          </cell>
          <cell r="J13">
            <v>1283029</v>
          </cell>
          <cell r="K13">
            <v>1289438</v>
          </cell>
          <cell r="L13">
            <v>1429121</v>
          </cell>
          <cell r="M13">
            <v>1431317</v>
          </cell>
          <cell r="N13">
            <v>1432128</v>
          </cell>
          <cell r="O13">
            <v>1433714</v>
          </cell>
          <cell r="P13">
            <v>1436726</v>
          </cell>
          <cell r="Q13">
            <v>1437640</v>
          </cell>
        </row>
        <row r="14">
          <cell r="A14">
            <v>404200</v>
          </cell>
          <cell r="B14" t="str">
            <v>Amort Exp - Limited Term</v>
          </cell>
          <cell r="C14" t="str">
            <v>DEPR</v>
          </cell>
          <cell r="D14">
            <v>404</v>
          </cell>
          <cell r="E14">
            <v>3267868</v>
          </cell>
          <cell r="F14">
            <v>420534</v>
          </cell>
          <cell r="G14">
            <v>336102</v>
          </cell>
          <cell r="H14">
            <v>338677</v>
          </cell>
          <cell r="I14">
            <v>332457</v>
          </cell>
          <cell r="J14">
            <v>349084</v>
          </cell>
          <cell r="K14">
            <v>339923</v>
          </cell>
          <cell r="L14">
            <v>192012</v>
          </cell>
          <cell r="M14">
            <v>192012</v>
          </cell>
          <cell r="N14">
            <v>191963</v>
          </cell>
          <cell r="O14">
            <v>191963</v>
          </cell>
          <cell r="P14">
            <v>191963</v>
          </cell>
          <cell r="Q14">
            <v>191178</v>
          </cell>
        </row>
        <row r="15">
          <cell r="A15">
            <v>407305</v>
          </cell>
          <cell r="B15" t="str">
            <v>Reg Assest Amortization</v>
          </cell>
          <cell r="C15" t="str">
            <v>AMORT</v>
          </cell>
          <cell r="D15">
            <v>407</v>
          </cell>
          <cell r="E15">
            <v>524364</v>
          </cell>
          <cell r="F15">
            <v>29727</v>
          </cell>
          <cell r="G15">
            <v>29727</v>
          </cell>
          <cell r="H15">
            <v>29727</v>
          </cell>
          <cell r="I15">
            <v>29727</v>
          </cell>
          <cell r="J15">
            <v>29727</v>
          </cell>
          <cell r="K15">
            <v>29727</v>
          </cell>
          <cell r="L15">
            <v>57667</v>
          </cell>
          <cell r="M15">
            <v>57667</v>
          </cell>
          <cell r="N15">
            <v>57667</v>
          </cell>
          <cell r="O15">
            <v>57667</v>
          </cell>
          <cell r="P15">
            <v>57667</v>
          </cell>
          <cell r="Q15">
            <v>57667</v>
          </cell>
        </row>
        <row r="16">
          <cell r="A16">
            <v>407355</v>
          </cell>
          <cell r="B16" t="str">
            <v>DSM Amortization</v>
          </cell>
          <cell r="C16" t="str">
            <v>OTH</v>
          </cell>
          <cell r="D16">
            <v>407</v>
          </cell>
          <cell r="E16">
            <v>1372959</v>
          </cell>
          <cell r="F16">
            <v>30573</v>
          </cell>
          <cell r="G16">
            <v>74147</v>
          </cell>
          <cell r="H16">
            <v>144611</v>
          </cell>
          <cell r="I16">
            <v>357279</v>
          </cell>
          <cell r="J16">
            <v>354004</v>
          </cell>
          <cell r="K16">
            <v>412345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408121</v>
          </cell>
          <cell r="B17" t="str">
            <v>Taxes Property-Operating</v>
          </cell>
          <cell r="C17" t="str">
            <v>OTHTX</v>
          </cell>
          <cell r="D17">
            <v>408</v>
          </cell>
          <cell r="E17">
            <v>3609113</v>
          </cell>
          <cell r="F17">
            <v>282833</v>
          </cell>
          <cell r="G17">
            <v>282833</v>
          </cell>
          <cell r="H17">
            <v>282833</v>
          </cell>
          <cell r="I17">
            <v>126966</v>
          </cell>
          <cell r="J17">
            <v>282833</v>
          </cell>
          <cell r="K17">
            <v>375579</v>
          </cell>
          <cell r="L17">
            <v>329206</v>
          </cell>
          <cell r="M17">
            <v>329206</v>
          </cell>
          <cell r="N17">
            <v>329206</v>
          </cell>
          <cell r="O17">
            <v>329206</v>
          </cell>
          <cell r="P17">
            <v>329206</v>
          </cell>
          <cell r="Q17">
            <v>329206</v>
          </cell>
        </row>
        <row r="18">
          <cell r="A18">
            <v>408150</v>
          </cell>
          <cell r="B18" t="str">
            <v>State Unemployment Tax</v>
          </cell>
          <cell r="C18" t="str">
            <v>OTHTX</v>
          </cell>
          <cell r="D18">
            <v>408</v>
          </cell>
          <cell r="E18">
            <v>4855</v>
          </cell>
          <cell r="F18">
            <v>5</v>
          </cell>
          <cell r="G18">
            <v>5</v>
          </cell>
          <cell r="H18">
            <v>6</v>
          </cell>
          <cell r="I18">
            <v>9</v>
          </cell>
          <cell r="J18">
            <v>3503</v>
          </cell>
          <cell r="K18">
            <v>1327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408151</v>
          </cell>
          <cell r="B19" t="str">
            <v>Federal Unemployment Tax</v>
          </cell>
          <cell r="C19" t="str">
            <v>OTHTX</v>
          </cell>
          <cell r="D19">
            <v>408</v>
          </cell>
          <cell r="E19">
            <v>1309</v>
          </cell>
          <cell r="F19">
            <v>-248</v>
          </cell>
          <cell r="G19">
            <v>-263</v>
          </cell>
          <cell r="H19">
            <v>-261</v>
          </cell>
          <cell r="I19">
            <v>-256</v>
          </cell>
          <cell r="J19">
            <v>2017</v>
          </cell>
          <cell r="K19">
            <v>320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408152</v>
          </cell>
          <cell r="B20" t="str">
            <v>Employer FICA Tax</v>
          </cell>
          <cell r="C20" t="str">
            <v>OTHTX</v>
          </cell>
          <cell r="D20">
            <v>408</v>
          </cell>
          <cell r="E20">
            <v>154107</v>
          </cell>
          <cell r="F20">
            <v>-3331</v>
          </cell>
          <cell r="G20">
            <v>23645</v>
          </cell>
          <cell r="H20">
            <v>34358</v>
          </cell>
          <cell r="I20">
            <v>44366</v>
          </cell>
          <cell r="J20">
            <v>27357</v>
          </cell>
          <cell r="K20">
            <v>27712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408470</v>
          </cell>
          <cell r="B21" t="str">
            <v>Franchise Tax</v>
          </cell>
          <cell r="C21" t="str">
            <v>OTHTX</v>
          </cell>
          <cell r="D21">
            <v>408</v>
          </cell>
          <cell r="E21">
            <v>3625</v>
          </cell>
          <cell r="F21">
            <v>543</v>
          </cell>
          <cell r="G21">
            <v>543</v>
          </cell>
          <cell r="H21">
            <v>543</v>
          </cell>
          <cell r="I21">
            <v>718</v>
          </cell>
          <cell r="J21">
            <v>639</v>
          </cell>
          <cell r="K21">
            <v>639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408700</v>
          </cell>
          <cell r="B22" t="str">
            <v>Fed Social Security Tax-Elec</v>
          </cell>
          <cell r="C22" t="str">
            <v>OTHTX</v>
          </cell>
          <cell r="D22">
            <v>408</v>
          </cell>
          <cell r="E22">
            <v>2000</v>
          </cell>
          <cell r="F22">
            <v>-3000</v>
          </cell>
          <cell r="G22">
            <v>0</v>
          </cell>
          <cell r="H22">
            <v>0</v>
          </cell>
          <cell r="I22">
            <v>5000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408851</v>
          </cell>
          <cell r="B23" t="str">
            <v>Sales and Use Expense</v>
          </cell>
          <cell r="C23" t="str">
            <v>OTHTX</v>
          </cell>
          <cell r="D23">
            <v>408</v>
          </cell>
          <cell r="E23">
            <v>-14874</v>
          </cell>
          <cell r="F23">
            <v>-14471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-403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408960</v>
          </cell>
          <cell r="B24" t="str">
            <v>Allocated Payroll Taxes</v>
          </cell>
          <cell r="C24" t="str">
            <v>OTHTX</v>
          </cell>
          <cell r="D24">
            <v>408</v>
          </cell>
          <cell r="E24">
            <v>503654</v>
          </cell>
          <cell r="F24">
            <v>36181</v>
          </cell>
          <cell r="G24">
            <v>1512</v>
          </cell>
          <cell r="H24">
            <v>30959</v>
          </cell>
          <cell r="I24">
            <v>60896</v>
          </cell>
          <cell r="J24">
            <v>35234</v>
          </cell>
          <cell r="K24">
            <v>31682</v>
          </cell>
          <cell r="L24">
            <v>50046</v>
          </cell>
          <cell r="M24">
            <v>49394</v>
          </cell>
          <cell r="N24">
            <v>48941</v>
          </cell>
          <cell r="O24">
            <v>48623</v>
          </cell>
          <cell r="P24">
            <v>61517</v>
          </cell>
          <cell r="Q24">
            <v>48669</v>
          </cell>
        </row>
        <row r="25">
          <cell r="A25">
            <v>409060</v>
          </cell>
          <cell r="B25" t="str">
            <v>Federal Income Taxes Utility Op Income</v>
          </cell>
          <cell r="C25" t="str">
            <v>FIT</v>
          </cell>
          <cell r="D25">
            <v>409</v>
          </cell>
          <cell r="E25">
            <v>1959102</v>
          </cell>
          <cell r="F25">
            <v>163259</v>
          </cell>
          <cell r="G25">
            <v>163259</v>
          </cell>
          <cell r="H25">
            <v>163259</v>
          </cell>
          <cell r="I25">
            <v>163259</v>
          </cell>
          <cell r="J25">
            <v>163259</v>
          </cell>
          <cell r="K25">
            <v>163259</v>
          </cell>
          <cell r="L25">
            <v>163259</v>
          </cell>
          <cell r="M25">
            <v>163259</v>
          </cell>
          <cell r="N25">
            <v>163259</v>
          </cell>
          <cell r="O25">
            <v>163259</v>
          </cell>
          <cell r="P25">
            <v>163259</v>
          </cell>
          <cell r="Q25">
            <v>163253</v>
          </cell>
        </row>
        <row r="26">
          <cell r="A26">
            <v>409160</v>
          </cell>
          <cell r="B26" t="str">
            <v>State/Local Inc Tax Exp Utility Op Inc</v>
          </cell>
          <cell r="C26" t="str">
            <v>FIT</v>
          </cell>
          <cell r="D26">
            <v>409</v>
          </cell>
          <cell r="E26">
            <v>-303448</v>
          </cell>
          <cell r="F26">
            <v>-25287</v>
          </cell>
          <cell r="G26">
            <v>-25287</v>
          </cell>
          <cell r="H26">
            <v>-25287</v>
          </cell>
          <cell r="I26">
            <v>-25287</v>
          </cell>
          <cell r="J26">
            <v>-25287</v>
          </cell>
          <cell r="K26">
            <v>-25287</v>
          </cell>
          <cell r="L26">
            <v>-25287</v>
          </cell>
          <cell r="M26">
            <v>-25287</v>
          </cell>
          <cell r="N26">
            <v>-25287</v>
          </cell>
          <cell r="O26">
            <v>-25287</v>
          </cell>
          <cell r="P26">
            <v>-25287</v>
          </cell>
          <cell r="Q26">
            <v>-25291</v>
          </cell>
        </row>
        <row r="27">
          <cell r="A27">
            <v>410060</v>
          </cell>
          <cell r="B27" t="str">
            <v>Deferred FIT</v>
          </cell>
          <cell r="C27" t="str">
            <v>FIT</v>
          </cell>
          <cell r="D27">
            <v>410</v>
          </cell>
          <cell r="E27">
            <v>1370020</v>
          </cell>
          <cell r="F27">
            <v>114168</v>
          </cell>
          <cell r="G27">
            <v>114168</v>
          </cell>
          <cell r="H27">
            <v>114168</v>
          </cell>
          <cell r="I27">
            <v>114168</v>
          </cell>
          <cell r="J27">
            <v>114168</v>
          </cell>
          <cell r="K27">
            <v>114168</v>
          </cell>
          <cell r="L27">
            <v>114168</v>
          </cell>
          <cell r="M27">
            <v>114168</v>
          </cell>
          <cell r="N27">
            <v>114168</v>
          </cell>
          <cell r="O27">
            <v>114168</v>
          </cell>
          <cell r="P27">
            <v>114168</v>
          </cell>
          <cell r="Q27">
            <v>114172</v>
          </cell>
        </row>
        <row r="28">
          <cell r="A28">
            <v>410101</v>
          </cell>
          <cell r="B28" t="str">
            <v>Deferred SIT</v>
          </cell>
          <cell r="C28" t="str">
            <v>FIT</v>
          </cell>
          <cell r="D28">
            <v>410</v>
          </cell>
          <cell r="E28">
            <v>1132283</v>
          </cell>
          <cell r="F28">
            <v>94357</v>
          </cell>
          <cell r="G28">
            <v>94357</v>
          </cell>
          <cell r="H28">
            <v>94357</v>
          </cell>
          <cell r="I28">
            <v>94357</v>
          </cell>
          <cell r="J28">
            <v>94357</v>
          </cell>
          <cell r="K28">
            <v>94357</v>
          </cell>
          <cell r="L28">
            <v>94357</v>
          </cell>
          <cell r="M28">
            <v>94357</v>
          </cell>
          <cell r="N28">
            <v>94357</v>
          </cell>
          <cell r="O28">
            <v>94357</v>
          </cell>
          <cell r="P28">
            <v>94357</v>
          </cell>
          <cell r="Q28">
            <v>94356</v>
          </cell>
        </row>
        <row r="29">
          <cell r="A29">
            <v>411060</v>
          </cell>
          <cell r="B29" t="str">
            <v>Deferred FIT - ARAM</v>
          </cell>
          <cell r="C29" t="str">
            <v>FIT</v>
          </cell>
          <cell r="D29">
            <v>411</v>
          </cell>
          <cell r="E29">
            <v>-59471</v>
          </cell>
          <cell r="F29">
            <v>-4956</v>
          </cell>
          <cell r="G29">
            <v>-4956</v>
          </cell>
          <cell r="H29">
            <v>-4956</v>
          </cell>
          <cell r="I29">
            <v>-4956</v>
          </cell>
          <cell r="J29">
            <v>-4956</v>
          </cell>
          <cell r="K29">
            <v>-4956</v>
          </cell>
          <cell r="L29">
            <v>-4956</v>
          </cell>
          <cell r="M29">
            <v>-4956</v>
          </cell>
          <cell r="N29">
            <v>-4956</v>
          </cell>
          <cell r="O29">
            <v>-4956</v>
          </cell>
          <cell r="P29">
            <v>-4956</v>
          </cell>
          <cell r="Q29">
            <v>-4955</v>
          </cell>
        </row>
        <row r="30">
          <cell r="A30">
            <v>411065</v>
          </cell>
          <cell r="B30" t="str">
            <v>Amortization of Investment Tax Credit</v>
          </cell>
          <cell r="C30" t="str">
            <v>FIT</v>
          </cell>
          <cell r="D30">
            <v>411</v>
          </cell>
          <cell r="E30">
            <v>-75934</v>
          </cell>
          <cell r="F30">
            <v>-6328</v>
          </cell>
          <cell r="G30">
            <v>-6328</v>
          </cell>
          <cell r="H30">
            <v>-6328</v>
          </cell>
          <cell r="I30">
            <v>-6328</v>
          </cell>
          <cell r="J30">
            <v>-6328</v>
          </cell>
          <cell r="K30">
            <v>-6328</v>
          </cell>
          <cell r="L30">
            <v>-6328</v>
          </cell>
          <cell r="M30">
            <v>-6328</v>
          </cell>
          <cell r="N30">
            <v>-6328</v>
          </cell>
          <cell r="O30">
            <v>-6328</v>
          </cell>
          <cell r="P30">
            <v>-6328</v>
          </cell>
          <cell r="Q30">
            <v>-6326</v>
          </cell>
        </row>
        <row r="31">
          <cell r="A31">
            <v>411101</v>
          </cell>
          <cell r="B31" t="str">
            <v>Deferred SIT - ARAM</v>
          </cell>
          <cell r="C31" t="str">
            <v>FIT</v>
          </cell>
          <cell r="D31">
            <v>411</v>
          </cell>
          <cell r="E31">
            <v>-46178</v>
          </cell>
          <cell r="F31">
            <v>-3848</v>
          </cell>
          <cell r="G31">
            <v>-3848</v>
          </cell>
          <cell r="H31">
            <v>-3848</v>
          </cell>
          <cell r="I31">
            <v>-3848</v>
          </cell>
          <cell r="J31">
            <v>-3848</v>
          </cell>
          <cell r="K31">
            <v>-3848</v>
          </cell>
          <cell r="L31">
            <v>-3848</v>
          </cell>
          <cell r="M31">
            <v>-3848</v>
          </cell>
          <cell r="N31">
            <v>-3848</v>
          </cell>
          <cell r="O31">
            <v>-3848</v>
          </cell>
          <cell r="P31">
            <v>-3848</v>
          </cell>
          <cell r="Q31">
            <v>-3850</v>
          </cell>
        </row>
        <row r="32">
          <cell r="A32">
            <v>411102</v>
          </cell>
          <cell r="B32" t="str">
            <v>DFIT - Other</v>
          </cell>
          <cell r="C32" t="str">
            <v>FIT</v>
          </cell>
          <cell r="D32">
            <v>411</v>
          </cell>
          <cell r="E32">
            <v>91381</v>
          </cell>
          <cell r="F32">
            <v>7615</v>
          </cell>
          <cell r="G32">
            <v>7615</v>
          </cell>
          <cell r="H32">
            <v>7615</v>
          </cell>
          <cell r="I32">
            <v>7615</v>
          </cell>
          <cell r="J32">
            <v>7615</v>
          </cell>
          <cell r="K32">
            <v>7615</v>
          </cell>
          <cell r="L32">
            <v>7615</v>
          </cell>
          <cell r="M32">
            <v>7615</v>
          </cell>
          <cell r="N32">
            <v>7615</v>
          </cell>
          <cell r="O32">
            <v>7615</v>
          </cell>
          <cell r="P32">
            <v>7615</v>
          </cell>
          <cell r="Q32">
            <v>7616</v>
          </cell>
        </row>
        <row r="33">
          <cell r="A33">
            <v>411113</v>
          </cell>
          <cell r="B33" t="str">
            <v>DSIT: State Excess DIT Amort</v>
          </cell>
          <cell r="C33" t="str">
            <v>FIT</v>
          </cell>
          <cell r="D33">
            <v>411</v>
          </cell>
          <cell r="E33">
            <v>-74589</v>
          </cell>
          <cell r="F33">
            <v>-6216</v>
          </cell>
          <cell r="G33">
            <v>-6216</v>
          </cell>
          <cell r="H33">
            <v>-6216</v>
          </cell>
          <cell r="I33">
            <v>-6216</v>
          </cell>
          <cell r="J33">
            <v>-6216</v>
          </cell>
          <cell r="K33">
            <v>-6216</v>
          </cell>
          <cell r="L33">
            <v>-6216</v>
          </cell>
          <cell r="M33">
            <v>-6216</v>
          </cell>
          <cell r="N33">
            <v>-6216</v>
          </cell>
          <cell r="O33">
            <v>-6216</v>
          </cell>
          <cell r="P33">
            <v>-6216</v>
          </cell>
          <cell r="Q33">
            <v>-6213</v>
          </cell>
        </row>
        <row r="34">
          <cell r="A34">
            <v>411115</v>
          </cell>
          <cell r="B34" t="str">
            <v>DFIT: Federal Excess DIT Amort</v>
          </cell>
          <cell r="C34" t="str">
            <v>FIT</v>
          </cell>
          <cell r="D34">
            <v>411</v>
          </cell>
          <cell r="E34">
            <v>-864745</v>
          </cell>
          <cell r="F34">
            <v>-72062</v>
          </cell>
          <cell r="G34">
            <v>-72062</v>
          </cell>
          <cell r="H34">
            <v>-72062</v>
          </cell>
          <cell r="I34">
            <v>-72062</v>
          </cell>
          <cell r="J34">
            <v>-72062</v>
          </cell>
          <cell r="K34">
            <v>-72062</v>
          </cell>
          <cell r="L34">
            <v>-72062</v>
          </cell>
          <cell r="M34">
            <v>-72062</v>
          </cell>
          <cell r="N34">
            <v>-72062</v>
          </cell>
          <cell r="O34">
            <v>-72062</v>
          </cell>
          <cell r="P34">
            <v>-72062</v>
          </cell>
          <cell r="Q34">
            <v>-72063</v>
          </cell>
        </row>
        <row r="35">
          <cell r="A35">
            <v>426509</v>
          </cell>
          <cell r="B35" t="str">
            <v>Loss on Sale of A/R</v>
          </cell>
          <cell r="C35" t="str">
            <v>CO</v>
          </cell>
          <cell r="D35">
            <v>426</v>
          </cell>
          <cell r="E35">
            <v>453874</v>
          </cell>
          <cell r="F35">
            <v>-8099</v>
          </cell>
          <cell r="G35">
            <v>-9539</v>
          </cell>
          <cell r="H35">
            <v>9228</v>
          </cell>
          <cell r="I35">
            <v>4689</v>
          </cell>
          <cell r="J35">
            <v>95363</v>
          </cell>
          <cell r="K35">
            <v>100658</v>
          </cell>
          <cell r="L35">
            <v>41610</v>
          </cell>
          <cell r="M35">
            <v>334</v>
          </cell>
          <cell r="N35">
            <v>45968</v>
          </cell>
          <cell r="O35">
            <v>28059</v>
          </cell>
          <cell r="P35">
            <v>72145</v>
          </cell>
          <cell r="Q35">
            <v>73458</v>
          </cell>
        </row>
        <row r="36">
          <cell r="A36">
            <v>426591</v>
          </cell>
          <cell r="B36" t="str">
            <v>I/C - Loss on Sale of A/R</v>
          </cell>
          <cell r="C36" t="str">
            <v>CO</v>
          </cell>
          <cell r="D36">
            <v>426</v>
          </cell>
          <cell r="E36">
            <v>321870</v>
          </cell>
          <cell r="F36">
            <v>21337</v>
          </cell>
          <cell r="G36">
            <v>22774</v>
          </cell>
          <cell r="H36">
            <v>6911</v>
          </cell>
          <cell r="I36">
            <v>4689</v>
          </cell>
          <cell r="J36">
            <v>95363</v>
          </cell>
          <cell r="K36">
            <v>100658</v>
          </cell>
          <cell r="L36">
            <v>-18654</v>
          </cell>
          <cell r="M36">
            <v>32064</v>
          </cell>
          <cell r="N36">
            <v>16083</v>
          </cell>
          <cell r="O36">
            <v>21882</v>
          </cell>
          <cell r="P36">
            <v>8320</v>
          </cell>
          <cell r="Q36">
            <v>10443</v>
          </cell>
        </row>
        <row r="37">
          <cell r="A37">
            <v>426891</v>
          </cell>
          <cell r="B37" t="str">
            <v>IC Sale of AR Fees VIE</v>
          </cell>
          <cell r="C37" t="str">
            <v>CO</v>
          </cell>
          <cell r="D37">
            <v>426</v>
          </cell>
          <cell r="E37">
            <v>139921</v>
          </cell>
          <cell r="F37">
            <v>6789</v>
          </cell>
          <cell r="G37">
            <v>6249</v>
          </cell>
          <cell r="H37">
            <v>6067</v>
          </cell>
          <cell r="I37">
            <v>6206</v>
          </cell>
          <cell r="J37">
            <v>6504</v>
          </cell>
          <cell r="K37">
            <v>7361</v>
          </cell>
          <cell r="L37">
            <v>18367</v>
          </cell>
          <cell r="M37">
            <v>16843</v>
          </cell>
          <cell r="N37">
            <v>13784</v>
          </cell>
          <cell r="O37">
            <v>12658</v>
          </cell>
          <cell r="P37">
            <v>19942</v>
          </cell>
          <cell r="Q37">
            <v>19151</v>
          </cell>
        </row>
        <row r="38">
          <cell r="A38">
            <v>480000</v>
          </cell>
          <cell r="B38" t="str">
            <v>Residential Sales-Gas</v>
          </cell>
          <cell r="C38" t="str">
            <v>REV</v>
          </cell>
          <cell r="D38">
            <v>480</v>
          </cell>
          <cell r="E38">
            <v>72344611</v>
          </cell>
          <cell r="F38">
            <v>2329249</v>
          </cell>
          <cell r="G38">
            <v>2687106</v>
          </cell>
          <cell r="H38">
            <v>4663574</v>
          </cell>
          <cell r="I38">
            <v>9559941</v>
          </cell>
          <cell r="J38">
            <v>12781881</v>
          </cell>
          <cell r="K38">
            <v>12701059</v>
          </cell>
          <cell r="L38">
            <v>9270542</v>
          </cell>
          <cell r="M38">
            <v>6124689</v>
          </cell>
          <cell r="N38">
            <v>3994417</v>
          </cell>
          <cell r="O38">
            <v>2796250</v>
          </cell>
          <cell r="P38">
            <v>2719032</v>
          </cell>
          <cell r="Q38">
            <v>2716871</v>
          </cell>
        </row>
        <row r="39">
          <cell r="A39">
            <v>480990</v>
          </cell>
          <cell r="B39" t="str">
            <v>Gas Residential Sales-Unbilled</v>
          </cell>
          <cell r="C39" t="str">
            <v>REV</v>
          </cell>
          <cell r="D39">
            <v>480</v>
          </cell>
          <cell r="E39">
            <v>-1042142</v>
          </cell>
          <cell r="F39">
            <v>-17694</v>
          </cell>
          <cell r="G39">
            <v>764687</v>
          </cell>
          <cell r="H39">
            <v>1296965</v>
          </cell>
          <cell r="I39">
            <v>2533027</v>
          </cell>
          <cell r="J39">
            <v>-899242</v>
          </cell>
          <cell r="K39">
            <v>-683202</v>
          </cell>
          <cell r="L39">
            <v>-857734</v>
          </cell>
          <cell r="M39">
            <v>-1621936</v>
          </cell>
          <cell r="N39">
            <v>-1267955</v>
          </cell>
          <cell r="O39">
            <v>-252518</v>
          </cell>
          <cell r="P39">
            <v>-47736</v>
          </cell>
          <cell r="Q39">
            <v>11196</v>
          </cell>
        </row>
        <row r="40">
          <cell r="A40">
            <v>481000</v>
          </cell>
          <cell r="B40" t="str">
            <v>Industrial Sales-Gas</v>
          </cell>
          <cell r="C40" t="str">
            <v>REV</v>
          </cell>
          <cell r="D40">
            <v>481</v>
          </cell>
          <cell r="E40">
            <v>1859021</v>
          </cell>
          <cell r="F40">
            <v>46433</v>
          </cell>
          <cell r="G40">
            <v>54649</v>
          </cell>
          <cell r="H40">
            <v>105726</v>
          </cell>
          <cell r="I40">
            <v>252219</v>
          </cell>
          <cell r="J40">
            <v>347799</v>
          </cell>
          <cell r="K40">
            <v>349929</v>
          </cell>
          <cell r="L40">
            <v>292501</v>
          </cell>
          <cell r="M40">
            <v>156467</v>
          </cell>
          <cell r="N40">
            <v>68061</v>
          </cell>
          <cell r="O40">
            <v>63490</v>
          </cell>
          <cell r="P40">
            <v>60106</v>
          </cell>
          <cell r="Q40">
            <v>61641</v>
          </cell>
        </row>
        <row r="41">
          <cell r="A41">
            <v>481090</v>
          </cell>
          <cell r="B41" t="str">
            <v>Gas Industrial Sales Unbilled</v>
          </cell>
          <cell r="C41" t="str">
            <v>REV</v>
          </cell>
          <cell r="D41">
            <v>481</v>
          </cell>
          <cell r="E41">
            <v>-10266</v>
          </cell>
          <cell r="F41">
            <v>-1113</v>
          </cell>
          <cell r="G41">
            <v>19146</v>
          </cell>
          <cell r="H41">
            <v>33277</v>
          </cell>
          <cell r="I41">
            <v>7607</v>
          </cell>
          <cell r="J41">
            <v>-24021</v>
          </cell>
          <cell r="K41">
            <v>-8648</v>
          </cell>
          <cell r="L41">
            <v>748</v>
          </cell>
          <cell r="M41">
            <v>-27642</v>
          </cell>
          <cell r="N41">
            <v>10385</v>
          </cell>
          <cell r="O41">
            <v>-16640</v>
          </cell>
          <cell r="P41">
            <v>-5412</v>
          </cell>
          <cell r="Q41">
            <v>2047</v>
          </cell>
        </row>
        <row r="42">
          <cell r="A42">
            <v>481200</v>
          </cell>
          <cell r="B42" t="str">
            <v>Gas Commercial Sales</v>
          </cell>
          <cell r="C42" t="str">
            <v>REV</v>
          </cell>
          <cell r="D42">
            <v>481</v>
          </cell>
          <cell r="E42">
            <v>25224060</v>
          </cell>
          <cell r="F42">
            <v>665755</v>
          </cell>
          <cell r="G42">
            <v>864947</v>
          </cell>
          <cell r="H42">
            <v>1577078</v>
          </cell>
          <cell r="I42">
            <v>3523048</v>
          </cell>
          <cell r="J42">
            <v>4854582</v>
          </cell>
          <cell r="K42">
            <v>4863357</v>
          </cell>
          <cell r="L42">
            <v>3128232</v>
          </cell>
          <cell r="M42">
            <v>1910462</v>
          </cell>
          <cell r="N42">
            <v>1127565</v>
          </cell>
          <cell r="O42">
            <v>935745</v>
          </cell>
          <cell r="P42">
            <v>907687</v>
          </cell>
          <cell r="Q42">
            <v>865602</v>
          </cell>
        </row>
        <row r="43">
          <cell r="A43">
            <v>481290</v>
          </cell>
          <cell r="B43" t="str">
            <v>Gas Commercial Sales Unbilled</v>
          </cell>
          <cell r="C43" t="str">
            <v>REV</v>
          </cell>
          <cell r="D43">
            <v>481</v>
          </cell>
          <cell r="E43">
            <v>-147755</v>
          </cell>
          <cell r="F43">
            <v>-2473</v>
          </cell>
          <cell r="G43">
            <v>267064</v>
          </cell>
          <cell r="H43">
            <v>666975</v>
          </cell>
          <cell r="I43">
            <v>593062</v>
          </cell>
          <cell r="J43">
            <v>-359140</v>
          </cell>
          <cell r="K43">
            <v>-188131</v>
          </cell>
          <cell r="L43">
            <v>-281933</v>
          </cell>
          <cell r="M43">
            <v>-521271</v>
          </cell>
          <cell r="N43">
            <v>-254894</v>
          </cell>
          <cell r="O43">
            <v>-82492</v>
          </cell>
          <cell r="P43">
            <v>25503</v>
          </cell>
          <cell r="Q43">
            <v>-10025</v>
          </cell>
        </row>
        <row r="44">
          <cell r="A44">
            <v>482000</v>
          </cell>
          <cell r="B44" t="str">
            <v>Other Sales to Public Auth-Gas</v>
          </cell>
          <cell r="C44" t="str">
            <v>REV</v>
          </cell>
          <cell r="D44">
            <v>482</v>
          </cell>
          <cell r="E44">
            <v>1168722</v>
          </cell>
          <cell r="F44">
            <v>24713</v>
          </cell>
          <cell r="G44">
            <v>19693</v>
          </cell>
          <cell r="H44">
            <v>35178</v>
          </cell>
          <cell r="I44">
            <v>112303</v>
          </cell>
          <cell r="J44">
            <v>122938</v>
          </cell>
          <cell r="K44">
            <v>116382</v>
          </cell>
          <cell r="L44">
            <v>288829</v>
          </cell>
          <cell r="M44">
            <v>208695</v>
          </cell>
          <cell r="N44">
            <v>93108</v>
          </cell>
          <cell r="O44">
            <v>57164</v>
          </cell>
          <cell r="P44">
            <v>49672</v>
          </cell>
          <cell r="Q44">
            <v>40047</v>
          </cell>
        </row>
        <row r="45">
          <cell r="A45">
            <v>482090</v>
          </cell>
          <cell r="B45" t="str">
            <v>Gas OPA Unbilled</v>
          </cell>
          <cell r="C45" t="str">
            <v>REV</v>
          </cell>
          <cell r="D45">
            <v>482</v>
          </cell>
          <cell r="E45">
            <v>-65534</v>
          </cell>
          <cell r="F45">
            <v>-804</v>
          </cell>
          <cell r="G45">
            <v>27374</v>
          </cell>
          <cell r="H45">
            <v>77621</v>
          </cell>
          <cell r="I45">
            <v>14615</v>
          </cell>
          <cell r="J45">
            <v>-43796</v>
          </cell>
          <cell r="K45">
            <v>-24281</v>
          </cell>
          <cell r="L45">
            <v>44882</v>
          </cell>
          <cell r="M45">
            <v>-118822</v>
          </cell>
          <cell r="N45">
            <v>-26835</v>
          </cell>
          <cell r="O45">
            <v>-19261</v>
          </cell>
          <cell r="P45">
            <v>-3518</v>
          </cell>
          <cell r="Q45">
            <v>7291</v>
          </cell>
        </row>
        <row r="46">
          <cell r="A46">
            <v>482200</v>
          </cell>
          <cell r="B46" t="str">
            <v>Gas Public St Hwy Ltng</v>
          </cell>
          <cell r="C46" t="str">
            <v>REV</v>
          </cell>
          <cell r="D46">
            <v>482</v>
          </cell>
          <cell r="E46">
            <v>513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82</v>
          </cell>
          <cell r="M46">
            <v>78</v>
          </cell>
          <cell r="N46">
            <v>78</v>
          </cell>
          <cell r="O46">
            <v>88</v>
          </cell>
          <cell r="P46">
            <v>94</v>
          </cell>
          <cell r="Q46">
            <v>93</v>
          </cell>
        </row>
        <row r="47">
          <cell r="A47">
            <v>484000</v>
          </cell>
          <cell r="B47" t="str">
            <v>Interdepartmental Sales</v>
          </cell>
          <cell r="C47" t="str">
            <v>REV</v>
          </cell>
          <cell r="D47">
            <v>484</v>
          </cell>
          <cell r="E47">
            <v>21999</v>
          </cell>
          <cell r="F47">
            <v>32</v>
          </cell>
          <cell r="G47">
            <v>40</v>
          </cell>
          <cell r="H47">
            <v>231</v>
          </cell>
          <cell r="I47">
            <v>2083</v>
          </cell>
          <cell r="J47">
            <v>6122</v>
          </cell>
          <cell r="K47">
            <v>5672</v>
          </cell>
          <cell r="L47">
            <v>4706</v>
          </cell>
          <cell r="M47">
            <v>2224</v>
          </cell>
          <cell r="N47">
            <v>304</v>
          </cell>
          <cell r="O47">
            <v>184</v>
          </cell>
          <cell r="P47">
            <v>199</v>
          </cell>
          <cell r="Q47">
            <v>202</v>
          </cell>
        </row>
        <row r="48">
          <cell r="A48">
            <v>487001</v>
          </cell>
          <cell r="B48" t="str">
            <v>Discounts Earn/Lost-Gas</v>
          </cell>
          <cell r="C48" t="str">
            <v>REV</v>
          </cell>
          <cell r="D48">
            <v>487</v>
          </cell>
          <cell r="E48">
            <v>1166</v>
          </cell>
          <cell r="F48">
            <v>-2324</v>
          </cell>
          <cell r="G48">
            <v>0</v>
          </cell>
          <cell r="H48">
            <v>0</v>
          </cell>
          <cell r="I48">
            <v>3487</v>
          </cell>
          <cell r="J48">
            <v>0</v>
          </cell>
          <cell r="K48">
            <v>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488000</v>
          </cell>
          <cell r="B49" t="str">
            <v>Misc Service Revenue-Gas</v>
          </cell>
          <cell r="C49" t="str">
            <v>REV</v>
          </cell>
          <cell r="D49">
            <v>488</v>
          </cell>
          <cell r="E49">
            <v>35078</v>
          </cell>
          <cell r="F49">
            <v>584</v>
          </cell>
          <cell r="G49">
            <v>1850</v>
          </cell>
          <cell r="H49">
            <v>732</v>
          </cell>
          <cell r="I49">
            <v>2312</v>
          </cell>
          <cell r="J49">
            <v>2089</v>
          </cell>
          <cell r="K49">
            <v>1513</v>
          </cell>
          <cell r="L49">
            <v>4333</v>
          </cell>
          <cell r="M49">
            <v>4333</v>
          </cell>
          <cell r="N49">
            <v>4333</v>
          </cell>
          <cell r="O49">
            <v>4333</v>
          </cell>
          <cell r="P49">
            <v>4333</v>
          </cell>
          <cell r="Q49">
            <v>4333</v>
          </cell>
        </row>
        <row r="50">
          <cell r="A50">
            <v>488100</v>
          </cell>
          <cell r="B50" t="str">
            <v>IC Misc Svc Reg Gas Reg</v>
          </cell>
          <cell r="C50" t="str">
            <v>REV</v>
          </cell>
          <cell r="D50">
            <v>488</v>
          </cell>
          <cell r="E50">
            <v>604439</v>
          </cell>
          <cell r="F50">
            <v>51997</v>
          </cell>
          <cell r="G50">
            <v>51997</v>
          </cell>
          <cell r="H50">
            <v>51997</v>
          </cell>
          <cell r="I50">
            <v>307166</v>
          </cell>
          <cell r="J50">
            <v>70641</v>
          </cell>
          <cell r="K50">
            <v>70641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489000</v>
          </cell>
          <cell r="B51" t="str">
            <v>Transp Gas of Others</v>
          </cell>
          <cell r="C51" t="str">
            <v>REV</v>
          </cell>
          <cell r="D51">
            <v>489</v>
          </cell>
          <cell r="E51">
            <v>1538632</v>
          </cell>
          <cell r="F51">
            <v>117810</v>
          </cell>
          <cell r="G51">
            <v>123868</v>
          </cell>
          <cell r="H51">
            <v>121597</v>
          </cell>
          <cell r="I51">
            <v>119590</v>
          </cell>
          <cell r="J51">
            <v>113694</v>
          </cell>
          <cell r="K51">
            <v>97455</v>
          </cell>
          <cell r="L51">
            <v>144700</v>
          </cell>
          <cell r="M51">
            <v>137591</v>
          </cell>
          <cell r="N51">
            <v>139018</v>
          </cell>
          <cell r="O51">
            <v>138194</v>
          </cell>
          <cell r="P51">
            <v>138418</v>
          </cell>
          <cell r="Q51">
            <v>146697</v>
          </cell>
        </row>
        <row r="52">
          <cell r="A52">
            <v>489010</v>
          </cell>
          <cell r="B52" t="str">
            <v>IC Gas Transp Rev Reg</v>
          </cell>
          <cell r="C52" t="str">
            <v>REV</v>
          </cell>
          <cell r="D52">
            <v>489</v>
          </cell>
          <cell r="E52">
            <v>601752</v>
          </cell>
          <cell r="F52">
            <v>50292</v>
          </cell>
          <cell r="G52">
            <v>50292</v>
          </cell>
          <cell r="H52">
            <v>50292</v>
          </cell>
          <cell r="I52">
            <v>50292</v>
          </cell>
          <cell r="J52">
            <v>50292</v>
          </cell>
          <cell r="K52">
            <v>50292</v>
          </cell>
          <cell r="L52">
            <v>50000</v>
          </cell>
          <cell r="M52">
            <v>50000</v>
          </cell>
          <cell r="N52">
            <v>50000</v>
          </cell>
          <cell r="O52">
            <v>50000</v>
          </cell>
          <cell r="P52">
            <v>50000</v>
          </cell>
          <cell r="Q52">
            <v>50000</v>
          </cell>
        </row>
        <row r="53">
          <cell r="A53">
            <v>489020</v>
          </cell>
          <cell r="B53" t="str">
            <v>Comm Gas Transp Only</v>
          </cell>
          <cell r="C53" t="str">
            <v>REV</v>
          </cell>
          <cell r="D53">
            <v>489</v>
          </cell>
          <cell r="E53">
            <v>1497576</v>
          </cell>
          <cell r="F53">
            <v>86179</v>
          </cell>
          <cell r="G53">
            <v>108713</v>
          </cell>
          <cell r="H53">
            <v>135598</v>
          </cell>
          <cell r="I53">
            <v>213266</v>
          </cell>
          <cell r="J53">
            <v>254438</v>
          </cell>
          <cell r="K53">
            <v>258615</v>
          </cell>
          <cell r="L53">
            <v>132505</v>
          </cell>
          <cell r="M53">
            <v>91601</v>
          </cell>
          <cell r="N53">
            <v>66395</v>
          </cell>
          <cell r="O53">
            <v>52748</v>
          </cell>
          <cell r="P53">
            <v>47393</v>
          </cell>
          <cell r="Q53">
            <v>50125</v>
          </cell>
        </row>
        <row r="54">
          <cell r="A54">
            <v>489025</v>
          </cell>
          <cell r="B54" t="str">
            <v>Comm Gas Transp Unbilled</v>
          </cell>
          <cell r="C54" t="str">
            <v>REV</v>
          </cell>
          <cell r="D54">
            <v>489</v>
          </cell>
          <cell r="E54">
            <v>17092</v>
          </cell>
          <cell r="F54">
            <v>-161</v>
          </cell>
          <cell r="G54">
            <v>17762</v>
          </cell>
          <cell r="H54">
            <v>28867</v>
          </cell>
          <cell r="I54">
            <v>-58879</v>
          </cell>
          <cell r="J54">
            <v>-401</v>
          </cell>
          <cell r="K54">
            <v>82587</v>
          </cell>
          <cell r="L54">
            <v>-12406</v>
          </cell>
          <cell r="M54">
            <v>-20397</v>
          </cell>
          <cell r="N54">
            <v>-13710</v>
          </cell>
          <cell r="O54">
            <v>-7320</v>
          </cell>
          <cell r="P54">
            <v>1833</v>
          </cell>
          <cell r="Q54">
            <v>-683</v>
          </cell>
        </row>
        <row r="55">
          <cell r="A55">
            <v>489030</v>
          </cell>
          <cell r="B55" t="str">
            <v>Indust Gas Transp Only</v>
          </cell>
          <cell r="C55" t="str">
            <v>REV</v>
          </cell>
          <cell r="D55">
            <v>489</v>
          </cell>
          <cell r="E55">
            <v>2992652</v>
          </cell>
          <cell r="F55">
            <v>189352</v>
          </cell>
          <cell r="G55">
            <v>222524</v>
          </cell>
          <cell r="H55">
            <v>242129</v>
          </cell>
          <cell r="I55">
            <v>311435</v>
          </cell>
          <cell r="J55">
            <v>335718</v>
          </cell>
          <cell r="K55">
            <v>321039</v>
          </cell>
          <cell r="L55">
            <v>304684</v>
          </cell>
          <cell r="M55">
            <v>250831</v>
          </cell>
          <cell r="N55">
            <v>217480</v>
          </cell>
          <cell r="O55">
            <v>198896</v>
          </cell>
          <cell r="P55">
            <v>197690</v>
          </cell>
          <cell r="Q55">
            <v>200874</v>
          </cell>
        </row>
        <row r="56">
          <cell r="A56">
            <v>489035</v>
          </cell>
          <cell r="B56" t="str">
            <v>Indust Gas Transp Unbilled</v>
          </cell>
          <cell r="C56" t="str">
            <v>REV</v>
          </cell>
          <cell r="D56">
            <v>489</v>
          </cell>
          <cell r="E56">
            <v>-5079</v>
          </cell>
          <cell r="F56">
            <v>-1564</v>
          </cell>
          <cell r="G56">
            <v>42153</v>
          </cell>
          <cell r="H56">
            <v>41489</v>
          </cell>
          <cell r="I56">
            <v>-180887</v>
          </cell>
          <cell r="J56">
            <v>260</v>
          </cell>
          <cell r="K56">
            <v>139662</v>
          </cell>
          <cell r="L56">
            <v>850</v>
          </cell>
          <cell r="M56">
            <v>-45509</v>
          </cell>
          <cell r="N56">
            <v>-7487</v>
          </cell>
          <cell r="O56">
            <v>-3337</v>
          </cell>
          <cell r="P56">
            <v>-2014</v>
          </cell>
          <cell r="Q56">
            <v>11305</v>
          </cell>
        </row>
        <row r="57">
          <cell r="A57">
            <v>489040</v>
          </cell>
          <cell r="B57" t="str">
            <v>OPA Gas Transp Only</v>
          </cell>
          <cell r="C57" t="str">
            <v>REV</v>
          </cell>
          <cell r="D57">
            <v>489</v>
          </cell>
          <cell r="E57">
            <v>257707</v>
          </cell>
          <cell r="F57">
            <v>-1605</v>
          </cell>
          <cell r="G57">
            <v>15845</v>
          </cell>
          <cell r="H57">
            <v>25349</v>
          </cell>
          <cell r="I57">
            <v>44615</v>
          </cell>
          <cell r="J57">
            <v>43834</v>
          </cell>
          <cell r="K57">
            <v>24801</v>
          </cell>
          <cell r="L57">
            <v>39700</v>
          </cell>
          <cell r="M57">
            <v>30436</v>
          </cell>
          <cell r="N57">
            <v>13654</v>
          </cell>
          <cell r="O57">
            <v>7382</v>
          </cell>
          <cell r="P57">
            <v>6906</v>
          </cell>
          <cell r="Q57">
            <v>6790</v>
          </cell>
        </row>
        <row r="58">
          <cell r="A58">
            <v>489045</v>
          </cell>
          <cell r="B58" t="str">
            <v>OPA Gas Transp Unbilled</v>
          </cell>
          <cell r="C58" t="str">
            <v>REV</v>
          </cell>
          <cell r="D58">
            <v>489</v>
          </cell>
          <cell r="E58">
            <v>2840</v>
          </cell>
          <cell r="F58">
            <v>-208</v>
          </cell>
          <cell r="G58">
            <v>6430</v>
          </cell>
          <cell r="H58">
            <v>12462</v>
          </cell>
          <cell r="I58">
            <v>-33762</v>
          </cell>
          <cell r="J58">
            <v>1344</v>
          </cell>
          <cell r="K58">
            <v>28127</v>
          </cell>
          <cell r="L58">
            <v>5475</v>
          </cell>
          <cell r="M58">
            <v>-13404</v>
          </cell>
          <cell r="N58">
            <v>-3948</v>
          </cell>
          <cell r="O58">
            <v>-574</v>
          </cell>
          <cell r="P58">
            <v>94</v>
          </cell>
          <cell r="Q58">
            <v>804</v>
          </cell>
        </row>
        <row r="59">
          <cell r="A59">
            <v>495031</v>
          </cell>
          <cell r="B59" t="str">
            <v>Gas Losses Damaged Lines</v>
          </cell>
          <cell r="C59" t="str">
            <v>REV</v>
          </cell>
          <cell r="D59">
            <v>495</v>
          </cell>
          <cell r="E59">
            <v>3492</v>
          </cell>
          <cell r="F59">
            <v>574</v>
          </cell>
          <cell r="G59">
            <v>486</v>
          </cell>
          <cell r="H59">
            <v>1682</v>
          </cell>
          <cell r="I59">
            <v>234</v>
          </cell>
          <cell r="J59">
            <v>-279</v>
          </cell>
          <cell r="K59">
            <v>795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496020</v>
          </cell>
          <cell r="B60" t="str">
            <v>Provision for Rate Refund</v>
          </cell>
          <cell r="C60" t="str">
            <v>REV</v>
          </cell>
          <cell r="D60">
            <v>496</v>
          </cell>
          <cell r="E60">
            <v>25068</v>
          </cell>
          <cell r="F60">
            <v>4178</v>
          </cell>
          <cell r="G60">
            <v>4178</v>
          </cell>
          <cell r="H60">
            <v>4178</v>
          </cell>
          <cell r="I60">
            <v>4178</v>
          </cell>
          <cell r="J60">
            <v>4178</v>
          </cell>
          <cell r="K60">
            <v>4178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711000</v>
          </cell>
          <cell r="B61" t="str">
            <v>Gas Boiler Labor</v>
          </cell>
          <cell r="C61" t="str">
            <v>PO</v>
          </cell>
          <cell r="D61">
            <v>711</v>
          </cell>
          <cell r="E61">
            <v>2294</v>
          </cell>
          <cell r="F61">
            <v>6</v>
          </cell>
          <cell r="G61">
            <v>50</v>
          </cell>
          <cell r="H61">
            <v>155</v>
          </cell>
          <cell r="I61">
            <v>361</v>
          </cell>
          <cell r="J61">
            <v>846</v>
          </cell>
          <cell r="K61">
            <v>876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712000</v>
          </cell>
          <cell r="B62" t="str">
            <v>Gas Production-Other Power Ex</v>
          </cell>
          <cell r="C62" t="str">
            <v>PO</v>
          </cell>
          <cell r="D62">
            <v>712</v>
          </cell>
          <cell r="E62">
            <v>1883</v>
          </cell>
          <cell r="F62">
            <v>108</v>
          </cell>
          <cell r="G62">
            <v>117</v>
          </cell>
          <cell r="H62">
            <v>0</v>
          </cell>
          <cell r="I62">
            <v>223</v>
          </cell>
          <cell r="J62">
            <v>960</v>
          </cell>
          <cell r="K62">
            <v>475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717000</v>
          </cell>
          <cell r="B63" t="str">
            <v>Liq Petro Gas Exp-Vapor Proc</v>
          </cell>
          <cell r="C63" t="str">
            <v>PO</v>
          </cell>
          <cell r="D63">
            <v>717</v>
          </cell>
          <cell r="E63">
            <v>215498</v>
          </cell>
          <cell r="F63">
            <v>10614</v>
          </cell>
          <cell r="G63">
            <v>5879</v>
          </cell>
          <cell r="H63">
            <v>8617</v>
          </cell>
          <cell r="I63">
            <v>9069</v>
          </cell>
          <cell r="J63">
            <v>9434</v>
          </cell>
          <cell r="K63">
            <v>6759</v>
          </cell>
          <cell r="L63">
            <v>25644</v>
          </cell>
          <cell r="M63">
            <v>25554</v>
          </cell>
          <cell r="N63">
            <v>25539</v>
          </cell>
          <cell r="O63">
            <v>25495</v>
          </cell>
          <cell r="P63">
            <v>37932</v>
          </cell>
          <cell r="Q63">
            <v>24962</v>
          </cell>
        </row>
        <row r="64">
          <cell r="A64">
            <v>728000</v>
          </cell>
          <cell r="B64" t="str">
            <v>Liquid Petroleum Gas</v>
          </cell>
          <cell r="C64" t="str">
            <v>PO</v>
          </cell>
          <cell r="D64">
            <v>728</v>
          </cell>
          <cell r="E64">
            <v>43757</v>
          </cell>
          <cell r="F64">
            <v>0</v>
          </cell>
          <cell r="G64">
            <v>0</v>
          </cell>
          <cell r="H64">
            <v>0</v>
          </cell>
          <cell r="I64">
            <v>12792</v>
          </cell>
          <cell r="J64">
            <v>13955</v>
          </cell>
          <cell r="K64">
            <v>4460</v>
          </cell>
          <cell r="L64">
            <v>12550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735000</v>
          </cell>
          <cell r="B65" t="str">
            <v>Gas Misc Production Exp</v>
          </cell>
          <cell r="C65" t="str">
            <v>PO</v>
          </cell>
          <cell r="D65">
            <v>735</v>
          </cell>
          <cell r="E65">
            <v>186529</v>
          </cell>
          <cell r="F65">
            <v>4827</v>
          </cell>
          <cell r="G65">
            <v>6537</v>
          </cell>
          <cell r="H65">
            <v>9886</v>
          </cell>
          <cell r="I65">
            <v>13086</v>
          </cell>
          <cell r="J65">
            <v>7678</v>
          </cell>
          <cell r="K65">
            <v>21915</v>
          </cell>
          <cell r="L65">
            <v>34055</v>
          </cell>
          <cell r="M65">
            <v>18310</v>
          </cell>
          <cell r="N65">
            <v>16721</v>
          </cell>
          <cell r="O65">
            <v>16605</v>
          </cell>
          <cell r="P65">
            <v>20662</v>
          </cell>
          <cell r="Q65">
            <v>16247</v>
          </cell>
        </row>
        <row r="66">
          <cell r="A66">
            <v>742000</v>
          </cell>
          <cell r="B66" t="str">
            <v>Maint Gas Production Equipmen</v>
          </cell>
          <cell r="C66" t="str">
            <v>PM</v>
          </cell>
          <cell r="D66">
            <v>742</v>
          </cell>
          <cell r="E66">
            <v>99761</v>
          </cell>
          <cell r="F66">
            <v>1279</v>
          </cell>
          <cell r="G66">
            <v>666</v>
          </cell>
          <cell r="H66">
            <v>2181</v>
          </cell>
          <cell r="I66">
            <v>5881</v>
          </cell>
          <cell r="J66">
            <v>2775</v>
          </cell>
          <cell r="K66">
            <v>2567</v>
          </cell>
          <cell r="L66">
            <v>1050</v>
          </cell>
          <cell r="M66">
            <v>12600</v>
          </cell>
          <cell r="N66">
            <v>30862</v>
          </cell>
          <cell r="O66">
            <v>16800</v>
          </cell>
          <cell r="P66">
            <v>22050</v>
          </cell>
          <cell r="Q66">
            <v>1050</v>
          </cell>
        </row>
        <row r="67">
          <cell r="A67">
            <v>801000</v>
          </cell>
          <cell r="B67" t="str">
            <v>Purchases Gas &amp; NGL</v>
          </cell>
          <cell r="C67" t="str">
            <v>Fuel</v>
          </cell>
          <cell r="D67">
            <v>801</v>
          </cell>
          <cell r="E67">
            <v>38803552</v>
          </cell>
          <cell r="F67">
            <v>762951</v>
          </cell>
          <cell r="G67">
            <v>1607007</v>
          </cell>
          <cell r="H67">
            <v>3130187</v>
          </cell>
          <cell r="I67">
            <v>5352501</v>
          </cell>
          <cell r="J67">
            <v>5891545</v>
          </cell>
          <cell r="K67">
            <v>9576336</v>
          </cell>
          <cell r="L67">
            <v>5216260</v>
          </cell>
          <cell r="M67">
            <v>2670963</v>
          </cell>
          <cell r="N67">
            <v>1360953</v>
          </cell>
          <cell r="O67">
            <v>1074372</v>
          </cell>
          <cell r="P67">
            <v>1100748</v>
          </cell>
          <cell r="Q67">
            <v>1059729</v>
          </cell>
        </row>
        <row r="68">
          <cell r="A68">
            <v>801001</v>
          </cell>
          <cell r="B68" t="str">
            <v>Purchases Gas &amp; NGL-Aff</v>
          </cell>
          <cell r="C68" t="str">
            <v>Fuel</v>
          </cell>
          <cell r="D68">
            <v>801</v>
          </cell>
          <cell r="E68">
            <v>1003052</v>
          </cell>
          <cell r="F68">
            <v>163015</v>
          </cell>
          <cell r="G68">
            <v>160156</v>
          </cell>
          <cell r="H68">
            <v>159450</v>
          </cell>
          <cell r="I68">
            <v>174459</v>
          </cell>
          <cell r="J68">
            <v>172128</v>
          </cell>
          <cell r="K68">
            <v>173844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805002</v>
          </cell>
          <cell r="B69" t="str">
            <v>Unrecovered Purchase Gas Adj</v>
          </cell>
          <cell r="C69" t="str">
            <v>Fuel</v>
          </cell>
          <cell r="D69">
            <v>805</v>
          </cell>
          <cell r="E69">
            <v>-4343696</v>
          </cell>
          <cell r="F69">
            <v>-486728</v>
          </cell>
          <cell r="G69">
            <v>-1102574</v>
          </cell>
          <cell r="H69">
            <v>-1660393</v>
          </cell>
          <cell r="I69">
            <v>-440745</v>
          </cell>
          <cell r="J69">
            <v>1328584</v>
          </cell>
          <cell r="K69">
            <v>-1981840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805003</v>
          </cell>
          <cell r="B70" t="str">
            <v>Purchase Gas Cost Unbilled Rev</v>
          </cell>
          <cell r="C70" t="str">
            <v>Fuel</v>
          </cell>
          <cell r="D70">
            <v>805</v>
          </cell>
          <cell r="E70">
            <v>-487664</v>
          </cell>
          <cell r="F70">
            <v>-8321</v>
          </cell>
          <cell r="G70">
            <v>385724</v>
          </cell>
          <cell r="H70">
            <v>928193</v>
          </cell>
          <cell r="I70">
            <v>1529065</v>
          </cell>
          <cell r="J70">
            <v>-573671</v>
          </cell>
          <cell r="K70">
            <v>-214131</v>
          </cell>
          <cell r="L70">
            <v>-489358</v>
          </cell>
          <cell r="M70">
            <v>-1171550</v>
          </cell>
          <cell r="N70">
            <v>-615480</v>
          </cell>
          <cell r="O70">
            <v>-221211</v>
          </cell>
          <cell r="P70">
            <v>-40185</v>
          </cell>
          <cell r="Q70">
            <v>3261</v>
          </cell>
        </row>
        <row r="71">
          <cell r="A71">
            <v>807000</v>
          </cell>
          <cell r="B71" t="str">
            <v>Gas Purchased Expenses</v>
          </cell>
          <cell r="C71" t="str">
            <v>PO</v>
          </cell>
          <cell r="D71">
            <v>807</v>
          </cell>
          <cell r="E71">
            <v>590591</v>
          </cell>
          <cell r="F71">
            <v>36307</v>
          </cell>
          <cell r="G71">
            <v>58027</v>
          </cell>
          <cell r="H71">
            <v>42169</v>
          </cell>
          <cell r="I71">
            <v>38013</v>
          </cell>
          <cell r="J71">
            <v>93072</v>
          </cell>
          <cell r="K71">
            <v>38454</v>
          </cell>
          <cell r="L71">
            <v>48013</v>
          </cell>
          <cell r="M71">
            <v>47928</v>
          </cell>
          <cell r="N71">
            <v>47502</v>
          </cell>
          <cell r="O71">
            <v>47114</v>
          </cell>
          <cell r="P71">
            <v>47558</v>
          </cell>
          <cell r="Q71">
            <v>46434</v>
          </cell>
        </row>
        <row r="72">
          <cell r="A72">
            <v>807100</v>
          </cell>
          <cell r="B72" t="str">
            <v>I/C Gas Purchased Expenses</v>
          </cell>
          <cell r="C72" t="str">
            <v>PO</v>
          </cell>
          <cell r="D72">
            <v>807</v>
          </cell>
          <cell r="E72">
            <v>1843</v>
          </cell>
          <cell r="F72">
            <v>125</v>
          </cell>
          <cell r="G72">
            <v>129</v>
          </cell>
          <cell r="H72">
            <v>202</v>
          </cell>
          <cell r="I72">
            <v>427</v>
          </cell>
          <cell r="J72">
            <v>379</v>
          </cell>
          <cell r="K72">
            <v>581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850001</v>
          </cell>
          <cell r="B73" t="str">
            <v>Operation Supv &amp; Eng-Tran</v>
          </cell>
          <cell r="C73" t="str">
            <v>TO</v>
          </cell>
          <cell r="D73">
            <v>850</v>
          </cell>
          <cell r="E73">
            <v>1831</v>
          </cell>
          <cell r="F73">
            <v>480</v>
          </cell>
          <cell r="G73">
            <v>269</v>
          </cell>
          <cell r="H73">
            <v>200</v>
          </cell>
          <cell r="I73">
            <v>272</v>
          </cell>
          <cell r="J73">
            <v>291</v>
          </cell>
          <cell r="K73">
            <v>319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859000</v>
          </cell>
          <cell r="B74" t="str">
            <v>Other Expenses-Trans</v>
          </cell>
          <cell r="C74" t="str">
            <v>TO</v>
          </cell>
          <cell r="D74">
            <v>859</v>
          </cell>
          <cell r="E74">
            <v>14197</v>
          </cell>
          <cell r="F74">
            <v>1345</v>
          </cell>
          <cell r="G74">
            <v>1321</v>
          </cell>
          <cell r="H74">
            <v>1034</v>
          </cell>
          <cell r="I74">
            <v>-638</v>
          </cell>
          <cell r="J74">
            <v>1543</v>
          </cell>
          <cell r="K74">
            <v>1502</v>
          </cell>
          <cell r="L74">
            <v>1371</v>
          </cell>
          <cell r="M74">
            <v>1368</v>
          </cell>
          <cell r="N74">
            <v>1354</v>
          </cell>
          <cell r="O74">
            <v>1342</v>
          </cell>
          <cell r="P74">
            <v>1334</v>
          </cell>
          <cell r="Q74">
            <v>1321</v>
          </cell>
        </row>
        <row r="75">
          <cell r="A75">
            <v>863000</v>
          </cell>
          <cell r="B75" t="str">
            <v>Transm-Maint of Mains</v>
          </cell>
          <cell r="C75" t="str">
            <v>TM</v>
          </cell>
          <cell r="D75">
            <v>863</v>
          </cell>
          <cell r="E75">
            <v>404697</v>
          </cell>
          <cell r="F75">
            <v>5089</v>
          </cell>
          <cell r="G75">
            <v>2330</v>
          </cell>
          <cell r="H75">
            <v>14546</v>
          </cell>
          <cell r="I75">
            <v>4679</v>
          </cell>
          <cell r="J75">
            <v>362</v>
          </cell>
          <cell r="K75">
            <v>1662</v>
          </cell>
          <cell r="L75">
            <v>34347</v>
          </cell>
          <cell r="M75">
            <v>73830</v>
          </cell>
          <cell r="N75">
            <v>53536</v>
          </cell>
          <cell r="O75">
            <v>77138</v>
          </cell>
          <cell r="P75">
            <v>77127</v>
          </cell>
          <cell r="Q75">
            <v>60051</v>
          </cell>
        </row>
        <row r="76">
          <cell r="A76">
            <v>871000</v>
          </cell>
          <cell r="B76" t="str">
            <v>Distribution Load Dispatching</v>
          </cell>
          <cell r="C76" t="str">
            <v>DO</v>
          </cell>
          <cell r="D76">
            <v>871</v>
          </cell>
          <cell r="E76">
            <v>252336</v>
          </cell>
          <cell r="F76">
            <v>36088</v>
          </cell>
          <cell r="G76">
            <v>13641</v>
          </cell>
          <cell r="H76">
            <v>14104</v>
          </cell>
          <cell r="I76">
            <v>30180</v>
          </cell>
          <cell r="J76">
            <v>17822</v>
          </cell>
          <cell r="K76">
            <v>13753</v>
          </cell>
          <cell r="L76">
            <v>17066</v>
          </cell>
          <cell r="M76">
            <v>18432</v>
          </cell>
          <cell r="N76">
            <v>27349</v>
          </cell>
          <cell r="O76">
            <v>22138</v>
          </cell>
          <cell r="P76">
            <v>20288</v>
          </cell>
          <cell r="Q76">
            <v>21475</v>
          </cell>
        </row>
        <row r="77">
          <cell r="A77">
            <v>874000</v>
          </cell>
          <cell r="B77" t="str">
            <v>Mains And Services</v>
          </cell>
          <cell r="C77" t="str">
            <v>DO</v>
          </cell>
          <cell r="D77">
            <v>874</v>
          </cell>
          <cell r="E77">
            <v>1653213</v>
          </cell>
          <cell r="F77">
            <v>157834</v>
          </cell>
          <cell r="G77">
            <v>141137</v>
          </cell>
          <cell r="H77">
            <v>206954</v>
          </cell>
          <cell r="I77">
            <v>181261</v>
          </cell>
          <cell r="J77">
            <v>180672</v>
          </cell>
          <cell r="K77">
            <v>112304</v>
          </cell>
          <cell r="L77">
            <v>95819</v>
          </cell>
          <cell r="M77">
            <v>104605</v>
          </cell>
          <cell r="N77">
            <v>109845</v>
          </cell>
          <cell r="O77">
            <v>110798</v>
          </cell>
          <cell r="P77">
            <v>143002</v>
          </cell>
          <cell r="Q77">
            <v>108982</v>
          </cell>
        </row>
        <row r="78">
          <cell r="A78">
            <v>875000</v>
          </cell>
          <cell r="B78" t="str">
            <v>Measuring And Reg Stations-Ge</v>
          </cell>
          <cell r="C78" t="str">
            <v>DO</v>
          </cell>
          <cell r="D78">
            <v>875</v>
          </cell>
          <cell r="E78">
            <v>167795</v>
          </cell>
          <cell r="F78">
            <v>13859</v>
          </cell>
          <cell r="G78">
            <v>30166</v>
          </cell>
          <cell r="H78">
            <v>18722</v>
          </cell>
          <cell r="I78">
            <v>17921</v>
          </cell>
          <cell r="J78">
            <v>586</v>
          </cell>
          <cell r="K78">
            <v>12</v>
          </cell>
          <cell r="L78">
            <v>13648</v>
          </cell>
          <cell r="M78">
            <v>13605</v>
          </cell>
          <cell r="N78">
            <v>13582</v>
          </cell>
          <cell r="O78">
            <v>13549</v>
          </cell>
          <cell r="P78">
            <v>18850</v>
          </cell>
          <cell r="Q78">
            <v>13295</v>
          </cell>
        </row>
        <row r="79">
          <cell r="A79">
            <v>876000</v>
          </cell>
          <cell r="B79" t="str">
            <v>Measuring &amp; Reg Station-Indus</v>
          </cell>
          <cell r="C79" t="str">
            <v>DO</v>
          </cell>
          <cell r="D79">
            <v>876</v>
          </cell>
          <cell r="E79">
            <v>3142</v>
          </cell>
          <cell r="F79">
            <v>1306</v>
          </cell>
          <cell r="G79">
            <v>329</v>
          </cell>
          <cell r="H79">
            <v>630</v>
          </cell>
          <cell r="I79">
            <v>2911</v>
          </cell>
          <cell r="J79">
            <v>378</v>
          </cell>
          <cell r="K79">
            <v>2979</v>
          </cell>
          <cell r="L79">
            <v>-833</v>
          </cell>
          <cell r="M79">
            <v>-832</v>
          </cell>
          <cell r="N79">
            <v>-833</v>
          </cell>
          <cell r="O79">
            <v>-833</v>
          </cell>
          <cell r="P79">
            <v>-1241</v>
          </cell>
          <cell r="Q79">
            <v>-819</v>
          </cell>
        </row>
        <row r="80">
          <cell r="A80">
            <v>878000</v>
          </cell>
          <cell r="B80" t="str">
            <v>Meter And House Regulator Exp</v>
          </cell>
          <cell r="C80" t="str">
            <v>DO</v>
          </cell>
          <cell r="D80">
            <v>878</v>
          </cell>
          <cell r="E80">
            <v>913113</v>
          </cell>
          <cell r="F80">
            <v>113458</v>
          </cell>
          <cell r="G80">
            <v>22742</v>
          </cell>
          <cell r="H80">
            <v>307398</v>
          </cell>
          <cell r="I80">
            <v>92821</v>
          </cell>
          <cell r="J80">
            <v>38178</v>
          </cell>
          <cell r="K80">
            <v>29796</v>
          </cell>
          <cell r="L80">
            <v>50995</v>
          </cell>
          <cell r="M80">
            <v>50815</v>
          </cell>
          <cell r="N80">
            <v>50359</v>
          </cell>
          <cell r="O80">
            <v>49931</v>
          </cell>
          <cell r="P80">
            <v>57745</v>
          </cell>
          <cell r="Q80">
            <v>48875</v>
          </cell>
        </row>
        <row r="81">
          <cell r="A81">
            <v>879000</v>
          </cell>
          <cell r="B81" t="str">
            <v>Customer Installation Expense</v>
          </cell>
          <cell r="C81" t="str">
            <v>DO</v>
          </cell>
          <cell r="D81">
            <v>879</v>
          </cell>
          <cell r="E81">
            <v>1260584</v>
          </cell>
          <cell r="F81">
            <v>80034</v>
          </cell>
          <cell r="G81">
            <v>123262</v>
          </cell>
          <cell r="H81">
            <v>83348</v>
          </cell>
          <cell r="I81">
            <v>143907</v>
          </cell>
          <cell r="J81">
            <v>110436</v>
          </cell>
          <cell r="K81">
            <v>81324</v>
          </cell>
          <cell r="L81">
            <v>112008</v>
          </cell>
          <cell r="M81">
            <v>100308</v>
          </cell>
          <cell r="N81">
            <v>86669</v>
          </cell>
          <cell r="O81">
            <v>106394</v>
          </cell>
          <cell r="P81">
            <v>136720</v>
          </cell>
          <cell r="Q81">
            <v>96174</v>
          </cell>
        </row>
        <row r="82">
          <cell r="A82">
            <v>880000</v>
          </cell>
          <cell r="B82" t="str">
            <v>Gas Distribution-Other Expense</v>
          </cell>
          <cell r="C82" t="str">
            <v>DO</v>
          </cell>
          <cell r="D82">
            <v>880</v>
          </cell>
          <cell r="E82">
            <v>1880048</v>
          </cell>
          <cell r="F82">
            <v>98076</v>
          </cell>
          <cell r="G82">
            <v>99233</v>
          </cell>
          <cell r="H82">
            <v>104949</v>
          </cell>
          <cell r="I82">
            <v>134439</v>
          </cell>
          <cell r="J82">
            <v>148349</v>
          </cell>
          <cell r="K82">
            <v>103907</v>
          </cell>
          <cell r="L82">
            <v>230569</v>
          </cell>
          <cell r="M82">
            <v>194759</v>
          </cell>
          <cell r="N82">
            <v>190099</v>
          </cell>
          <cell r="O82">
            <v>191322</v>
          </cell>
          <cell r="P82">
            <v>192106</v>
          </cell>
          <cell r="Q82">
            <v>192240</v>
          </cell>
        </row>
        <row r="83">
          <cell r="A83">
            <v>887000</v>
          </cell>
          <cell r="B83" t="str">
            <v>Maintenance of Mains</v>
          </cell>
          <cell r="C83" t="str">
            <v>DM</v>
          </cell>
          <cell r="D83">
            <v>887</v>
          </cell>
          <cell r="E83">
            <v>1091465</v>
          </cell>
          <cell r="F83">
            <v>78411</v>
          </cell>
          <cell r="G83">
            <v>45616</v>
          </cell>
          <cell r="H83">
            <v>82430</v>
          </cell>
          <cell r="I83">
            <v>75264</v>
          </cell>
          <cell r="J83">
            <v>111588</v>
          </cell>
          <cell r="K83">
            <v>127223</v>
          </cell>
          <cell r="L83">
            <v>95329</v>
          </cell>
          <cell r="M83">
            <v>93821</v>
          </cell>
          <cell r="N83">
            <v>85632</v>
          </cell>
          <cell r="O83">
            <v>89593</v>
          </cell>
          <cell r="P83">
            <v>118198</v>
          </cell>
          <cell r="Q83">
            <v>88360</v>
          </cell>
        </row>
        <row r="84">
          <cell r="A84">
            <v>889000</v>
          </cell>
          <cell r="B84" t="str">
            <v>Maint-Meas/Reg Stn Equip-Gas</v>
          </cell>
          <cell r="C84" t="str">
            <v>DM</v>
          </cell>
          <cell r="D84">
            <v>889</v>
          </cell>
          <cell r="E84">
            <v>61752</v>
          </cell>
          <cell r="F84">
            <v>9716</v>
          </cell>
          <cell r="G84">
            <v>6701</v>
          </cell>
          <cell r="H84">
            <v>1100</v>
          </cell>
          <cell r="I84">
            <v>12047</v>
          </cell>
          <cell r="J84">
            <v>7519</v>
          </cell>
          <cell r="K84">
            <v>7537</v>
          </cell>
          <cell r="L84">
            <v>2787</v>
          </cell>
          <cell r="M84">
            <v>2797</v>
          </cell>
          <cell r="N84">
            <v>2792</v>
          </cell>
          <cell r="O84">
            <v>2786</v>
          </cell>
          <cell r="P84">
            <v>3199</v>
          </cell>
          <cell r="Q84">
            <v>2771</v>
          </cell>
        </row>
        <row r="85">
          <cell r="A85">
            <v>892000</v>
          </cell>
          <cell r="B85" t="str">
            <v>Maintenance of Services</v>
          </cell>
          <cell r="C85" t="str">
            <v>DM</v>
          </cell>
          <cell r="D85">
            <v>892</v>
          </cell>
          <cell r="E85">
            <v>505702</v>
          </cell>
          <cell r="F85">
            <v>11066</v>
          </cell>
          <cell r="G85">
            <v>7926</v>
          </cell>
          <cell r="H85">
            <v>64835</v>
          </cell>
          <cell r="I85">
            <v>84439</v>
          </cell>
          <cell r="J85">
            <v>11380</v>
          </cell>
          <cell r="K85">
            <v>1478</v>
          </cell>
          <cell r="L85">
            <v>55287</v>
          </cell>
          <cell r="M85">
            <v>55092</v>
          </cell>
          <cell r="N85">
            <v>54385</v>
          </cell>
          <cell r="O85">
            <v>53749</v>
          </cell>
          <cell r="P85">
            <v>53449</v>
          </cell>
          <cell r="Q85">
            <v>52616</v>
          </cell>
        </row>
        <row r="86">
          <cell r="A86">
            <v>893000</v>
          </cell>
          <cell r="B86" t="str">
            <v>Maint - Meters And House Reg</v>
          </cell>
          <cell r="C86" t="str">
            <v>DM</v>
          </cell>
          <cell r="D86">
            <v>893</v>
          </cell>
          <cell r="E86">
            <v>138367</v>
          </cell>
          <cell r="F86">
            <v>14366</v>
          </cell>
          <cell r="G86">
            <v>23446</v>
          </cell>
          <cell r="H86">
            <v>12829</v>
          </cell>
          <cell r="I86">
            <v>30655</v>
          </cell>
          <cell r="J86">
            <v>27064</v>
          </cell>
          <cell r="K86">
            <v>21429</v>
          </cell>
          <cell r="L86">
            <v>1326</v>
          </cell>
          <cell r="M86">
            <v>1323</v>
          </cell>
          <cell r="N86">
            <v>1325</v>
          </cell>
          <cell r="O86">
            <v>1326</v>
          </cell>
          <cell r="P86">
            <v>1975</v>
          </cell>
          <cell r="Q86">
            <v>1303</v>
          </cell>
        </row>
        <row r="87">
          <cell r="A87">
            <v>894000</v>
          </cell>
          <cell r="B87" t="str">
            <v>Maint-Other Distribution Equip</v>
          </cell>
          <cell r="C87" t="str">
            <v>DM</v>
          </cell>
          <cell r="D87">
            <v>894</v>
          </cell>
          <cell r="E87">
            <v>103566</v>
          </cell>
          <cell r="F87">
            <v>79491</v>
          </cell>
          <cell r="G87">
            <v>28540</v>
          </cell>
          <cell r="H87">
            <v>-41336</v>
          </cell>
          <cell r="I87">
            <v>5899</v>
          </cell>
          <cell r="J87">
            <v>23480</v>
          </cell>
          <cell r="K87">
            <v>21473</v>
          </cell>
          <cell r="L87">
            <v>-35125</v>
          </cell>
          <cell r="M87">
            <v>12597</v>
          </cell>
          <cell r="N87">
            <v>12604</v>
          </cell>
          <cell r="O87">
            <v>-35167</v>
          </cell>
          <cell r="P87">
            <v>18754</v>
          </cell>
          <cell r="Q87">
            <v>12356</v>
          </cell>
        </row>
        <row r="88">
          <cell r="A88">
            <v>901000</v>
          </cell>
          <cell r="B88" t="str">
            <v>Supervision-Cust Accts</v>
          </cell>
          <cell r="C88" t="str">
            <v>CO</v>
          </cell>
          <cell r="D88">
            <v>901</v>
          </cell>
          <cell r="E88">
            <v>184509</v>
          </cell>
          <cell r="F88">
            <v>15804</v>
          </cell>
          <cell r="G88">
            <v>14851</v>
          </cell>
          <cell r="H88">
            <v>15276</v>
          </cell>
          <cell r="I88">
            <v>17048</v>
          </cell>
          <cell r="J88">
            <v>13444</v>
          </cell>
          <cell r="K88">
            <v>14245</v>
          </cell>
          <cell r="L88">
            <v>14183</v>
          </cell>
          <cell r="M88">
            <v>14523</v>
          </cell>
          <cell r="N88">
            <v>14528</v>
          </cell>
          <cell r="O88">
            <v>14525</v>
          </cell>
          <cell r="P88">
            <v>21552</v>
          </cell>
          <cell r="Q88">
            <v>14530</v>
          </cell>
        </row>
        <row r="89">
          <cell r="A89">
            <v>902000</v>
          </cell>
          <cell r="B89" t="str">
            <v>Meter Reading Expense</v>
          </cell>
          <cell r="C89" t="str">
            <v>CO</v>
          </cell>
          <cell r="D89">
            <v>902</v>
          </cell>
          <cell r="E89">
            <v>10243</v>
          </cell>
          <cell r="F89">
            <v>2176</v>
          </cell>
          <cell r="G89">
            <v>1114</v>
          </cell>
          <cell r="H89">
            <v>1471</v>
          </cell>
          <cell r="I89">
            <v>1513</v>
          </cell>
          <cell r="J89">
            <v>1715</v>
          </cell>
          <cell r="K89">
            <v>1788</v>
          </cell>
          <cell r="L89">
            <v>72</v>
          </cell>
          <cell r="M89">
            <v>72</v>
          </cell>
          <cell r="N89">
            <v>72</v>
          </cell>
          <cell r="O89">
            <v>72</v>
          </cell>
          <cell r="P89">
            <v>107</v>
          </cell>
          <cell r="Q89">
            <v>71</v>
          </cell>
        </row>
        <row r="90">
          <cell r="A90">
            <v>903000</v>
          </cell>
          <cell r="B90" t="str">
            <v>Cust Records &amp; Collection Exp</v>
          </cell>
          <cell r="C90" t="str">
            <v>CO</v>
          </cell>
          <cell r="D90">
            <v>903</v>
          </cell>
          <cell r="E90">
            <v>1646101</v>
          </cell>
          <cell r="F90">
            <v>104049</v>
          </cell>
          <cell r="G90">
            <v>153396</v>
          </cell>
          <cell r="H90">
            <v>150996</v>
          </cell>
          <cell r="I90">
            <v>141024</v>
          </cell>
          <cell r="J90">
            <v>141313</v>
          </cell>
          <cell r="K90">
            <v>142390</v>
          </cell>
          <cell r="L90">
            <v>121652</v>
          </cell>
          <cell r="M90">
            <v>129068</v>
          </cell>
          <cell r="N90">
            <v>147519</v>
          </cell>
          <cell r="O90">
            <v>109869</v>
          </cell>
          <cell r="P90">
            <v>171245</v>
          </cell>
          <cell r="Q90">
            <v>133580</v>
          </cell>
        </row>
        <row r="91">
          <cell r="A91">
            <v>903100</v>
          </cell>
          <cell r="B91" t="str">
            <v>Cust Contracts &amp; Orders-Local</v>
          </cell>
          <cell r="C91" t="str">
            <v>CO</v>
          </cell>
          <cell r="D91">
            <v>903</v>
          </cell>
          <cell r="E91">
            <v>280409</v>
          </cell>
          <cell r="F91">
            <v>15406</v>
          </cell>
          <cell r="G91">
            <v>13847</v>
          </cell>
          <cell r="H91">
            <v>12794</v>
          </cell>
          <cell r="I91">
            <v>21472</v>
          </cell>
          <cell r="J91">
            <v>12705</v>
          </cell>
          <cell r="K91">
            <v>13850</v>
          </cell>
          <cell r="L91">
            <v>34382</v>
          </cell>
          <cell r="M91">
            <v>30241</v>
          </cell>
          <cell r="N91">
            <v>30783</v>
          </cell>
          <cell r="O91">
            <v>34346</v>
          </cell>
          <cell r="P91">
            <v>29757</v>
          </cell>
          <cell r="Q91">
            <v>30826</v>
          </cell>
        </row>
        <row r="92">
          <cell r="A92">
            <v>903200</v>
          </cell>
          <cell r="B92" t="str">
            <v>Cust Billing &amp; Acct</v>
          </cell>
          <cell r="C92" t="str">
            <v>CO</v>
          </cell>
          <cell r="D92">
            <v>903</v>
          </cell>
          <cell r="E92">
            <v>455868</v>
          </cell>
          <cell r="F92">
            <v>59625</v>
          </cell>
          <cell r="G92">
            <v>-28715</v>
          </cell>
          <cell r="H92">
            <v>43497</v>
          </cell>
          <cell r="I92">
            <v>36580</v>
          </cell>
          <cell r="J92">
            <v>43621</v>
          </cell>
          <cell r="K92">
            <v>45421</v>
          </cell>
          <cell r="L92">
            <v>44901</v>
          </cell>
          <cell r="M92">
            <v>40770</v>
          </cell>
          <cell r="N92">
            <v>41283</v>
          </cell>
          <cell r="O92">
            <v>44920</v>
          </cell>
          <cell r="P92">
            <v>42759</v>
          </cell>
          <cell r="Q92">
            <v>41206</v>
          </cell>
        </row>
        <row r="93">
          <cell r="A93">
            <v>903300</v>
          </cell>
          <cell r="B93" t="str">
            <v>Cust Collecting-Local</v>
          </cell>
          <cell r="C93" t="str">
            <v>CO</v>
          </cell>
          <cell r="D93">
            <v>903</v>
          </cell>
          <cell r="E93">
            <v>374019</v>
          </cell>
          <cell r="F93">
            <v>34001</v>
          </cell>
          <cell r="G93">
            <v>32943</v>
          </cell>
          <cell r="H93">
            <v>33056</v>
          </cell>
          <cell r="I93">
            <v>37450</v>
          </cell>
          <cell r="J93">
            <v>16327</v>
          </cell>
          <cell r="K93">
            <v>12929</v>
          </cell>
          <cell r="L93">
            <v>35151</v>
          </cell>
          <cell r="M93">
            <v>34810</v>
          </cell>
          <cell r="N93">
            <v>32805</v>
          </cell>
          <cell r="O93">
            <v>35486</v>
          </cell>
          <cell r="P93">
            <v>36225</v>
          </cell>
          <cell r="Q93">
            <v>32836</v>
          </cell>
        </row>
        <row r="94">
          <cell r="A94">
            <v>903400</v>
          </cell>
          <cell r="B94" t="str">
            <v>Cust Receiv &amp; Collect Exp-Edp</v>
          </cell>
          <cell r="C94" t="str">
            <v>CO</v>
          </cell>
          <cell r="D94">
            <v>903</v>
          </cell>
          <cell r="E94">
            <v>33022</v>
          </cell>
          <cell r="F94">
            <v>1306</v>
          </cell>
          <cell r="G94">
            <v>1155</v>
          </cell>
          <cell r="H94">
            <v>547</v>
          </cell>
          <cell r="I94">
            <v>2392</v>
          </cell>
          <cell r="J94">
            <v>191</v>
          </cell>
          <cell r="K94">
            <v>821</v>
          </cell>
          <cell r="L94">
            <v>4152</v>
          </cell>
          <cell r="M94">
            <v>4156</v>
          </cell>
          <cell r="N94">
            <v>4472</v>
          </cell>
          <cell r="O94">
            <v>4463</v>
          </cell>
          <cell r="P94">
            <v>4688</v>
          </cell>
          <cell r="Q94">
            <v>4679</v>
          </cell>
        </row>
        <row r="95">
          <cell r="A95">
            <v>903891</v>
          </cell>
          <cell r="B95" t="str">
            <v>IC Collection Agent Revenue</v>
          </cell>
          <cell r="C95" t="str">
            <v>CO</v>
          </cell>
          <cell r="D95">
            <v>903</v>
          </cell>
          <cell r="E95">
            <v>-50942</v>
          </cell>
          <cell r="F95">
            <v>-3851</v>
          </cell>
          <cell r="G95">
            <v>-3608</v>
          </cell>
          <cell r="H95">
            <v>-4112</v>
          </cell>
          <cell r="I95">
            <v>-5365</v>
          </cell>
          <cell r="J95">
            <v>-5114</v>
          </cell>
          <cell r="K95">
            <v>-5534</v>
          </cell>
          <cell r="L95">
            <v>-4103</v>
          </cell>
          <cell r="M95">
            <v>-3413</v>
          </cell>
          <cell r="N95">
            <v>-3505</v>
          </cell>
          <cell r="O95">
            <v>-3924</v>
          </cell>
          <cell r="P95">
            <v>-4392</v>
          </cell>
          <cell r="Q95">
            <v>-4021</v>
          </cell>
        </row>
        <row r="96">
          <cell r="A96">
            <v>904001</v>
          </cell>
          <cell r="B96" t="str">
            <v>BAD DEBT EXPENSE</v>
          </cell>
          <cell r="C96" t="str">
            <v>CO</v>
          </cell>
          <cell r="D96">
            <v>904</v>
          </cell>
          <cell r="E96">
            <v>-228241</v>
          </cell>
          <cell r="F96">
            <v>-100000</v>
          </cell>
          <cell r="G96">
            <v>-50000</v>
          </cell>
          <cell r="H96">
            <v>-50000</v>
          </cell>
          <cell r="I96">
            <v>-28241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905000</v>
          </cell>
          <cell r="B97" t="str">
            <v>Misc Customer Accts Expenses</v>
          </cell>
          <cell r="C97" t="str">
            <v>CO</v>
          </cell>
          <cell r="D97">
            <v>905</v>
          </cell>
          <cell r="E97">
            <v>71</v>
          </cell>
          <cell r="F97">
            <v>13</v>
          </cell>
          <cell r="G97">
            <v>2</v>
          </cell>
          <cell r="H97">
            <v>1</v>
          </cell>
          <cell r="I97">
            <v>39</v>
          </cell>
          <cell r="J97">
            <v>7</v>
          </cell>
          <cell r="K97">
            <v>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908160</v>
          </cell>
          <cell r="B98" t="str">
            <v>Cust Assist Exp-General</v>
          </cell>
          <cell r="C98" t="str">
            <v>CSI</v>
          </cell>
          <cell r="D98">
            <v>908</v>
          </cell>
          <cell r="E98">
            <v>137119</v>
          </cell>
          <cell r="F98">
            <v>8113</v>
          </cell>
          <cell r="G98">
            <v>7456</v>
          </cell>
          <cell r="H98">
            <v>8445</v>
          </cell>
          <cell r="I98">
            <v>8368</v>
          </cell>
          <cell r="J98">
            <v>11740</v>
          </cell>
          <cell r="K98">
            <v>12517</v>
          </cell>
          <cell r="L98">
            <v>13825</v>
          </cell>
          <cell r="M98">
            <v>14059</v>
          </cell>
          <cell r="N98">
            <v>14539</v>
          </cell>
          <cell r="O98">
            <v>12008</v>
          </cell>
          <cell r="P98">
            <v>14229</v>
          </cell>
          <cell r="Q98">
            <v>11820</v>
          </cell>
        </row>
        <row r="99">
          <cell r="A99">
            <v>909650</v>
          </cell>
          <cell r="B99" t="str">
            <v>Misc Advertising Expenses</v>
          </cell>
          <cell r="C99" t="str">
            <v>CSI</v>
          </cell>
          <cell r="D99">
            <v>909</v>
          </cell>
          <cell r="E99">
            <v>2005</v>
          </cell>
          <cell r="F99">
            <v>76</v>
          </cell>
          <cell r="G99">
            <v>953</v>
          </cell>
          <cell r="H99">
            <v>180</v>
          </cell>
          <cell r="I99">
            <v>0</v>
          </cell>
          <cell r="J99">
            <v>0</v>
          </cell>
          <cell r="K99">
            <v>796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910000</v>
          </cell>
          <cell r="B100" t="str">
            <v>Misc Cust Serv/Inform Exp</v>
          </cell>
          <cell r="C100" t="str">
            <v>CSI</v>
          </cell>
          <cell r="D100">
            <v>910</v>
          </cell>
          <cell r="E100">
            <v>92715</v>
          </cell>
          <cell r="F100">
            <v>6409</v>
          </cell>
          <cell r="G100">
            <v>-5415</v>
          </cell>
          <cell r="H100">
            <v>10967</v>
          </cell>
          <cell r="I100">
            <v>9870</v>
          </cell>
          <cell r="J100">
            <v>8275</v>
          </cell>
          <cell r="K100">
            <v>6334</v>
          </cell>
          <cell r="L100">
            <v>9419</v>
          </cell>
          <cell r="M100">
            <v>9402</v>
          </cell>
          <cell r="N100">
            <v>9386</v>
          </cell>
          <cell r="O100">
            <v>9352</v>
          </cell>
          <cell r="P100">
            <v>9318</v>
          </cell>
          <cell r="Q100">
            <v>9398</v>
          </cell>
        </row>
        <row r="101">
          <cell r="A101">
            <v>910100</v>
          </cell>
          <cell r="B101" t="str">
            <v>Exp-Rs Reg Prod/Svces-CstAccts</v>
          </cell>
          <cell r="C101" t="str">
            <v>CSI</v>
          </cell>
          <cell r="D101">
            <v>910</v>
          </cell>
          <cell r="E101">
            <v>113508</v>
          </cell>
          <cell r="F101">
            <v>5018</v>
          </cell>
          <cell r="G101">
            <v>9896</v>
          </cell>
          <cell r="H101">
            <v>9381</v>
          </cell>
          <cell r="I101">
            <v>773</v>
          </cell>
          <cell r="J101">
            <v>28142</v>
          </cell>
          <cell r="K101">
            <v>915</v>
          </cell>
          <cell r="L101">
            <v>9896</v>
          </cell>
          <cell r="M101">
            <v>9896</v>
          </cell>
          <cell r="N101">
            <v>9896</v>
          </cell>
          <cell r="O101">
            <v>9896</v>
          </cell>
          <cell r="P101">
            <v>9903</v>
          </cell>
          <cell r="Q101">
            <v>9896</v>
          </cell>
        </row>
        <row r="102">
          <cell r="A102">
            <v>912000</v>
          </cell>
          <cell r="B102" t="str">
            <v>Demonstrating &amp; Selling Exp</v>
          </cell>
          <cell r="C102" t="str">
            <v>SE</v>
          </cell>
          <cell r="D102">
            <v>912</v>
          </cell>
          <cell r="E102">
            <v>364521</v>
          </cell>
          <cell r="F102">
            <v>16792</v>
          </cell>
          <cell r="G102">
            <v>26655</v>
          </cell>
          <cell r="H102">
            <v>15795</v>
          </cell>
          <cell r="I102">
            <v>24600</v>
          </cell>
          <cell r="J102">
            <v>26682</v>
          </cell>
          <cell r="K102">
            <v>21744</v>
          </cell>
          <cell r="L102">
            <v>36972</v>
          </cell>
          <cell r="M102">
            <v>41215</v>
          </cell>
          <cell r="N102">
            <v>41442</v>
          </cell>
          <cell r="O102">
            <v>37964</v>
          </cell>
          <cell r="P102">
            <v>35054</v>
          </cell>
          <cell r="Q102">
            <v>39606</v>
          </cell>
        </row>
        <row r="103">
          <cell r="A103">
            <v>913001</v>
          </cell>
          <cell r="B103" t="str">
            <v>Advertising Expense</v>
          </cell>
          <cell r="C103" t="str">
            <v>SE</v>
          </cell>
          <cell r="D103">
            <v>913</v>
          </cell>
          <cell r="E103">
            <v>2355</v>
          </cell>
          <cell r="F103">
            <v>18</v>
          </cell>
          <cell r="G103">
            <v>1100</v>
          </cell>
          <cell r="H103">
            <v>21</v>
          </cell>
          <cell r="I103">
            <v>1216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920000</v>
          </cell>
          <cell r="B104" t="str">
            <v>A &amp; G Salaries</v>
          </cell>
          <cell r="C104" t="str">
            <v>AGO</v>
          </cell>
          <cell r="D104">
            <v>920</v>
          </cell>
          <cell r="E104">
            <v>2647642</v>
          </cell>
          <cell r="F104">
            <v>95703</v>
          </cell>
          <cell r="G104">
            <v>149867</v>
          </cell>
          <cell r="H104">
            <v>177133</v>
          </cell>
          <cell r="I104">
            <v>600756</v>
          </cell>
          <cell r="J104">
            <v>213697</v>
          </cell>
          <cell r="K104">
            <v>215032</v>
          </cell>
          <cell r="L104">
            <v>229891</v>
          </cell>
          <cell r="M104">
            <v>180260</v>
          </cell>
          <cell r="N104">
            <v>181364</v>
          </cell>
          <cell r="O104">
            <v>233635</v>
          </cell>
          <cell r="P104">
            <v>187801</v>
          </cell>
          <cell r="Q104">
            <v>182503</v>
          </cell>
        </row>
        <row r="105">
          <cell r="A105">
            <v>921100</v>
          </cell>
          <cell r="B105" t="str">
            <v>Employee Expenses</v>
          </cell>
          <cell r="C105" t="str">
            <v>AGO</v>
          </cell>
          <cell r="D105">
            <v>921</v>
          </cell>
          <cell r="E105">
            <v>123298</v>
          </cell>
          <cell r="F105">
            <v>3169</v>
          </cell>
          <cell r="G105">
            <v>7138</v>
          </cell>
          <cell r="H105">
            <v>2868</v>
          </cell>
          <cell r="I105">
            <v>-6164</v>
          </cell>
          <cell r="J105">
            <v>6013</v>
          </cell>
          <cell r="K105">
            <v>11390</v>
          </cell>
          <cell r="L105">
            <v>16474</v>
          </cell>
          <cell r="M105">
            <v>16273</v>
          </cell>
          <cell r="N105">
            <v>16377</v>
          </cell>
          <cell r="O105">
            <v>16997</v>
          </cell>
          <cell r="P105">
            <v>16402</v>
          </cell>
          <cell r="Q105">
            <v>16361</v>
          </cell>
        </row>
        <row r="106">
          <cell r="A106">
            <v>921200</v>
          </cell>
          <cell r="B106" t="str">
            <v>Office Expenses</v>
          </cell>
          <cell r="C106" t="str">
            <v>AGO</v>
          </cell>
          <cell r="D106">
            <v>921</v>
          </cell>
          <cell r="E106">
            <v>233601</v>
          </cell>
          <cell r="F106">
            <v>8517</v>
          </cell>
          <cell r="G106">
            <v>11881</v>
          </cell>
          <cell r="H106">
            <v>8936</v>
          </cell>
          <cell r="I106">
            <v>65325</v>
          </cell>
          <cell r="J106">
            <v>16419</v>
          </cell>
          <cell r="K106">
            <v>-43928</v>
          </cell>
          <cell r="L106">
            <v>27682</v>
          </cell>
          <cell r="M106">
            <v>30596</v>
          </cell>
          <cell r="N106">
            <v>26246</v>
          </cell>
          <cell r="O106">
            <v>31362</v>
          </cell>
          <cell r="P106">
            <v>25315</v>
          </cell>
          <cell r="Q106">
            <v>25250</v>
          </cell>
        </row>
        <row r="107">
          <cell r="A107">
            <v>921300</v>
          </cell>
          <cell r="B107" t="str">
            <v>Telephone And Telegraph Exp</v>
          </cell>
          <cell r="C107" t="str">
            <v>AGO</v>
          </cell>
          <cell r="D107">
            <v>921</v>
          </cell>
          <cell r="E107">
            <v>62</v>
          </cell>
          <cell r="F107">
            <v>4</v>
          </cell>
          <cell r="G107">
            <v>30</v>
          </cell>
          <cell r="H107">
            <v>10</v>
          </cell>
          <cell r="I107">
            <v>1</v>
          </cell>
          <cell r="J107">
            <v>13</v>
          </cell>
          <cell r="K107">
            <v>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921400</v>
          </cell>
          <cell r="B108" t="str">
            <v>Computer Services Expenses</v>
          </cell>
          <cell r="C108" t="str">
            <v>AGO</v>
          </cell>
          <cell r="D108">
            <v>921</v>
          </cell>
          <cell r="E108">
            <v>164158</v>
          </cell>
          <cell r="F108">
            <v>4174</v>
          </cell>
          <cell r="G108">
            <v>10281</v>
          </cell>
          <cell r="H108">
            <v>3988</v>
          </cell>
          <cell r="I108">
            <v>17767</v>
          </cell>
          <cell r="J108">
            <v>17105</v>
          </cell>
          <cell r="K108">
            <v>-2456</v>
          </cell>
          <cell r="L108">
            <v>17366</v>
          </cell>
          <cell r="M108">
            <v>20595</v>
          </cell>
          <cell r="N108">
            <v>18229</v>
          </cell>
          <cell r="O108">
            <v>20491</v>
          </cell>
          <cell r="P108">
            <v>19374</v>
          </cell>
          <cell r="Q108">
            <v>17244</v>
          </cell>
        </row>
        <row r="109">
          <cell r="A109">
            <v>921540</v>
          </cell>
          <cell r="B109" t="str">
            <v>Computer Rent (Go Only)</v>
          </cell>
          <cell r="C109" t="str">
            <v>AGO</v>
          </cell>
          <cell r="D109">
            <v>921</v>
          </cell>
          <cell r="E109">
            <v>155884</v>
          </cell>
          <cell r="F109">
            <v>27699</v>
          </cell>
          <cell r="G109">
            <v>29842</v>
          </cell>
          <cell r="H109">
            <v>28680</v>
          </cell>
          <cell r="I109">
            <v>28848</v>
          </cell>
          <cell r="J109">
            <v>18942</v>
          </cell>
          <cell r="K109">
            <v>19815</v>
          </cell>
          <cell r="L109">
            <v>45</v>
          </cell>
          <cell r="M109">
            <v>45</v>
          </cell>
          <cell r="N109">
            <v>183</v>
          </cell>
          <cell r="O109">
            <v>1695</v>
          </cell>
          <cell r="P109">
            <v>45</v>
          </cell>
          <cell r="Q109">
            <v>45</v>
          </cell>
        </row>
        <row r="110">
          <cell r="A110">
            <v>921600</v>
          </cell>
          <cell r="B110" t="str">
            <v>Other</v>
          </cell>
          <cell r="C110" t="str">
            <v>AGO</v>
          </cell>
          <cell r="D110">
            <v>921</v>
          </cell>
          <cell r="E110">
            <v>82</v>
          </cell>
          <cell r="F110">
            <v>8</v>
          </cell>
          <cell r="G110">
            <v>1</v>
          </cell>
          <cell r="H110">
            <v>10</v>
          </cell>
          <cell r="I110">
            <v>0</v>
          </cell>
          <cell r="J110">
            <v>2</v>
          </cell>
          <cell r="K110">
            <v>0</v>
          </cell>
          <cell r="L110">
            <v>6</v>
          </cell>
          <cell r="M110">
            <v>11</v>
          </cell>
          <cell r="N110">
            <v>11</v>
          </cell>
          <cell r="O110">
            <v>11</v>
          </cell>
          <cell r="P110">
            <v>11</v>
          </cell>
          <cell r="Q110">
            <v>11</v>
          </cell>
        </row>
        <row r="111">
          <cell r="A111">
            <v>921980</v>
          </cell>
          <cell r="B111" t="str">
            <v>Office Supplies &amp; Expenses</v>
          </cell>
          <cell r="C111" t="str">
            <v>AGO</v>
          </cell>
          <cell r="D111">
            <v>921</v>
          </cell>
          <cell r="E111">
            <v>863857</v>
          </cell>
          <cell r="F111">
            <v>68189</v>
          </cell>
          <cell r="G111">
            <v>73505</v>
          </cell>
          <cell r="H111">
            <v>58999</v>
          </cell>
          <cell r="I111">
            <v>61196</v>
          </cell>
          <cell r="J111">
            <v>71894</v>
          </cell>
          <cell r="K111">
            <v>69610</v>
          </cell>
          <cell r="L111">
            <v>76931</v>
          </cell>
          <cell r="M111">
            <v>76852</v>
          </cell>
          <cell r="N111">
            <v>76776</v>
          </cell>
          <cell r="O111">
            <v>76618</v>
          </cell>
          <cell r="P111">
            <v>76454</v>
          </cell>
          <cell r="Q111">
            <v>76833</v>
          </cell>
        </row>
        <row r="112">
          <cell r="A112">
            <v>923000</v>
          </cell>
          <cell r="B112" t="str">
            <v>Outside Services Employed</v>
          </cell>
          <cell r="C112" t="str">
            <v>AGO</v>
          </cell>
          <cell r="D112">
            <v>923</v>
          </cell>
          <cell r="E112">
            <v>1779357</v>
          </cell>
          <cell r="F112">
            <v>447116</v>
          </cell>
          <cell r="G112">
            <v>170676</v>
          </cell>
          <cell r="H112">
            <v>300877</v>
          </cell>
          <cell r="I112">
            <v>220180</v>
          </cell>
          <cell r="J112">
            <v>59909</v>
          </cell>
          <cell r="K112">
            <v>260938</v>
          </cell>
          <cell r="L112">
            <v>78004</v>
          </cell>
          <cell r="M112">
            <v>44011</v>
          </cell>
          <cell r="N112">
            <v>51807</v>
          </cell>
          <cell r="O112">
            <v>51952</v>
          </cell>
          <cell r="P112">
            <v>43342</v>
          </cell>
          <cell r="Q112">
            <v>50545</v>
          </cell>
        </row>
        <row r="113">
          <cell r="A113">
            <v>923980</v>
          </cell>
          <cell r="B113" t="str">
            <v>Outside Services Employee &amp;</v>
          </cell>
          <cell r="C113" t="str">
            <v>AGO</v>
          </cell>
          <cell r="D113">
            <v>923</v>
          </cell>
          <cell r="E113">
            <v>-9251</v>
          </cell>
          <cell r="F113">
            <v>-2971</v>
          </cell>
          <cell r="G113">
            <v>-855</v>
          </cell>
          <cell r="H113">
            <v>-2478</v>
          </cell>
          <cell r="I113">
            <v>-931</v>
          </cell>
          <cell r="J113">
            <v>-2547</v>
          </cell>
          <cell r="K113">
            <v>531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924000</v>
          </cell>
          <cell r="B114" t="str">
            <v>Property Insurance</v>
          </cell>
          <cell r="C114" t="str">
            <v>AGO</v>
          </cell>
          <cell r="D114">
            <v>924</v>
          </cell>
          <cell r="E114">
            <v>1233</v>
          </cell>
          <cell r="F114">
            <v>-128</v>
          </cell>
          <cell r="G114">
            <v>110</v>
          </cell>
          <cell r="H114">
            <v>110</v>
          </cell>
          <cell r="I114">
            <v>-128</v>
          </cell>
          <cell r="J114">
            <v>174</v>
          </cell>
          <cell r="K114">
            <v>174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921</v>
          </cell>
          <cell r="Q114">
            <v>0</v>
          </cell>
        </row>
        <row r="115">
          <cell r="A115">
            <v>924050</v>
          </cell>
          <cell r="B115" t="str">
            <v>Inter-Co Prop Ins Exp</v>
          </cell>
          <cell r="C115" t="str">
            <v>AGO</v>
          </cell>
          <cell r="D115">
            <v>924</v>
          </cell>
          <cell r="E115">
            <v>5378</v>
          </cell>
          <cell r="F115">
            <v>420</v>
          </cell>
          <cell r="G115">
            <v>420</v>
          </cell>
          <cell r="H115">
            <v>420</v>
          </cell>
          <cell r="I115">
            <v>420</v>
          </cell>
          <cell r="J115">
            <v>448</v>
          </cell>
          <cell r="K115">
            <v>448</v>
          </cell>
          <cell r="L115">
            <v>467</v>
          </cell>
          <cell r="M115">
            <v>467</v>
          </cell>
          <cell r="N115">
            <v>467</v>
          </cell>
          <cell r="O115">
            <v>467</v>
          </cell>
          <cell r="P115">
            <v>467</v>
          </cell>
          <cell r="Q115">
            <v>467</v>
          </cell>
        </row>
        <row r="116">
          <cell r="A116">
            <v>924980</v>
          </cell>
          <cell r="B116" t="str">
            <v>Property Insurance For Corp.</v>
          </cell>
          <cell r="C116" t="str">
            <v>AGO</v>
          </cell>
          <cell r="D116">
            <v>924</v>
          </cell>
          <cell r="E116">
            <v>57080</v>
          </cell>
          <cell r="F116">
            <v>4222</v>
          </cell>
          <cell r="G116">
            <v>4222</v>
          </cell>
          <cell r="H116">
            <v>4222</v>
          </cell>
          <cell r="I116">
            <v>4222</v>
          </cell>
          <cell r="J116">
            <v>4997</v>
          </cell>
          <cell r="K116">
            <v>4997</v>
          </cell>
          <cell r="L116">
            <v>5033</v>
          </cell>
          <cell r="M116">
            <v>5033</v>
          </cell>
          <cell r="N116">
            <v>5033</v>
          </cell>
          <cell r="O116">
            <v>5033</v>
          </cell>
          <cell r="P116">
            <v>5033</v>
          </cell>
          <cell r="Q116">
            <v>5033</v>
          </cell>
        </row>
        <row r="117">
          <cell r="A117">
            <v>925000</v>
          </cell>
          <cell r="B117" t="str">
            <v>Injuries &amp; Damages</v>
          </cell>
          <cell r="C117" t="str">
            <v>AGO</v>
          </cell>
          <cell r="D117">
            <v>925</v>
          </cell>
          <cell r="E117">
            <v>16913</v>
          </cell>
          <cell r="F117">
            <v>520</v>
          </cell>
          <cell r="G117">
            <v>520</v>
          </cell>
          <cell r="H117">
            <v>3888</v>
          </cell>
          <cell r="I117">
            <v>552</v>
          </cell>
          <cell r="J117">
            <v>6056</v>
          </cell>
          <cell r="K117">
            <v>2353</v>
          </cell>
          <cell r="L117">
            <v>504</v>
          </cell>
          <cell r="M117">
            <v>504</v>
          </cell>
          <cell r="N117">
            <v>504</v>
          </cell>
          <cell r="O117">
            <v>504</v>
          </cell>
          <cell r="P117">
            <v>504</v>
          </cell>
          <cell r="Q117">
            <v>504</v>
          </cell>
        </row>
        <row r="118">
          <cell r="A118">
            <v>925051</v>
          </cell>
          <cell r="B118" t="str">
            <v>INTER-CO GEN LIAB EXP</v>
          </cell>
          <cell r="C118" t="str">
            <v>AGO</v>
          </cell>
          <cell r="D118">
            <v>925</v>
          </cell>
          <cell r="E118">
            <v>97478</v>
          </cell>
          <cell r="F118">
            <v>6449</v>
          </cell>
          <cell r="G118">
            <v>6449</v>
          </cell>
          <cell r="H118">
            <v>6449</v>
          </cell>
          <cell r="I118">
            <v>6449</v>
          </cell>
          <cell r="J118">
            <v>9663</v>
          </cell>
          <cell r="K118">
            <v>9663</v>
          </cell>
          <cell r="L118">
            <v>8726</v>
          </cell>
          <cell r="M118">
            <v>8726</v>
          </cell>
          <cell r="N118">
            <v>8726</v>
          </cell>
          <cell r="O118">
            <v>8726</v>
          </cell>
          <cell r="P118">
            <v>8726</v>
          </cell>
          <cell r="Q118">
            <v>8726</v>
          </cell>
        </row>
        <row r="119">
          <cell r="A119">
            <v>925200</v>
          </cell>
          <cell r="B119" t="str">
            <v>Injuries And Damages-Other</v>
          </cell>
          <cell r="C119" t="str">
            <v>AGO</v>
          </cell>
          <cell r="D119">
            <v>925</v>
          </cell>
          <cell r="E119">
            <v>12563</v>
          </cell>
          <cell r="F119">
            <v>134</v>
          </cell>
          <cell r="G119">
            <v>136</v>
          </cell>
          <cell r="H119">
            <v>138</v>
          </cell>
          <cell r="I119">
            <v>155</v>
          </cell>
          <cell r="J119">
            <v>144</v>
          </cell>
          <cell r="K119">
            <v>160</v>
          </cell>
          <cell r="L119">
            <v>2366</v>
          </cell>
          <cell r="M119">
            <v>1741</v>
          </cell>
          <cell r="N119">
            <v>1741</v>
          </cell>
          <cell r="O119">
            <v>2616</v>
          </cell>
          <cell r="P119">
            <v>1491</v>
          </cell>
          <cell r="Q119">
            <v>1741</v>
          </cell>
        </row>
        <row r="120">
          <cell r="A120">
            <v>925300</v>
          </cell>
          <cell r="B120" t="str">
            <v>Environmental Inj &amp; Damages</v>
          </cell>
          <cell r="C120" t="str">
            <v>AGO</v>
          </cell>
          <cell r="D120">
            <v>925</v>
          </cell>
          <cell r="E120">
            <v>-1360</v>
          </cell>
          <cell r="F120">
            <v>-1360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925980</v>
          </cell>
          <cell r="B121" t="str">
            <v>Injuries And Damages For Corp.</v>
          </cell>
          <cell r="C121" t="str">
            <v>AGO</v>
          </cell>
          <cell r="D121">
            <v>925</v>
          </cell>
          <cell r="E121">
            <v>4182</v>
          </cell>
          <cell r="F121">
            <v>435</v>
          </cell>
          <cell r="G121">
            <v>435</v>
          </cell>
          <cell r="H121">
            <v>481</v>
          </cell>
          <cell r="I121">
            <v>435</v>
          </cell>
          <cell r="J121">
            <v>400</v>
          </cell>
          <cell r="K121">
            <v>400</v>
          </cell>
          <cell r="L121">
            <v>266</v>
          </cell>
          <cell r="M121">
            <v>266</v>
          </cell>
          <cell r="N121">
            <v>266</v>
          </cell>
          <cell r="O121">
            <v>266</v>
          </cell>
          <cell r="P121">
            <v>266</v>
          </cell>
          <cell r="Q121">
            <v>266</v>
          </cell>
        </row>
        <row r="122">
          <cell r="A122">
            <v>926000</v>
          </cell>
          <cell r="B122" t="str">
            <v>EMPL PENSIONS AND BENEFITS</v>
          </cell>
          <cell r="C122" t="str">
            <v>AGO</v>
          </cell>
          <cell r="D122">
            <v>926</v>
          </cell>
          <cell r="E122">
            <v>2286009</v>
          </cell>
          <cell r="F122">
            <v>136058</v>
          </cell>
          <cell r="G122">
            <v>114847</v>
          </cell>
          <cell r="H122">
            <v>167215</v>
          </cell>
          <cell r="I122">
            <v>185809</v>
          </cell>
          <cell r="J122">
            <v>144066</v>
          </cell>
          <cell r="K122">
            <v>122131</v>
          </cell>
          <cell r="L122">
            <v>246693</v>
          </cell>
          <cell r="M122">
            <v>231657</v>
          </cell>
          <cell r="N122">
            <v>229867</v>
          </cell>
          <cell r="O122">
            <v>225843</v>
          </cell>
          <cell r="P122">
            <v>239696</v>
          </cell>
          <cell r="Q122">
            <v>242127</v>
          </cell>
        </row>
        <row r="123">
          <cell r="A123">
            <v>926600</v>
          </cell>
          <cell r="B123" t="str">
            <v>Employee Benefits-Transferred</v>
          </cell>
          <cell r="C123" t="str">
            <v>AGO</v>
          </cell>
          <cell r="D123">
            <v>926</v>
          </cell>
          <cell r="E123">
            <v>-36850</v>
          </cell>
          <cell r="F123">
            <v>93395</v>
          </cell>
          <cell r="G123">
            <v>52157</v>
          </cell>
          <cell r="H123">
            <v>-23183</v>
          </cell>
          <cell r="I123">
            <v>61834</v>
          </cell>
          <cell r="J123">
            <v>118186</v>
          </cell>
          <cell r="K123">
            <v>86370</v>
          </cell>
          <cell r="L123">
            <v>-83367</v>
          </cell>
          <cell r="M123">
            <v>-55872</v>
          </cell>
          <cell r="N123">
            <v>-94095</v>
          </cell>
          <cell r="O123">
            <v>-52807</v>
          </cell>
          <cell r="P123">
            <v>-96692</v>
          </cell>
          <cell r="Q123">
            <v>-42776</v>
          </cell>
        </row>
        <row r="124">
          <cell r="A124">
            <v>926999</v>
          </cell>
          <cell r="B124" t="str">
            <v>Non Serv Pension (ASU 2017-07)</v>
          </cell>
          <cell r="C124" t="str">
            <v>AGO</v>
          </cell>
          <cell r="D124">
            <v>926</v>
          </cell>
          <cell r="E124">
            <v>-525786</v>
          </cell>
          <cell r="F124">
            <v>-26162</v>
          </cell>
          <cell r="G124">
            <v>-32628</v>
          </cell>
          <cell r="H124">
            <v>-26510</v>
          </cell>
          <cell r="I124">
            <v>-26510</v>
          </cell>
          <cell r="J124">
            <v>-29950</v>
          </cell>
          <cell r="K124">
            <v>-44396</v>
          </cell>
          <cell r="L124">
            <v>-56605</v>
          </cell>
          <cell r="M124">
            <v>-56605</v>
          </cell>
          <cell r="N124">
            <v>-56605</v>
          </cell>
          <cell r="O124">
            <v>-56605</v>
          </cell>
          <cell r="P124">
            <v>-56605</v>
          </cell>
          <cell r="Q124">
            <v>-56605</v>
          </cell>
        </row>
        <row r="125">
          <cell r="A125">
            <v>928000</v>
          </cell>
          <cell r="B125" t="str">
            <v>Regulatory Expenses (Go)</v>
          </cell>
          <cell r="C125" t="str">
            <v>AGO</v>
          </cell>
          <cell r="D125">
            <v>928</v>
          </cell>
          <cell r="E125">
            <v>48</v>
          </cell>
          <cell r="F125">
            <v>45</v>
          </cell>
          <cell r="G125">
            <v>0</v>
          </cell>
          <cell r="H125">
            <v>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928006</v>
          </cell>
          <cell r="B126" t="str">
            <v>State Reg Comm Proceeding</v>
          </cell>
          <cell r="C126" t="str">
            <v>AGO</v>
          </cell>
          <cell r="D126">
            <v>928</v>
          </cell>
          <cell r="E126">
            <v>240745</v>
          </cell>
          <cell r="F126">
            <v>21264</v>
          </cell>
          <cell r="G126">
            <v>21264</v>
          </cell>
          <cell r="H126">
            <v>21264</v>
          </cell>
          <cell r="I126">
            <v>21264</v>
          </cell>
          <cell r="J126">
            <v>21264</v>
          </cell>
          <cell r="K126">
            <v>21265</v>
          </cell>
          <cell r="L126">
            <v>18860</v>
          </cell>
          <cell r="M126">
            <v>18860</v>
          </cell>
          <cell r="N126">
            <v>18860</v>
          </cell>
          <cell r="O126">
            <v>18860</v>
          </cell>
          <cell r="P126">
            <v>18860</v>
          </cell>
          <cell r="Q126">
            <v>18860</v>
          </cell>
        </row>
        <row r="127">
          <cell r="A127">
            <v>929000</v>
          </cell>
          <cell r="B127" t="str">
            <v>Duplicate Chrgs-Enrgy To Exp</v>
          </cell>
          <cell r="C127" t="str">
            <v>AGO</v>
          </cell>
          <cell r="D127">
            <v>929</v>
          </cell>
          <cell r="E127">
            <v>-19420</v>
          </cell>
          <cell r="F127">
            <v>-87</v>
          </cell>
          <cell r="G127">
            <v>-279</v>
          </cell>
          <cell r="H127">
            <v>-767</v>
          </cell>
          <cell r="I127">
            <v>-2914</v>
          </cell>
          <cell r="J127">
            <v>-7370</v>
          </cell>
          <cell r="K127">
            <v>-8003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929500</v>
          </cell>
          <cell r="B128" t="str">
            <v>Admin Exp Transf</v>
          </cell>
          <cell r="C128" t="str">
            <v>AGO</v>
          </cell>
          <cell r="D128">
            <v>929</v>
          </cell>
          <cell r="E128">
            <v>-186440</v>
          </cell>
          <cell r="F128">
            <v>-9406</v>
          </cell>
          <cell r="G128">
            <v>-14800</v>
          </cell>
          <cell r="H128">
            <v>-9560</v>
          </cell>
          <cell r="I128">
            <v>-8718</v>
          </cell>
          <cell r="J128">
            <v>-13499</v>
          </cell>
          <cell r="K128">
            <v>-11792</v>
          </cell>
          <cell r="L128">
            <v>-18036</v>
          </cell>
          <cell r="M128">
            <v>-18070</v>
          </cell>
          <cell r="N128">
            <v>-18270</v>
          </cell>
          <cell r="O128">
            <v>-18435</v>
          </cell>
          <cell r="P128">
            <v>-27419</v>
          </cell>
          <cell r="Q128">
            <v>-18435</v>
          </cell>
        </row>
        <row r="129">
          <cell r="A129">
            <v>930150</v>
          </cell>
          <cell r="B129" t="str">
            <v>Miscellaneous Advertising Exp</v>
          </cell>
          <cell r="C129" t="str">
            <v>AGO</v>
          </cell>
          <cell r="D129">
            <v>930</v>
          </cell>
          <cell r="E129">
            <v>32161</v>
          </cell>
          <cell r="F129">
            <v>1424</v>
          </cell>
          <cell r="G129">
            <v>361</v>
          </cell>
          <cell r="H129">
            <v>1597</v>
          </cell>
          <cell r="I129">
            <v>4864</v>
          </cell>
          <cell r="J129">
            <v>3491</v>
          </cell>
          <cell r="K129">
            <v>429</v>
          </cell>
          <cell r="L129">
            <v>3927</v>
          </cell>
          <cell r="M129">
            <v>2878</v>
          </cell>
          <cell r="N129">
            <v>3192</v>
          </cell>
          <cell r="O129">
            <v>3927</v>
          </cell>
          <cell r="P129">
            <v>2879</v>
          </cell>
          <cell r="Q129">
            <v>3192</v>
          </cell>
        </row>
        <row r="130">
          <cell r="A130">
            <v>930200</v>
          </cell>
          <cell r="B130" t="str">
            <v>Misc General Expenses</v>
          </cell>
          <cell r="C130" t="str">
            <v>AGO</v>
          </cell>
          <cell r="D130">
            <v>930</v>
          </cell>
          <cell r="E130">
            <v>205133</v>
          </cell>
          <cell r="F130">
            <v>12474</v>
          </cell>
          <cell r="G130">
            <v>-37936</v>
          </cell>
          <cell r="H130">
            <v>121456</v>
          </cell>
          <cell r="I130">
            <v>15971</v>
          </cell>
          <cell r="J130">
            <v>83537</v>
          </cell>
          <cell r="K130">
            <v>-2635</v>
          </cell>
          <cell r="L130">
            <v>4439</v>
          </cell>
          <cell r="M130">
            <v>11269</v>
          </cell>
          <cell r="N130">
            <v>-1975</v>
          </cell>
          <cell r="O130">
            <v>-2636</v>
          </cell>
          <cell r="P130">
            <v>3602</v>
          </cell>
          <cell r="Q130">
            <v>-2433</v>
          </cell>
        </row>
        <row r="131">
          <cell r="A131">
            <v>930220</v>
          </cell>
          <cell r="B131" t="str">
            <v>Exp Of Servicing Securities</v>
          </cell>
          <cell r="C131" t="str">
            <v>AGO</v>
          </cell>
          <cell r="D131">
            <v>930</v>
          </cell>
          <cell r="E131">
            <v>86</v>
          </cell>
          <cell r="F131">
            <v>-10</v>
          </cell>
          <cell r="G131">
            <v>-26</v>
          </cell>
          <cell r="H131">
            <v>-18</v>
          </cell>
          <cell r="I131">
            <v>-1446</v>
          </cell>
          <cell r="J131">
            <v>-25</v>
          </cell>
          <cell r="K131">
            <v>1611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930230</v>
          </cell>
          <cell r="B132" t="str">
            <v>Dues To Various Organizations</v>
          </cell>
          <cell r="C132" t="str">
            <v>AGO</v>
          </cell>
          <cell r="D132">
            <v>930</v>
          </cell>
          <cell r="E132">
            <v>23875</v>
          </cell>
          <cell r="F132">
            <v>1307</v>
          </cell>
          <cell r="G132">
            <v>1335</v>
          </cell>
          <cell r="H132">
            <v>361</v>
          </cell>
          <cell r="I132">
            <v>1116</v>
          </cell>
          <cell r="J132">
            <v>902</v>
          </cell>
          <cell r="K132">
            <v>11834</v>
          </cell>
          <cell r="L132">
            <v>917</v>
          </cell>
          <cell r="M132">
            <v>1960</v>
          </cell>
          <cell r="N132">
            <v>917</v>
          </cell>
          <cell r="O132">
            <v>1110</v>
          </cell>
          <cell r="P132">
            <v>1156</v>
          </cell>
          <cell r="Q132">
            <v>960</v>
          </cell>
        </row>
        <row r="133">
          <cell r="A133">
            <v>930240</v>
          </cell>
          <cell r="B133" t="str">
            <v>Director'S Expenses</v>
          </cell>
          <cell r="C133" t="str">
            <v>AGO</v>
          </cell>
          <cell r="D133">
            <v>930</v>
          </cell>
          <cell r="E133">
            <v>19175</v>
          </cell>
          <cell r="F133">
            <v>0</v>
          </cell>
          <cell r="G133">
            <v>1689</v>
          </cell>
          <cell r="H133">
            <v>0</v>
          </cell>
          <cell r="I133">
            <v>2681</v>
          </cell>
          <cell r="J133">
            <v>0</v>
          </cell>
          <cell r="K133">
            <v>2</v>
          </cell>
          <cell r="L133">
            <v>149</v>
          </cell>
          <cell r="M133">
            <v>2223</v>
          </cell>
          <cell r="N133">
            <v>9910</v>
          </cell>
          <cell r="O133">
            <v>149</v>
          </cell>
          <cell r="P133">
            <v>2223</v>
          </cell>
          <cell r="Q133">
            <v>149</v>
          </cell>
        </row>
        <row r="134">
          <cell r="A134">
            <v>930250</v>
          </cell>
          <cell r="B134" t="str">
            <v>Buy\Sell Transf Employee Homes</v>
          </cell>
          <cell r="C134" t="str">
            <v>AGO</v>
          </cell>
          <cell r="D134">
            <v>930</v>
          </cell>
          <cell r="E134">
            <v>495</v>
          </cell>
          <cell r="F134">
            <v>-7</v>
          </cell>
          <cell r="G134">
            <v>0</v>
          </cell>
          <cell r="H134">
            <v>267</v>
          </cell>
          <cell r="I134">
            <v>124</v>
          </cell>
          <cell r="J134">
            <v>5</v>
          </cell>
          <cell r="K134">
            <v>0</v>
          </cell>
          <cell r="L134">
            <v>18</v>
          </cell>
          <cell r="M134">
            <v>18</v>
          </cell>
          <cell r="N134">
            <v>18</v>
          </cell>
          <cell r="O134">
            <v>17</v>
          </cell>
          <cell r="P134">
            <v>17</v>
          </cell>
          <cell r="Q134">
            <v>18</v>
          </cell>
        </row>
        <row r="135">
          <cell r="A135">
            <v>930700</v>
          </cell>
          <cell r="B135" t="str">
            <v>Research &amp; Development</v>
          </cell>
          <cell r="C135" t="str">
            <v>AGO</v>
          </cell>
          <cell r="D135">
            <v>930</v>
          </cell>
          <cell r="E135">
            <v>60</v>
          </cell>
          <cell r="F135">
            <v>7</v>
          </cell>
          <cell r="G135">
            <v>14</v>
          </cell>
          <cell r="H135">
            <v>10</v>
          </cell>
          <cell r="I135">
            <v>10</v>
          </cell>
          <cell r="J135">
            <v>10</v>
          </cell>
          <cell r="K135">
            <v>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930940</v>
          </cell>
          <cell r="B136" t="str">
            <v>General Expenses</v>
          </cell>
          <cell r="C136" t="str">
            <v>AGO</v>
          </cell>
          <cell r="D136">
            <v>930</v>
          </cell>
          <cell r="E136">
            <v>1267</v>
          </cell>
          <cell r="F136">
            <v>123</v>
          </cell>
          <cell r="G136">
            <v>79</v>
          </cell>
          <cell r="H136">
            <v>89</v>
          </cell>
          <cell r="I136">
            <v>358</v>
          </cell>
          <cell r="J136">
            <v>64</v>
          </cell>
          <cell r="K136">
            <v>140</v>
          </cell>
          <cell r="L136">
            <v>69</v>
          </cell>
          <cell r="M136">
            <v>69</v>
          </cell>
          <cell r="N136">
            <v>69</v>
          </cell>
          <cell r="O136">
            <v>69</v>
          </cell>
          <cell r="P136">
            <v>69</v>
          </cell>
          <cell r="Q136">
            <v>69</v>
          </cell>
        </row>
        <row r="137">
          <cell r="A137">
            <v>931001</v>
          </cell>
          <cell r="B137" t="str">
            <v>Rents-A&amp;G</v>
          </cell>
          <cell r="C137" t="str">
            <v>AGO</v>
          </cell>
          <cell r="D137">
            <v>931</v>
          </cell>
          <cell r="E137">
            <v>50190</v>
          </cell>
          <cell r="F137">
            <v>3478</v>
          </cell>
          <cell r="G137">
            <v>4297</v>
          </cell>
          <cell r="H137">
            <v>3033</v>
          </cell>
          <cell r="I137">
            <v>3109</v>
          </cell>
          <cell r="J137">
            <v>4648</v>
          </cell>
          <cell r="K137">
            <v>3402</v>
          </cell>
          <cell r="L137">
            <v>4696</v>
          </cell>
          <cell r="M137">
            <v>4700</v>
          </cell>
          <cell r="N137">
            <v>4700</v>
          </cell>
          <cell r="O137">
            <v>4709</v>
          </cell>
          <cell r="P137">
            <v>4709</v>
          </cell>
          <cell r="Q137">
            <v>4709</v>
          </cell>
        </row>
        <row r="138">
          <cell r="A138">
            <v>931008</v>
          </cell>
          <cell r="B138" t="str">
            <v>A&amp;G Rents-IC</v>
          </cell>
          <cell r="C138" t="str">
            <v>AGO</v>
          </cell>
          <cell r="D138">
            <v>931</v>
          </cell>
          <cell r="E138">
            <v>322395</v>
          </cell>
          <cell r="F138">
            <v>26269</v>
          </cell>
          <cell r="G138">
            <v>26137</v>
          </cell>
          <cell r="H138">
            <v>26245</v>
          </cell>
          <cell r="I138">
            <v>26672</v>
          </cell>
          <cell r="J138">
            <v>28938</v>
          </cell>
          <cell r="K138">
            <v>29074</v>
          </cell>
          <cell r="L138">
            <v>26510</v>
          </cell>
          <cell r="M138">
            <v>26510</v>
          </cell>
          <cell r="N138">
            <v>26510</v>
          </cell>
          <cell r="O138">
            <v>26510</v>
          </cell>
          <cell r="P138">
            <v>26510</v>
          </cell>
          <cell r="Q138">
            <v>26510</v>
          </cell>
        </row>
        <row r="139">
          <cell r="A139">
            <v>932000</v>
          </cell>
          <cell r="B139" t="str">
            <v>Maintenance Of Gen Plant-Gas</v>
          </cell>
          <cell r="C139" t="str">
            <v>AGO</v>
          </cell>
          <cell r="D139">
            <v>932</v>
          </cell>
          <cell r="E139">
            <v>2042</v>
          </cell>
          <cell r="F139">
            <v>-967</v>
          </cell>
          <cell r="G139">
            <v>783</v>
          </cell>
          <cell r="H139">
            <v>315</v>
          </cell>
          <cell r="I139">
            <v>745</v>
          </cell>
          <cell r="J139">
            <v>207</v>
          </cell>
          <cell r="K139">
            <v>329</v>
          </cell>
          <cell r="L139">
            <v>315</v>
          </cell>
          <cell r="M139">
            <v>0</v>
          </cell>
          <cell r="N139">
            <v>0</v>
          </cell>
          <cell r="O139">
            <v>0</v>
          </cell>
          <cell r="P139">
            <v>315</v>
          </cell>
          <cell r="Q139">
            <v>0</v>
          </cell>
        </row>
        <row r="140">
          <cell r="A140">
            <v>935200</v>
          </cell>
          <cell r="B140" t="str">
            <v>Cust Infor &amp; Computer Control</v>
          </cell>
          <cell r="C140" t="str">
            <v>AGM</v>
          </cell>
          <cell r="D140">
            <v>935</v>
          </cell>
          <cell r="E140">
            <v>412</v>
          </cell>
          <cell r="F140">
            <v>-452</v>
          </cell>
          <cell r="G140">
            <v>553</v>
          </cell>
          <cell r="H140">
            <v>-29</v>
          </cell>
          <cell r="I140">
            <v>52</v>
          </cell>
          <cell r="J140">
            <v>77</v>
          </cell>
          <cell r="K140">
            <v>211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</sheetData>
      <sheetData sheetId="6"/>
      <sheetData sheetId="7">
        <row r="11">
          <cell r="A11">
            <v>403002</v>
          </cell>
          <cell r="B11" t="str">
            <v>Depr-Expense</v>
          </cell>
          <cell r="C11">
            <v>1214309</v>
          </cell>
          <cell r="D11">
            <v>1220388</v>
          </cell>
          <cell r="E11">
            <v>1226144</v>
          </cell>
          <cell r="F11">
            <v>1274508</v>
          </cell>
          <cell r="G11">
            <v>1283029</v>
          </cell>
          <cell r="H11">
            <v>1289438</v>
          </cell>
          <cell r="I11">
            <v>1429121</v>
          </cell>
          <cell r="J11">
            <v>1431317</v>
          </cell>
          <cell r="K11">
            <v>1432128</v>
          </cell>
          <cell r="L11">
            <v>1433714</v>
          </cell>
          <cell r="M11">
            <v>1436726</v>
          </cell>
          <cell r="N11">
            <v>1437640</v>
          </cell>
          <cell r="O11">
            <v>1508685</v>
          </cell>
          <cell r="P11">
            <v>1508891</v>
          </cell>
          <cell r="Q11">
            <v>1509390</v>
          </cell>
          <cell r="R11">
            <v>1511558</v>
          </cell>
          <cell r="S11">
            <v>1512155</v>
          </cell>
          <cell r="T11">
            <v>1513387</v>
          </cell>
          <cell r="U11">
            <v>1523836</v>
          </cell>
          <cell r="V11">
            <v>1523960</v>
          </cell>
          <cell r="W11">
            <v>1525252</v>
          </cell>
          <cell r="X11">
            <v>1527766</v>
          </cell>
          <cell r="Y11">
            <v>1529309</v>
          </cell>
          <cell r="Z11">
            <v>1530886</v>
          </cell>
        </row>
        <row r="12">
          <cell r="A12">
            <v>404200</v>
          </cell>
          <cell r="B12" t="str">
            <v>Amort Of Elec Plt - Software</v>
          </cell>
          <cell r="C12">
            <v>420534</v>
          </cell>
          <cell r="D12">
            <v>336102</v>
          </cell>
          <cell r="E12">
            <v>338677</v>
          </cell>
          <cell r="F12">
            <v>332457</v>
          </cell>
          <cell r="G12">
            <v>349084</v>
          </cell>
          <cell r="H12">
            <v>339923</v>
          </cell>
          <cell r="I12">
            <v>192012</v>
          </cell>
          <cell r="J12">
            <v>192012</v>
          </cell>
          <cell r="K12">
            <v>191963</v>
          </cell>
          <cell r="L12">
            <v>191963</v>
          </cell>
          <cell r="M12">
            <v>191963</v>
          </cell>
          <cell r="N12">
            <v>191178</v>
          </cell>
          <cell r="O12">
            <v>173454</v>
          </cell>
          <cell r="P12">
            <v>173378</v>
          </cell>
          <cell r="Q12">
            <v>173378</v>
          </cell>
          <cell r="R12">
            <v>172808</v>
          </cell>
          <cell r="S12">
            <v>143971</v>
          </cell>
          <cell r="T12">
            <v>143971</v>
          </cell>
          <cell r="U12">
            <v>143971</v>
          </cell>
          <cell r="V12">
            <v>143930</v>
          </cell>
          <cell r="W12">
            <v>131777</v>
          </cell>
          <cell r="X12">
            <v>131777</v>
          </cell>
          <cell r="Y12">
            <v>141839</v>
          </cell>
          <cell r="Z12">
            <v>142033</v>
          </cell>
        </row>
        <row r="13">
          <cell r="A13">
            <v>407305</v>
          </cell>
          <cell r="B13" t="str">
            <v>Reg Assest Amortization</v>
          </cell>
          <cell r="C13">
            <v>29727</v>
          </cell>
          <cell r="D13">
            <v>29727</v>
          </cell>
          <cell r="E13">
            <v>29727</v>
          </cell>
          <cell r="F13">
            <v>29727</v>
          </cell>
          <cell r="G13">
            <v>29727</v>
          </cell>
          <cell r="H13">
            <v>29727</v>
          </cell>
          <cell r="I13">
            <v>57667</v>
          </cell>
          <cell r="J13">
            <v>57667</v>
          </cell>
          <cell r="K13">
            <v>57667</v>
          </cell>
          <cell r="L13">
            <v>57667</v>
          </cell>
          <cell r="M13">
            <v>57667</v>
          </cell>
          <cell r="N13">
            <v>57667</v>
          </cell>
          <cell r="O13">
            <v>33980</v>
          </cell>
          <cell r="P13">
            <v>33980</v>
          </cell>
          <cell r="Q13">
            <v>33980</v>
          </cell>
          <cell r="R13">
            <v>33980</v>
          </cell>
          <cell r="S13">
            <v>33980</v>
          </cell>
          <cell r="T13">
            <v>33980</v>
          </cell>
          <cell r="U13">
            <v>33980</v>
          </cell>
          <cell r="V13">
            <v>33980</v>
          </cell>
          <cell r="W13">
            <v>33980</v>
          </cell>
          <cell r="X13">
            <v>33980</v>
          </cell>
          <cell r="Y13">
            <v>33980</v>
          </cell>
          <cell r="Z13">
            <v>33980</v>
          </cell>
        </row>
        <row r="14">
          <cell r="A14">
            <v>407355</v>
          </cell>
          <cell r="B14" t="str">
            <v>DSM Deferral - Gas</v>
          </cell>
          <cell r="C14">
            <v>30573</v>
          </cell>
          <cell r="D14">
            <v>74147</v>
          </cell>
          <cell r="E14">
            <v>144611</v>
          </cell>
          <cell r="F14">
            <v>357279</v>
          </cell>
          <cell r="G14">
            <v>354004</v>
          </cell>
          <cell r="H14">
            <v>412345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408121</v>
          </cell>
          <cell r="B15" t="str">
            <v>Taxes Property-Operating</v>
          </cell>
          <cell r="C15">
            <v>282833</v>
          </cell>
          <cell r="D15">
            <v>282833</v>
          </cell>
          <cell r="E15">
            <v>282833</v>
          </cell>
          <cell r="F15">
            <v>126966</v>
          </cell>
          <cell r="G15">
            <v>282833</v>
          </cell>
          <cell r="H15">
            <v>375579</v>
          </cell>
          <cell r="I15">
            <v>329206</v>
          </cell>
          <cell r="J15">
            <v>329206</v>
          </cell>
          <cell r="K15">
            <v>329206</v>
          </cell>
          <cell r="L15">
            <v>329206</v>
          </cell>
          <cell r="M15">
            <v>329206</v>
          </cell>
          <cell r="N15">
            <v>329206</v>
          </cell>
          <cell r="O15">
            <v>358975</v>
          </cell>
          <cell r="P15">
            <v>358975</v>
          </cell>
          <cell r="Q15">
            <v>358975</v>
          </cell>
          <cell r="R15">
            <v>358975</v>
          </cell>
          <cell r="S15">
            <v>358975</v>
          </cell>
          <cell r="T15">
            <v>358975</v>
          </cell>
          <cell r="U15">
            <v>358975</v>
          </cell>
          <cell r="V15">
            <v>358975</v>
          </cell>
          <cell r="W15">
            <v>358975</v>
          </cell>
          <cell r="X15">
            <v>358975</v>
          </cell>
          <cell r="Y15">
            <v>358975</v>
          </cell>
          <cell r="Z15">
            <v>358975</v>
          </cell>
        </row>
        <row r="16">
          <cell r="A16">
            <v>408150</v>
          </cell>
          <cell r="B16" t="str">
            <v>State Unemployment Tax</v>
          </cell>
          <cell r="C16">
            <v>5</v>
          </cell>
          <cell r="D16">
            <v>5</v>
          </cell>
          <cell r="E16">
            <v>6</v>
          </cell>
          <cell r="F16">
            <v>9</v>
          </cell>
          <cell r="G16">
            <v>3503</v>
          </cell>
          <cell r="H16">
            <v>1327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408151</v>
          </cell>
          <cell r="B17" t="str">
            <v>Federal Unemployment Tax</v>
          </cell>
          <cell r="C17">
            <v>-248</v>
          </cell>
          <cell r="D17">
            <v>-263</v>
          </cell>
          <cell r="E17">
            <v>-261</v>
          </cell>
          <cell r="F17">
            <v>-256</v>
          </cell>
          <cell r="G17">
            <v>2017</v>
          </cell>
          <cell r="H17">
            <v>320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>
            <v>408152</v>
          </cell>
          <cell r="B18" t="str">
            <v>Employer FICA Tax</v>
          </cell>
          <cell r="C18">
            <v>-3331</v>
          </cell>
          <cell r="D18">
            <v>23645</v>
          </cell>
          <cell r="E18">
            <v>34358</v>
          </cell>
          <cell r="F18">
            <v>44366</v>
          </cell>
          <cell r="G18">
            <v>27357</v>
          </cell>
          <cell r="H18">
            <v>27712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408470</v>
          </cell>
          <cell r="B19" t="str">
            <v>Franchise Tax</v>
          </cell>
          <cell r="C19">
            <v>543</v>
          </cell>
          <cell r="D19">
            <v>543</v>
          </cell>
          <cell r="E19">
            <v>543</v>
          </cell>
          <cell r="F19">
            <v>718</v>
          </cell>
          <cell r="G19">
            <v>639</v>
          </cell>
          <cell r="H19">
            <v>639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-3000</v>
          </cell>
          <cell r="D20">
            <v>0</v>
          </cell>
          <cell r="E20">
            <v>0</v>
          </cell>
          <cell r="F20">
            <v>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408851</v>
          </cell>
          <cell r="B21" t="str">
            <v>Sales &amp; Use Tax Exp</v>
          </cell>
          <cell r="C21">
            <v>-14471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-403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408960</v>
          </cell>
          <cell r="B22" t="str">
            <v>Allocated Payroll Taxes</v>
          </cell>
          <cell r="C22">
            <v>36181</v>
          </cell>
          <cell r="D22">
            <v>1512</v>
          </cell>
          <cell r="E22">
            <v>30959</v>
          </cell>
          <cell r="F22">
            <v>60896</v>
          </cell>
          <cell r="G22">
            <v>35234</v>
          </cell>
          <cell r="H22">
            <v>31682</v>
          </cell>
          <cell r="I22">
            <v>50046</v>
          </cell>
          <cell r="J22">
            <v>49394</v>
          </cell>
          <cell r="K22">
            <v>48941</v>
          </cell>
          <cell r="L22">
            <v>48623</v>
          </cell>
          <cell r="M22">
            <v>61517</v>
          </cell>
          <cell r="N22">
            <v>48669</v>
          </cell>
          <cell r="O22">
            <v>54454</v>
          </cell>
          <cell r="P22">
            <v>49895</v>
          </cell>
          <cell r="Q22">
            <v>50041</v>
          </cell>
          <cell r="R22">
            <v>49393</v>
          </cell>
          <cell r="S22">
            <v>48944</v>
          </cell>
          <cell r="T22">
            <v>48624</v>
          </cell>
          <cell r="U22">
            <v>61511</v>
          </cell>
          <cell r="V22">
            <v>48669</v>
          </cell>
          <cell r="W22">
            <v>47409</v>
          </cell>
          <cell r="X22">
            <v>48400</v>
          </cell>
          <cell r="Y22">
            <v>50441</v>
          </cell>
          <cell r="Z22">
            <v>62521</v>
          </cell>
        </row>
        <row r="23">
          <cell r="A23">
            <v>426509</v>
          </cell>
          <cell r="B23" t="str">
            <v>Loss on Sale of A/R</v>
          </cell>
          <cell r="C23">
            <v>-8099</v>
          </cell>
          <cell r="D23">
            <v>-9539</v>
          </cell>
          <cell r="E23">
            <v>9228</v>
          </cell>
          <cell r="F23">
            <v>4689</v>
          </cell>
          <cell r="G23">
            <v>95363</v>
          </cell>
          <cell r="H23">
            <v>100658</v>
          </cell>
          <cell r="I23">
            <v>41610</v>
          </cell>
          <cell r="J23">
            <v>334</v>
          </cell>
          <cell r="K23">
            <v>45968</v>
          </cell>
          <cell r="L23">
            <v>28059</v>
          </cell>
          <cell r="M23">
            <v>72145</v>
          </cell>
          <cell r="N23">
            <v>73458</v>
          </cell>
          <cell r="O23">
            <v>109284</v>
          </cell>
          <cell r="P23">
            <v>135772</v>
          </cell>
          <cell r="Q23">
            <v>89105</v>
          </cell>
          <cell r="R23">
            <v>43896</v>
          </cell>
          <cell r="S23">
            <v>83222</v>
          </cell>
          <cell r="T23">
            <v>75840</v>
          </cell>
          <cell r="U23">
            <v>67417</v>
          </cell>
          <cell r="V23">
            <v>67422</v>
          </cell>
          <cell r="W23">
            <v>78463</v>
          </cell>
          <cell r="X23">
            <v>76256</v>
          </cell>
          <cell r="Y23">
            <v>94402</v>
          </cell>
          <cell r="Z23">
            <v>136485</v>
          </cell>
        </row>
        <row r="24">
          <cell r="A24">
            <v>426591</v>
          </cell>
          <cell r="B24" t="str">
            <v>I/C - Loss on Sale of A/R</v>
          </cell>
          <cell r="C24">
            <v>21337</v>
          </cell>
          <cell r="D24">
            <v>22774</v>
          </cell>
          <cell r="E24">
            <v>6911</v>
          </cell>
          <cell r="F24">
            <v>4689</v>
          </cell>
          <cell r="G24">
            <v>95363</v>
          </cell>
          <cell r="H24">
            <v>100658</v>
          </cell>
          <cell r="I24">
            <v>-18654</v>
          </cell>
          <cell r="J24">
            <v>32064</v>
          </cell>
          <cell r="K24">
            <v>16083</v>
          </cell>
          <cell r="L24">
            <v>21882</v>
          </cell>
          <cell r="M24">
            <v>8320</v>
          </cell>
          <cell r="N24">
            <v>10443</v>
          </cell>
          <cell r="O24">
            <v>-36118</v>
          </cell>
          <cell r="P24">
            <v>-76155</v>
          </cell>
          <cell r="Q24">
            <v>-18654</v>
          </cell>
          <cell r="R24">
            <v>32064</v>
          </cell>
          <cell r="S24">
            <v>16083</v>
          </cell>
          <cell r="T24">
            <v>21882</v>
          </cell>
          <cell r="U24">
            <v>8320</v>
          </cell>
          <cell r="V24">
            <v>10443</v>
          </cell>
          <cell r="W24">
            <v>1003</v>
          </cell>
          <cell r="X24">
            <v>6177</v>
          </cell>
          <cell r="Y24">
            <v>5136</v>
          </cell>
          <cell r="Z24">
            <v>-68048</v>
          </cell>
        </row>
        <row r="25">
          <cell r="A25">
            <v>426891</v>
          </cell>
          <cell r="B25" t="str">
            <v>IC Sale of AR Fees VIE</v>
          </cell>
          <cell r="C25">
            <v>6789</v>
          </cell>
          <cell r="D25">
            <v>6249</v>
          </cell>
          <cell r="E25">
            <v>6067</v>
          </cell>
          <cell r="F25">
            <v>6206</v>
          </cell>
          <cell r="G25">
            <v>6504</v>
          </cell>
          <cell r="H25">
            <v>7361</v>
          </cell>
          <cell r="I25">
            <v>18367</v>
          </cell>
          <cell r="J25">
            <v>16843</v>
          </cell>
          <cell r="K25">
            <v>13784</v>
          </cell>
          <cell r="L25">
            <v>12658</v>
          </cell>
          <cell r="M25">
            <v>19942</v>
          </cell>
          <cell r="N25">
            <v>19151</v>
          </cell>
          <cell r="O25">
            <v>19552</v>
          </cell>
          <cell r="P25">
            <v>20652</v>
          </cell>
          <cell r="Q25">
            <v>18367</v>
          </cell>
          <cell r="R25">
            <v>16843</v>
          </cell>
          <cell r="S25">
            <v>13784</v>
          </cell>
          <cell r="T25">
            <v>12658</v>
          </cell>
          <cell r="U25">
            <v>19942</v>
          </cell>
          <cell r="V25">
            <v>19151</v>
          </cell>
          <cell r="W25">
            <v>18248</v>
          </cell>
          <cell r="X25">
            <v>17603</v>
          </cell>
          <cell r="Y25">
            <v>0</v>
          </cell>
          <cell r="Z25">
            <v>35385</v>
          </cell>
        </row>
        <row r="26">
          <cell r="A26">
            <v>480000</v>
          </cell>
          <cell r="B26" t="str">
            <v>Residential Sales-Gas</v>
          </cell>
          <cell r="C26">
            <v>2329249</v>
          </cell>
          <cell r="D26">
            <v>2687106</v>
          </cell>
          <cell r="E26">
            <v>4663574</v>
          </cell>
          <cell r="F26">
            <v>9559941</v>
          </cell>
          <cell r="G26">
            <v>12781881</v>
          </cell>
          <cell r="H26">
            <v>12701059</v>
          </cell>
          <cell r="I26">
            <v>9270542</v>
          </cell>
          <cell r="J26">
            <v>6124689</v>
          </cell>
          <cell r="K26">
            <v>3994417</v>
          </cell>
          <cell r="L26">
            <v>2796250</v>
          </cell>
          <cell r="M26">
            <v>2719032</v>
          </cell>
          <cell r="N26">
            <v>2716871</v>
          </cell>
          <cell r="O26">
            <v>12929241</v>
          </cell>
          <cell r="P26">
            <v>12766258</v>
          </cell>
          <cell r="Q26">
            <v>9182279</v>
          </cell>
          <cell r="R26">
            <v>5967873</v>
          </cell>
          <cell r="S26">
            <v>3966513</v>
          </cell>
          <cell r="T26">
            <v>2773413</v>
          </cell>
          <cell r="U26">
            <v>2693028</v>
          </cell>
          <cell r="V26">
            <v>2691321</v>
          </cell>
          <cell r="W26">
            <v>2853148</v>
          </cell>
          <cell r="X26">
            <v>3134466</v>
          </cell>
          <cell r="Y26">
            <v>5809788</v>
          </cell>
          <cell r="Z26">
            <v>10277670</v>
          </cell>
        </row>
        <row r="27">
          <cell r="A27">
            <v>480990</v>
          </cell>
          <cell r="B27" t="str">
            <v>Gas Residential Sales-Unbilled</v>
          </cell>
          <cell r="C27">
            <v>-17694</v>
          </cell>
          <cell r="D27">
            <v>764687</v>
          </cell>
          <cell r="E27">
            <v>1296965</v>
          </cell>
          <cell r="F27">
            <v>2533027</v>
          </cell>
          <cell r="G27">
            <v>-899242</v>
          </cell>
          <cell r="H27">
            <v>-683202</v>
          </cell>
          <cell r="I27">
            <v>-857734</v>
          </cell>
          <cell r="J27">
            <v>-1621936</v>
          </cell>
          <cell r="K27">
            <v>-1267955</v>
          </cell>
          <cell r="L27">
            <v>-252518</v>
          </cell>
          <cell r="M27">
            <v>-47736</v>
          </cell>
          <cell r="N27">
            <v>11196</v>
          </cell>
          <cell r="O27">
            <v>753062</v>
          </cell>
          <cell r="P27">
            <v>-1895936</v>
          </cell>
          <cell r="Q27">
            <v>-794906</v>
          </cell>
          <cell r="R27">
            <v>-1639844</v>
          </cell>
          <cell r="S27">
            <v>-1257027</v>
          </cell>
          <cell r="T27">
            <v>-216186</v>
          </cell>
          <cell r="U27">
            <v>-48417</v>
          </cell>
          <cell r="V27">
            <v>8413</v>
          </cell>
          <cell r="W27">
            <v>-521</v>
          </cell>
          <cell r="X27">
            <v>1584958</v>
          </cell>
          <cell r="Y27">
            <v>2104903</v>
          </cell>
          <cell r="Z27">
            <v>627119</v>
          </cell>
        </row>
        <row r="28">
          <cell r="A28">
            <v>481000</v>
          </cell>
          <cell r="B28" t="str">
            <v>Industrial Sales-Gas</v>
          </cell>
          <cell r="C28">
            <v>46433</v>
          </cell>
          <cell r="D28">
            <v>54649</v>
          </cell>
          <cell r="E28">
            <v>105726</v>
          </cell>
          <cell r="F28">
            <v>252219</v>
          </cell>
          <cell r="G28">
            <v>347799</v>
          </cell>
          <cell r="H28">
            <v>349929</v>
          </cell>
          <cell r="I28">
            <v>292501</v>
          </cell>
          <cell r="J28">
            <v>156467</v>
          </cell>
          <cell r="K28">
            <v>68061</v>
          </cell>
          <cell r="L28">
            <v>63490</v>
          </cell>
          <cell r="M28">
            <v>60106</v>
          </cell>
          <cell r="N28">
            <v>61641</v>
          </cell>
          <cell r="O28">
            <v>377004</v>
          </cell>
          <cell r="P28">
            <v>405871</v>
          </cell>
          <cell r="Q28">
            <v>289120</v>
          </cell>
          <cell r="R28">
            <v>152020</v>
          </cell>
          <cell r="S28">
            <v>67885</v>
          </cell>
          <cell r="T28">
            <v>62420</v>
          </cell>
          <cell r="U28">
            <v>58214</v>
          </cell>
          <cell r="V28">
            <v>60393</v>
          </cell>
          <cell r="W28">
            <v>64294</v>
          </cell>
          <cell r="X28">
            <v>74786</v>
          </cell>
          <cell r="Y28">
            <v>159840</v>
          </cell>
          <cell r="Z28">
            <v>333855</v>
          </cell>
        </row>
        <row r="29">
          <cell r="A29">
            <v>481090</v>
          </cell>
          <cell r="B29" t="str">
            <v>Gas Industrial Sales Unbilled</v>
          </cell>
          <cell r="C29">
            <v>-1113</v>
          </cell>
          <cell r="D29">
            <v>19146</v>
          </cell>
          <cell r="E29">
            <v>33277</v>
          </cell>
          <cell r="F29">
            <v>7607</v>
          </cell>
          <cell r="G29">
            <v>-24021</v>
          </cell>
          <cell r="H29">
            <v>-8648</v>
          </cell>
          <cell r="I29">
            <v>748</v>
          </cell>
          <cell r="J29">
            <v>-27642</v>
          </cell>
          <cell r="K29">
            <v>10385</v>
          </cell>
          <cell r="L29">
            <v>-16640</v>
          </cell>
          <cell r="M29">
            <v>-5412</v>
          </cell>
          <cell r="N29">
            <v>2047</v>
          </cell>
          <cell r="O29">
            <v>-522</v>
          </cell>
          <cell r="P29">
            <v>-63224</v>
          </cell>
          <cell r="Q29">
            <v>7256</v>
          </cell>
          <cell r="R29">
            <v>-22029</v>
          </cell>
          <cell r="S29">
            <v>-2039</v>
          </cell>
          <cell r="T29">
            <v>-15639</v>
          </cell>
          <cell r="U29">
            <v>-7525</v>
          </cell>
          <cell r="V29">
            <v>1713</v>
          </cell>
          <cell r="W29">
            <v>1712</v>
          </cell>
          <cell r="X29">
            <v>-3556</v>
          </cell>
          <cell r="Y29">
            <v>61035</v>
          </cell>
          <cell r="Z29">
            <v>-39321</v>
          </cell>
        </row>
        <row r="30">
          <cell r="A30">
            <v>481200</v>
          </cell>
          <cell r="B30" t="str">
            <v>Gas Commercial Sales</v>
          </cell>
          <cell r="C30">
            <v>665755</v>
          </cell>
          <cell r="D30">
            <v>864947</v>
          </cell>
          <cell r="E30">
            <v>1577078</v>
          </cell>
          <cell r="F30">
            <v>3523048</v>
          </cell>
          <cell r="G30">
            <v>4854582</v>
          </cell>
          <cell r="H30">
            <v>4863357</v>
          </cell>
          <cell r="I30">
            <v>3128232</v>
          </cell>
          <cell r="J30">
            <v>1910462</v>
          </cell>
          <cell r="K30">
            <v>1127565</v>
          </cell>
          <cell r="L30">
            <v>935745</v>
          </cell>
          <cell r="M30">
            <v>907687</v>
          </cell>
          <cell r="N30">
            <v>865602</v>
          </cell>
          <cell r="O30">
            <v>4031751</v>
          </cell>
          <cell r="P30">
            <v>4239582</v>
          </cell>
          <cell r="Q30">
            <v>3139386</v>
          </cell>
          <cell r="R30">
            <v>1877029</v>
          </cell>
          <cell r="S30">
            <v>1153002</v>
          </cell>
          <cell r="T30">
            <v>978266</v>
          </cell>
          <cell r="U30">
            <v>951689</v>
          </cell>
          <cell r="V30">
            <v>907111</v>
          </cell>
          <cell r="W30">
            <v>1011266</v>
          </cell>
          <cell r="X30">
            <v>1307672</v>
          </cell>
          <cell r="Y30">
            <v>1985419</v>
          </cell>
          <cell r="Z30">
            <v>3652491</v>
          </cell>
        </row>
        <row r="31">
          <cell r="A31">
            <v>481290</v>
          </cell>
          <cell r="B31" t="str">
            <v>Gas Commercial Sales Unbilled</v>
          </cell>
          <cell r="C31">
            <v>-2473</v>
          </cell>
          <cell r="D31">
            <v>267064</v>
          </cell>
          <cell r="E31">
            <v>666975</v>
          </cell>
          <cell r="F31">
            <v>593062</v>
          </cell>
          <cell r="G31">
            <v>-359140</v>
          </cell>
          <cell r="H31">
            <v>-188131</v>
          </cell>
          <cell r="I31">
            <v>-281933</v>
          </cell>
          <cell r="J31">
            <v>-521271</v>
          </cell>
          <cell r="K31">
            <v>-254894</v>
          </cell>
          <cell r="L31">
            <v>-82492</v>
          </cell>
          <cell r="M31">
            <v>25503</v>
          </cell>
          <cell r="N31">
            <v>-10025</v>
          </cell>
          <cell r="O31">
            <v>5952</v>
          </cell>
          <cell r="P31">
            <v>-546165</v>
          </cell>
          <cell r="Q31">
            <v>-274440</v>
          </cell>
          <cell r="R31">
            <v>-541707</v>
          </cell>
          <cell r="S31">
            <v>-208858</v>
          </cell>
          <cell r="T31">
            <v>-72578</v>
          </cell>
          <cell r="U31">
            <v>42583</v>
          </cell>
          <cell r="V31">
            <v>-4593</v>
          </cell>
          <cell r="W31">
            <v>17826</v>
          </cell>
          <cell r="X31">
            <v>476843</v>
          </cell>
          <cell r="Y31">
            <v>946616</v>
          </cell>
          <cell r="Z31">
            <v>-26417</v>
          </cell>
        </row>
        <row r="32">
          <cell r="A32">
            <v>482000</v>
          </cell>
          <cell r="B32" t="str">
            <v>Other Sales to Public Auth-Gas</v>
          </cell>
          <cell r="C32">
            <v>24713</v>
          </cell>
          <cell r="D32">
            <v>19693</v>
          </cell>
          <cell r="E32">
            <v>35178</v>
          </cell>
          <cell r="F32">
            <v>112303</v>
          </cell>
          <cell r="G32">
            <v>122938</v>
          </cell>
          <cell r="H32">
            <v>116382</v>
          </cell>
          <cell r="I32">
            <v>288829</v>
          </cell>
          <cell r="J32">
            <v>208695</v>
          </cell>
          <cell r="K32">
            <v>93108</v>
          </cell>
          <cell r="L32">
            <v>57164</v>
          </cell>
          <cell r="M32">
            <v>49672</v>
          </cell>
          <cell r="N32">
            <v>40047</v>
          </cell>
          <cell r="O32">
            <v>461337</v>
          </cell>
          <cell r="P32">
            <v>488215</v>
          </cell>
          <cell r="Q32">
            <v>289415</v>
          </cell>
          <cell r="R32">
            <v>204018</v>
          </cell>
          <cell r="S32">
            <v>95934</v>
          </cell>
          <cell r="T32">
            <v>60309</v>
          </cell>
          <cell r="U32">
            <v>53089</v>
          </cell>
          <cell r="V32">
            <v>44430</v>
          </cell>
          <cell r="W32">
            <v>56152</v>
          </cell>
          <cell r="X32">
            <v>93698</v>
          </cell>
          <cell r="Y32">
            <v>199580</v>
          </cell>
          <cell r="Z32">
            <v>411869</v>
          </cell>
        </row>
        <row r="33">
          <cell r="A33">
            <v>482090</v>
          </cell>
          <cell r="B33" t="str">
            <v>Gas OPA Unbilled</v>
          </cell>
          <cell r="C33">
            <v>-804</v>
          </cell>
          <cell r="D33">
            <v>27374</v>
          </cell>
          <cell r="E33">
            <v>77621</v>
          </cell>
          <cell r="F33">
            <v>14615</v>
          </cell>
          <cell r="G33">
            <v>-43796</v>
          </cell>
          <cell r="H33">
            <v>-24281</v>
          </cell>
          <cell r="I33">
            <v>44882</v>
          </cell>
          <cell r="J33">
            <v>-118822</v>
          </cell>
          <cell r="K33">
            <v>-26835</v>
          </cell>
          <cell r="L33">
            <v>-19261</v>
          </cell>
          <cell r="M33">
            <v>-3518</v>
          </cell>
          <cell r="N33">
            <v>7291</v>
          </cell>
          <cell r="O33">
            <v>-6133</v>
          </cell>
          <cell r="P33">
            <v>-79432</v>
          </cell>
          <cell r="Q33">
            <v>46250</v>
          </cell>
          <cell r="R33">
            <v>-103957</v>
          </cell>
          <cell r="S33">
            <v>-31763</v>
          </cell>
          <cell r="T33">
            <v>-35036</v>
          </cell>
          <cell r="U33">
            <v>-12785</v>
          </cell>
          <cell r="V33">
            <v>6447</v>
          </cell>
          <cell r="W33">
            <v>6218</v>
          </cell>
          <cell r="X33">
            <v>30871</v>
          </cell>
          <cell r="Y33">
            <v>136545</v>
          </cell>
          <cell r="Z33">
            <v>-28683</v>
          </cell>
        </row>
        <row r="34">
          <cell r="A34">
            <v>482200</v>
          </cell>
          <cell r="B34" t="str">
            <v>Gas Public St Hwy Ltng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82</v>
          </cell>
          <cell r="J34">
            <v>78</v>
          </cell>
          <cell r="K34">
            <v>78</v>
          </cell>
          <cell r="L34">
            <v>88</v>
          </cell>
          <cell r="M34">
            <v>94</v>
          </cell>
          <cell r="N34">
            <v>93</v>
          </cell>
          <cell r="O34">
            <v>87</v>
          </cell>
          <cell r="P34">
            <v>81</v>
          </cell>
          <cell r="Q34">
            <v>82</v>
          </cell>
          <cell r="R34">
            <v>76</v>
          </cell>
          <cell r="S34">
            <v>76</v>
          </cell>
          <cell r="T34">
            <v>86</v>
          </cell>
          <cell r="U34">
            <v>90</v>
          </cell>
          <cell r="V34">
            <v>89</v>
          </cell>
          <cell r="W34">
            <v>89</v>
          </cell>
          <cell r="X34">
            <v>102</v>
          </cell>
          <cell r="Y34">
            <v>93</v>
          </cell>
          <cell r="Z34">
            <v>89</v>
          </cell>
        </row>
        <row r="35">
          <cell r="A35">
            <v>484000</v>
          </cell>
          <cell r="B35" t="str">
            <v>Interdepartmental Sales</v>
          </cell>
          <cell r="C35">
            <v>32</v>
          </cell>
          <cell r="D35">
            <v>40</v>
          </cell>
          <cell r="E35">
            <v>231</v>
          </cell>
          <cell r="F35">
            <v>2083</v>
          </cell>
          <cell r="G35">
            <v>6122</v>
          </cell>
          <cell r="H35">
            <v>5672</v>
          </cell>
          <cell r="I35">
            <v>4706</v>
          </cell>
          <cell r="J35">
            <v>2224</v>
          </cell>
          <cell r="K35">
            <v>304</v>
          </cell>
          <cell r="L35">
            <v>184</v>
          </cell>
          <cell r="M35">
            <v>199</v>
          </cell>
          <cell r="N35">
            <v>202</v>
          </cell>
          <cell r="O35">
            <v>5199</v>
          </cell>
          <cell r="P35">
            <v>6221</v>
          </cell>
          <cell r="Q35">
            <v>4660</v>
          </cell>
          <cell r="R35">
            <v>2094</v>
          </cell>
          <cell r="S35">
            <v>291</v>
          </cell>
          <cell r="T35">
            <v>176</v>
          </cell>
          <cell r="U35">
            <v>187</v>
          </cell>
          <cell r="V35">
            <v>190</v>
          </cell>
          <cell r="W35">
            <v>266</v>
          </cell>
          <cell r="X35">
            <v>1642</v>
          </cell>
          <cell r="Y35">
            <v>3365</v>
          </cell>
          <cell r="Z35">
            <v>4236</v>
          </cell>
        </row>
        <row r="36">
          <cell r="A36">
            <v>487001</v>
          </cell>
          <cell r="B36" t="str">
            <v>Discounts Earn/Lost-Gas</v>
          </cell>
          <cell r="C36">
            <v>-2324</v>
          </cell>
          <cell r="D36">
            <v>0</v>
          </cell>
          <cell r="E36">
            <v>0</v>
          </cell>
          <cell r="F36">
            <v>3487</v>
          </cell>
          <cell r="G36">
            <v>0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488000</v>
          </cell>
          <cell r="B37" t="str">
            <v>Misc Service Revenue-Gas</v>
          </cell>
          <cell r="C37">
            <v>584</v>
          </cell>
          <cell r="D37">
            <v>1850</v>
          </cell>
          <cell r="E37">
            <v>732</v>
          </cell>
          <cell r="F37">
            <v>2312</v>
          </cell>
          <cell r="G37">
            <v>2089</v>
          </cell>
          <cell r="H37">
            <v>1513</v>
          </cell>
          <cell r="I37">
            <v>4333</v>
          </cell>
          <cell r="J37">
            <v>4333</v>
          </cell>
          <cell r="K37">
            <v>4333</v>
          </cell>
          <cell r="L37">
            <v>4333</v>
          </cell>
          <cell r="M37">
            <v>4333</v>
          </cell>
          <cell r="N37">
            <v>4333</v>
          </cell>
          <cell r="O37">
            <v>4333</v>
          </cell>
          <cell r="P37">
            <v>4333</v>
          </cell>
          <cell r="Q37">
            <v>4333</v>
          </cell>
          <cell r="R37">
            <v>4333</v>
          </cell>
          <cell r="S37">
            <v>4333</v>
          </cell>
          <cell r="T37">
            <v>4333</v>
          </cell>
          <cell r="U37">
            <v>4333</v>
          </cell>
          <cell r="V37">
            <v>4333</v>
          </cell>
          <cell r="W37">
            <v>4333</v>
          </cell>
          <cell r="X37">
            <v>4333</v>
          </cell>
          <cell r="Y37">
            <v>4333</v>
          </cell>
          <cell r="Z37">
            <v>4333</v>
          </cell>
        </row>
        <row r="38">
          <cell r="A38">
            <v>488100</v>
          </cell>
          <cell r="B38" t="str">
            <v>IC Misc Svc Reg Gas Reg</v>
          </cell>
          <cell r="C38">
            <v>51997</v>
          </cell>
          <cell r="D38">
            <v>51997</v>
          </cell>
          <cell r="E38">
            <v>51997</v>
          </cell>
          <cell r="F38">
            <v>307166</v>
          </cell>
          <cell r="G38">
            <v>70641</v>
          </cell>
          <cell r="H38">
            <v>70641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70641</v>
          </cell>
          <cell r="P38">
            <v>70641</v>
          </cell>
          <cell r="Q38">
            <v>70641</v>
          </cell>
          <cell r="R38">
            <v>70641</v>
          </cell>
          <cell r="S38">
            <v>70641</v>
          </cell>
          <cell r="T38">
            <v>70641</v>
          </cell>
          <cell r="U38">
            <v>70641</v>
          </cell>
          <cell r="V38">
            <v>70641</v>
          </cell>
          <cell r="W38">
            <v>70641</v>
          </cell>
          <cell r="X38">
            <v>70641</v>
          </cell>
          <cell r="Y38">
            <v>70641</v>
          </cell>
          <cell r="Z38">
            <v>70641</v>
          </cell>
        </row>
        <row r="39">
          <cell r="A39">
            <v>489000</v>
          </cell>
          <cell r="B39" t="str">
            <v>Transp Gas of Others</v>
          </cell>
          <cell r="C39">
            <v>117810</v>
          </cell>
          <cell r="D39">
            <v>123868</v>
          </cell>
          <cell r="E39">
            <v>121597</v>
          </cell>
          <cell r="F39">
            <v>119590</v>
          </cell>
          <cell r="G39">
            <v>113694</v>
          </cell>
          <cell r="H39">
            <v>97455</v>
          </cell>
          <cell r="I39">
            <v>144700</v>
          </cell>
          <cell r="J39">
            <v>137591</v>
          </cell>
          <cell r="K39">
            <v>139018</v>
          </cell>
          <cell r="L39">
            <v>138194</v>
          </cell>
          <cell r="M39">
            <v>138418</v>
          </cell>
          <cell r="N39">
            <v>146697</v>
          </cell>
          <cell r="O39">
            <v>160027</v>
          </cell>
          <cell r="P39">
            <v>145319</v>
          </cell>
          <cell r="Q39">
            <v>147466</v>
          </cell>
          <cell r="R39">
            <v>140574</v>
          </cell>
          <cell r="S39">
            <v>142100</v>
          </cell>
          <cell r="T39">
            <v>141362</v>
          </cell>
          <cell r="U39">
            <v>141623</v>
          </cell>
          <cell r="V39">
            <v>149869</v>
          </cell>
          <cell r="W39">
            <v>142486</v>
          </cell>
          <cell r="X39">
            <v>160481</v>
          </cell>
          <cell r="Y39">
            <v>160800</v>
          </cell>
          <cell r="Z39">
            <v>150604</v>
          </cell>
        </row>
        <row r="40">
          <cell r="A40">
            <v>489010</v>
          </cell>
          <cell r="B40" t="str">
            <v>IC Gas Transp Rev Reg</v>
          </cell>
          <cell r="C40">
            <v>50292</v>
          </cell>
          <cell r="D40">
            <v>50292</v>
          </cell>
          <cell r="E40">
            <v>50292</v>
          </cell>
          <cell r="F40">
            <v>50292</v>
          </cell>
          <cell r="G40">
            <v>50292</v>
          </cell>
          <cell r="H40">
            <v>50292</v>
          </cell>
          <cell r="I40">
            <v>50000</v>
          </cell>
          <cell r="J40">
            <v>50000</v>
          </cell>
          <cell r="K40">
            <v>50000</v>
          </cell>
          <cell r="L40">
            <v>50000</v>
          </cell>
          <cell r="M40">
            <v>50000</v>
          </cell>
          <cell r="N40">
            <v>50000</v>
          </cell>
          <cell r="O40">
            <v>50292</v>
          </cell>
          <cell r="P40">
            <v>50292</v>
          </cell>
          <cell r="Q40">
            <v>50292</v>
          </cell>
          <cell r="R40">
            <v>50292</v>
          </cell>
          <cell r="S40">
            <v>50292</v>
          </cell>
          <cell r="T40">
            <v>50292</v>
          </cell>
          <cell r="U40">
            <v>50292</v>
          </cell>
          <cell r="V40">
            <v>50292</v>
          </cell>
          <cell r="W40">
            <v>50292</v>
          </cell>
          <cell r="X40">
            <v>50292</v>
          </cell>
          <cell r="Y40">
            <v>50292</v>
          </cell>
          <cell r="Z40">
            <v>50292</v>
          </cell>
        </row>
        <row r="41">
          <cell r="A41">
            <v>489020</v>
          </cell>
          <cell r="B41" t="str">
            <v>Comm Gas Transp Only</v>
          </cell>
          <cell r="C41">
            <v>86179</v>
          </cell>
          <cell r="D41">
            <v>108713</v>
          </cell>
          <cell r="E41">
            <v>135598</v>
          </cell>
          <cell r="F41">
            <v>213266</v>
          </cell>
          <cell r="G41">
            <v>254438</v>
          </cell>
          <cell r="H41">
            <v>258615</v>
          </cell>
          <cell r="I41">
            <v>132505</v>
          </cell>
          <cell r="J41">
            <v>91601</v>
          </cell>
          <cell r="K41">
            <v>66395</v>
          </cell>
          <cell r="L41">
            <v>52748</v>
          </cell>
          <cell r="M41">
            <v>47393</v>
          </cell>
          <cell r="N41">
            <v>50125</v>
          </cell>
          <cell r="O41">
            <v>299981</v>
          </cell>
          <cell r="P41">
            <v>165472</v>
          </cell>
          <cell r="Q41">
            <v>134138</v>
          </cell>
          <cell r="R41">
            <v>94366</v>
          </cell>
          <cell r="S41">
            <v>70570</v>
          </cell>
          <cell r="T41">
            <v>57728</v>
          </cell>
          <cell r="U41">
            <v>52373</v>
          </cell>
          <cell r="V41">
            <v>55474</v>
          </cell>
          <cell r="W41">
            <v>63540</v>
          </cell>
          <cell r="X41">
            <v>89754</v>
          </cell>
          <cell r="Y41">
            <v>119076</v>
          </cell>
          <cell r="Z41">
            <v>176912</v>
          </cell>
        </row>
        <row r="42">
          <cell r="A42">
            <v>489025</v>
          </cell>
          <cell r="B42" t="str">
            <v>Comm Gas Transp Unbilled</v>
          </cell>
          <cell r="C42">
            <v>-161</v>
          </cell>
          <cell r="D42">
            <v>17762</v>
          </cell>
          <cell r="E42">
            <v>28867</v>
          </cell>
          <cell r="F42">
            <v>-58879</v>
          </cell>
          <cell r="G42">
            <v>-401</v>
          </cell>
          <cell r="H42">
            <v>82587</v>
          </cell>
          <cell r="I42">
            <v>-12406</v>
          </cell>
          <cell r="J42">
            <v>-20397</v>
          </cell>
          <cell r="K42">
            <v>-13710</v>
          </cell>
          <cell r="L42">
            <v>-7320</v>
          </cell>
          <cell r="M42">
            <v>1833</v>
          </cell>
          <cell r="N42">
            <v>-683</v>
          </cell>
          <cell r="O42">
            <v>2663</v>
          </cell>
          <cell r="P42">
            <v>-13430</v>
          </cell>
          <cell r="Q42">
            <v>-11795</v>
          </cell>
          <cell r="R42">
            <v>-20326</v>
          </cell>
          <cell r="S42">
            <v>-13672</v>
          </cell>
          <cell r="T42">
            <v>-7169</v>
          </cell>
          <cell r="U42">
            <v>1920</v>
          </cell>
          <cell r="V42">
            <v>-394</v>
          </cell>
          <cell r="W42">
            <v>1547</v>
          </cell>
          <cell r="X42">
            <v>26378</v>
          </cell>
          <cell r="Y42">
            <v>57716</v>
          </cell>
          <cell r="Z42">
            <v>14038</v>
          </cell>
        </row>
        <row r="43">
          <cell r="A43">
            <v>489030</v>
          </cell>
          <cell r="B43" t="str">
            <v>Indust Gas Transp Only</v>
          </cell>
          <cell r="C43">
            <v>189352</v>
          </cell>
          <cell r="D43">
            <v>222524</v>
          </cell>
          <cell r="E43">
            <v>242129</v>
          </cell>
          <cell r="F43">
            <v>311435</v>
          </cell>
          <cell r="G43">
            <v>335718</v>
          </cell>
          <cell r="H43">
            <v>321039</v>
          </cell>
          <cell r="I43">
            <v>304684</v>
          </cell>
          <cell r="J43">
            <v>250831</v>
          </cell>
          <cell r="K43">
            <v>217480</v>
          </cell>
          <cell r="L43">
            <v>198896</v>
          </cell>
          <cell r="M43">
            <v>197690</v>
          </cell>
          <cell r="N43">
            <v>200874</v>
          </cell>
          <cell r="O43">
            <v>395196</v>
          </cell>
          <cell r="P43">
            <v>365620</v>
          </cell>
          <cell r="Q43">
            <v>325632</v>
          </cell>
          <cell r="R43">
            <v>279868</v>
          </cell>
          <cell r="S43">
            <v>250716</v>
          </cell>
          <cell r="T43">
            <v>230922</v>
          </cell>
          <cell r="U43">
            <v>229338</v>
          </cell>
          <cell r="V43">
            <v>235313</v>
          </cell>
          <cell r="W43">
            <v>221026</v>
          </cell>
          <cell r="X43">
            <v>253909</v>
          </cell>
          <cell r="Y43">
            <v>292446</v>
          </cell>
          <cell r="Z43">
            <v>405498</v>
          </cell>
        </row>
        <row r="44">
          <cell r="A44">
            <v>489035</v>
          </cell>
          <cell r="B44" t="str">
            <v>Indust Gas Transp Unbilled</v>
          </cell>
          <cell r="C44">
            <v>-1564</v>
          </cell>
          <cell r="D44">
            <v>42153</v>
          </cell>
          <cell r="E44">
            <v>41489</v>
          </cell>
          <cell r="F44">
            <v>-180887</v>
          </cell>
          <cell r="G44">
            <v>260</v>
          </cell>
          <cell r="H44">
            <v>139662</v>
          </cell>
          <cell r="I44">
            <v>850</v>
          </cell>
          <cell r="J44">
            <v>-45509</v>
          </cell>
          <cell r="K44">
            <v>-7487</v>
          </cell>
          <cell r="L44">
            <v>-3337</v>
          </cell>
          <cell r="M44">
            <v>-2014</v>
          </cell>
          <cell r="N44">
            <v>11305</v>
          </cell>
          <cell r="O44">
            <v>75</v>
          </cell>
          <cell r="P44">
            <v>-50791</v>
          </cell>
          <cell r="Q44">
            <v>7851</v>
          </cell>
          <cell r="R44">
            <v>-45972</v>
          </cell>
          <cell r="S44">
            <v>-9886</v>
          </cell>
          <cell r="T44">
            <v>-2803</v>
          </cell>
          <cell r="U44">
            <v>-810</v>
          </cell>
          <cell r="V44">
            <v>11834</v>
          </cell>
          <cell r="W44">
            <v>-6230</v>
          </cell>
          <cell r="X44">
            <v>68873</v>
          </cell>
          <cell r="Y44">
            <v>84040</v>
          </cell>
          <cell r="Z44">
            <v>-45684</v>
          </cell>
        </row>
        <row r="45">
          <cell r="A45">
            <v>489040</v>
          </cell>
          <cell r="B45" t="str">
            <v>OPA Gas Transp Only</v>
          </cell>
          <cell r="C45">
            <v>-1605</v>
          </cell>
          <cell r="D45">
            <v>15845</v>
          </cell>
          <cell r="E45">
            <v>25349</v>
          </cell>
          <cell r="F45">
            <v>44615</v>
          </cell>
          <cell r="G45">
            <v>43834</v>
          </cell>
          <cell r="H45">
            <v>24801</v>
          </cell>
          <cell r="I45">
            <v>39700</v>
          </cell>
          <cell r="J45">
            <v>30436</v>
          </cell>
          <cell r="K45">
            <v>13654</v>
          </cell>
          <cell r="L45">
            <v>7382</v>
          </cell>
          <cell r="M45">
            <v>6906</v>
          </cell>
          <cell r="N45">
            <v>6790</v>
          </cell>
          <cell r="O45">
            <v>88977</v>
          </cell>
          <cell r="P45">
            <v>64989</v>
          </cell>
          <cell r="Q45">
            <v>39260</v>
          </cell>
          <cell r="R45">
            <v>30485</v>
          </cell>
          <cell r="S45">
            <v>13726</v>
          </cell>
          <cell r="T45">
            <v>7387</v>
          </cell>
          <cell r="U45">
            <v>6927</v>
          </cell>
          <cell r="V45">
            <v>6823</v>
          </cell>
          <cell r="W45">
            <v>9554</v>
          </cell>
          <cell r="X45">
            <v>20127</v>
          </cell>
          <cell r="Y45">
            <v>39556</v>
          </cell>
          <cell r="Z45">
            <v>68521</v>
          </cell>
        </row>
        <row r="46">
          <cell r="A46">
            <v>489045</v>
          </cell>
          <cell r="B46" t="str">
            <v>OPA Gas Transp Unbilled</v>
          </cell>
          <cell r="C46">
            <v>-208</v>
          </cell>
          <cell r="D46">
            <v>6430</v>
          </cell>
          <cell r="E46">
            <v>12462</v>
          </cell>
          <cell r="F46">
            <v>-33762</v>
          </cell>
          <cell r="G46">
            <v>1344</v>
          </cell>
          <cell r="H46">
            <v>28127</v>
          </cell>
          <cell r="I46">
            <v>5475</v>
          </cell>
          <cell r="J46">
            <v>-13404</v>
          </cell>
          <cell r="K46">
            <v>-3948</v>
          </cell>
          <cell r="L46">
            <v>-574</v>
          </cell>
          <cell r="M46">
            <v>94</v>
          </cell>
          <cell r="N46">
            <v>804</v>
          </cell>
          <cell r="O46">
            <v>-883</v>
          </cell>
          <cell r="P46">
            <v>-8909</v>
          </cell>
          <cell r="Q46">
            <v>5977</v>
          </cell>
          <cell r="R46">
            <v>-13392</v>
          </cell>
          <cell r="S46">
            <v>-3961</v>
          </cell>
          <cell r="T46">
            <v>-525</v>
          </cell>
          <cell r="U46">
            <v>126</v>
          </cell>
          <cell r="V46">
            <v>822</v>
          </cell>
          <cell r="W46">
            <v>-18</v>
          </cell>
          <cell r="X46">
            <v>15443</v>
          </cell>
          <cell r="Y46">
            <v>23484</v>
          </cell>
          <cell r="Z46">
            <v>-2886</v>
          </cell>
        </row>
        <row r="47">
          <cell r="A47">
            <v>495031</v>
          </cell>
          <cell r="B47" t="str">
            <v>Gas Losses Damaged Lines</v>
          </cell>
          <cell r="C47">
            <v>574</v>
          </cell>
          <cell r="D47">
            <v>486</v>
          </cell>
          <cell r="E47">
            <v>1682</v>
          </cell>
          <cell r="F47">
            <v>234</v>
          </cell>
          <cell r="G47">
            <v>-279</v>
          </cell>
          <cell r="H47">
            <v>795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496020</v>
          </cell>
          <cell r="B48" t="str">
            <v>Provision for Rate Refund</v>
          </cell>
          <cell r="C48">
            <v>4178</v>
          </cell>
          <cell r="D48">
            <v>4178</v>
          </cell>
          <cell r="E48">
            <v>4178</v>
          </cell>
          <cell r="F48">
            <v>4178</v>
          </cell>
          <cell r="G48">
            <v>4178</v>
          </cell>
          <cell r="H48">
            <v>4178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>
            <v>711000</v>
          </cell>
          <cell r="B49" t="str">
            <v>Gas Boiler Labor</v>
          </cell>
          <cell r="C49">
            <v>6</v>
          </cell>
          <cell r="D49">
            <v>50</v>
          </cell>
          <cell r="E49">
            <v>155</v>
          </cell>
          <cell r="F49">
            <v>361</v>
          </cell>
          <cell r="G49">
            <v>846</v>
          </cell>
          <cell r="H49">
            <v>876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>
            <v>712000</v>
          </cell>
          <cell r="B50" t="str">
            <v>Gas Production-Other Power Ex</v>
          </cell>
          <cell r="C50">
            <v>108</v>
          </cell>
          <cell r="D50">
            <v>117</v>
          </cell>
          <cell r="E50">
            <v>0</v>
          </cell>
          <cell r="F50">
            <v>223</v>
          </cell>
          <cell r="G50">
            <v>960</v>
          </cell>
          <cell r="H50">
            <v>475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717000</v>
          </cell>
          <cell r="B51" t="str">
            <v>Liq Petro Gas Exp-Vapor Proc</v>
          </cell>
          <cell r="C51">
            <v>10614</v>
          </cell>
          <cell r="D51">
            <v>5879</v>
          </cell>
          <cell r="E51">
            <v>8617</v>
          </cell>
          <cell r="F51">
            <v>9069</v>
          </cell>
          <cell r="G51">
            <v>9434</v>
          </cell>
          <cell r="H51">
            <v>6759</v>
          </cell>
          <cell r="I51">
            <v>25644</v>
          </cell>
          <cell r="J51">
            <v>25554</v>
          </cell>
          <cell r="K51">
            <v>25539</v>
          </cell>
          <cell r="L51">
            <v>25495</v>
          </cell>
          <cell r="M51">
            <v>37932</v>
          </cell>
          <cell r="N51">
            <v>24962</v>
          </cell>
          <cell r="O51">
            <v>30950</v>
          </cell>
          <cell r="P51">
            <v>25328</v>
          </cell>
          <cell r="Q51">
            <v>25328</v>
          </cell>
          <cell r="R51">
            <v>25328</v>
          </cell>
          <cell r="S51">
            <v>25606</v>
          </cell>
          <cell r="T51">
            <v>25834</v>
          </cell>
          <cell r="U51">
            <v>37330</v>
          </cell>
          <cell r="V51">
            <v>25834</v>
          </cell>
          <cell r="W51">
            <v>25834</v>
          </cell>
          <cell r="X51">
            <v>25834</v>
          </cell>
          <cell r="Y51">
            <v>25834</v>
          </cell>
          <cell r="Z51">
            <v>37330</v>
          </cell>
        </row>
        <row r="52">
          <cell r="A52">
            <v>728000</v>
          </cell>
          <cell r="B52" t="str">
            <v>Liquid Petroleum Gas</v>
          </cell>
          <cell r="C52">
            <v>0</v>
          </cell>
          <cell r="D52">
            <v>0</v>
          </cell>
          <cell r="E52">
            <v>0</v>
          </cell>
          <cell r="F52">
            <v>12792</v>
          </cell>
          <cell r="G52">
            <v>13955</v>
          </cell>
          <cell r="H52">
            <v>4460</v>
          </cell>
          <cell r="I52">
            <v>12550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>
            <v>735000</v>
          </cell>
          <cell r="B53" t="str">
            <v>Gas Misc Production Exp</v>
          </cell>
          <cell r="C53">
            <v>4827</v>
          </cell>
          <cell r="D53">
            <v>6537</v>
          </cell>
          <cell r="E53">
            <v>9886</v>
          </cell>
          <cell r="F53">
            <v>13086</v>
          </cell>
          <cell r="G53">
            <v>7678</v>
          </cell>
          <cell r="H53">
            <v>21915</v>
          </cell>
          <cell r="I53">
            <v>34055</v>
          </cell>
          <cell r="J53">
            <v>18310</v>
          </cell>
          <cell r="K53">
            <v>16721</v>
          </cell>
          <cell r="L53">
            <v>16605</v>
          </cell>
          <cell r="M53">
            <v>20662</v>
          </cell>
          <cell r="N53">
            <v>16247</v>
          </cell>
          <cell r="O53">
            <v>31108</v>
          </cell>
          <cell r="P53">
            <v>29243</v>
          </cell>
          <cell r="Q53">
            <v>29405</v>
          </cell>
          <cell r="R53">
            <v>20905</v>
          </cell>
          <cell r="S53">
            <v>19597</v>
          </cell>
          <cell r="T53">
            <v>19673</v>
          </cell>
          <cell r="U53">
            <v>23487</v>
          </cell>
          <cell r="V53">
            <v>19673</v>
          </cell>
          <cell r="W53">
            <v>19673</v>
          </cell>
          <cell r="X53">
            <v>19573</v>
          </cell>
          <cell r="Y53">
            <v>29573</v>
          </cell>
          <cell r="Z53">
            <v>33387</v>
          </cell>
        </row>
        <row r="54">
          <cell r="A54">
            <v>742000</v>
          </cell>
          <cell r="B54" t="str">
            <v>Maint Gas Production Equipmen</v>
          </cell>
          <cell r="C54">
            <v>1279</v>
          </cell>
          <cell r="D54">
            <v>666</v>
          </cell>
          <cell r="E54">
            <v>2181</v>
          </cell>
          <cell r="F54">
            <v>5881</v>
          </cell>
          <cell r="G54">
            <v>2775</v>
          </cell>
          <cell r="H54">
            <v>2567</v>
          </cell>
          <cell r="I54">
            <v>1050</v>
          </cell>
          <cell r="J54">
            <v>12600</v>
          </cell>
          <cell r="K54">
            <v>30862</v>
          </cell>
          <cell r="L54">
            <v>16800</v>
          </cell>
          <cell r="M54">
            <v>22050</v>
          </cell>
          <cell r="N54">
            <v>1050</v>
          </cell>
          <cell r="O54">
            <v>4489</v>
          </cell>
          <cell r="P54">
            <v>4489</v>
          </cell>
          <cell r="Q54">
            <v>1489</v>
          </cell>
          <cell r="R54">
            <v>12489</v>
          </cell>
          <cell r="S54">
            <v>29881</v>
          </cell>
          <cell r="T54">
            <v>16489</v>
          </cell>
          <cell r="U54">
            <v>21489</v>
          </cell>
          <cell r="V54">
            <v>1489</v>
          </cell>
          <cell r="W54">
            <v>1489</v>
          </cell>
          <cell r="X54">
            <v>26489</v>
          </cell>
          <cell r="Y54">
            <v>1489</v>
          </cell>
          <cell r="Z54">
            <v>1489</v>
          </cell>
        </row>
        <row r="55">
          <cell r="A55">
            <v>801000</v>
          </cell>
          <cell r="B55" t="str">
            <v>Purchases Gas &amp; NGL</v>
          </cell>
          <cell r="C55">
            <v>762951</v>
          </cell>
          <cell r="D55">
            <v>1607007</v>
          </cell>
          <cell r="E55">
            <v>3130187</v>
          </cell>
          <cell r="F55">
            <v>5352501</v>
          </cell>
          <cell r="G55">
            <v>5891545</v>
          </cell>
          <cell r="H55">
            <v>9576336</v>
          </cell>
          <cell r="I55">
            <v>5216260</v>
          </cell>
          <cell r="J55">
            <v>2670963</v>
          </cell>
          <cell r="K55">
            <v>1360953</v>
          </cell>
          <cell r="L55">
            <v>1074372</v>
          </cell>
          <cell r="M55">
            <v>1100748</v>
          </cell>
          <cell r="N55">
            <v>1059729</v>
          </cell>
          <cell r="O55">
            <v>8171520</v>
          </cell>
          <cell r="P55">
            <v>7444261</v>
          </cell>
          <cell r="Q55">
            <v>5122880</v>
          </cell>
          <cell r="R55">
            <v>2398302</v>
          </cell>
          <cell r="S55">
            <v>1261713</v>
          </cell>
          <cell r="T55">
            <v>1019964</v>
          </cell>
          <cell r="U55">
            <v>1041880</v>
          </cell>
          <cell r="V55">
            <v>1004648</v>
          </cell>
          <cell r="W55">
            <v>1109110</v>
          </cell>
          <cell r="X55">
            <v>1811531</v>
          </cell>
          <cell r="Y55">
            <v>3702033</v>
          </cell>
          <cell r="Z55">
            <v>6382481</v>
          </cell>
        </row>
        <row r="56">
          <cell r="A56">
            <v>801001</v>
          </cell>
          <cell r="B56" t="str">
            <v>Purchases Gas &amp; NGL-Aff</v>
          </cell>
          <cell r="C56">
            <v>163015</v>
          </cell>
          <cell r="D56">
            <v>160156</v>
          </cell>
          <cell r="E56">
            <v>159450</v>
          </cell>
          <cell r="F56">
            <v>174459</v>
          </cell>
          <cell r="G56">
            <v>172128</v>
          </cell>
          <cell r="H56">
            <v>173844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805002</v>
          </cell>
          <cell r="B57" t="str">
            <v>Unrecovered Purchase Gas Adj</v>
          </cell>
          <cell r="C57">
            <v>-486728</v>
          </cell>
          <cell r="D57">
            <v>-1102574</v>
          </cell>
          <cell r="E57">
            <v>-1660393</v>
          </cell>
          <cell r="F57">
            <v>-440745</v>
          </cell>
          <cell r="G57">
            <v>1328584</v>
          </cell>
          <cell r="H57">
            <v>-1981840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>
            <v>805003</v>
          </cell>
          <cell r="B58" t="str">
            <v>Purchase Gas Cost Unbilled Rev</v>
          </cell>
          <cell r="C58">
            <v>-8321</v>
          </cell>
          <cell r="D58">
            <v>385724</v>
          </cell>
          <cell r="E58">
            <v>928193</v>
          </cell>
          <cell r="F58">
            <v>1529065</v>
          </cell>
          <cell r="G58">
            <v>-573671</v>
          </cell>
          <cell r="H58">
            <v>-214131</v>
          </cell>
          <cell r="I58">
            <v>-489358</v>
          </cell>
          <cell r="J58">
            <v>-1171550</v>
          </cell>
          <cell r="K58">
            <v>-615480</v>
          </cell>
          <cell r="L58">
            <v>-221211</v>
          </cell>
          <cell r="M58">
            <v>-40185</v>
          </cell>
          <cell r="N58">
            <v>3261</v>
          </cell>
          <cell r="O58">
            <v>321721</v>
          </cell>
          <cell r="P58">
            <v>-1588101</v>
          </cell>
          <cell r="Q58">
            <v>-468029</v>
          </cell>
          <cell r="R58">
            <v>-1196981</v>
          </cell>
          <cell r="S58">
            <v>-553343</v>
          </cell>
          <cell r="T58">
            <v>-200266</v>
          </cell>
          <cell r="U58">
            <v>-33798</v>
          </cell>
          <cell r="V58">
            <v>3703</v>
          </cell>
          <cell r="W58">
            <v>26906</v>
          </cell>
          <cell r="X58">
            <v>1296974</v>
          </cell>
          <cell r="Y58">
            <v>1871009</v>
          </cell>
          <cell r="Z58">
            <v>-196641</v>
          </cell>
        </row>
        <row r="59">
          <cell r="A59">
            <v>807000</v>
          </cell>
          <cell r="B59" t="str">
            <v>Gas Purchased Expenses</v>
          </cell>
          <cell r="C59">
            <v>36307</v>
          </cell>
          <cell r="D59">
            <v>58027</v>
          </cell>
          <cell r="E59">
            <v>42169</v>
          </cell>
          <cell r="F59">
            <v>38013</v>
          </cell>
          <cell r="G59">
            <v>93072</v>
          </cell>
          <cell r="H59">
            <v>38454</v>
          </cell>
          <cell r="I59">
            <v>48013</v>
          </cell>
          <cell r="J59">
            <v>47928</v>
          </cell>
          <cell r="K59">
            <v>47502</v>
          </cell>
          <cell r="L59">
            <v>47114</v>
          </cell>
          <cell r="M59">
            <v>47558</v>
          </cell>
          <cell r="N59">
            <v>46434</v>
          </cell>
          <cell r="O59">
            <v>46732</v>
          </cell>
          <cell r="P59">
            <v>46138</v>
          </cell>
          <cell r="Q59">
            <v>47161</v>
          </cell>
          <cell r="R59">
            <v>47184</v>
          </cell>
          <cell r="S59">
            <v>47188</v>
          </cell>
          <cell r="T59">
            <v>47185</v>
          </cell>
          <cell r="U59">
            <v>47710</v>
          </cell>
          <cell r="V59">
            <v>47191</v>
          </cell>
          <cell r="W59">
            <v>47188</v>
          </cell>
          <cell r="X59">
            <v>47193</v>
          </cell>
          <cell r="Y59">
            <v>47190</v>
          </cell>
          <cell r="Z59">
            <v>47714</v>
          </cell>
        </row>
        <row r="60">
          <cell r="A60">
            <v>807100</v>
          </cell>
          <cell r="B60" t="str">
            <v>I/C Gas Purchased Expenses</v>
          </cell>
          <cell r="C60">
            <v>125</v>
          </cell>
          <cell r="D60">
            <v>129</v>
          </cell>
          <cell r="E60">
            <v>202</v>
          </cell>
          <cell r="F60">
            <v>427</v>
          </cell>
          <cell r="G60">
            <v>379</v>
          </cell>
          <cell r="H60">
            <v>581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850001</v>
          </cell>
          <cell r="B61" t="str">
            <v>Operation Supv &amp; Eng-Tran</v>
          </cell>
          <cell r="C61">
            <v>480</v>
          </cell>
          <cell r="D61">
            <v>269</v>
          </cell>
          <cell r="E61">
            <v>200</v>
          </cell>
          <cell r="F61">
            <v>272</v>
          </cell>
          <cell r="G61">
            <v>291</v>
          </cell>
          <cell r="H61">
            <v>319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>
            <v>859000</v>
          </cell>
          <cell r="B62" t="str">
            <v>Other Expenses-Trans</v>
          </cell>
          <cell r="C62">
            <v>1345</v>
          </cell>
          <cell r="D62">
            <v>1321</v>
          </cell>
          <cell r="E62">
            <v>1034</v>
          </cell>
          <cell r="F62">
            <v>-638</v>
          </cell>
          <cell r="G62">
            <v>1543</v>
          </cell>
          <cell r="H62">
            <v>1502</v>
          </cell>
          <cell r="I62">
            <v>1371</v>
          </cell>
          <cell r="J62">
            <v>1368</v>
          </cell>
          <cell r="K62">
            <v>1354</v>
          </cell>
          <cell r="L62">
            <v>1342</v>
          </cell>
          <cell r="M62">
            <v>1334</v>
          </cell>
          <cell r="N62">
            <v>1321</v>
          </cell>
          <cell r="O62">
            <v>1313</v>
          </cell>
          <cell r="P62">
            <v>1313</v>
          </cell>
          <cell r="Q62">
            <v>1344</v>
          </cell>
          <cell r="R62">
            <v>1344</v>
          </cell>
          <cell r="S62">
            <v>1344</v>
          </cell>
          <cell r="T62">
            <v>1344</v>
          </cell>
          <cell r="U62">
            <v>1344</v>
          </cell>
          <cell r="V62">
            <v>1344</v>
          </cell>
          <cell r="W62">
            <v>1344</v>
          </cell>
          <cell r="X62">
            <v>1344</v>
          </cell>
          <cell r="Y62">
            <v>1344</v>
          </cell>
          <cell r="Z62">
            <v>1344</v>
          </cell>
        </row>
        <row r="63">
          <cell r="A63">
            <v>863000</v>
          </cell>
          <cell r="B63" t="str">
            <v>Transm-Maint of Mains</v>
          </cell>
          <cell r="C63">
            <v>5089</v>
          </cell>
          <cell r="D63">
            <v>2330</v>
          </cell>
          <cell r="E63">
            <v>14546</v>
          </cell>
          <cell r="F63">
            <v>4679</v>
          </cell>
          <cell r="G63">
            <v>362</v>
          </cell>
          <cell r="H63">
            <v>1662</v>
          </cell>
          <cell r="I63">
            <v>34347</v>
          </cell>
          <cell r="J63">
            <v>73830</v>
          </cell>
          <cell r="K63">
            <v>53536</v>
          </cell>
          <cell r="L63">
            <v>77138</v>
          </cell>
          <cell r="M63">
            <v>77127</v>
          </cell>
          <cell r="N63">
            <v>60051</v>
          </cell>
          <cell r="O63">
            <v>12150</v>
          </cell>
          <cell r="P63">
            <v>13800</v>
          </cell>
          <cell r="Q63">
            <v>34232</v>
          </cell>
          <cell r="R63">
            <v>70016</v>
          </cell>
          <cell r="S63">
            <v>52320</v>
          </cell>
          <cell r="T63">
            <v>74798</v>
          </cell>
          <cell r="U63">
            <v>75380</v>
          </cell>
          <cell r="V63">
            <v>60172</v>
          </cell>
          <cell r="W63">
            <v>61226</v>
          </cell>
          <cell r="X63">
            <v>41645</v>
          </cell>
          <cell r="Y63">
            <v>14731</v>
          </cell>
          <cell r="Z63">
            <v>9351</v>
          </cell>
        </row>
        <row r="64">
          <cell r="A64">
            <v>871000</v>
          </cell>
          <cell r="B64" t="str">
            <v>Distribution Load Dispatching</v>
          </cell>
          <cell r="C64">
            <v>36088</v>
          </cell>
          <cell r="D64">
            <v>13641</v>
          </cell>
          <cell r="E64">
            <v>14104</v>
          </cell>
          <cell r="F64">
            <v>30180</v>
          </cell>
          <cell r="G64">
            <v>17822</v>
          </cell>
          <cell r="H64">
            <v>13753</v>
          </cell>
          <cell r="I64">
            <v>17066</v>
          </cell>
          <cell r="J64">
            <v>18432</v>
          </cell>
          <cell r="K64">
            <v>27349</v>
          </cell>
          <cell r="L64">
            <v>22138</v>
          </cell>
          <cell r="M64">
            <v>20288</v>
          </cell>
          <cell r="N64">
            <v>21475</v>
          </cell>
          <cell r="O64">
            <v>25785</v>
          </cell>
          <cell r="P64">
            <v>22475</v>
          </cell>
          <cell r="Q64">
            <v>17824</v>
          </cell>
          <cell r="R64">
            <v>18439</v>
          </cell>
          <cell r="S64">
            <v>27973</v>
          </cell>
          <cell r="T64">
            <v>21189</v>
          </cell>
          <cell r="U64">
            <v>19999</v>
          </cell>
          <cell r="V64">
            <v>22209</v>
          </cell>
          <cell r="W64">
            <v>19824</v>
          </cell>
          <cell r="X64">
            <v>17864</v>
          </cell>
          <cell r="Y64">
            <v>20299</v>
          </cell>
          <cell r="Z64">
            <v>24459</v>
          </cell>
        </row>
        <row r="65">
          <cell r="A65">
            <v>874000</v>
          </cell>
          <cell r="B65" t="str">
            <v>Mains And Services</v>
          </cell>
          <cell r="C65">
            <v>157834</v>
          </cell>
          <cell r="D65">
            <v>141137</v>
          </cell>
          <cell r="E65">
            <v>206954</v>
          </cell>
          <cell r="F65">
            <v>181261</v>
          </cell>
          <cell r="G65">
            <v>180672</v>
          </cell>
          <cell r="H65">
            <v>112304</v>
          </cell>
          <cell r="I65">
            <v>95819</v>
          </cell>
          <cell r="J65">
            <v>104605</v>
          </cell>
          <cell r="K65">
            <v>109845</v>
          </cell>
          <cell r="L65">
            <v>110798</v>
          </cell>
          <cell r="M65">
            <v>143002</v>
          </cell>
          <cell r="N65">
            <v>108982</v>
          </cell>
          <cell r="O65">
            <v>108257</v>
          </cell>
          <cell r="P65">
            <v>92707</v>
          </cell>
          <cell r="Q65">
            <v>94482</v>
          </cell>
          <cell r="R65">
            <v>103931</v>
          </cell>
          <cell r="S65">
            <v>109981</v>
          </cell>
          <cell r="T65">
            <v>111657</v>
          </cell>
          <cell r="U65">
            <v>140518</v>
          </cell>
          <cell r="V65">
            <v>111571</v>
          </cell>
          <cell r="W65">
            <v>111417</v>
          </cell>
          <cell r="X65">
            <v>111190</v>
          </cell>
          <cell r="Y65">
            <v>105775</v>
          </cell>
          <cell r="Z65">
            <v>130600</v>
          </cell>
        </row>
        <row r="66">
          <cell r="A66">
            <v>875000</v>
          </cell>
          <cell r="B66" t="str">
            <v>Measuring And Reg Stations-Ge</v>
          </cell>
          <cell r="C66">
            <v>13859</v>
          </cell>
          <cell r="D66">
            <v>30166</v>
          </cell>
          <cell r="E66">
            <v>18722</v>
          </cell>
          <cell r="F66">
            <v>17921</v>
          </cell>
          <cell r="G66">
            <v>586</v>
          </cell>
          <cell r="H66">
            <v>12</v>
          </cell>
          <cell r="I66">
            <v>13648</v>
          </cell>
          <cell r="J66">
            <v>13605</v>
          </cell>
          <cell r="K66">
            <v>13582</v>
          </cell>
          <cell r="L66">
            <v>13549</v>
          </cell>
          <cell r="M66">
            <v>18850</v>
          </cell>
          <cell r="N66">
            <v>13295</v>
          </cell>
          <cell r="O66">
            <v>15828</v>
          </cell>
          <cell r="P66">
            <v>13529</v>
          </cell>
          <cell r="Q66">
            <v>13529</v>
          </cell>
          <cell r="R66">
            <v>13529</v>
          </cell>
          <cell r="S66">
            <v>13642</v>
          </cell>
          <cell r="T66">
            <v>13736</v>
          </cell>
          <cell r="U66">
            <v>18438</v>
          </cell>
          <cell r="V66">
            <v>13736</v>
          </cell>
          <cell r="W66">
            <v>13736</v>
          </cell>
          <cell r="X66">
            <v>13736</v>
          </cell>
          <cell r="Y66">
            <v>13736</v>
          </cell>
          <cell r="Z66">
            <v>18438</v>
          </cell>
        </row>
        <row r="67">
          <cell r="A67">
            <v>876000</v>
          </cell>
          <cell r="B67" t="str">
            <v>Measuring &amp; Reg Station-Indus</v>
          </cell>
          <cell r="C67">
            <v>1306</v>
          </cell>
          <cell r="D67">
            <v>329</v>
          </cell>
          <cell r="E67">
            <v>630</v>
          </cell>
          <cell r="F67">
            <v>2911</v>
          </cell>
          <cell r="G67">
            <v>378</v>
          </cell>
          <cell r="H67">
            <v>2979</v>
          </cell>
          <cell r="I67">
            <v>-833</v>
          </cell>
          <cell r="J67">
            <v>-832</v>
          </cell>
          <cell r="K67">
            <v>-833</v>
          </cell>
          <cell r="L67">
            <v>-833</v>
          </cell>
          <cell r="M67">
            <v>-1241</v>
          </cell>
          <cell r="N67">
            <v>-819</v>
          </cell>
          <cell r="O67">
            <v>-983</v>
          </cell>
          <cell r="P67">
            <v>-844</v>
          </cell>
          <cell r="Q67">
            <v>-844</v>
          </cell>
          <cell r="R67">
            <v>-844</v>
          </cell>
          <cell r="S67">
            <v>-851</v>
          </cell>
          <cell r="T67">
            <v>-857</v>
          </cell>
          <cell r="U67">
            <v>-1162</v>
          </cell>
          <cell r="V67">
            <v>-857</v>
          </cell>
          <cell r="W67">
            <v>-857</v>
          </cell>
          <cell r="X67">
            <v>-857</v>
          </cell>
          <cell r="Y67">
            <v>-857</v>
          </cell>
          <cell r="Z67">
            <v>-1162</v>
          </cell>
        </row>
        <row r="68">
          <cell r="A68">
            <v>878000</v>
          </cell>
          <cell r="B68" t="str">
            <v>Meter And House Regulator Exp</v>
          </cell>
          <cell r="C68">
            <v>113458</v>
          </cell>
          <cell r="D68">
            <v>22742</v>
          </cell>
          <cell r="E68">
            <v>307398</v>
          </cell>
          <cell r="F68">
            <v>92821</v>
          </cell>
          <cell r="G68">
            <v>38178</v>
          </cell>
          <cell r="H68">
            <v>29796</v>
          </cell>
          <cell r="I68">
            <v>50995</v>
          </cell>
          <cell r="J68">
            <v>50815</v>
          </cell>
          <cell r="K68">
            <v>50359</v>
          </cell>
          <cell r="L68">
            <v>49931</v>
          </cell>
          <cell r="M68">
            <v>57745</v>
          </cell>
          <cell r="N68">
            <v>48875</v>
          </cell>
          <cell r="O68">
            <v>53565</v>
          </cell>
          <cell r="P68">
            <v>49918</v>
          </cell>
          <cell r="Q68">
            <v>49944</v>
          </cell>
          <cell r="R68">
            <v>49944</v>
          </cell>
          <cell r="S68">
            <v>50124</v>
          </cell>
          <cell r="T68">
            <v>50273</v>
          </cell>
          <cell r="U68">
            <v>57730</v>
          </cell>
          <cell r="V68">
            <v>50273</v>
          </cell>
          <cell r="W68">
            <v>50273</v>
          </cell>
          <cell r="X68">
            <v>50273</v>
          </cell>
          <cell r="Y68">
            <v>50273</v>
          </cell>
          <cell r="Z68">
            <v>57730</v>
          </cell>
        </row>
        <row r="69">
          <cell r="A69">
            <v>879000</v>
          </cell>
          <cell r="B69" t="str">
            <v>Customer Installation Expense</v>
          </cell>
          <cell r="C69">
            <v>80034</v>
          </cell>
          <cell r="D69">
            <v>123262</v>
          </cell>
          <cell r="E69">
            <v>83348</v>
          </cell>
          <cell r="F69">
            <v>143907</v>
          </cell>
          <cell r="G69">
            <v>110436</v>
          </cell>
          <cell r="H69">
            <v>81324</v>
          </cell>
          <cell r="I69">
            <v>112008</v>
          </cell>
          <cell r="J69">
            <v>100308</v>
          </cell>
          <cell r="K69">
            <v>86669</v>
          </cell>
          <cell r="L69">
            <v>106394</v>
          </cell>
          <cell r="M69">
            <v>136720</v>
          </cell>
          <cell r="N69">
            <v>96174</v>
          </cell>
          <cell r="O69">
            <v>113024</v>
          </cell>
          <cell r="P69">
            <v>102302</v>
          </cell>
          <cell r="Q69">
            <v>109389</v>
          </cell>
          <cell r="R69">
            <v>100221</v>
          </cell>
          <cell r="S69">
            <v>88666</v>
          </cell>
          <cell r="T69">
            <v>107619</v>
          </cell>
          <cell r="U69">
            <v>134788</v>
          </cell>
          <cell r="V69">
            <v>98885</v>
          </cell>
          <cell r="W69">
            <v>99026</v>
          </cell>
          <cell r="X69">
            <v>103324</v>
          </cell>
          <cell r="Y69">
            <v>103684</v>
          </cell>
          <cell r="Z69">
            <v>133309</v>
          </cell>
        </row>
        <row r="70">
          <cell r="A70">
            <v>880000</v>
          </cell>
          <cell r="B70" t="str">
            <v>Gas Distribution-Other Expense</v>
          </cell>
          <cell r="C70">
            <v>98076</v>
          </cell>
          <cell r="D70">
            <v>99233</v>
          </cell>
          <cell r="E70">
            <v>104949</v>
          </cell>
          <cell r="F70">
            <v>134439</v>
          </cell>
          <cell r="G70">
            <v>148349</v>
          </cell>
          <cell r="H70">
            <v>103907</v>
          </cell>
          <cell r="I70">
            <v>230569</v>
          </cell>
          <cell r="J70">
            <v>194759</v>
          </cell>
          <cell r="K70">
            <v>190099</v>
          </cell>
          <cell r="L70">
            <v>191322</v>
          </cell>
          <cell r="M70">
            <v>192106</v>
          </cell>
          <cell r="N70">
            <v>192240</v>
          </cell>
          <cell r="O70">
            <v>286255</v>
          </cell>
          <cell r="P70">
            <v>239396</v>
          </cell>
          <cell r="Q70">
            <v>221779</v>
          </cell>
          <cell r="R70">
            <v>233144</v>
          </cell>
          <cell r="S70">
            <v>231488</v>
          </cell>
          <cell r="T70">
            <v>241600</v>
          </cell>
          <cell r="U70">
            <v>242143</v>
          </cell>
          <cell r="V70">
            <v>245554</v>
          </cell>
          <cell r="W70">
            <v>248129</v>
          </cell>
          <cell r="X70">
            <v>254361</v>
          </cell>
          <cell r="Y70">
            <v>226953</v>
          </cell>
          <cell r="Z70">
            <v>225324</v>
          </cell>
        </row>
        <row r="71">
          <cell r="A71">
            <v>887000</v>
          </cell>
          <cell r="B71" t="str">
            <v>Maintenance of Mains</v>
          </cell>
          <cell r="C71">
            <v>78411</v>
          </cell>
          <cell r="D71">
            <v>45616</v>
          </cell>
          <cell r="E71">
            <v>82430</v>
          </cell>
          <cell r="F71">
            <v>75264</v>
          </cell>
          <cell r="G71">
            <v>111588</v>
          </cell>
          <cell r="H71">
            <v>127223</v>
          </cell>
          <cell r="I71">
            <v>95329</v>
          </cell>
          <cell r="J71">
            <v>93821</v>
          </cell>
          <cell r="K71">
            <v>85632</v>
          </cell>
          <cell r="L71">
            <v>89593</v>
          </cell>
          <cell r="M71">
            <v>118198</v>
          </cell>
          <cell r="N71">
            <v>88360</v>
          </cell>
          <cell r="O71">
            <v>94704</v>
          </cell>
          <cell r="P71">
            <v>85615</v>
          </cell>
          <cell r="Q71">
            <v>90461</v>
          </cell>
          <cell r="R71">
            <v>93310</v>
          </cell>
          <cell r="S71">
            <v>86778</v>
          </cell>
          <cell r="T71">
            <v>90556</v>
          </cell>
          <cell r="U71">
            <v>118689</v>
          </cell>
          <cell r="V71">
            <v>90009</v>
          </cell>
          <cell r="W71">
            <v>94663</v>
          </cell>
          <cell r="X71">
            <v>86681</v>
          </cell>
          <cell r="Y71">
            <v>86350</v>
          </cell>
          <cell r="Z71">
            <v>110787</v>
          </cell>
        </row>
        <row r="72">
          <cell r="A72">
            <v>889000</v>
          </cell>
          <cell r="B72" t="str">
            <v>Maint-Meas/Reg Stn Equip-Gas</v>
          </cell>
          <cell r="C72">
            <v>9716</v>
          </cell>
          <cell r="D72">
            <v>6701</v>
          </cell>
          <cell r="E72">
            <v>1100</v>
          </cell>
          <cell r="F72">
            <v>12047</v>
          </cell>
          <cell r="G72">
            <v>7519</v>
          </cell>
          <cell r="H72">
            <v>7537</v>
          </cell>
          <cell r="I72">
            <v>2787</v>
          </cell>
          <cell r="J72">
            <v>2797</v>
          </cell>
          <cell r="K72">
            <v>2792</v>
          </cell>
          <cell r="L72">
            <v>2786</v>
          </cell>
          <cell r="M72">
            <v>3199</v>
          </cell>
          <cell r="N72">
            <v>2771</v>
          </cell>
          <cell r="O72">
            <v>2866</v>
          </cell>
          <cell r="P72">
            <v>2788</v>
          </cell>
          <cell r="Q72">
            <v>2788</v>
          </cell>
          <cell r="R72">
            <v>2797</v>
          </cell>
          <cell r="S72">
            <v>2801</v>
          </cell>
          <cell r="T72">
            <v>2804</v>
          </cell>
          <cell r="U72">
            <v>3142</v>
          </cell>
          <cell r="V72">
            <v>2804</v>
          </cell>
          <cell r="W72">
            <v>2804</v>
          </cell>
          <cell r="X72">
            <v>2804</v>
          </cell>
          <cell r="Y72">
            <v>2804</v>
          </cell>
          <cell r="Z72">
            <v>3142</v>
          </cell>
        </row>
        <row r="73">
          <cell r="A73">
            <v>892000</v>
          </cell>
          <cell r="B73" t="str">
            <v>Maintenance of Services</v>
          </cell>
          <cell r="C73">
            <v>11066</v>
          </cell>
          <cell r="D73">
            <v>7926</v>
          </cell>
          <cell r="E73">
            <v>64835</v>
          </cell>
          <cell r="F73">
            <v>84439</v>
          </cell>
          <cell r="G73">
            <v>11380</v>
          </cell>
          <cell r="H73">
            <v>1478</v>
          </cell>
          <cell r="I73">
            <v>55287</v>
          </cell>
          <cell r="J73">
            <v>55092</v>
          </cell>
          <cell r="K73">
            <v>54385</v>
          </cell>
          <cell r="L73">
            <v>53749</v>
          </cell>
          <cell r="M73">
            <v>53449</v>
          </cell>
          <cell r="N73">
            <v>52616</v>
          </cell>
          <cell r="O73">
            <v>53906</v>
          </cell>
          <cell r="P73">
            <v>53844</v>
          </cell>
          <cell r="Q73">
            <v>53933</v>
          </cell>
          <cell r="R73">
            <v>53933</v>
          </cell>
          <cell r="S73">
            <v>53936</v>
          </cell>
          <cell r="T73">
            <v>53938</v>
          </cell>
          <cell r="U73">
            <v>54065</v>
          </cell>
          <cell r="V73">
            <v>53938</v>
          </cell>
          <cell r="W73">
            <v>53938</v>
          </cell>
          <cell r="X73">
            <v>53938</v>
          </cell>
          <cell r="Y73">
            <v>53938</v>
          </cell>
          <cell r="Z73">
            <v>54065</v>
          </cell>
        </row>
        <row r="74">
          <cell r="A74">
            <v>893000</v>
          </cell>
          <cell r="B74" t="str">
            <v>Maint - Meters And House Reg</v>
          </cell>
          <cell r="C74">
            <v>14366</v>
          </cell>
          <cell r="D74">
            <v>23446</v>
          </cell>
          <cell r="E74">
            <v>12829</v>
          </cell>
          <cell r="F74">
            <v>30655</v>
          </cell>
          <cell r="G74">
            <v>27064</v>
          </cell>
          <cell r="H74">
            <v>21429</v>
          </cell>
          <cell r="I74">
            <v>1326</v>
          </cell>
          <cell r="J74">
            <v>1323</v>
          </cell>
          <cell r="K74">
            <v>1325</v>
          </cell>
          <cell r="L74">
            <v>1326</v>
          </cell>
          <cell r="M74">
            <v>1975</v>
          </cell>
          <cell r="N74">
            <v>1303</v>
          </cell>
          <cell r="O74">
            <v>1581</v>
          </cell>
          <cell r="P74">
            <v>1344</v>
          </cell>
          <cell r="Q74">
            <v>1344</v>
          </cell>
          <cell r="R74">
            <v>1344</v>
          </cell>
          <cell r="S74">
            <v>1355</v>
          </cell>
          <cell r="T74">
            <v>1365</v>
          </cell>
          <cell r="U74">
            <v>1850</v>
          </cell>
          <cell r="V74">
            <v>1365</v>
          </cell>
          <cell r="W74">
            <v>1365</v>
          </cell>
          <cell r="X74">
            <v>1365</v>
          </cell>
          <cell r="Y74">
            <v>1365</v>
          </cell>
          <cell r="Z74">
            <v>1850</v>
          </cell>
        </row>
        <row r="75">
          <cell r="A75">
            <v>894000</v>
          </cell>
          <cell r="B75" t="str">
            <v>Maint-Other Distribution Equip</v>
          </cell>
          <cell r="C75">
            <v>79491</v>
          </cell>
          <cell r="D75">
            <v>28540</v>
          </cell>
          <cell r="E75">
            <v>-41336</v>
          </cell>
          <cell r="F75">
            <v>5899</v>
          </cell>
          <cell r="G75">
            <v>23480</v>
          </cell>
          <cell r="H75">
            <v>21473</v>
          </cell>
          <cell r="I75">
            <v>-35125</v>
          </cell>
          <cell r="J75">
            <v>12597</v>
          </cell>
          <cell r="K75">
            <v>12604</v>
          </cell>
          <cell r="L75">
            <v>-35167</v>
          </cell>
          <cell r="M75">
            <v>18754</v>
          </cell>
          <cell r="N75">
            <v>12356</v>
          </cell>
          <cell r="O75">
            <v>15155</v>
          </cell>
          <cell r="P75">
            <v>12630</v>
          </cell>
          <cell r="Q75">
            <v>-35133</v>
          </cell>
          <cell r="R75">
            <v>12630</v>
          </cell>
          <cell r="S75">
            <v>12755</v>
          </cell>
          <cell r="T75">
            <v>-34907</v>
          </cell>
          <cell r="U75">
            <v>18022</v>
          </cell>
          <cell r="V75">
            <v>12856</v>
          </cell>
          <cell r="W75">
            <v>-34907</v>
          </cell>
          <cell r="X75">
            <v>12856</v>
          </cell>
          <cell r="Y75">
            <v>12856</v>
          </cell>
          <cell r="Z75">
            <v>-29741</v>
          </cell>
        </row>
        <row r="76">
          <cell r="A76">
            <v>901000</v>
          </cell>
          <cell r="B76" t="str">
            <v>Supervision-Cust Accts</v>
          </cell>
          <cell r="C76">
            <v>15804</v>
          </cell>
          <cell r="D76">
            <v>14851</v>
          </cell>
          <cell r="E76">
            <v>15276</v>
          </cell>
          <cell r="F76">
            <v>17048</v>
          </cell>
          <cell r="G76">
            <v>13444</v>
          </cell>
          <cell r="H76">
            <v>14245</v>
          </cell>
          <cell r="I76">
            <v>14183</v>
          </cell>
          <cell r="J76">
            <v>14523</v>
          </cell>
          <cell r="K76">
            <v>14528</v>
          </cell>
          <cell r="L76">
            <v>14525</v>
          </cell>
          <cell r="M76">
            <v>21552</v>
          </cell>
          <cell r="N76">
            <v>14530</v>
          </cell>
          <cell r="O76">
            <v>14546</v>
          </cell>
          <cell r="P76">
            <v>14488</v>
          </cell>
          <cell r="Q76">
            <v>14552</v>
          </cell>
          <cell r="R76">
            <v>14809</v>
          </cell>
          <cell r="S76">
            <v>14813</v>
          </cell>
          <cell r="T76">
            <v>14811</v>
          </cell>
          <cell r="U76">
            <v>20107</v>
          </cell>
          <cell r="V76">
            <v>14816</v>
          </cell>
          <cell r="W76">
            <v>14813</v>
          </cell>
          <cell r="X76">
            <v>14818</v>
          </cell>
          <cell r="Y76">
            <v>14815</v>
          </cell>
          <cell r="Z76">
            <v>20111</v>
          </cell>
        </row>
        <row r="77">
          <cell r="A77">
            <v>902000</v>
          </cell>
          <cell r="B77" t="str">
            <v>Meter Reading Expense</v>
          </cell>
          <cell r="C77">
            <v>2176</v>
          </cell>
          <cell r="D77">
            <v>1114</v>
          </cell>
          <cell r="E77">
            <v>1471</v>
          </cell>
          <cell r="F77">
            <v>1513</v>
          </cell>
          <cell r="G77">
            <v>1715</v>
          </cell>
          <cell r="H77">
            <v>1788</v>
          </cell>
          <cell r="I77">
            <v>72</v>
          </cell>
          <cell r="J77">
            <v>72</v>
          </cell>
          <cell r="K77">
            <v>72</v>
          </cell>
          <cell r="L77">
            <v>72</v>
          </cell>
          <cell r="M77">
            <v>107</v>
          </cell>
          <cell r="N77">
            <v>71</v>
          </cell>
          <cell r="O77">
            <v>87</v>
          </cell>
          <cell r="P77">
            <v>72</v>
          </cell>
          <cell r="Q77">
            <v>72</v>
          </cell>
          <cell r="R77">
            <v>72</v>
          </cell>
          <cell r="S77">
            <v>72</v>
          </cell>
          <cell r="T77">
            <v>73</v>
          </cell>
          <cell r="U77">
            <v>105</v>
          </cell>
          <cell r="V77">
            <v>73</v>
          </cell>
          <cell r="W77">
            <v>73</v>
          </cell>
          <cell r="X77">
            <v>73</v>
          </cell>
          <cell r="Y77">
            <v>73</v>
          </cell>
          <cell r="Z77">
            <v>105</v>
          </cell>
        </row>
        <row r="78">
          <cell r="A78">
            <v>903000</v>
          </cell>
          <cell r="B78" t="str">
            <v>Cust Records &amp; Collection Exp</v>
          </cell>
          <cell r="C78">
            <v>104049</v>
          </cell>
          <cell r="D78">
            <v>153396</v>
          </cell>
          <cell r="E78">
            <v>150996</v>
          </cell>
          <cell r="F78">
            <v>141024</v>
          </cell>
          <cell r="G78">
            <v>141313</v>
          </cell>
          <cell r="H78">
            <v>142390</v>
          </cell>
          <cell r="I78">
            <v>121652</v>
          </cell>
          <cell r="J78">
            <v>129068</v>
          </cell>
          <cell r="K78">
            <v>147519</v>
          </cell>
          <cell r="L78">
            <v>109869</v>
          </cell>
          <cell r="M78">
            <v>171245</v>
          </cell>
          <cell r="N78">
            <v>133580</v>
          </cell>
          <cell r="O78">
            <v>415171</v>
          </cell>
          <cell r="P78">
            <v>298445</v>
          </cell>
          <cell r="Q78">
            <v>341104</v>
          </cell>
          <cell r="R78">
            <v>381520</v>
          </cell>
          <cell r="S78">
            <v>273563</v>
          </cell>
          <cell r="T78">
            <v>274918</v>
          </cell>
          <cell r="U78">
            <v>238738</v>
          </cell>
          <cell r="V78">
            <v>207881</v>
          </cell>
          <cell r="W78">
            <v>210678</v>
          </cell>
          <cell r="X78">
            <v>207843</v>
          </cell>
          <cell r="Y78">
            <v>156538</v>
          </cell>
          <cell r="Z78">
            <v>200344</v>
          </cell>
        </row>
        <row r="79">
          <cell r="A79">
            <v>903100</v>
          </cell>
          <cell r="B79" t="str">
            <v>Cust Contracts &amp; Orders-Local</v>
          </cell>
          <cell r="C79">
            <v>15406</v>
          </cell>
          <cell r="D79">
            <v>13847</v>
          </cell>
          <cell r="E79">
            <v>12794</v>
          </cell>
          <cell r="F79">
            <v>21472</v>
          </cell>
          <cell r="G79">
            <v>12705</v>
          </cell>
          <cell r="H79">
            <v>13850</v>
          </cell>
          <cell r="I79">
            <v>34382</v>
          </cell>
          <cell r="J79">
            <v>30241</v>
          </cell>
          <cell r="K79">
            <v>30783</v>
          </cell>
          <cell r="L79">
            <v>34346</v>
          </cell>
          <cell r="M79">
            <v>29757</v>
          </cell>
          <cell r="N79">
            <v>30826</v>
          </cell>
          <cell r="O79">
            <v>24352</v>
          </cell>
          <cell r="P79">
            <v>24309</v>
          </cell>
          <cell r="Q79">
            <v>24300</v>
          </cell>
          <cell r="R79">
            <v>24247</v>
          </cell>
          <cell r="S79">
            <v>24203</v>
          </cell>
          <cell r="T79">
            <v>24245</v>
          </cell>
          <cell r="U79">
            <v>24304</v>
          </cell>
          <cell r="V79">
            <v>24186</v>
          </cell>
          <cell r="W79">
            <v>24186</v>
          </cell>
          <cell r="X79">
            <v>24368</v>
          </cell>
          <cell r="Y79">
            <v>24395</v>
          </cell>
          <cell r="Z79">
            <v>24454</v>
          </cell>
        </row>
        <row r="80">
          <cell r="A80">
            <v>903200</v>
          </cell>
          <cell r="B80" t="str">
            <v>Cust Billing &amp; Acct</v>
          </cell>
          <cell r="C80">
            <v>59625</v>
          </cell>
          <cell r="D80">
            <v>-28715</v>
          </cell>
          <cell r="E80">
            <v>43497</v>
          </cell>
          <cell r="F80">
            <v>36580</v>
          </cell>
          <cell r="G80">
            <v>43621</v>
          </cell>
          <cell r="H80">
            <v>45421</v>
          </cell>
          <cell r="I80">
            <v>44901</v>
          </cell>
          <cell r="J80">
            <v>40770</v>
          </cell>
          <cell r="K80">
            <v>41283</v>
          </cell>
          <cell r="L80">
            <v>44920</v>
          </cell>
          <cell r="M80">
            <v>42759</v>
          </cell>
          <cell r="N80">
            <v>41206</v>
          </cell>
          <cell r="O80">
            <v>35219</v>
          </cell>
          <cell r="P80">
            <v>35178</v>
          </cell>
          <cell r="Q80">
            <v>35332</v>
          </cell>
          <cell r="R80">
            <v>35129</v>
          </cell>
          <cell r="S80">
            <v>35088</v>
          </cell>
          <cell r="T80">
            <v>35321</v>
          </cell>
          <cell r="U80">
            <v>36963</v>
          </cell>
          <cell r="V80">
            <v>34987</v>
          </cell>
          <cell r="W80">
            <v>34987</v>
          </cell>
          <cell r="X80">
            <v>35232</v>
          </cell>
          <cell r="Y80">
            <v>35536</v>
          </cell>
          <cell r="Z80">
            <v>37178</v>
          </cell>
        </row>
        <row r="81">
          <cell r="A81">
            <v>903300</v>
          </cell>
          <cell r="B81" t="str">
            <v>Cust Collecting-Local</v>
          </cell>
          <cell r="C81">
            <v>34001</v>
          </cell>
          <cell r="D81">
            <v>32943</v>
          </cell>
          <cell r="E81">
            <v>33056</v>
          </cell>
          <cell r="F81">
            <v>37450</v>
          </cell>
          <cell r="G81">
            <v>16327</v>
          </cell>
          <cell r="H81">
            <v>12929</v>
          </cell>
          <cell r="I81">
            <v>35151</v>
          </cell>
          <cell r="J81">
            <v>34810</v>
          </cell>
          <cell r="K81">
            <v>32805</v>
          </cell>
          <cell r="L81">
            <v>35486</v>
          </cell>
          <cell r="M81">
            <v>36225</v>
          </cell>
          <cell r="N81">
            <v>32836</v>
          </cell>
          <cell r="O81">
            <v>27981</v>
          </cell>
          <cell r="P81">
            <v>27948</v>
          </cell>
          <cell r="Q81">
            <v>27991</v>
          </cell>
          <cell r="R81">
            <v>28209</v>
          </cell>
          <cell r="S81">
            <v>28176</v>
          </cell>
          <cell r="T81">
            <v>28206</v>
          </cell>
          <cell r="U81">
            <v>31396</v>
          </cell>
          <cell r="V81">
            <v>28162</v>
          </cell>
          <cell r="W81">
            <v>28162</v>
          </cell>
          <cell r="X81">
            <v>28300</v>
          </cell>
          <cell r="Y81">
            <v>28320</v>
          </cell>
          <cell r="Z81">
            <v>31510</v>
          </cell>
        </row>
        <row r="82">
          <cell r="A82">
            <v>903400</v>
          </cell>
          <cell r="B82" t="str">
            <v>Cust Receiv &amp; Collect Exp-Edp</v>
          </cell>
          <cell r="C82">
            <v>1306</v>
          </cell>
          <cell r="D82">
            <v>1155</v>
          </cell>
          <cell r="E82">
            <v>547</v>
          </cell>
          <cell r="F82">
            <v>2392</v>
          </cell>
          <cell r="G82">
            <v>191</v>
          </cell>
          <cell r="H82">
            <v>821</v>
          </cell>
          <cell r="I82">
            <v>4152</v>
          </cell>
          <cell r="J82">
            <v>4156</v>
          </cell>
          <cell r="K82">
            <v>4472</v>
          </cell>
          <cell r="L82">
            <v>4463</v>
          </cell>
          <cell r="M82">
            <v>4688</v>
          </cell>
          <cell r="N82">
            <v>4679</v>
          </cell>
          <cell r="O82">
            <v>2768</v>
          </cell>
          <cell r="P82">
            <v>2768</v>
          </cell>
          <cell r="Q82">
            <v>2768</v>
          </cell>
          <cell r="R82">
            <v>2768</v>
          </cell>
          <cell r="S82">
            <v>2768</v>
          </cell>
          <cell r="T82">
            <v>2768</v>
          </cell>
          <cell r="U82">
            <v>2768</v>
          </cell>
          <cell r="V82">
            <v>2768</v>
          </cell>
          <cell r="W82">
            <v>2768</v>
          </cell>
          <cell r="X82">
            <v>2768</v>
          </cell>
          <cell r="Y82">
            <v>2768</v>
          </cell>
          <cell r="Z82">
            <v>2768</v>
          </cell>
        </row>
        <row r="83">
          <cell r="A83">
            <v>903891</v>
          </cell>
          <cell r="B83" t="str">
            <v>IC Collection Agent Revenue</v>
          </cell>
          <cell r="C83">
            <v>-3851</v>
          </cell>
          <cell r="D83">
            <v>-3608</v>
          </cell>
          <cell r="E83">
            <v>-4112</v>
          </cell>
          <cell r="F83">
            <v>-5365</v>
          </cell>
          <cell r="G83">
            <v>-5114</v>
          </cell>
          <cell r="H83">
            <v>-5534</v>
          </cell>
          <cell r="I83">
            <v>-4103</v>
          </cell>
          <cell r="J83">
            <v>-3413</v>
          </cell>
          <cell r="K83">
            <v>-3505</v>
          </cell>
          <cell r="L83">
            <v>-3924</v>
          </cell>
          <cell r="M83">
            <v>-4392</v>
          </cell>
          <cell r="N83">
            <v>-4021</v>
          </cell>
          <cell r="O83">
            <v>-5136</v>
          </cell>
          <cell r="P83">
            <v>-4949</v>
          </cell>
          <cell r="Q83">
            <v>-4103</v>
          </cell>
          <cell r="R83">
            <v>-3413</v>
          </cell>
          <cell r="S83">
            <v>-3505</v>
          </cell>
          <cell r="T83">
            <v>-3924</v>
          </cell>
          <cell r="U83">
            <v>-4392</v>
          </cell>
          <cell r="V83">
            <v>-4021</v>
          </cell>
          <cell r="W83">
            <v>-4081</v>
          </cell>
          <cell r="X83">
            <v>-3736</v>
          </cell>
          <cell r="Y83">
            <v>-4665</v>
          </cell>
          <cell r="Z83">
            <v>-5241</v>
          </cell>
        </row>
        <row r="84">
          <cell r="A84">
            <v>904001</v>
          </cell>
          <cell r="B84" t="str">
            <v>BAD DEBT EXPENSE</v>
          </cell>
          <cell r="C84">
            <v>-100000</v>
          </cell>
          <cell r="D84">
            <v>-50000</v>
          </cell>
          <cell r="E84">
            <v>-50000</v>
          </cell>
          <cell r="F84">
            <v>-28241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905000</v>
          </cell>
          <cell r="B85" t="str">
            <v>Misc Customer Accts Expenses</v>
          </cell>
          <cell r="C85">
            <v>13</v>
          </cell>
          <cell r="D85">
            <v>2</v>
          </cell>
          <cell r="E85">
            <v>1</v>
          </cell>
          <cell r="F85">
            <v>39</v>
          </cell>
          <cell r="G85">
            <v>7</v>
          </cell>
          <cell r="H85">
            <v>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908000</v>
          </cell>
          <cell r="B86" t="str">
            <v>Cust Asst Exp-Conservation Pro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908160</v>
          </cell>
          <cell r="B87" t="str">
            <v>Cust Assist Exp-General</v>
          </cell>
          <cell r="C87">
            <v>8113</v>
          </cell>
          <cell r="D87">
            <v>7456</v>
          </cell>
          <cell r="E87">
            <v>8445</v>
          </cell>
          <cell r="F87">
            <v>8368</v>
          </cell>
          <cell r="G87">
            <v>11740</v>
          </cell>
          <cell r="H87">
            <v>12517</v>
          </cell>
          <cell r="I87">
            <v>13825</v>
          </cell>
          <cell r="J87">
            <v>14059</v>
          </cell>
          <cell r="K87">
            <v>14539</v>
          </cell>
          <cell r="L87">
            <v>12008</v>
          </cell>
          <cell r="M87">
            <v>14229</v>
          </cell>
          <cell r="N87">
            <v>11820</v>
          </cell>
          <cell r="O87">
            <v>11051</v>
          </cell>
          <cell r="P87">
            <v>12453</v>
          </cell>
          <cell r="Q87">
            <v>13645</v>
          </cell>
          <cell r="R87">
            <v>13899</v>
          </cell>
          <cell r="S87">
            <v>14479</v>
          </cell>
          <cell r="T87">
            <v>12038</v>
          </cell>
          <cell r="U87">
            <v>14189</v>
          </cell>
          <cell r="V87">
            <v>12010</v>
          </cell>
          <cell r="W87">
            <v>13796</v>
          </cell>
          <cell r="X87">
            <v>11783</v>
          </cell>
          <cell r="Y87">
            <v>15249</v>
          </cell>
          <cell r="Z87">
            <v>12626</v>
          </cell>
        </row>
        <row r="88">
          <cell r="A88">
            <v>909650</v>
          </cell>
          <cell r="B88" t="str">
            <v>Misc Advertising Expenses</v>
          </cell>
          <cell r="C88">
            <v>76</v>
          </cell>
          <cell r="D88">
            <v>953</v>
          </cell>
          <cell r="E88">
            <v>180</v>
          </cell>
          <cell r="F88">
            <v>0</v>
          </cell>
          <cell r="G88">
            <v>0</v>
          </cell>
          <cell r="H88">
            <v>796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910000</v>
          </cell>
          <cell r="B89" t="str">
            <v>Misc Cust Serv/Inform Exp</v>
          </cell>
          <cell r="C89">
            <v>6409</v>
          </cell>
          <cell r="D89">
            <v>-5415</v>
          </cell>
          <cell r="E89">
            <v>10967</v>
          </cell>
          <cell r="F89">
            <v>9870</v>
          </cell>
          <cell r="G89">
            <v>8275</v>
          </cell>
          <cell r="H89">
            <v>6334</v>
          </cell>
          <cell r="I89">
            <v>9419</v>
          </cell>
          <cell r="J89">
            <v>9402</v>
          </cell>
          <cell r="K89">
            <v>9386</v>
          </cell>
          <cell r="L89">
            <v>9352</v>
          </cell>
          <cell r="M89">
            <v>9318</v>
          </cell>
          <cell r="N89">
            <v>9398</v>
          </cell>
          <cell r="O89">
            <v>9435</v>
          </cell>
          <cell r="P89">
            <v>9435</v>
          </cell>
          <cell r="Q89">
            <v>9435</v>
          </cell>
          <cell r="R89">
            <v>9435</v>
          </cell>
          <cell r="S89">
            <v>9435</v>
          </cell>
          <cell r="T89">
            <v>9435</v>
          </cell>
          <cell r="U89">
            <v>9435</v>
          </cell>
          <cell r="V89">
            <v>9435</v>
          </cell>
          <cell r="W89">
            <v>9435</v>
          </cell>
          <cell r="X89">
            <v>9435</v>
          </cell>
          <cell r="Y89">
            <v>9435</v>
          </cell>
          <cell r="Z89">
            <v>9435</v>
          </cell>
        </row>
        <row r="90">
          <cell r="A90">
            <v>910100</v>
          </cell>
          <cell r="B90" t="str">
            <v>Exp-Rs Reg Prod/Svces-CstAccts</v>
          </cell>
          <cell r="C90">
            <v>5018</v>
          </cell>
          <cell r="D90">
            <v>9896</v>
          </cell>
          <cell r="E90">
            <v>9381</v>
          </cell>
          <cell r="F90">
            <v>773</v>
          </cell>
          <cell r="G90">
            <v>28142</v>
          </cell>
          <cell r="H90">
            <v>915</v>
          </cell>
          <cell r="I90">
            <v>9896</v>
          </cell>
          <cell r="J90">
            <v>9896</v>
          </cell>
          <cell r="K90">
            <v>9896</v>
          </cell>
          <cell r="L90">
            <v>9896</v>
          </cell>
          <cell r="M90">
            <v>9903</v>
          </cell>
          <cell r="N90">
            <v>9896</v>
          </cell>
          <cell r="O90">
            <v>9896</v>
          </cell>
          <cell r="P90">
            <v>9896</v>
          </cell>
          <cell r="Q90">
            <v>9896</v>
          </cell>
          <cell r="R90">
            <v>9896</v>
          </cell>
          <cell r="S90">
            <v>9896</v>
          </cell>
          <cell r="T90">
            <v>9896</v>
          </cell>
          <cell r="U90">
            <v>9896</v>
          </cell>
          <cell r="V90">
            <v>9896</v>
          </cell>
          <cell r="W90">
            <v>9896</v>
          </cell>
          <cell r="X90">
            <v>9896</v>
          </cell>
          <cell r="Y90">
            <v>9896</v>
          </cell>
          <cell r="Z90">
            <v>9896</v>
          </cell>
        </row>
        <row r="91">
          <cell r="A91">
            <v>911000</v>
          </cell>
          <cell r="B91" t="str">
            <v>Supervision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912000</v>
          </cell>
          <cell r="B92" t="str">
            <v>Demonstrating &amp; Selling Exp</v>
          </cell>
          <cell r="C92">
            <v>16792</v>
          </cell>
          <cell r="D92">
            <v>26655</v>
          </cell>
          <cell r="E92">
            <v>15795</v>
          </cell>
          <cell r="F92">
            <v>24600</v>
          </cell>
          <cell r="G92">
            <v>26682</v>
          </cell>
          <cell r="H92">
            <v>21744</v>
          </cell>
          <cell r="I92">
            <v>36972</v>
          </cell>
          <cell r="J92">
            <v>41215</v>
          </cell>
          <cell r="K92">
            <v>41442</v>
          </cell>
          <cell r="L92">
            <v>37964</v>
          </cell>
          <cell r="M92">
            <v>35054</v>
          </cell>
          <cell r="N92">
            <v>39606</v>
          </cell>
          <cell r="O92">
            <v>34678</v>
          </cell>
          <cell r="P92">
            <v>40669</v>
          </cell>
          <cell r="Q92">
            <v>33104</v>
          </cell>
          <cell r="R92">
            <v>37347</v>
          </cell>
          <cell r="S92">
            <v>37574</v>
          </cell>
          <cell r="T92">
            <v>34061</v>
          </cell>
          <cell r="U92">
            <v>31124</v>
          </cell>
          <cell r="V92">
            <v>35701</v>
          </cell>
          <cell r="W92">
            <v>32238</v>
          </cell>
          <cell r="X92">
            <v>30452</v>
          </cell>
          <cell r="Y92">
            <v>34950</v>
          </cell>
          <cell r="Z92">
            <v>32014</v>
          </cell>
        </row>
        <row r="93">
          <cell r="A93">
            <v>913001</v>
          </cell>
          <cell r="B93" t="str">
            <v>Advertising Expense</v>
          </cell>
          <cell r="C93">
            <v>18</v>
          </cell>
          <cell r="D93">
            <v>1100</v>
          </cell>
          <cell r="E93">
            <v>21</v>
          </cell>
          <cell r="F93">
            <v>1216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920000</v>
          </cell>
          <cell r="B94" t="str">
            <v>A &amp; G Salaries</v>
          </cell>
          <cell r="C94">
            <v>95703</v>
          </cell>
          <cell r="D94">
            <v>149867</v>
          </cell>
          <cell r="E94">
            <v>177133</v>
          </cell>
          <cell r="F94">
            <v>600756</v>
          </cell>
          <cell r="G94">
            <v>213697</v>
          </cell>
          <cell r="H94">
            <v>215032</v>
          </cell>
          <cell r="I94">
            <v>229891</v>
          </cell>
          <cell r="J94">
            <v>180260</v>
          </cell>
          <cell r="K94">
            <v>181364</v>
          </cell>
          <cell r="L94">
            <v>233635</v>
          </cell>
          <cell r="M94">
            <v>187801</v>
          </cell>
          <cell r="N94">
            <v>182503</v>
          </cell>
          <cell r="O94">
            <v>194876</v>
          </cell>
          <cell r="P94">
            <v>186014</v>
          </cell>
          <cell r="Q94">
            <v>228664</v>
          </cell>
          <cell r="R94">
            <v>188607</v>
          </cell>
          <cell r="S94">
            <v>188704</v>
          </cell>
          <cell r="T94">
            <v>241213</v>
          </cell>
          <cell r="U94">
            <v>190588</v>
          </cell>
          <cell r="V94">
            <v>188778</v>
          </cell>
          <cell r="W94">
            <v>149025</v>
          </cell>
          <cell r="X94">
            <v>188795</v>
          </cell>
          <cell r="Y94">
            <v>188703</v>
          </cell>
          <cell r="Z94">
            <v>141060</v>
          </cell>
        </row>
        <row r="95">
          <cell r="A95">
            <v>921100</v>
          </cell>
          <cell r="B95" t="str">
            <v>Employee Expenses</v>
          </cell>
          <cell r="C95">
            <v>3169</v>
          </cell>
          <cell r="D95">
            <v>7138</v>
          </cell>
          <cell r="E95">
            <v>2868</v>
          </cell>
          <cell r="F95">
            <v>-6164</v>
          </cell>
          <cell r="G95">
            <v>6013</v>
          </cell>
          <cell r="H95">
            <v>11390</v>
          </cell>
          <cell r="I95">
            <v>16474</v>
          </cell>
          <cell r="J95">
            <v>16273</v>
          </cell>
          <cell r="K95">
            <v>16377</v>
          </cell>
          <cell r="L95">
            <v>16997</v>
          </cell>
          <cell r="M95">
            <v>16402</v>
          </cell>
          <cell r="N95">
            <v>16361</v>
          </cell>
          <cell r="O95">
            <v>17405</v>
          </cell>
          <cell r="P95">
            <v>16490</v>
          </cell>
          <cell r="Q95">
            <v>16490</v>
          </cell>
          <cell r="R95">
            <v>16490</v>
          </cell>
          <cell r="S95">
            <v>16490</v>
          </cell>
          <cell r="T95">
            <v>16490</v>
          </cell>
          <cell r="U95">
            <v>16490</v>
          </cell>
          <cell r="V95">
            <v>16490</v>
          </cell>
          <cell r="W95">
            <v>16490</v>
          </cell>
          <cell r="X95">
            <v>16490</v>
          </cell>
          <cell r="Y95">
            <v>16490</v>
          </cell>
          <cell r="Z95">
            <v>16490</v>
          </cell>
        </row>
        <row r="96">
          <cell r="A96">
            <v>921110</v>
          </cell>
          <cell r="B96" t="str">
            <v>Relocation Expenses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921200</v>
          </cell>
          <cell r="B97" t="str">
            <v>Office Expenses</v>
          </cell>
          <cell r="C97">
            <v>8517</v>
          </cell>
          <cell r="D97">
            <v>11881</v>
          </cell>
          <cell r="E97">
            <v>8936</v>
          </cell>
          <cell r="F97">
            <v>65325</v>
          </cell>
          <cell r="G97">
            <v>16419</v>
          </cell>
          <cell r="H97">
            <v>-43928</v>
          </cell>
          <cell r="I97">
            <v>27682</v>
          </cell>
          <cell r="J97">
            <v>30596</v>
          </cell>
          <cell r="K97">
            <v>26246</v>
          </cell>
          <cell r="L97">
            <v>31362</v>
          </cell>
          <cell r="M97">
            <v>25315</v>
          </cell>
          <cell r="N97">
            <v>25250</v>
          </cell>
          <cell r="O97">
            <v>26007</v>
          </cell>
          <cell r="P97">
            <v>19352</v>
          </cell>
          <cell r="Q97">
            <v>21490</v>
          </cell>
          <cell r="R97">
            <v>22076</v>
          </cell>
          <cell r="S97">
            <v>20702</v>
          </cell>
          <cell r="T97">
            <v>20136</v>
          </cell>
          <cell r="U97">
            <v>19937</v>
          </cell>
          <cell r="V97">
            <v>19741</v>
          </cell>
          <cell r="W97">
            <v>19490</v>
          </cell>
          <cell r="X97">
            <v>24662</v>
          </cell>
          <cell r="Y97">
            <v>19298</v>
          </cell>
          <cell r="Z97">
            <v>20644</v>
          </cell>
        </row>
        <row r="98">
          <cell r="A98">
            <v>921300</v>
          </cell>
          <cell r="B98" t="str">
            <v>Telephone And Telegraph Exp</v>
          </cell>
          <cell r="C98">
            <v>4</v>
          </cell>
          <cell r="D98">
            <v>30</v>
          </cell>
          <cell r="E98">
            <v>10</v>
          </cell>
          <cell r="F98">
            <v>1</v>
          </cell>
          <cell r="G98">
            <v>13</v>
          </cell>
          <cell r="H98">
            <v>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921400</v>
          </cell>
          <cell r="B99" t="str">
            <v>Computer Services Expenses</v>
          </cell>
          <cell r="C99">
            <v>4174</v>
          </cell>
          <cell r="D99">
            <v>10281</v>
          </cell>
          <cell r="E99">
            <v>3988</v>
          </cell>
          <cell r="F99">
            <v>17767</v>
          </cell>
          <cell r="G99">
            <v>17105</v>
          </cell>
          <cell r="H99">
            <v>-2456</v>
          </cell>
          <cell r="I99">
            <v>17366</v>
          </cell>
          <cell r="J99">
            <v>20595</v>
          </cell>
          <cell r="K99">
            <v>18229</v>
          </cell>
          <cell r="L99">
            <v>20491</v>
          </cell>
          <cell r="M99">
            <v>19374</v>
          </cell>
          <cell r="N99">
            <v>17244</v>
          </cell>
          <cell r="O99">
            <v>18848</v>
          </cell>
          <cell r="P99">
            <v>18848</v>
          </cell>
          <cell r="Q99">
            <v>18905</v>
          </cell>
          <cell r="R99">
            <v>18889</v>
          </cell>
          <cell r="S99">
            <v>18848</v>
          </cell>
          <cell r="T99">
            <v>19458</v>
          </cell>
          <cell r="U99">
            <v>18850</v>
          </cell>
          <cell r="V99">
            <v>18852</v>
          </cell>
          <cell r="W99">
            <v>18848</v>
          </cell>
          <cell r="X99">
            <v>18883</v>
          </cell>
          <cell r="Y99">
            <v>18976</v>
          </cell>
          <cell r="Z99">
            <v>18848</v>
          </cell>
        </row>
        <row r="100">
          <cell r="A100">
            <v>921540</v>
          </cell>
          <cell r="B100" t="str">
            <v>Computer Rent (Go Only)</v>
          </cell>
          <cell r="C100">
            <v>27699</v>
          </cell>
          <cell r="D100">
            <v>29842</v>
          </cell>
          <cell r="E100">
            <v>28680</v>
          </cell>
          <cell r="F100">
            <v>28848</v>
          </cell>
          <cell r="G100">
            <v>18942</v>
          </cell>
          <cell r="H100">
            <v>19815</v>
          </cell>
          <cell r="I100">
            <v>45</v>
          </cell>
          <cell r="J100">
            <v>45</v>
          </cell>
          <cell r="K100">
            <v>183</v>
          </cell>
          <cell r="L100">
            <v>1695</v>
          </cell>
          <cell r="M100">
            <v>45</v>
          </cell>
          <cell r="N100">
            <v>45</v>
          </cell>
          <cell r="O100">
            <v>202</v>
          </cell>
          <cell r="P100">
            <v>202</v>
          </cell>
          <cell r="Q100">
            <v>202</v>
          </cell>
          <cell r="R100">
            <v>202</v>
          </cell>
          <cell r="S100">
            <v>202</v>
          </cell>
          <cell r="T100">
            <v>202</v>
          </cell>
          <cell r="U100">
            <v>202</v>
          </cell>
          <cell r="V100">
            <v>202</v>
          </cell>
          <cell r="W100">
            <v>202</v>
          </cell>
          <cell r="X100">
            <v>202</v>
          </cell>
          <cell r="Y100">
            <v>202</v>
          </cell>
          <cell r="Z100">
            <v>202</v>
          </cell>
        </row>
        <row r="101">
          <cell r="A101">
            <v>921600</v>
          </cell>
          <cell r="B101" t="str">
            <v>Other</v>
          </cell>
          <cell r="C101">
            <v>8</v>
          </cell>
          <cell r="D101">
            <v>1</v>
          </cell>
          <cell r="E101">
            <v>10</v>
          </cell>
          <cell r="F101">
            <v>0</v>
          </cell>
          <cell r="G101">
            <v>2</v>
          </cell>
          <cell r="H101">
            <v>0</v>
          </cell>
          <cell r="I101">
            <v>6</v>
          </cell>
          <cell r="J101">
            <v>11</v>
          </cell>
          <cell r="K101">
            <v>11</v>
          </cell>
          <cell r="L101">
            <v>11</v>
          </cell>
          <cell r="M101">
            <v>11</v>
          </cell>
          <cell r="N101">
            <v>11</v>
          </cell>
          <cell r="O101">
            <v>10</v>
          </cell>
          <cell r="P101">
            <v>10</v>
          </cell>
          <cell r="Q101">
            <v>10</v>
          </cell>
          <cell r="R101">
            <v>10</v>
          </cell>
          <cell r="S101">
            <v>10</v>
          </cell>
          <cell r="T101">
            <v>10</v>
          </cell>
          <cell r="U101">
            <v>10</v>
          </cell>
          <cell r="V101">
            <v>10</v>
          </cell>
          <cell r="W101">
            <v>10</v>
          </cell>
          <cell r="X101">
            <v>10</v>
          </cell>
          <cell r="Y101">
            <v>10</v>
          </cell>
          <cell r="Z101">
            <v>10</v>
          </cell>
        </row>
        <row r="102">
          <cell r="A102">
            <v>921980</v>
          </cell>
          <cell r="B102" t="str">
            <v>Office Supplies &amp; Expenses</v>
          </cell>
          <cell r="C102">
            <v>68189</v>
          </cell>
          <cell r="D102">
            <v>73505</v>
          </cell>
          <cell r="E102">
            <v>58999</v>
          </cell>
          <cell r="F102">
            <v>61196</v>
          </cell>
          <cell r="G102">
            <v>71894</v>
          </cell>
          <cell r="H102">
            <v>69610</v>
          </cell>
          <cell r="I102">
            <v>76931</v>
          </cell>
          <cell r="J102">
            <v>76852</v>
          </cell>
          <cell r="K102">
            <v>76776</v>
          </cell>
          <cell r="L102">
            <v>76618</v>
          </cell>
          <cell r="M102">
            <v>76454</v>
          </cell>
          <cell r="N102">
            <v>76833</v>
          </cell>
          <cell r="O102">
            <v>80285</v>
          </cell>
          <cell r="P102">
            <v>80285</v>
          </cell>
          <cell r="Q102">
            <v>80285</v>
          </cell>
          <cell r="R102">
            <v>80285</v>
          </cell>
          <cell r="S102">
            <v>80285</v>
          </cell>
          <cell r="T102">
            <v>80285</v>
          </cell>
          <cell r="U102">
            <v>80285</v>
          </cell>
          <cell r="V102">
            <v>80285</v>
          </cell>
          <cell r="W102">
            <v>80285</v>
          </cell>
          <cell r="X102">
            <v>80285</v>
          </cell>
          <cell r="Y102">
            <v>80285</v>
          </cell>
          <cell r="Z102">
            <v>80285</v>
          </cell>
        </row>
        <row r="103">
          <cell r="A103">
            <v>923000</v>
          </cell>
          <cell r="B103" t="str">
            <v>Outside Services Employed</v>
          </cell>
          <cell r="C103">
            <v>447116</v>
          </cell>
          <cell r="D103">
            <v>170676</v>
          </cell>
          <cell r="E103">
            <v>300877</v>
          </cell>
          <cell r="F103">
            <v>220180</v>
          </cell>
          <cell r="G103">
            <v>59909</v>
          </cell>
          <cell r="H103">
            <v>260938</v>
          </cell>
          <cell r="I103">
            <v>78004</v>
          </cell>
          <cell r="J103">
            <v>44011</v>
          </cell>
          <cell r="K103">
            <v>51807</v>
          </cell>
          <cell r="L103">
            <v>51952</v>
          </cell>
          <cell r="M103">
            <v>43342</v>
          </cell>
          <cell r="N103">
            <v>50545</v>
          </cell>
          <cell r="O103">
            <v>45862</v>
          </cell>
          <cell r="P103">
            <v>42352</v>
          </cell>
          <cell r="Q103">
            <v>42432</v>
          </cell>
          <cell r="R103">
            <v>42382</v>
          </cell>
          <cell r="S103">
            <v>42382</v>
          </cell>
          <cell r="T103">
            <v>42452</v>
          </cell>
          <cell r="U103">
            <v>42362</v>
          </cell>
          <cell r="V103">
            <v>42382</v>
          </cell>
          <cell r="W103">
            <v>42472</v>
          </cell>
          <cell r="X103">
            <v>42382</v>
          </cell>
          <cell r="Y103">
            <v>42382</v>
          </cell>
          <cell r="Z103">
            <v>42542</v>
          </cell>
        </row>
        <row r="104">
          <cell r="A104">
            <v>923980</v>
          </cell>
          <cell r="B104" t="str">
            <v>Outside Services Employee &amp;</v>
          </cell>
          <cell r="C104">
            <v>-2971</v>
          </cell>
          <cell r="D104">
            <v>-855</v>
          </cell>
          <cell r="E104">
            <v>-2478</v>
          </cell>
          <cell r="F104">
            <v>-931</v>
          </cell>
          <cell r="G104">
            <v>-2547</v>
          </cell>
          <cell r="H104">
            <v>531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924000</v>
          </cell>
          <cell r="B105" t="str">
            <v>Property Insurance</v>
          </cell>
          <cell r="C105">
            <v>-128</v>
          </cell>
          <cell r="D105">
            <v>110</v>
          </cell>
          <cell r="E105">
            <v>110</v>
          </cell>
          <cell r="F105">
            <v>-128</v>
          </cell>
          <cell r="G105">
            <v>174</v>
          </cell>
          <cell r="H105">
            <v>174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921</v>
          </cell>
          <cell r="N105">
            <v>0</v>
          </cell>
          <cell r="O105">
            <v>77</v>
          </cell>
          <cell r="P105">
            <v>77</v>
          </cell>
          <cell r="Q105">
            <v>77</v>
          </cell>
          <cell r="R105">
            <v>77</v>
          </cell>
          <cell r="S105">
            <v>77</v>
          </cell>
          <cell r="T105">
            <v>77</v>
          </cell>
          <cell r="U105">
            <v>77</v>
          </cell>
          <cell r="V105">
            <v>77</v>
          </cell>
          <cell r="W105">
            <v>77</v>
          </cell>
          <cell r="X105">
            <v>77</v>
          </cell>
          <cell r="Y105">
            <v>77</v>
          </cell>
          <cell r="Z105">
            <v>77</v>
          </cell>
        </row>
        <row r="106">
          <cell r="A106">
            <v>924050</v>
          </cell>
          <cell r="B106" t="str">
            <v>Inter-Co Prop Ins Exp</v>
          </cell>
          <cell r="C106">
            <v>420</v>
          </cell>
          <cell r="D106">
            <v>420</v>
          </cell>
          <cell r="E106">
            <v>420</v>
          </cell>
          <cell r="F106">
            <v>420</v>
          </cell>
          <cell r="G106">
            <v>448</v>
          </cell>
          <cell r="H106">
            <v>448</v>
          </cell>
          <cell r="I106">
            <v>467</v>
          </cell>
          <cell r="J106">
            <v>467</v>
          </cell>
          <cell r="K106">
            <v>467</v>
          </cell>
          <cell r="L106">
            <v>467</v>
          </cell>
          <cell r="M106">
            <v>467</v>
          </cell>
          <cell r="N106">
            <v>467</v>
          </cell>
          <cell r="O106">
            <v>490</v>
          </cell>
          <cell r="P106">
            <v>490</v>
          </cell>
          <cell r="Q106">
            <v>490</v>
          </cell>
          <cell r="R106">
            <v>490</v>
          </cell>
          <cell r="S106">
            <v>490</v>
          </cell>
          <cell r="T106">
            <v>490</v>
          </cell>
          <cell r="U106">
            <v>490</v>
          </cell>
          <cell r="V106">
            <v>490</v>
          </cell>
          <cell r="W106">
            <v>490</v>
          </cell>
          <cell r="X106">
            <v>490</v>
          </cell>
          <cell r="Y106">
            <v>490</v>
          </cell>
          <cell r="Z106">
            <v>490</v>
          </cell>
        </row>
        <row r="107">
          <cell r="A107">
            <v>924980</v>
          </cell>
          <cell r="B107" t="str">
            <v>Property Insurance For Corp.</v>
          </cell>
          <cell r="C107">
            <v>4222</v>
          </cell>
          <cell r="D107">
            <v>4222</v>
          </cell>
          <cell r="E107">
            <v>4222</v>
          </cell>
          <cell r="F107">
            <v>4222</v>
          </cell>
          <cell r="G107">
            <v>4997</v>
          </cell>
          <cell r="H107">
            <v>4997</v>
          </cell>
          <cell r="I107">
            <v>5033</v>
          </cell>
          <cell r="J107">
            <v>5033</v>
          </cell>
          <cell r="K107">
            <v>5033</v>
          </cell>
          <cell r="L107">
            <v>5033</v>
          </cell>
          <cell r="M107">
            <v>5033</v>
          </cell>
          <cell r="N107">
            <v>5033</v>
          </cell>
          <cell r="O107">
            <v>5033</v>
          </cell>
          <cell r="P107">
            <v>5033</v>
          </cell>
          <cell r="Q107">
            <v>5033</v>
          </cell>
          <cell r="R107">
            <v>5033</v>
          </cell>
          <cell r="S107">
            <v>5033</v>
          </cell>
          <cell r="T107">
            <v>5033</v>
          </cell>
          <cell r="U107">
            <v>5033</v>
          </cell>
          <cell r="V107">
            <v>5033</v>
          </cell>
          <cell r="W107">
            <v>5033</v>
          </cell>
          <cell r="X107">
            <v>5033</v>
          </cell>
          <cell r="Y107">
            <v>5033</v>
          </cell>
          <cell r="Z107">
            <v>5033</v>
          </cell>
        </row>
        <row r="108">
          <cell r="A108">
            <v>925000</v>
          </cell>
          <cell r="B108" t="str">
            <v>Injuries &amp; Damages</v>
          </cell>
          <cell r="C108">
            <v>520</v>
          </cell>
          <cell r="D108">
            <v>520</v>
          </cell>
          <cell r="E108">
            <v>3888</v>
          </cell>
          <cell r="F108">
            <v>552</v>
          </cell>
          <cell r="G108">
            <v>6056</v>
          </cell>
          <cell r="H108">
            <v>2353</v>
          </cell>
          <cell r="I108">
            <v>504</v>
          </cell>
          <cell r="J108">
            <v>504</v>
          </cell>
          <cell r="K108">
            <v>504</v>
          </cell>
          <cell r="L108">
            <v>504</v>
          </cell>
          <cell r="M108">
            <v>504</v>
          </cell>
          <cell r="N108">
            <v>504</v>
          </cell>
          <cell r="O108">
            <v>1125</v>
          </cell>
          <cell r="P108">
            <v>1250</v>
          </cell>
          <cell r="Q108">
            <v>2250</v>
          </cell>
          <cell r="R108">
            <v>1625</v>
          </cell>
          <cell r="S108">
            <v>1625</v>
          </cell>
          <cell r="T108">
            <v>2500</v>
          </cell>
          <cell r="U108">
            <v>1375</v>
          </cell>
          <cell r="V108">
            <v>1625</v>
          </cell>
          <cell r="W108">
            <v>2750</v>
          </cell>
          <cell r="X108">
            <v>1625</v>
          </cell>
          <cell r="Y108">
            <v>1625</v>
          </cell>
          <cell r="Z108">
            <v>3625</v>
          </cell>
        </row>
        <row r="109">
          <cell r="A109">
            <v>925051</v>
          </cell>
          <cell r="B109" t="str">
            <v>INTER-CO GEN LIAB EXP</v>
          </cell>
          <cell r="C109">
            <v>6449</v>
          </cell>
          <cell r="D109">
            <v>6449</v>
          </cell>
          <cell r="E109">
            <v>6449</v>
          </cell>
          <cell r="F109">
            <v>6449</v>
          </cell>
          <cell r="G109">
            <v>9663</v>
          </cell>
          <cell r="H109">
            <v>9663</v>
          </cell>
          <cell r="I109">
            <v>8726</v>
          </cell>
          <cell r="J109">
            <v>8726</v>
          </cell>
          <cell r="K109">
            <v>8726</v>
          </cell>
          <cell r="L109">
            <v>8726</v>
          </cell>
          <cell r="M109">
            <v>8726</v>
          </cell>
          <cell r="N109">
            <v>8726</v>
          </cell>
          <cell r="O109">
            <v>9162</v>
          </cell>
          <cell r="P109">
            <v>9162</v>
          </cell>
          <cell r="Q109">
            <v>9162</v>
          </cell>
          <cell r="R109">
            <v>9162</v>
          </cell>
          <cell r="S109">
            <v>9162</v>
          </cell>
          <cell r="T109">
            <v>9162</v>
          </cell>
          <cell r="U109">
            <v>9162</v>
          </cell>
          <cell r="V109">
            <v>9162</v>
          </cell>
          <cell r="W109">
            <v>9162</v>
          </cell>
          <cell r="X109">
            <v>9162</v>
          </cell>
          <cell r="Y109">
            <v>9162</v>
          </cell>
          <cell r="Z109">
            <v>9162</v>
          </cell>
        </row>
        <row r="110">
          <cell r="A110">
            <v>925200</v>
          </cell>
          <cell r="B110" t="str">
            <v>Injuries And Damages-Other</v>
          </cell>
          <cell r="C110">
            <v>134</v>
          </cell>
          <cell r="D110">
            <v>136</v>
          </cell>
          <cell r="E110">
            <v>138</v>
          </cell>
          <cell r="F110">
            <v>155</v>
          </cell>
          <cell r="G110">
            <v>144</v>
          </cell>
          <cell r="H110">
            <v>160</v>
          </cell>
          <cell r="I110">
            <v>2366</v>
          </cell>
          <cell r="J110">
            <v>1741</v>
          </cell>
          <cell r="K110">
            <v>1741</v>
          </cell>
          <cell r="L110">
            <v>2616</v>
          </cell>
          <cell r="M110">
            <v>1491</v>
          </cell>
          <cell r="N110">
            <v>1741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925300</v>
          </cell>
          <cell r="B111" t="str">
            <v>Environmental Inj &amp; Damages</v>
          </cell>
          <cell r="C111">
            <v>-1360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925980</v>
          </cell>
          <cell r="B112" t="str">
            <v>Injuries And Damages For Corp.</v>
          </cell>
          <cell r="C112">
            <v>435</v>
          </cell>
          <cell r="D112">
            <v>435</v>
          </cell>
          <cell r="E112">
            <v>481</v>
          </cell>
          <cell r="F112">
            <v>435</v>
          </cell>
          <cell r="G112">
            <v>400</v>
          </cell>
          <cell r="H112">
            <v>400</v>
          </cell>
          <cell r="I112">
            <v>266</v>
          </cell>
          <cell r="J112">
            <v>266</v>
          </cell>
          <cell r="K112">
            <v>266</v>
          </cell>
          <cell r="L112">
            <v>266</v>
          </cell>
          <cell r="M112">
            <v>266</v>
          </cell>
          <cell r="N112">
            <v>266</v>
          </cell>
          <cell r="O112">
            <v>638</v>
          </cell>
          <cell r="P112">
            <v>638</v>
          </cell>
          <cell r="Q112">
            <v>638</v>
          </cell>
          <cell r="R112">
            <v>638</v>
          </cell>
          <cell r="S112">
            <v>638</v>
          </cell>
          <cell r="T112">
            <v>638</v>
          </cell>
          <cell r="U112">
            <v>638</v>
          </cell>
          <cell r="V112">
            <v>638</v>
          </cell>
          <cell r="W112">
            <v>638</v>
          </cell>
          <cell r="X112">
            <v>638</v>
          </cell>
          <cell r="Y112">
            <v>638</v>
          </cell>
          <cell r="Z112">
            <v>638</v>
          </cell>
        </row>
        <row r="113">
          <cell r="A113">
            <v>926000</v>
          </cell>
          <cell r="B113" t="str">
            <v>EMPL PENSIONS AND BENEFITS</v>
          </cell>
          <cell r="C113">
            <v>136058</v>
          </cell>
          <cell r="D113">
            <v>114847</v>
          </cell>
          <cell r="E113">
            <v>167215</v>
          </cell>
          <cell r="F113">
            <v>185809</v>
          </cell>
          <cell r="G113">
            <v>144066</v>
          </cell>
          <cell r="H113">
            <v>122131</v>
          </cell>
          <cell r="I113">
            <v>246693</v>
          </cell>
          <cell r="J113">
            <v>231657</v>
          </cell>
          <cell r="K113">
            <v>229867</v>
          </cell>
          <cell r="L113">
            <v>225843</v>
          </cell>
          <cell r="M113">
            <v>239696</v>
          </cell>
          <cell r="N113">
            <v>242127</v>
          </cell>
          <cell r="O113">
            <v>136646</v>
          </cell>
          <cell r="P113">
            <v>136646</v>
          </cell>
          <cell r="Q113">
            <v>155908</v>
          </cell>
          <cell r="R113">
            <v>136646</v>
          </cell>
          <cell r="S113">
            <v>136646</v>
          </cell>
          <cell r="T113">
            <v>162745</v>
          </cell>
          <cell r="U113">
            <v>136646</v>
          </cell>
          <cell r="V113">
            <v>136646</v>
          </cell>
          <cell r="W113">
            <v>116807</v>
          </cell>
          <cell r="X113">
            <v>136646</v>
          </cell>
          <cell r="Y113">
            <v>136646</v>
          </cell>
          <cell r="Z113">
            <v>111847</v>
          </cell>
        </row>
        <row r="114">
          <cell r="A114">
            <v>926430</v>
          </cell>
          <cell r="B114" t="str">
            <v>Employees'Recreation Expense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926600</v>
          </cell>
          <cell r="B115" t="str">
            <v>Employee Benefits-Transferred</v>
          </cell>
          <cell r="C115">
            <v>93395</v>
          </cell>
          <cell r="D115">
            <v>52157</v>
          </cell>
          <cell r="E115">
            <v>-23183</v>
          </cell>
          <cell r="F115">
            <v>61834</v>
          </cell>
          <cell r="G115">
            <v>118186</v>
          </cell>
          <cell r="H115">
            <v>86370</v>
          </cell>
          <cell r="I115">
            <v>-83367</v>
          </cell>
          <cell r="J115">
            <v>-55872</v>
          </cell>
          <cell r="K115">
            <v>-94095</v>
          </cell>
          <cell r="L115">
            <v>-52807</v>
          </cell>
          <cell r="M115">
            <v>-96692</v>
          </cell>
          <cell r="N115">
            <v>-42776</v>
          </cell>
          <cell r="O115">
            <v>69565</v>
          </cell>
          <cell r="P115">
            <v>64136</v>
          </cell>
          <cell r="Q115">
            <v>64136</v>
          </cell>
          <cell r="R115">
            <v>64136</v>
          </cell>
          <cell r="S115">
            <v>64136</v>
          </cell>
          <cell r="T115">
            <v>64136</v>
          </cell>
          <cell r="U115">
            <v>64136</v>
          </cell>
          <cell r="V115">
            <v>64136</v>
          </cell>
          <cell r="W115">
            <v>64136</v>
          </cell>
          <cell r="X115">
            <v>64136</v>
          </cell>
          <cell r="Y115">
            <v>64136</v>
          </cell>
          <cell r="Z115">
            <v>64136</v>
          </cell>
        </row>
        <row r="116">
          <cell r="A116">
            <v>926999</v>
          </cell>
          <cell r="B116" t="str">
            <v>Non Serv Pension (ASU 2017-07)</v>
          </cell>
          <cell r="C116">
            <v>-26162</v>
          </cell>
          <cell r="D116">
            <v>-32628</v>
          </cell>
          <cell r="E116">
            <v>-26510</v>
          </cell>
          <cell r="F116">
            <v>-26510</v>
          </cell>
          <cell r="G116">
            <v>-29950</v>
          </cell>
          <cell r="H116">
            <v>-44396</v>
          </cell>
          <cell r="I116">
            <v>-56605</v>
          </cell>
          <cell r="J116">
            <v>-56605</v>
          </cell>
          <cell r="K116">
            <v>-56605</v>
          </cell>
          <cell r="L116">
            <v>-56605</v>
          </cell>
          <cell r="M116">
            <v>-56605</v>
          </cell>
          <cell r="N116">
            <v>-56605</v>
          </cell>
          <cell r="O116">
            <v>-29345</v>
          </cell>
          <cell r="P116">
            <v>-29345</v>
          </cell>
          <cell r="Q116">
            <v>-29345</v>
          </cell>
          <cell r="R116">
            <v>-29345</v>
          </cell>
          <cell r="S116">
            <v>-29345</v>
          </cell>
          <cell r="T116">
            <v>-29345</v>
          </cell>
          <cell r="U116">
            <v>-29345</v>
          </cell>
          <cell r="V116">
            <v>-29345</v>
          </cell>
          <cell r="W116">
            <v>-29345</v>
          </cell>
          <cell r="X116">
            <v>-29345</v>
          </cell>
          <cell r="Y116">
            <v>-29345</v>
          </cell>
          <cell r="Z116">
            <v>-29345</v>
          </cell>
        </row>
        <row r="117">
          <cell r="A117">
            <v>928000</v>
          </cell>
          <cell r="B117" t="str">
            <v>Regulatory Expenses (Go)</v>
          </cell>
          <cell r="C117">
            <v>45</v>
          </cell>
          <cell r="D117">
            <v>0</v>
          </cell>
          <cell r="E117">
            <v>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928006</v>
          </cell>
          <cell r="B118" t="str">
            <v>State Reg Comm Proceeding</v>
          </cell>
          <cell r="C118">
            <v>21264</v>
          </cell>
          <cell r="D118">
            <v>21264</v>
          </cell>
          <cell r="E118">
            <v>21264</v>
          </cell>
          <cell r="F118">
            <v>21264</v>
          </cell>
          <cell r="G118">
            <v>21264</v>
          </cell>
          <cell r="H118">
            <v>21265</v>
          </cell>
          <cell r="I118">
            <v>18860</v>
          </cell>
          <cell r="J118">
            <v>18860</v>
          </cell>
          <cell r="K118">
            <v>18860</v>
          </cell>
          <cell r="L118">
            <v>18860</v>
          </cell>
          <cell r="M118">
            <v>18860</v>
          </cell>
          <cell r="N118">
            <v>18860</v>
          </cell>
          <cell r="O118">
            <v>19803</v>
          </cell>
          <cell r="P118">
            <v>19803</v>
          </cell>
          <cell r="Q118">
            <v>19803</v>
          </cell>
          <cell r="R118">
            <v>19803</v>
          </cell>
          <cell r="S118">
            <v>19803</v>
          </cell>
          <cell r="T118">
            <v>19803</v>
          </cell>
          <cell r="U118">
            <v>19803</v>
          </cell>
          <cell r="V118">
            <v>19803</v>
          </cell>
          <cell r="W118">
            <v>19803</v>
          </cell>
          <cell r="X118">
            <v>19803</v>
          </cell>
          <cell r="Y118">
            <v>19803</v>
          </cell>
          <cell r="Z118">
            <v>19803</v>
          </cell>
        </row>
        <row r="119">
          <cell r="A119">
            <v>929000</v>
          </cell>
          <cell r="B119" t="str">
            <v>Duplicate Chrgs-Enrgy To Exp</v>
          </cell>
          <cell r="C119">
            <v>-87</v>
          </cell>
          <cell r="D119">
            <v>-279</v>
          </cell>
          <cell r="E119">
            <v>-767</v>
          </cell>
          <cell r="F119">
            <v>-2914</v>
          </cell>
          <cell r="G119">
            <v>-7370</v>
          </cell>
          <cell r="H119">
            <v>-8003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929500</v>
          </cell>
          <cell r="B120" t="str">
            <v>Admin Exp Transf</v>
          </cell>
          <cell r="C120">
            <v>-9406</v>
          </cell>
          <cell r="D120">
            <v>-14800</v>
          </cell>
          <cell r="E120">
            <v>-9560</v>
          </cell>
          <cell r="F120">
            <v>-8718</v>
          </cell>
          <cell r="G120">
            <v>-13499</v>
          </cell>
          <cell r="H120">
            <v>-11792</v>
          </cell>
          <cell r="I120">
            <v>-18036</v>
          </cell>
          <cell r="J120">
            <v>-18070</v>
          </cell>
          <cell r="K120">
            <v>-18270</v>
          </cell>
          <cell r="L120">
            <v>-18435</v>
          </cell>
          <cell r="M120">
            <v>-27419</v>
          </cell>
          <cell r="N120">
            <v>-18435</v>
          </cell>
          <cell r="O120">
            <v>-12590</v>
          </cell>
          <cell r="P120">
            <v>-12590</v>
          </cell>
          <cell r="Q120">
            <v>-12590</v>
          </cell>
          <cell r="R120">
            <v>-12590</v>
          </cell>
          <cell r="S120">
            <v>-12590</v>
          </cell>
          <cell r="T120">
            <v>-12590</v>
          </cell>
          <cell r="U120">
            <v>-12590</v>
          </cell>
          <cell r="V120">
            <v>-12590</v>
          </cell>
          <cell r="W120">
            <v>-12590</v>
          </cell>
          <cell r="X120">
            <v>-12590</v>
          </cell>
          <cell r="Y120">
            <v>-12590</v>
          </cell>
          <cell r="Z120">
            <v>-12590</v>
          </cell>
        </row>
        <row r="121">
          <cell r="A121">
            <v>930150</v>
          </cell>
          <cell r="B121" t="str">
            <v>Miscellaneous Advertising Exp</v>
          </cell>
          <cell r="C121">
            <v>1424</v>
          </cell>
          <cell r="D121">
            <v>361</v>
          </cell>
          <cell r="E121">
            <v>1597</v>
          </cell>
          <cell r="F121">
            <v>4864</v>
          </cell>
          <cell r="G121">
            <v>3491</v>
          </cell>
          <cell r="H121">
            <v>429</v>
          </cell>
          <cell r="I121">
            <v>3927</v>
          </cell>
          <cell r="J121">
            <v>2878</v>
          </cell>
          <cell r="K121">
            <v>3192</v>
          </cell>
          <cell r="L121">
            <v>3927</v>
          </cell>
          <cell r="M121">
            <v>2879</v>
          </cell>
          <cell r="N121">
            <v>3192</v>
          </cell>
          <cell r="O121">
            <v>2836</v>
          </cell>
          <cell r="P121">
            <v>2836</v>
          </cell>
          <cell r="Q121">
            <v>2836</v>
          </cell>
          <cell r="R121">
            <v>2836</v>
          </cell>
          <cell r="S121">
            <v>2836</v>
          </cell>
          <cell r="T121">
            <v>2836</v>
          </cell>
          <cell r="U121">
            <v>2836</v>
          </cell>
          <cell r="V121">
            <v>2836</v>
          </cell>
          <cell r="W121">
            <v>2836</v>
          </cell>
          <cell r="X121">
            <v>2836</v>
          </cell>
          <cell r="Y121">
            <v>2836</v>
          </cell>
          <cell r="Z121">
            <v>2836</v>
          </cell>
        </row>
        <row r="122">
          <cell r="A122">
            <v>930200</v>
          </cell>
          <cell r="B122" t="str">
            <v>Misc General Expenses</v>
          </cell>
          <cell r="C122">
            <v>12474</v>
          </cell>
          <cell r="D122">
            <v>-37936</v>
          </cell>
          <cell r="E122">
            <v>121456</v>
          </cell>
          <cell r="F122">
            <v>15971</v>
          </cell>
          <cell r="G122">
            <v>83537</v>
          </cell>
          <cell r="H122">
            <v>-2635</v>
          </cell>
          <cell r="I122">
            <v>4439</v>
          </cell>
          <cell r="J122">
            <v>11269</v>
          </cell>
          <cell r="K122">
            <v>-1975</v>
          </cell>
          <cell r="L122">
            <v>-2636</v>
          </cell>
          <cell r="M122">
            <v>3602</v>
          </cell>
          <cell r="N122">
            <v>-2433</v>
          </cell>
          <cell r="O122">
            <v>49668</v>
          </cell>
          <cell r="P122">
            <v>17295</v>
          </cell>
          <cell r="Q122">
            <v>54252</v>
          </cell>
          <cell r="R122">
            <v>11132</v>
          </cell>
          <cell r="S122">
            <v>-2028</v>
          </cell>
          <cell r="T122">
            <v>-2499</v>
          </cell>
          <cell r="U122">
            <v>3642</v>
          </cell>
          <cell r="V122">
            <v>-2445</v>
          </cell>
          <cell r="W122">
            <v>-1316</v>
          </cell>
          <cell r="X122">
            <v>-2111</v>
          </cell>
          <cell r="Y122">
            <v>-2576</v>
          </cell>
          <cell r="Z122">
            <v>-2573</v>
          </cell>
        </row>
        <row r="123">
          <cell r="A123">
            <v>930220</v>
          </cell>
          <cell r="B123" t="str">
            <v>Exp Of Servicing Securities</v>
          </cell>
          <cell r="C123">
            <v>-10</v>
          </cell>
          <cell r="D123">
            <v>-26</v>
          </cell>
          <cell r="E123">
            <v>-18</v>
          </cell>
          <cell r="F123">
            <v>-1446</v>
          </cell>
          <cell r="G123">
            <v>-25</v>
          </cell>
          <cell r="H123">
            <v>1611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930230</v>
          </cell>
          <cell r="B124" t="str">
            <v>Dues To Various Organizations</v>
          </cell>
          <cell r="C124">
            <v>1307</v>
          </cell>
          <cell r="D124">
            <v>1335</v>
          </cell>
          <cell r="E124">
            <v>361</v>
          </cell>
          <cell r="F124">
            <v>1116</v>
          </cell>
          <cell r="G124">
            <v>902</v>
          </cell>
          <cell r="H124">
            <v>11834</v>
          </cell>
          <cell r="I124">
            <v>917</v>
          </cell>
          <cell r="J124">
            <v>1960</v>
          </cell>
          <cell r="K124">
            <v>917</v>
          </cell>
          <cell r="L124">
            <v>1110</v>
          </cell>
          <cell r="M124">
            <v>1156</v>
          </cell>
          <cell r="N124">
            <v>960</v>
          </cell>
          <cell r="O124">
            <v>1098</v>
          </cell>
          <cell r="P124">
            <v>1098</v>
          </cell>
          <cell r="Q124">
            <v>1098</v>
          </cell>
          <cell r="R124">
            <v>1098</v>
          </cell>
          <cell r="S124">
            <v>1098</v>
          </cell>
          <cell r="T124">
            <v>1098</v>
          </cell>
          <cell r="U124">
            <v>1098</v>
          </cell>
          <cell r="V124">
            <v>1098</v>
          </cell>
          <cell r="W124">
            <v>1098</v>
          </cell>
          <cell r="X124">
            <v>1098</v>
          </cell>
          <cell r="Y124">
            <v>1098</v>
          </cell>
          <cell r="Z124">
            <v>1098</v>
          </cell>
        </row>
        <row r="125">
          <cell r="A125">
            <v>930240</v>
          </cell>
          <cell r="B125" t="str">
            <v>Director'S Expenses</v>
          </cell>
          <cell r="C125">
            <v>0</v>
          </cell>
          <cell r="D125">
            <v>1689</v>
          </cell>
          <cell r="E125">
            <v>0</v>
          </cell>
          <cell r="F125">
            <v>2681</v>
          </cell>
          <cell r="G125">
            <v>0</v>
          </cell>
          <cell r="H125">
            <v>2</v>
          </cell>
          <cell r="I125">
            <v>149</v>
          </cell>
          <cell r="J125">
            <v>2223</v>
          </cell>
          <cell r="K125">
            <v>9910</v>
          </cell>
          <cell r="L125">
            <v>149</v>
          </cell>
          <cell r="M125">
            <v>2223</v>
          </cell>
          <cell r="N125">
            <v>149</v>
          </cell>
          <cell r="O125">
            <v>1653</v>
          </cell>
          <cell r="P125">
            <v>1653</v>
          </cell>
          <cell r="Q125">
            <v>1653</v>
          </cell>
          <cell r="R125">
            <v>1653</v>
          </cell>
          <cell r="S125">
            <v>1653</v>
          </cell>
          <cell r="T125">
            <v>1653</v>
          </cell>
          <cell r="U125">
            <v>1653</v>
          </cell>
          <cell r="V125">
            <v>1653</v>
          </cell>
          <cell r="W125">
            <v>1653</v>
          </cell>
          <cell r="X125">
            <v>1653</v>
          </cell>
          <cell r="Y125">
            <v>1653</v>
          </cell>
          <cell r="Z125">
            <v>1653</v>
          </cell>
        </row>
        <row r="126">
          <cell r="A126">
            <v>930250</v>
          </cell>
          <cell r="B126" t="str">
            <v>Buy\Sell Transf Employee Homes</v>
          </cell>
          <cell r="C126">
            <v>-7</v>
          </cell>
          <cell r="D126">
            <v>0</v>
          </cell>
          <cell r="E126">
            <v>267</v>
          </cell>
          <cell r="F126">
            <v>124</v>
          </cell>
          <cell r="G126">
            <v>5</v>
          </cell>
          <cell r="H126">
            <v>0</v>
          </cell>
          <cell r="I126">
            <v>18</v>
          </cell>
          <cell r="J126">
            <v>18</v>
          </cell>
          <cell r="K126">
            <v>18</v>
          </cell>
          <cell r="L126">
            <v>17</v>
          </cell>
          <cell r="M126">
            <v>17</v>
          </cell>
          <cell r="N126">
            <v>18</v>
          </cell>
          <cell r="O126">
            <v>39</v>
          </cell>
          <cell r="P126">
            <v>39</v>
          </cell>
          <cell r="Q126">
            <v>39</v>
          </cell>
          <cell r="R126">
            <v>39</v>
          </cell>
          <cell r="S126">
            <v>39</v>
          </cell>
          <cell r="T126">
            <v>39</v>
          </cell>
          <cell r="U126">
            <v>39</v>
          </cell>
          <cell r="V126">
            <v>39</v>
          </cell>
          <cell r="W126">
            <v>39</v>
          </cell>
          <cell r="X126">
            <v>39</v>
          </cell>
          <cell r="Y126">
            <v>39</v>
          </cell>
          <cell r="Z126">
            <v>39</v>
          </cell>
        </row>
        <row r="127">
          <cell r="A127">
            <v>930700</v>
          </cell>
          <cell r="B127" t="str">
            <v>Research &amp; Development</v>
          </cell>
          <cell r="C127">
            <v>7</v>
          </cell>
          <cell r="D127">
            <v>14</v>
          </cell>
          <cell r="E127">
            <v>10</v>
          </cell>
          <cell r="F127">
            <v>10</v>
          </cell>
          <cell r="G127">
            <v>10</v>
          </cell>
          <cell r="H127">
            <v>9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930940</v>
          </cell>
          <cell r="B128" t="str">
            <v>General Expenses</v>
          </cell>
          <cell r="C128">
            <v>123</v>
          </cell>
          <cell r="D128">
            <v>79</v>
          </cell>
          <cell r="E128">
            <v>89</v>
          </cell>
          <cell r="F128">
            <v>358</v>
          </cell>
          <cell r="G128">
            <v>64</v>
          </cell>
          <cell r="H128">
            <v>140</v>
          </cell>
          <cell r="I128">
            <v>69</v>
          </cell>
          <cell r="J128">
            <v>69</v>
          </cell>
          <cell r="K128">
            <v>69</v>
          </cell>
          <cell r="L128">
            <v>69</v>
          </cell>
          <cell r="M128">
            <v>69</v>
          </cell>
          <cell r="N128">
            <v>69</v>
          </cell>
          <cell r="O128">
            <v>52</v>
          </cell>
          <cell r="P128">
            <v>52</v>
          </cell>
          <cell r="Q128">
            <v>52</v>
          </cell>
          <cell r="R128">
            <v>52</v>
          </cell>
          <cell r="S128">
            <v>52</v>
          </cell>
          <cell r="T128">
            <v>52</v>
          </cell>
          <cell r="U128">
            <v>52</v>
          </cell>
          <cell r="V128">
            <v>52</v>
          </cell>
          <cell r="W128">
            <v>52</v>
          </cell>
          <cell r="X128">
            <v>52</v>
          </cell>
          <cell r="Y128">
            <v>52</v>
          </cell>
          <cell r="Z128">
            <v>52</v>
          </cell>
        </row>
        <row r="129">
          <cell r="A129">
            <v>931001</v>
          </cell>
          <cell r="B129" t="str">
            <v>Rents-A&amp;G</v>
          </cell>
          <cell r="C129">
            <v>3478</v>
          </cell>
          <cell r="D129">
            <v>4297</v>
          </cell>
          <cell r="E129">
            <v>3033</v>
          </cell>
          <cell r="F129">
            <v>3109</v>
          </cell>
          <cell r="G129">
            <v>4648</v>
          </cell>
          <cell r="H129">
            <v>3402</v>
          </cell>
          <cell r="I129">
            <v>4696</v>
          </cell>
          <cell r="J129">
            <v>4700</v>
          </cell>
          <cell r="K129">
            <v>4700</v>
          </cell>
          <cell r="L129">
            <v>4709</v>
          </cell>
          <cell r="M129">
            <v>4709</v>
          </cell>
          <cell r="N129">
            <v>4709</v>
          </cell>
          <cell r="O129">
            <v>4692</v>
          </cell>
          <cell r="P129">
            <v>4692</v>
          </cell>
          <cell r="Q129">
            <v>4692</v>
          </cell>
          <cell r="R129">
            <v>4692</v>
          </cell>
          <cell r="S129">
            <v>4692</v>
          </cell>
          <cell r="T129">
            <v>4692</v>
          </cell>
          <cell r="U129">
            <v>4692</v>
          </cell>
          <cell r="V129">
            <v>4692</v>
          </cell>
          <cell r="W129">
            <v>4692</v>
          </cell>
          <cell r="X129">
            <v>4692</v>
          </cell>
          <cell r="Y129">
            <v>4692</v>
          </cell>
          <cell r="Z129">
            <v>5508</v>
          </cell>
        </row>
        <row r="130">
          <cell r="A130">
            <v>931008</v>
          </cell>
          <cell r="B130" t="str">
            <v>A&amp;G Rents-IC</v>
          </cell>
          <cell r="C130">
            <v>26269</v>
          </cell>
          <cell r="D130">
            <v>26137</v>
          </cell>
          <cell r="E130">
            <v>26245</v>
          </cell>
          <cell r="F130">
            <v>26672</v>
          </cell>
          <cell r="G130">
            <v>28938</v>
          </cell>
          <cell r="H130">
            <v>29074</v>
          </cell>
          <cell r="I130">
            <v>26510</v>
          </cell>
          <cell r="J130">
            <v>26510</v>
          </cell>
          <cell r="K130">
            <v>26510</v>
          </cell>
          <cell r="L130">
            <v>26510</v>
          </cell>
          <cell r="M130">
            <v>26510</v>
          </cell>
          <cell r="N130">
            <v>26510</v>
          </cell>
          <cell r="O130">
            <v>27261</v>
          </cell>
          <cell r="P130">
            <v>27261</v>
          </cell>
          <cell r="Q130">
            <v>27261</v>
          </cell>
          <cell r="R130">
            <v>27261</v>
          </cell>
          <cell r="S130">
            <v>27261</v>
          </cell>
          <cell r="T130">
            <v>27261</v>
          </cell>
          <cell r="U130">
            <v>27261</v>
          </cell>
          <cell r="V130">
            <v>27261</v>
          </cell>
          <cell r="W130">
            <v>27261</v>
          </cell>
          <cell r="X130">
            <v>27261</v>
          </cell>
          <cell r="Y130">
            <v>27261</v>
          </cell>
          <cell r="Z130">
            <v>27261</v>
          </cell>
        </row>
        <row r="131">
          <cell r="A131">
            <v>932000</v>
          </cell>
          <cell r="B131" t="str">
            <v>Maintenance Of Gen Plant-Gas</v>
          </cell>
          <cell r="C131">
            <v>-967</v>
          </cell>
          <cell r="D131">
            <v>783</v>
          </cell>
          <cell r="E131">
            <v>315</v>
          </cell>
          <cell r="F131">
            <v>745</v>
          </cell>
          <cell r="G131">
            <v>207</v>
          </cell>
          <cell r="H131">
            <v>329</v>
          </cell>
          <cell r="I131">
            <v>315</v>
          </cell>
          <cell r="J131">
            <v>0</v>
          </cell>
          <cell r="K131">
            <v>0</v>
          </cell>
          <cell r="L131">
            <v>0</v>
          </cell>
          <cell r="M131">
            <v>315</v>
          </cell>
          <cell r="N131">
            <v>0</v>
          </cell>
          <cell r="O131">
            <v>5</v>
          </cell>
          <cell r="P131">
            <v>5</v>
          </cell>
          <cell r="Q131">
            <v>305</v>
          </cell>
          <cell r="R131">
            <v>5</v>
          </cell>
          <cell r="S131">
            <v>5</v>
          </cell>
          <cell r="T131">
            <v>5</v>
          </cell>
          <cell r="U131">
            <v>305</v>
          </cell>
          <cell r="V131">
            <v>5</v>
          </cell>
          <cell r="W131">
            <v>305</v>
          </cell>
          <cell r="X131">
            <v>5</v>
          </cell>
          <cell r="Y131">
            <v>5</v>
          </cell>
          <cell r="Z131">
            <v>305</v>
          </cell>
        </row>
        <row r="132">
          <cell r="A132">
            <v>935200</v>
          </cell>
          <cell r="B132" t="str">
            <v>Cust Infor &amp; Computer Control</v>
          </cell>
          <cell r="C132">
            <v>-452</v>
          </cell>
          <cell r="D132">
            <v>553</v>
          </cell>
          <cell r="E132">
            <v>-29</v>
          </cell>
          <cell r="F132">
            <v>52</v>
          </cell>
          <cell r="G132">
            <v>77</v>
          </cell>
          <cell r="H132">
            <v>211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</sheetData>
      <sheetData sheetId="8">
        <row r="3">
          <cell r="A3">
            <v>403002</v>
          </cell>
          <cell r="B3" t="str">
            <v>Depr-Expense</v>
          </cell>
          <cell r="C3">
            <v>1214309</v>
          </cell>
          <cell r="D3">
            <v>1220388</v>
          </cell>
          <cell r="E3">
            <v>1226144</v>
          </cell>
          <cell r="F3">
            <v>1274508</v>
          </cell>
          <cell r="G3">
            <v>1283029</v>
          </cell>
          <cell r="H3">
            <v>1289438</v>
          </cell>
        </row>
        <row r="4">
          <cell r="A4">
            <v>404200</v>
          </cell>
          <cell r="B4" t="str">
            <v>Amort Of Elec Plt - Software</v>
          </cell>
          <cell r="C4">
            <v>420534</v>
          </cell>
          <cell r="D4">
            <v>336102</v>
          </cell>
          <cell r="E4">
            <v>338677</v>
          </cell>
          <cell r="F4">
            <v>332457</v>
          </cell>
          <cell r="G4">
            <v>349084</v>
          </cell>
          <cell r="H4">
            <v>339923</v>
          </cell>
        </row>
        <row r="5">
          <cell r="A5">
            <v>407305</v>
          </cell>
          <cell r="B5" t="str">
            <v>Regulatory Debits</v>
          </cell>
          <cell r="C5">
            <v>29727</v>
          </cell>
          <cell r="D5">
            <v>29727</v>
          </cell>
          <cell r="E5">
            <v>29727</v>
          </cell>
          <cell r="F5">
            <v>29727</v>
          </cell>
          <cell r="G5">
            <v>29727</v>
          </cell>
          <cell r="H5">
            <v>29727</v>
          </cell>
        </row>
        <row r="6">
          <cell r="A6">
            <v>407355</v>
          </cell>
          <cell r="B6" t="str">
            <v>DSM Deferral - Gas</v>
          </cell>
          <cell r="C6">
            <v>30573</v>
          </cell>
          <cell r="D6">
            <v>74147</v>
          </cell>
          <cell r="E6">
            <v>144611</v>
          </cell>
          <cell r="F6">
            <v>357279</v>
          </cell>
          <cell r="G6">
            <v>354004</v>
          </cell>
          <cell r="H6">
            <v>412345</v>
          </cell>
        </row>
        <row r="7">
          <cell r="A7">
            <v>407407</v>
          </cell>
          <cell r="B7" t="str">
            <v>Carrying Charges</v>
          </cell>
          <cell r="C7">
            <v>-9266</v>
          </cell>
          <cell r="D7">
            <v>-9192</v>
          </cell>
          <cell r="E7">
            <v>-9118</v>
          </cell>
          <cell r="F7">
            <v>-9043</v>
          </cell>
          <cell r="G7">
            <v>-8967</v>
          </cell>
          <cell r="H7">
            <v>-8892</v>
          </cell>
        </row>
        <row r="8">
          <cell r="A8">
            <v>408121</v>
          </cell>
          <cell r="B8" t="str">
            <v>Taxes Property-Operating</v>
          </cell>
          <cell r="C8">
            <v>282833</v>
          </cell>
          <cell r="D8">
            <v>282833</v>
          </cell>
          <cell r="E8">
            <v>282833</v>
          </cell>
          <cell r="F8">
            <v>126966</v>
          </cell>
          <cell r="G8">
            <v>282833</v>
          </cell>
          <cell r="H8">
            <v>375579</v>
          </cell>
        </row>
        <row r="9">
          <cell r="A9">
            <v>408150</v>
          </cell>
          <cell r="B9" t="str">
            <v>State Unemployment Tax</v>
          </cell>
          <cell r="C9">
            <v>5</v>
          </cell>
          <cell r="D9">
            <v>5</v>
          </cell>
          <cell r="E9">
            <v>6</v>
          </cell>
          <cell r="F9">
            <v>9</v>
          </cell>
          <cell r="G9">
            <v>3503</v>
          </cell>
          <cell r="H9">
            <v>1327</v>
          </cell>
        </row>
        <row r="10">
          <cell r="A10">
            <v>408151</v>
          </cell>
          <cell r="B10" t="str">
            <v>Federal Unemployment Tax</v>
          </cell>
          <cell r="C10">
            <v>-248</v>
          </cell>
          <cell r="D10">
            <v>-263</v>
          </cell>
          <cell r="E10">
            <v>-261</v>
          </cell>
          <cell r="F10">
            <v>-256</v>
          </cell>
          <cell r="G10">
            <v>2017</v>
          </cell>
          <cell r="H10">
            <v>320</v>
          </cell>
        </row>
        <row r="11">
          <cell r="A11">
            <v>408152</v>
          </cell>
          <cell r="B11" t="str">
            <v>Employer FICA Tax</v>
          </cell>
          <cell r="C11">
            <v>-3331</v>
          </cell>
          <cell r="D11">
            <v>23645</v>
          </cell>
          <cell r="E11">
            <v>34358</v>
          </cell>
          <cell r="F11">
            <v>44366</v>
          </cell>
          <cell r="G11">
            <v>27357</v>
          </cell>
          <cell r="H11">
            <v>27712</v>
          </cell>
        </row>
        <row r="12">
          <cell r="A12">
            <v>408470</v>
          </cell>
          <cell r="B12" t="str">
            <v>Franchise Tax</v>
          </cell>
          <cell r="C12">
            <v>543</v>
          </cell>
          <cell r="D12">
            <v>543</v>
          </cell>
          <cell r="E12">
            <v>543</v>
          </cell>
          <cell r="F12">
            <v>718</v>
          </cell>
          <cell r="G12">
            <v>639</v>
          </cell>
          <cell r="H12">
            <v>639</v>
          </cell>
        </row>
        <row r="13">
          <cell r="A13">
            <v>408700</v>
          </cell>
          <cell r="B13" t="str">
            <v>Fed Social Security Tax-Elec</v>
          </cell>
          <cell r="C13">
            <v>-3000</v>
          </cell>
          <cell r="D13">
            <v>0</v>
          </cell>
          <cell r="E13">
            <v>0</v>
          </cell>
          <cell r="F13">
            <v>5000</v>
          </cell>
          <cell r="G13">
            <v>0</v>
          </cell>
          <cell r="H13">
            <v>0</v>
          </cell>
        </row>
        <row r="14">
          <cell r="A14">
            <v>408851</v>
          </cell>
          <cell r="B14" t="str">
            <v>Sales &amp; Use Tax Exp</v>
          </cell>
          <cell r="C14">
            <v>-14471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-403</v>
          </cell>
        </row>
        <row r="15">
          <cell r="A15">
            <v>408960</v>
          </cell>
          <cell r="B15" t="str">
            <v>Allocated Payroll Taxes</v>
          </cell>
          <cell r="C15">
            <v>36181</v>
          </cell>
          <cell r="D15">
            <v>1512</v>
          </cell>
          <cell r="E15">
            <v>30959</v>
          </cell>
          <cell r="F15">
            <v>60896</v>
          </cell>
          <cell r="G15">
            <v>35234</v>
          </cell>
          <cell r="H15">
            <v>31682</v>
          </cell>
        </row>
        <row r="16">
          <cell r="A16">
            <v>426509</v>
          </cell>
          <cell r="B16" t="str">
            <v>Loss on Sale of A/R</v>
          </cell>
          <cell r="C16">
            <v>-8099</v>
          </cell>
          <cell r="D16">
            <v>-9539</v>
          </cell>
          <cell r="E16">
            <v>9228</v>
          </cell>
          <cell r="F16">
            <v>4689</v>
          </cell>
          <cell r="G16">
            <v>95363</v>
          </cell>
          <cell r="H16">
            <v>100658</v>
          </cell>
        </row>
        <row r="17">
          <cell r="A17">
            <v>426591</v>
          </cell>
          <cell r="B17" t="str">
            <v>I/C - Loss on Sale of A/R</v>
          </cell>
          <cell r="C17">
            <v>21337</v>
          </cell>
          <cell r="D17">
            <v>22774</v>
          </cell>
          <cell r="E17">
            <v>6911</v>
          </cell>
          <cell r="F17">
            <v>13670</v>
          </cell>
          <cell r="G17">
            <v>-73228</v>
          </cell>
          <cell r="H17">
            <v>-74812</v>
          </cell>
        </row>
        <row r="18">
          <cell r="A18">
            <v>426891</v>
          </cell>
          <cell r="B18" t="str">
            <v>IC Sale of AR Fees VIE</v>
          </cell>
          <cell r="C18">
            <v>6789</v>
          </cell>
          <cell r="D18">
            <v>6249</v>
          </cell>
          <cell r="E18">
            <v>6067</v>
          </cell>
          <cell r="F18">
            <v>6206</v>
          </cell>
          <cell r="G18">
            <v>6504</v>
          </cell>
          <cell r="H18">
            <v>7361</v>
          </cell>
        </row>
        <row r="19">
          <cell r="A19">
            <v>480000</v>
          </cell>
          <cell r="B19" t="str">
            <v>Residential Sales-Gas</v>
          </cell>
          <cell r="C19">
            <v>2329249</v>
          </cell>
          <cell r="D19">
            <v>2687106</v>
          </cell>
          <cell r="E19">
            <v>4663574</v>
          </cell>
          <cell r="F19">
            <v>9559941</v>
          </cell>
          <cell r="G19">
            <v>12781881</v>
          </cell>
          <cell r="H19">
            <v>12701059</v>
          </cell>
        </row>
        <row r="20">
          <cell r="A20">
            <v>480990</v>
          </cell>
          <cell r="B20" t="str">
            <v>Gas Residential Sales-Unbilled</v>
          </cell>
          <cell r="C20">
            <v>-17694</v>
          </cell>
          <cell r="D20">
            <v>764687</v>
          </cell>
          <cell r="E20">
            <v>1296965</v>
          </cell>
          <cell r="F20">
            <v>2533027</v>
          </cell>
          <cell r="G20">
            <v>-899242</v>
          </cell>
          <cell r="H20">
            <v>-683202</v>
          </cell>
        </row>
        <row r="21">
          <cell r="A21">
            <v>481000</v>
          </cell>
          <cell r="B21" t="str">
            <v>Industrial Sales-Gas</v>
          </cell>
          <cell r="C21">
            <v>46433</v>
          </cell>
          <cell r="D21">
            <v>54649</v>
          </cell>
          <cell r="E21">
            <v>105726</v>
          </cell>
          <cell r="F21">
            <v>252219</v>
          </cell>
          <cell r="G21">
            <v>347799</v>
          </cell>
          <cell r="H21">
            <v>349929</v>
          </cell>
        </row>
        <row r="22">
          <cell r="A22">
            <v>481090</v>
          </cell>
          <cell r="B22" t="str">
            <v>Gas Industrial Sales Unbilled</v>
          </cell>
          <cell r="C22">
            <v>-1113</v>
          </cell>
          <cell r="D22">
            <v>19146</v>
          </cell>
          <cell r="E22">
            <v>33277</v>
          </cell>
          <cell r="F22">
            <v>7607</v>
          </cell>
          <cell r="G22">
            <v>-24021</v>
          </cell>
          <cell r="H22">
            <v>-8648</v>
          </cell>
        </row>
        <row r="23">
          <cell r="A23">
            <v>481200</v>
          </cell>
          <cell r="B23" t="str">
            <v>Gas Commercial Sales</v>
          </cell>
          <cell r="C23">
            <v>665755</v>
          </cell>
          <cell r="D23">
            <v>864947</v>
          </cell>
          <cell r="E23">
            <v>1577078</v>
          </cell>
          <cell r="F23">
            <v>3523048</v>
          </cell>
          <cell r="G23">
            <v>4854582</v>
          </cell>
          <cell r="H23">
            <v>4863357</v>
          </cell>
        </row>
        <row r="24">
          <cell r="A24">
            <v>481290</v>
          </cell>
          <cell r="B24" t="str">
            <v>Gas Commercial Sales Unbilled</v>
          </cell>
          <cell r="C24">
            <v>-2473</v>
          </cell>
          <cell r="D24">
            <v>267064</v>
          </cell>
          <cell r="E24">
            <v>666975</v>
          </cell>
          <cell r="F24">
            <v>593062</v>
          </cell>
          <cell r="G24">
            <v>-359140</v>
          </cell>
          <cell r="H24">
            <v>-188131</v>
          </cell>
        </row>
        <row r="25">
          <cell r="A25">
            <v>482000</v>
          </cell>
          <cell r="B25" t="str">
            <v>Other Sales to Public Auth-Gas</v>
          </cell>
          <cell r="C25">
            <v>24713</v>
          </cell>
          <cell r="D25">
            <v>19693</v>
          </cell>
          <cell r="E25">
            <v>35178</v>
          </cell>
          <cell r="F25">
            <v>112303</v>
          </cell>
          <cell r="G25">
            <v>122938</v>
          </cell>
          <cell r="H25">
            <v>116382</v>
          </cell>
        </row>
        <row r="26">
          <cell r="A26">
            <v>482090</v>
          </cell>
          <cell r="B26" t="str">
            <v>Gas OPA Unbilled</v>
          </cell>
          <cell r="C26">
            <v>-804</v>
          </cell>
          <cell r="D26">
            <v>27374</v>
          </cell>
          <cell r="E26">
            <v>77621</v>
          </cell>
          <cell r="F26">
            <v>14615</v>
          </cell>
          <cell r="G26">
            <v>-43796</v>
          </cell>
          <cell r="H26">
            <v>-24281</v>
          </cell>
        </row>
        <row r="27">
          <cell r="A27">
            <v>484000</v>
          </cell>
          <cell r="B27" t="str">
            <v>Interdepartmental Sales</v>
          </cell>
          <cell r="C27">
            <v>32</v>
          </cell>
          <cell r="D27">
            <v>40</v>
          </cell>
          <cell r="E27">
            <v>231</v>
          </cell>
          <cell r="F27">
            <v>2083</v>
          </cell>
          <cell r="G27">
            <v>6122</v>
          </cell>
          <cell r="H27">
            <v>5672</v>
          </cell>
        </row>
        <row r="28">
          <cell r="A28">
            <v>487001</v>
          </cell>
          <cell r="B28" t="str">
            <v>Discounts Earn/Lost-Gas</v>
          </cell>
          <cell r="C28">
            <v>-2324</v>
          </cell>
          <cell r="D28">
            <v>0</v>
          </cell>
          <cell r="E28">
            <v>0</v>
          </cell>
          <cell r="F28">
            <v>3487</v>
          </cell>
          <cell r="G28">
            <v>0</v>
          </cell>
          <cell r="H28">
            <v>3</v>
          </cell>
        </row>
        <row r="29">
          <cell r="A29">
            <v>488000</v>
          </cell>
          <cell r="B29" t="str">
            <v>Misc Service Revenue-Gas</v>
          </cell>
          <cell r="C29">
            <v>584</v>
          </cell>
          <cell r="D29">
            <v>1850</v>
          </cell>
          <cell r="E29">
            <v>732</v>
          </cell>
          <cell r="F29">
            <v>2312</v>
          </cell>
          <cell r="G29">
            <v>2089</v>
          </cell>
          <cell r="H29">
            <v>1513</v>
          </cell>
        </row>
        <row r="30">
          <cell r="A30">
            <v>488100</v>
          </cell>
          <cell r="B30" t="str">
            <v>IC Misc Svc Reg Gas Reg</v>
          </cell>
          <cell r="C30">
            <v>51997</v>
          </cell>
          <cell r="D30">
            <v>51997</v>
          </cell>
          <cell r="E30">
            <v>51997</v>
          </cell>
          <cell r="F30">
            <v>307166</v>
          </cell>
          <cell r="G30">
            <v>70641</v>
          </cell>
          <cell r="H30">
            <v>70641</v>
          </cell>
        </row>
        <row r="31">
          <cell r="A31">
            <v>489000</v>
          </cell>
          <cell r="B31" t="str">
            <v>Transp Gas of Others</v>
          </cell>
          <cell r="C31">
            <v>117810</v>
          </cell>
          <cell r="D31">
            <v>123868</v>
          </cell>
          <cell r="E31">
            <v>121597</v>
          </cell>
          <cell r="F31">
            <v>119590</v>
          </cell>
          <cell r="G31">
            <v>113694</v>
          </cell>
          <cell r="H31">
            <v>97455</v>
          </cell>
        </row>
        <row r="32">
          <cell r="A32">
            <v>489010</v>
          </cell>
          <cell r="B32" t="str">
            <v>IC Gas Transp Rev Reg</v>
          </cell>
          <cell r="C32">
            <v>50292</v>
          </cell>
          <cell r="D32">
            <v>50292</v>
          </cell>
          <cell r="E32">
            <v>50292</v>
          </cell>
          <cell r="F32">
            <v>50292</v>
          </cell>
          <cell r="G32">
            <v>50292</v>
          </cell>
          <cell r="H32">
            <v>50292</v>
          </cell>
        </row>
        <row r="33">
          <cell r="A33">
            <v>489020</v>
          </cell>
          <cell r="B33" t="str">
            <v>Comm Gas Transp Only</v>
          </cell>
          <cell r="C33">
            <v>86179</v>
          </cell>
          <cell r="D33">
            <v>108713</v>
          </cell>
          <cell r="E33">
            <v>135598</v>
          </cell>
          <cell r="F33">
            <v>213266</v>
          </cell>
          <cell r="G33">
            <v>254438</v>
          </cell>
          <cell r="H33">
            <v>258615</v>
          </cell>
        </row>
        <row r="34">
          <cell r="A34">
            <v>489025</v>
          </cell>
          <cell r="B34" t="str">
            <v>Comm Gas Transp Unbilled</v>
          </cell>
          <cell r="C34">
            <v>-161</v>
          </cell>
          <cell r="D34">
            <v>17762</v>
          </cell>
          <cell r="E34">
            <v>28867</v>
          </cell>
          <cell r="F34">
            <v>-58879</v>
          </cell>
          <cell r="G34">
            <v>-401</v>
          </cell>
          <cell r="H34">
            <v>82587</v>
          </cell>
        </row>
        <row r="35">
          <cell r="A35">
            <v>489030</v>
          </cell>
          <cell r="B35" t="str">
            <v>Indust Gas Transp Only</v>
          </cell>
          <cell r="C35">
            <v>189352</v>
          </cell>
          <cell r="D35">
            <v>222524</v>
          </cell>
          <cell r="E35">
            <v>242129</v>
          </cell>
          <cell r="F35">
            <v>311435</v>
          </cell>
          <cell r="G35">
            <v>335718</v>
          </cell>
          <cell r="H35">
            <v>321039</v>
          </cell>
        </row>
        <row r="36">
          <cell r="A36">
            <v>489035</v>
          </cell>
          <cell r="B36" t="str">
            <v>Indust Gas Transp Unbilled</v>
          </cell>
          <cell r="C36">
            <v>-1564</v>
          </cell>
          <cell r="D36">
            <v>42153</v>
          </cell>
          <cell r="E36">
            <v>41489</v>
          </cell>
          <cell r="F36">
            <v>-180887</v>
          </cell>
          <cell r="G36">
            <v>260</v>
          </cell>
          <cell r="H36">
            <v>139662</v>
          </cell>
        </row>
        <row r="37">
          <cell r="A37">
            <v>489040</v>
          </cell>
          <cell r="B37" t="str">
            <v>OPA Gas Transp Only</v>
          </cell>
          <cell r="C37">
            <v>-1605</v>
          </cell>
          <cell r="D37">
            <v>15845</v>
          </cell>
          <cell r="E37">
            <v>25349</v>
          </cell>
          <cell r="F37">
            <v>44615</v>
          </cell>
          <cell r="G37">
            <v>43834</v>
          </cell>
          <cell r="H37">
            <v>24801</v>
          </cell>
        </row>
        <row r="38">
          <cell r="A38">
            <v>489045</v>
          </cell>
          <cell r="B38" t="str">
            <v>OPA Gas Transp Unbilled</v>
          </cell>
          <cell r="C38">
            <v>-208</v>
          </cell>
          <cell r="D38">
            <v>6430</v>
          </cell>
          <cell r="E38">
            <v>12462</v>
          </cell>
          <cell r="F38">
            <v>-33762</v>
          </cell>
          <cell r="G38">
            <v>1344</v>
          </cell>
          <cell r="H38">
            <v>28127</v>
          </cell>
        </row>
        <row r="39">
          <cell r="A39">
            <v>495031</v>
          </cell>
          <cell r="B39" t="str">
            <v>Gas Losses Damaged Lines</v>
          </cell>
          <cell r="C39">
            <v>574</v>
          </cell>
          <cell r="D39">
            <v>486</v>
          </cell>
          <cell r="E39">
            <v>1682</v>
          </cell>
          <cell r="F39">
            <v>234</v>
          </cell>
          <cell r="G39">
            <v>-279</v>
          </cell>
          <cell r="H39">
            <v>795</v>
          </cell>
        </row>
        <row r="40">
          <cell r="A40">
            <v>496020</v>
          </cell>
          <cell r="B40" t="str">
            <v>Provision for rate refund - Ta</v>
          </cell>
          <cell r="C40">
            <v>4178</v>
          </cell>
          <cell r="D40">
            <v>4178</v>
          </cell>
          <cell r="E40">
            <v>4178</v>
          </cell>
          <cell r="F40">
            <v>4178</v>
          </cell>
          <cell r="G40">
            <v>4178</v>
          </cell>
          <cell r="H40">
            <v>4178</v>
          </cell>
        </row>
        <row r="41">
          <cell r="A41">
            <v>711000</v>
          </cell>
          <cell r="B41" t="str">
            <v>Gas Boiler Labor</v>
          </cell>
          <cell r="C41">
            <v>6</v>
          </cell>
          <cell r="D41">
            <v>50</v>
          </cell>
          <cell r="E41">
            <v>155</v>
          </cell>
          <cell r="F41">
            <v>361</v>
          </cell>
          <cell r="G41">
            <v>846</v>
          </cell>
          <cell r="H41">
            <v>876</v>
          </cell>
        </row>
        <row r="42">
          <cell r="A42">
            <v>712000</v>
          </cell>
          <cell r="B42" t="str">
            <v>Gas Production-Other Power Ex</v>
          </cell>
          <cell r="C42">
            <v>108</v>
          </cell>
          <cell r="D42">
            <v>117</v>
          </cell>
          <cell r="E42">
            <v>0</v>
          </cell>
          <cell r="F42">
            <v>223</v>
          </cell>
          <cell r="G42">
            <v>960</v>
          </cell>
          <cell r="H42">
            <v>475</v>
          </cell>
        </row>
        <row r="43">
          <cell r="A43">
            <v>717000</v>
          </cell>
          <cell r="B43" t="str">
            <v>Liq Petro Gas Exp-Vapor Proc</v>
          </cell>
          <cell r="C43">
            <v>10614</v>
          </cell>
          <cell r="D43">
            <v>5879</v>
          </cell>
          <cell r="E43">
            <v>8617</v>
          </cell>
          <cell r="F43">
            <v>9069</v>
          </cell>
          <cell r="G43">
            <v>9434</v>
          </cell>
          <cell r="H43">
            <v>6759</v>
          </cell>
        </row>
        <row r="44">
          <cell r="A44">
            <v>728000</v>
          </cell>
          <cell r="B44" t="str">
            <v>Liquid Petroleum Gas</v>
          </cell>
          <cell r="C44">
            <v>0</v>
          </cell>
          <cell r="D44">
            <v>0</v>
          </cell>
          <cell r="E44">
            <v>0</v>
          </cell>
          <cell r="F44">
            <v>12792</v>
          </cell>
          <cell r="G44">
            <v>13955</v>
          </cell>
          <cell r="H44">
            <v>4460</v>
          </cell>
        </row>
        <row r="45">
          <cell r="A45">
            <v>735000</v>
          </cell>
          <cell r="B45" t="str">
            <v>Gas Misc Production Exp</v>
          </cell>
          <cell r="C45">
            <v>4827</v>
          </cell>
          <cell r="D45">
            <v>6537</v>
          </cell>
          <cell r="E45">
            <v>9886</v>
          </cell>
          <cell r="F45">
            <v>13086</v>
          </cell>
          <cell r="G45">
            <v>7678</v>
          </cell>
          <cell r="H45">
            <v>21915</v>
          </cell>
        </row>
        <row r="46">
          <cell r="A46">
            <v>742000</v>
          </cell>
          <cell r="B46" t="str">
            <v>Maint Gas Production Equipmen</v>
          </cell>
          <cell r="C46">
            <v>1279</v>
          </cell>
          <cell r="D46">
            <v>666</v>
          </cell>
          <cell r="E46">
            <v>2181</v>
          </cell>
          <cell r="F46">
            <v>5881</v>
          </cell>
          <cell r="G46">
            <v>2775</v>
          </cell>
          <cell r="H46">
            <v>2567</v>
          </cell>
        </row>
        <row r="47">
          <cell r="A47">
            <v>801000</v>
          </cell>
          <cell r="B47" t="str">
            <v>Purchases Gas &amp; NGL</v>
          </cell>
          <cell r="C47">
            <v>762951</v>
          </cell>
          <cell r="D47">
            <v>1607007</v>
          </cell>
          <cell r="E47">
            <v>3130187</v>
          </cell>
          <cell r="F47">
            <v>5352501</v>
          </cell>
          <cell r="G47">
            <v>5891545</v>
          </cell>
          <cell r="H47">
            <v>9576336</v>
          </cell>
        </row>
        <row r="48">
          <cell r="A48">
            <v>801001</v>
          </cell>
          <cell r="B48" t="str">
            <v>Purchases Gas &amp; NGL-Aff</v>
          </cell>
          <cell r="C48">
            <v>163015</v>
          </cell>
          <cell r="D48">
            <v>160156</v>
          </cell>
          <cell r="E48">
            <v>159450</v>
          </cell>
          <cell r="F48">
            <v>174459</v>
          </cell>
          <cell r="G48">
            <v>172128</v>
          </cell>
          <cell r="H48">
            <v>173844</v>
          </cell>
        </row>
        <row r="49">
          <cell r="A49">
            <v>805002</v>
          </cell>
          <cell r="B49" t="str">
            <v>Unrecovered Purchase Gas Adj</v>
          </cell>
          <cell r="C49">
            <v>-486728</v>
          </cell>
          <cell r="D49">
            <v>-1102574</v>
          </cell>
          <cell r="E49">
            <v>-1660393</v>
          </cell>
          <cell r="F49">
            <v>-440745</v>
          </cell>
          <cell r="G49">
            <v>1328584</v>
          </cell>
          <cell r="H49">
            <v>-1981840</v>
          </cell>
        </row>
        <row r="50">
          <cell r="A50">
            <v>805003</v>
          </cell>
          <cell r="B50" t="str">
            <v>Purchase Gas Cost Unbilled Rev</v>
          </cell>
          <cell r="C50">
            <v>-8321</v>
          </cell>
          <cell r="D50">
            <v>385724</v>
          </cell>
          <cell r="E50">
            <v>928193</v>
          </cell>
          <cell r="F50">
            <v>1529065</v>
          </cell>
          <cell r="G50">
            <v>-573671</v>
          </cell>
          <cell r="H50">
            <v>-214131</v>
          </cell>
        </row>
        <row r="51">
          <cell r="A51">
            <v>807000</v>
          </cell>
          <cell r="B51" t="str">
            <v>Gas Purchased Expenses</v>
          </cell>
          <cell r="C51">
            <v>36307</v>
          </cell>
          <cell r="D51">
            <v>58027</v>
          </cell>
          <cell r="E51">
            <v>42169</v>
          </cell>
          <cell r="F51">
            <v>38013</v>
          </cell>
          <cell r="G51">
            <v>93072</v>
          </cell>
          <cell r="H51">
            <v>38454</v>
          </cell>
        </row>
        <row r="52">
          <cell r="A52">
            <v>807100</v>
          </cell>
          <cell r="B52" t="str">
            <v>I/C Gas Purchased Expenses</v>
          </cell>
          <cell r="C52">
            <v>125</v>
          </cell>
          <cell r="D52">
            <v>129</v>
          </cell>
          <cell r="E52">
            <v>202</v>
          </cell>
          <cell r="F52">
            <v>427</v>
          </cell>
          <cell r="G52">
            <v>379</v>
          </cell>
          <cell r="H52">
            <v>581</v>
          </cell>
        </row>
        <row r="53">
          <cell r="A53">
            <v>850001</v>
          </cell>
          <cell r="B53" t="str">
            <v>Operation Supv &amp; Eng-Tran</v>
          </cell>
          <cell r="C53">
            <v>480</v>
          </cell>
          <cell r="D53">
            <v>269</v>
          </cell>
          <cell r="E53">
            <v>200</v>
          </cell>
          <cell r="F53">
            <v>272</v>
          </cell>
          <cell r="G53">
            <v>291</v>
          </cell>
          <cell r="H53">
            <v>319</v>
          </cell>
        </row>
        <row r="54">
          <cell r="A54">
            <v>859000</v>
          </cell>
          <cell r="B54" t="str">
            <v>Other Expenses-Trans</v>
          </cell>
          <cell r="C54">
            <v>1345</v>
          </cell>
          <cell r="D54">
            <v>1321</v>
          </cell>
          <cell r="E54">
            <v>1034</v>
          </cell>
          <cell r="F54">
            <v>-638</v>
          </cell>
          <cell r="G54">
            <v>1543</v>
          </cell>
          <cell r="H54">
            <v>1502</v>
          </cell>
        </row>
        <row r="55">
          <cell r="A55">
            <v>863000</v>
          </cell>
          <cell r="B55" t="str">
            <v>Transm-Maint of Mains</v>
          </cell>
          <cell r="C55">
            <v>5089</v>
          </cell>
          <cell r="D55">
            <v>2330</v>
          </cell>
          <cell r="E55">
            <v>14546</v>
          </cell>
          <cell r="F55">
            <v>4679</v>
          </cell>
          <cell r="G55">
            <v>362</v>
          </cell>
          <cell r="H55">
            <v>1662</v>
          </cell>
        </row>
        <row r="56">
          <cell r="A56">
            <v>871000</v>
          </cell>
          <cell r="B56" t="str">
            <v>Distribution Load Dispatching</v>
          </cell>
          <cell r="C56">
            <v>36088</v>
          </cell>
          <cell r="D56">
            <v>13641</v>
          </cell>
          <cell r="E56">
            <v>14104</v>
          </cell>
          <cell r="F56">
            <v>30180</v>
          </cell>
          <cell r="G56">
            <v>17822</v>
          </cell>
          <cell r="H56">
            <v>13753</v>
          </cell>
        </row>
        <row r="57">
          <cell r="A57">
            <v>874000</v>
          </cell>
          <cell r="B57" t="str">
            <v>Mains And Services</v>
          </cell>
          <cell r="C57">
            <v>157834</v>
          </cell>
          <cell r="D57">
            <v>141137</v>
          </cell>
          <cell r="E57">
            <v>206954</v>
          </cell>
          <cell r="F57">
            <v>181261</v>
          </cell>
          <cell r="G57">
            <v>180672</v>
          </cell>
          <cell r="H57">
            <v>112304</v>
          </cell>
        </row>
        <row r="58">
          <cell r="A58">
            <v>875000</v>
          </cell>
          <cell r="B58" t="str">
            <v>Measuring And Reg Stations-Ge</v>
          </cell>
          <cell r="C58">
            <v>13859</v>
          </cell>
          <cell r="D58">
            <v>30166</v>
          </cell>
          <cell r="E58">
            <v>18722</v>
          </cell>
          <cell r="F58">
            <v>17921</v>
          </cell>
          <cell r="G58">
            <v>586</v>
          </cell>
          <cell r="H58">
            <v>12</v>
          </cell>
        </row>
        <row r="59">
          <cell r="A59">
            <v>876000</v>
          </cell>
          <cell r="B59" t="str">
            <v>Measuring &amp; Reg Station-Indus</v>
          </cell>
          <cell r="C59">
            <v>1306</v>
          </cell>
          <cell r="D59">
            <v>329</v>
          </cell>
          <cell r="E59">
            <v>630</v>
          </cell>
          <cell r="F59">
            <v>2911</v>
          </cell>
          <cell r="G59">
            <v>378</v>
          </cell>
          <cell r="H59">
            <v>2979</v>
          </cell>
        </row>
        <row r="60">
          <cell r="A60">
            <v>878000</v>
          </cell>
          <cell r="B60" t="str">
            <v>Meter And House Regulator Exp</v>
          </cell>
          <cell r="C60">
            <v>113458</v>
          </cell>
          <cell r="D60">
            <v>22742</v>
          </cell>
          <cell r="E60">
            <v>307398</v>
          </cell>
          <cell r="F60">
            <v>92821</v>
          </cell>
          <cell r="G60">
            <v>38178</v>
          </cell>
          <cell r="H60">
            <v>29796</v>
          </cell>
        </row>
        <row r="61">
          <cell r="A61">
            <v>879000</v>
          </cell>
          <cell r="B61" t="str">
            <v>Customer Installation Expense</v>
          </cell>
          <cell r="C61">
            <v>80034</v>
          </cell>
          <cell r="D61">
            <v>123262</v>
          </cell>
          <cell r="E61">
            <v>83348</v>
          </cell>
          <cell r="F61">
            <v>143907</v>
          </cell>
          <cell r="G61">
            <v>110436</v>
          </cell>
          <cell r="H61">
            <v>81324</v>
          </cell>
        </row>
        <row r="62">
          <cell r="A62">
            <v>880000</v>
          </cell>
          <cell r="B62" t="str">
            <v>Gas Distribution-Other Expense</v>
          </cell>
          <cell r="C62">
            <v>98076</v>
          </cell>
          <cell r="D62">
            <v>99233</v>
          </cell>
          <cell r="E62">
            <v>104949</v>
          </cell>
          <cell r="F62">
            <v>134439</v>
          </cell>
          <cell r="G62">
            <v>148349</v>
          </cell>
          <cell r="H62">
            <v>103907</v>
          </cell>
        </row>
        <row r="63">
          <cell r="A63">
            <v>887000</v>
          </cell>
          <cell r="B63" t="str">
            <v>Maintenance of Mains</v>
          </cell>
          <cell r="C63">
            <v>78411</v>
          </cell>
          <cell r="D63">
            <v>45616</v>
          </cell>
          <cell r="E63">
            <v>82430</v>
          </cell>
          <cell r="F63">
            <v>75264</v>
          </cell>
          <cell r="G63">
            <v>111588</v>
          </cell>
          <cell r="H63">
            <v>127223</v>
          </cell>
        </row>
        <row r="64">
          <cell r="A64">
            <v>889000</v>
          </cell>
          <cell r="B64" t="str">
            <v>Maint-Meas/Reg Stn Equip-Gas</v>
          </cell>
          <cell r="C64">
            <v>9716</v>
          </cell>
          <cell r="D64">
            <v>6701</v>
          </cell>
          <cell r="E64">
            <v>1100</v>
          </cell>
          <cell r="F64">
            <v>12047</v>
          </cell>
          <cell r="G64">
            <v>7519</v>
          </cell>
          <cell r="H64">
            <v>7537</v>
          </cell>
        </row>
        <row r="65">
          <cell r="A65">
            <v>892000</v>
          </cell>
          <cell r="B65" t="str">
            <v>Maintenance of Services</v>
          </cell>
          <cell r="C65">
            <v>11066</v>
          </cell>
          <cell r="D65">
            <v>7926</v>
          </cell>
          <cell r="E65">
            <v>64835</v>
          </cell>
          <cell r="F65">
            <v>84439</v>
          </cell>
          <cell r="G65">
            <v>11380</v>
          </cell>
          <cell r="H65">
            <v>1478</v>
          </cell>
        </row>
        <row r="66">
          <cell r="A66">
            <v>893000</v>
          </cell>
          <cell r="B66" t="str">
            <v>Maint - Meters And House Reg</v>
          </cell>
          <cell r="C66">
            <v>14366</v>
          </cell>
          <cell r="D66">
            <v>23446</v>
          </cell>
          <cell r="E66">
            <v>12829</v>
          </cell>
          <cell r="F66">
            <v>30655</v>
          </cell>
          <cell r="G66">
            <v>27064</v>
          </cell>
          <cell r="H66">
            <v>21429</v>
          </cell>
        </row>
        <row r="67">
          <cell r="A67">
            <v>894000</v>
          </cell>
          <cell r="B67" t="str">
            <v>Maint-Other Distribution Equip</v>
          </cell>
          <cell r="C67">
            <v>79491</v>
          </cell>
          <cell r="D67">
            <v>28540</v>
          </cell>
          <cell r="E67">
            <v>-41336</v>
          </cell>
          <cell r="F67">
            <v>5899</v>
          </cell>
          <cell r="G67">
            <v>23480</v>
          </cell>
          <cell r="H67">
            <v>21473</v>
          </cell>
        </row>
        <row r="68">
          <cell r="A68">
            <v>901000</v>
          </cell>
          <cell r="B68" t="str">
            <v>Supervision-Cust Accts</v>
          </cell>
          <cell r="C68">
            <v>15804</v>
          </cell>
          <cell r="D68">
            <v>14851</v>
          </cell>
          <cell r="E68">
            <v>15276</v>
          </cell>
          <cell r="F68">
            <v>17048</v>
          </cell>
          <cell r="G68">
            <v>13444</v>
          </cell>
          <cell r="H68">
            <v>14245</v>
          </cell>
        </row>
        <row r="69">
          <cell r="A69">
            <v>902000</v>
          </cell>
          <cell r="B69" t="str">
            <v>Meter Reading Expense</v>
          </cell>
          <cell r="C69">
            <v>2176</v>
          </cell>
          <cell r="D69">
            <v>1114</v>
          </cell>
          <cell r="E69">
            <v>1471</v>
          </cell>
          <cell r="F69">
            <v>1513</v>
          </cell>
          <cell r="G69">
            <v>1715</v>
          </cell>
          <cell r="H69">
            <v>1788</v>
          </cell>
        </row>
        <row r="70">
          <cell r="A70">
            <v>903000</v>
          </cell>
          <cell r="B70" t="str">
            <v>Cust Records &amp; Collection Exp</v>
          </cell>
          <cell r="C70">
            <v>104049</v>
          </cell>
          <cell r="D70">
            <v>153396</v>
          </cell>
          <cell r="E70">
            <v>150996</v>
          </cell>
          <cell r="F70">
            <v>141024</v>
          </cell>
          <cell r="G70">
            <v>141313</v>
          </cell>
          <cell r="H70">
            <v>142390</v>
          </cell>
        </row>
        <row r="71">
          <cell r="A71">
            <v>903100</v>
          </cell>
          <cell r="B71" t="str">
            <v>Cust Contracts &amp; Orders-Local</v>
          </cell>
          <cell r="C71">
            <v>15406</v>
          </cell>
          <cell r="D71">
            <v>13847</v>
          </cell>
          <cell r="E71">
            <v>12794</v>
          </cell>
          <cell r="F71">
            <v>21472</v>
          </cell>
          <cell r="G71">
            <v>12705</v>
          </cell>
          <cell r="H71">
            <v>13850</v>
          </cell>
        </row>
        <row r="72">
          <cell r="A72">
            <v>903200</v>
          </cell>
          <cell r="B72" t="str">
            <v>Cust Billing &amp; Acct</v>
          </cell>
          <cell r="C72">
            <v>59625</v>
          </cell>
          <cell r="D72">
            <v>-28715</v>
          </cell>
          <cell r="E72">
            <v>43497</v>
          </cell>
          <cell r="F72">
            <v>36580</v>
          </cell>
          <cell r="G72">
            <v>43621</v>
          </cell>
          <cell r="H72">
            <v>45421</v>
          </cell>
        </row>
        <row r="73">
          <cell r="A73">
            <v>903300</v>
          </cell>
          <cell r="B73" t="str">
            <v>Cust Collecting-Local</v>
          </cell>
          <cell r="C73">
            <v>34001</v>
          </cell>
          <cell r="D73">
            <v>32943</v>
          </cell>
          <cell r="E73">
            <v>33056</v>
          </cell>
          <cell r="F73">
            <v>37450</v>
          </cell>
          <cell r="G73">
            <v>16327</v>
          </cell>
          <cell r="H73">
            <v>12929</v>
          </cell>
        </row>
        <row r="74">
          <cell r="A74">
            <v>903400</v>
          </cell>
          <cell r="B74" t="str">
            <v>Cust Receiv &amp; Collect Exp-Edp</v>
          </cell>
          <cell r="C74">
            <v>1306</v>
          </cell>
          <cell r="D74">
            <v>1155</v>
          </cell>
          <cell r="E74">
            <v>547</v>
          </cell>
          <cell r="F74">
            <v>2392</v>
          </cell>
          <cell r="G74">
            <v>191</v>
          </cell>
          <cell r="H74">
            <v>821</v>
          </cell>
        </row>
        <row r="75">
          <cell r="A75">
            <v>903891</v>
          </cell>
          <cell r="B75" t="str">
            <v>IC Collection Agent Revenue</v>
          </cell>
          <cell r="C75">
            <v>-3851</v>
          </cell>
          <cell r="D75">
            <v>-3608</v>
          </cell>
          <cell r="E75">
            <v>-4112</v>
          </cell>
          <cell r="F75">
            <v>-5365</v>
          </cell>
          <cell r="G75">
            <v>-5114</v>
          </cell>
          <cell r="H75">
            <v>-5534</v>
          </cell>
        </row>
        <row r="76">
          <cell r="A76">
            <v>904001</v>
          </cell>
          <cell r="B76" t="str">
            <v>BAD DEBT EXPENSE</v>
          </cell>
          <cell r="C76">
            <v>-100000</v>
          </cell>
          <cell r="D76">
            <v>-50000</v>
          </cell>
          <cell r="E76">
            <v>-50000</v>
          </cell>
          <cell r="F76">
            <v>-28241</v>
          </cell>
          <cell r="G76">
            <v>0</v>
          </cell>
          <cell r="H76">
            <v>0</v>
          </cell>
        </row>
        <row r="77">
          <cell r="A77">
            <v>905000</v>
          </cell>
          <cell r="B77" t="str">
            <v>Misc Customer Accts Expenses</v>
          </cell>
          <cell r="C77">
            <v>13</v>
          </cell>
          <cell r="D77">
            <v>2</v>
          </cell>
          <cell r="E77">
            <v>1</v>
          </cell>
          <cell r="F77">
            <v>39</v>
          </cell>
          <cell r="G77">
            <v>7</v>
          </cell>
          <cell r="H77">
            <v>9</v>
          </cell>
        </row>
        <row r="78">
          <cell r="A78">
            <v>908000</v>
          </cell>
          <cell r="B78" t="str">
            <v>Cust Asst Exp-Conservation Pro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908160</v>
          </cell>
          <cell r="B79" t="str">
            <v>Cust Assist Exp-General</v>
          </cell>
          <cell r="C79">
            <v>8113</v>
          </cell>
          <cell r="D79">
            <v>7456</v>
          </cell>
          <cell r="E79">
            <v>8445</v>
          </cell>
          <cell r="F79">
            <v>8368</v>
          </cell>
          <cell r="G79">
            <v>11740</v>
          </cell>
          <cell r="H79">
            <v>12517</v>
          </cell>
        </row>
        <row r="80">
          <cell r="A80">
            <v>909650</v>
          </cell>
          <cell r="B80" t="str">
            <v>Misc Advertising Expenses</v>
          </cell>
          <cell r="C80">
            <v>76</v>
          </cell>
          <cell r="D80">
            <v>953</v>
          </cell>
          <cell r="E80">
            <v>180</v>
          </cell>
          <cell r="F80">
            <v>0</v>
          </cell>
          <cell r="G80">
            <v>0</v>
          </cell>
          <cell r="H80">
            <v>796</v>
          </cell>
        </row>
        <row r="81">
          <cell r="A81">
            <v>910000</v>
          </cell>
          <cell r="B81" t="str">
            <v>Misc Cust Serv/Inform Exp</v>
          </cell>
          <cell r="C81">
            <v>6409</v>
          </cell>
          <cell r="D81">
            <v>-5415</v>
          </cell>
          <cell r="E81">
            <v>10967</v>
          </cell>
          <cell r="F81">
            <v>9870</v>
          </cell>
          <cell r="G81">
            <v>8275</v>
          </cell>
          <cell r="H81">
            <v>6334</v>
          </cell>
        </row>
        <row r="82">
          <cell r="A82">
            <v>910100</v>
          </cell>
          <cell r="B82" t="str">
            <v>Exp-Rs Reg Prod/Svces-CstAccts</v>
          </cell>
          <cell r="C82">
            <v>5018</v>
          </cell>
          <cell r="D82">
            <v>9896</v>
          </cell>
          <cell r="E82">
            <v>9381</v>
          </cell>
          <cell r="F82">
            <v>773</v>
          </cell>
          <cell r="G82">
            <v>28142</v>
          </cell>
          <cell r="H82">
            <v>915</v>
          </cell>
        </row>
        <row r="83">
          <cell r="A83">
            <v>912000</v>
          </cell>
          <cell r="B83" t="str">
            <v>Demonstrating &amp; Selling Exp</v>
          </cell>
          <cell r="C83">
            <v>16792</v>
          </cell>
          <cell r="D83">
            <v>26655</v>
          </cell>
          <cell r="E83">
            <v>15795</v>
          </cell>
          <cell r="F83">
            <v>24600</v>
          </cell>
          <cell r="G83">
            <v>26682</v>
          </cell>
          <cell r="H83">
            <v>21744</v>
          </cell>
        </row>
        <row r="84">
          <cell r="A84">
            <v>913001</v>
          </cell>
          <cell r="B84" t="str">
            <v>Advertising Expense</v>
          </cell>
          <cell r="C84">
            <v>18</v>
          </cell>
          <cell r="D84">
            <v>1100</v>
          </cell>
          <cell r="E84">
            <v>21</v>
          </cell>
          <cell r="F84">
            <v>1216</v>
          </cell>
          <cell r="G84">
            <v>0</v>
          </cell>
          <cell r="H84">
            <v>0</v>
          </cell>
        </row>
        <row r="85">
          <cell r="A85">
            <v>920000</v>
          </cell>
          <cell r="B85" t="str">
            <v>A &amp; G Salaries</v>
          </cell>
          <cell r="C85">
            <v>95703</v>
          </cell>
          <cell r="D85">
            <v>149867</v>
          </cell>
          <cell r="E85">
            <v>177133</v>
          </cell>
          <cell r="F85">
            <v>600756</v>
          </cell>
          <cell r="G85">
            <v>213697</v>
          </cell>
          <cell r="H85">
            <v>215032</v>
          </cell>
        </row>
        <row r="86">
          <cell r="A86">
            <v>921100</v>
          </cell>
          <cell r="B86" t="str">
            <v>Employee Expenses</v>
          </cell>
          <cell r="C86">
            <v>3169</v>
          </cell>
          <cell r="D86">
            <v>7138</v>
          </cell>
          <cell r="E86">
            <v>2868</v>
          </cell>
          <cell r="F86">
            <v>-6164</v>
          </cell>
          <cell r="G86">
            <v>6013</v>
          </cell>
          <cell r="H86">
            <v>11390</v>
          </cell>
        </row>
        <row r="87">
          <cell r="A87">
            <v>921110</v>
          </cell>
          <cell r="B87" t="str">
            <v>Relocation Expenses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921200</v>
          </cell>
          <cell r="B88" t="str">
            <v>Office Expenses</v>
          </cell>
          <cell r="C88">
            <v>8517</v>
          </cell>
          <cell r="D88">
            <v>11881</v>
          </cell>
          <cell r="E88">
            <v>8936</v>
          </cell>
          <cell r="F88">
            <v>65325</v>
          </cell>
          <cell r="G88">
            <v>16419</v>
          </cell>
          <cell r="H88">
            <v>-43928</v>
          </cell>
        </row>
        <row r="89">
          <cell r="A89">
            <v>921300</v>
          </cell>
          <cell r="B89" t="str">
            <v>Telephone And Telegraph Exp</v>
          </cell>
          <cell r="C89">
            <v>4</v>
          </cell>
          <cell r="D89">
            <v>30</v>
          </cell>
          <cell r="E89">
            <v>10</v>
          </cell>
          <cell r="F89">
            <v>1</v>
          </cell>
          <cell r="G89">
            <v>13</v>
          </cell>
          <cell r="H89">
            <v>4</v>
          </cell>
        </row>
        <row r="90">
          <cell r="A90">
            <v>921400</v>
          </cell>
          <cell r="B90" t="str">
            <v>Computer Services Expenses</v>
          </cell>
          <cell r="C90">
            <v>4174</v>
          </cell>
          <cell r="D90">
            <v>10281</v>
          </cell>
          <cell r="E90">
            <v>3988</v>
          </cell>
          <cell r="F90">
            <v>17767</v>
          </cell>
          <cell r="G90">
            <v>17105</v>
          </cell>
          <cell r="H90">
            <v>-2456</v>
          </cell>
        </row>
        <row r="91">
          <cell r="A91">
            <v>921540</v>
          </cell>
          <cell r="B91" t="str">
            <v>Computer Rent (Go Only)</v>
          </cell>
          <cell r="C91">
            <v>27699</v>
          </cell>
          <cell r="D91">
            <v>29842</v>
          </cell>
          <cell r="E91">
            <v>28680</v>
          </cell>
          <cell r="F91">
            <v>28848</v>
          </cell>
          <cell r="G91">
            <v>18942</v>
          </cell>
          <cell r="H91">
            <v>19815</v>
          </cell>
        </row>
        <row r="92">
          <cell r="A92">
            <v>921600</v>
          </cell>
          <cell r="B92" t="str">
            <v>Other</v>
          </cell>
          <cell r="C92">
            <v>8</v>
          </cell>
          <cell r="D92">
            <v>1</v>
          </cell>
          <cell r="E92">
            <v>10</v>
          </cell>
          <cell r="F92">
            <v>0</v>
          </cell>
          <cell r="G92">
            <v>2</v>
          </cell>
          <cell r="H92">
            <v>0</v>
          </cell>
        </row>
        <row r="93">
          <cell r="A93">
            <v>921980</v>
          </cell>
          <cell r="B93" t="str">
            <v>Office Supplies &amp; Expenses</v>
          </cell>
          <cell r="C93">
            <v>68189</v>
          </cell>
          <cell r="D93">
            <v>73505</v>
          </cell>
          <cell r="E93">
            <v>58999</v>
          </cell>
          <cell r="F93">
            <v>61196</v>
          </cell>
          <cell r="G93">
            <v>71894</v>
          </cell>
          <cell r="H93">
            <v>69610</v>
          </cell>
        </row>
        <row r="94">
          <cell r="A94">
            <v>923000</v>
          </cell>
          <cell r="B94" t="str">
            <v>Outside Services Employed</v>
          </cell>
          <cell r="C94">
            <v>447116</v>
          </cell>
          <cell r="D94">
            <v>170676</v>
          </cell>
          <cell r="E94">
            <v>300877</v>
          </cell>
          <cell r="F94">
            <v>220180</v>
          </cell>
          <cell r="G94">
            <v>59909</v>
          </cell>
          <cell r="H94">
            <v>260938</v>
          </cell>
        </row>
        <row r="95">
          <cell r="A95">
            <v>923980</v>
          </cell>
          <cell r="B95" t="str">
            <v>Outside Services Employee &amp;</v>
          </cell>
          <cell r="C95">
            <v>-2971</v>
          </cell>
          <cell r="D95">
            <v>-855</v>
          </cell>
          <cell r="E95">
            <v>-2478</v>
          </cell>
          <cell r="F95">
            <v>-931</v>
          </cell>
          <cell r="G95">
            <v>-2547</v>
          </cell>
          <cell r="H95">
            <v>531</v>
          </cell>
        </row>
        <row r="96">
          <cell r="A96">
            <v>924000</v>
          </cell>
          <cell r="B96" t="str">
            <v>Property Insurance</v>
          </cell>
          <cell r="C96">
            <v>-128</v>
          </cell>
          <cell r="D96">
            <v>110</v>
          </cell>
          <cell r="E96">
            <v>110</v>
          </cell>
          <cell r="F96">
            <v>-128</v>
          </cell>
          <cell r="G96">
            <v>174</v>
          </cell>
          <cell r="H96">
            <v>174</v>
          </cell>
        </row>
        <row r="97">
          <cell r="A97">
            <v>924050</v>
          </cell>
          <cell r="B97" t="str">
            <v>Inter-Co Prop Ins Exp</v>
          </cell>
          <cell r="C97">
            <v>420</v>
          </cell>
          <cell r="D97">
            <v>420</v>
          </cell>
          <cell r="E97">
            <v>420</v>
          </cell>
          <cell r="F97">
            <v>420</v>
          </cell>
          <cell r="G97">
            <v>448</v>
          </cell>
          <cell r="H97">
            <v>448</v>
          </cell>
        </row>
        <row r="98">
          <cell r="A98">
            <v>924980</v>
          </cell>
          <cell r="B98" t="str">
            <v>Property Insurance For Corp.</v>
          </cell>
          <cell r="C98">
            <v>4222</v>
          </cell>
          <cell r="D98">
            <v>4222</v>
          </cell>
          <cell r="E98">
            <v>4222</v>
          </cell>
          <cell r="F98">
            <v>4222</v>
          </cell>
          <cell r="G98">
            <v>4997</v>
          </cell>
          <cell r="H98">
            <v>4997</v>
          </cell>
        </row>
        <row r="99">
          <cell r="A99">
            <v>925000</v>
          </cell>
          <cell r="B99" t="str">
            <v>Injuries &amp; Damages</v>
          </cell>
          <cell r="C99">
            <v>520</v>
          </cell>
          <cell r="D99">
            <v>520</v>
          </cell>
          <cell r="E99">
            <v>3888</v>
          </cell>
          <cell r="F99">
            <v>552</v>
          </cell>
          <cell r="G99">
            <v>6056</v>
          </cell>
          <cell r="H99">
            <v>2353</v>
          </cell>
        </row>
        <row r="100">
          <cell r="A100">
            <v>925051</v>
          </cell>
          <cell r="B100" t="str">
            <v>INTER-CO GEN LIAB EXP</v>
          </cell>
          <cell r="C100">
            <v>6449</v>
          </cell>
          <cell r="D100">
            <v>6449</v>
          </cell>
          <cell r="E100">
            <v>6449</v>
          </cell>
          <cell r="F100">
            <v>6449</v>
          </cell>
          <cell r="G100">
            <v>9663</v>
          </cell>
          <cell r="H100">
            <v>9663</v>
          </cell>
        </row>
        <row r="101">
          <cell r="A101">
            <v>925200</v>
          </cell>
          <cell r="B101" t="str">
            <v>Injuries And Damages-Other</v>
          </cell>
          <cell r="C101">
            <v>134</v>
          </cell>
          <cell r="D101">
            <v>136</v>
          </cell>
          <cell r="E101">
            <v>138</v>
          </cell>
          <cell r="F101">
            <v>155</v>
          </cell>
          <cell r="G101">
            <v>144</v>
          </cell>
          <cell r="H101">
            <v>160</v>
          </cell>
        </row>
        <row r="102">
          <cell r="A102">
            <v>925300</v>
          </cell>
          <cell r="B102" t="str">
            <v>Environmental Inj &amp; Damages</v>
          </cell>
          <cell r="C102">
            <v>-1360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925980</v>
          </cell>
          <cell r="B103" t="str">
            <v>Injuries And Damages For Corp.</v>
          </cell>
          <cell r="C103">
            <v>435</v>
          </cell>
          <cell r="D103">
            <v>435</v>
          </cell>
          <cell r="E103">
            <v>481</v>
          </cell>
          <cell r="F103">
            <v>435</v>
          </cell>
          <cell r="G103">
            <v>400</v>
          </cell>
          <cell r="H103">
            <v>400</v>
          </cell>
        </row>
        <row r="104">
          <cell r="A104">
            <v>926000</v>
          </cell>
          <cell r="B104" t="str">
            <v>Employee Benefits</v>
          </cell>
          <cell r="C104">
            <v>136058</v>
          </cell>
          <cell r="D104">
            <v>114847</v>
          </cell>
          <cell r="E104">
            <v>167215</v>
          </cell>
          <cell r="F104">
            <v>185809</v>
          </cell>
          <cell r="G104">
            <v>144066</v>
          </cell>
          <cell r="H104">
            <v>122131</v>
          </cell>
        </row>
        <row r="105">
          <cell r="A105">
            <v>926600</v>
          </cell>
          <cell r="B105" t="str">
            <v>Employee Benefits-Transferred</v>
          </cell>
          <cell r="C105">
            <v>93395</v>
          </cell>
          <cell r="D105">
            <v>52157</v>
          </cell>
          <cell r="E105">
            <v>-23183</v>
          </cell>
          <cell r="F105">
            <v>61834</v>
          </cell>
          <cell r="G105">
            <v>118186</v>
          </cell>
          <cell r="H105">
            <v>86370</v>
          </cell>
        </row>
        <row r="106">
          <cell r="A106">
            <v>926999</v>
          </cell>
          <cell r="B106" t="str">
            <v>Non Serv Pension (ASU 2017-07)</v>
          </cell>
          <cell r="C106">
            <v>-26162</v>
          </cell>
          <cell r="D106">
            <v>-32628</v>
          </cell>
          <cell r="E106">
            <v>-26510</v>
          </cell>
          <cell r="F106">
            <v>-26510</v>
          </cell>
          <cell r="G106">
            <v>-29950</v>
          </cell>
          <cell r="H106">
            <v>-44396</v>
          </cell>
        </row>
        <row r="107">
          <cell r="A107">
            <v>928000</v>
          </cell>
          <cell r="B107" t="str">
            <v>Regulatory Expenses (Go)</v>
          </cell>
          <cell r="C107">
            <v>45</v>
          </cell>
          <cell r="D107">
            <v>0</v>
          </cell>
          <cell r="E107">
            <v>3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928006</v>
          </cell>
          <cell r="B108" t="str">
            <v>State Reg Comm Proceeding</v>
          </cell>
          <cell r="C108">
            <v>21264</v>
          </cell>
          <cell r="D108">
            <v>21264</v>
          </cell>
          <cell r="E108">
            <v>21264</v>
          </cell>
          <cell r="F108">
            <v>21264</v>
          </cell>
          <cell r="G108">
            <v>21264</v>
          </cell>
          <cell r="H108">
            <v>21265</v>
          </cell>
        </row>
        <row r="109">
          <cell r="A109">
            <v>929000</v>
          </cell>
          <cell r="B109" t="str">
            <v>Duplicate Chrgs-Enrgy To Exp</v>
          </cell>
          <cell r="C109">
            <v>-87</v>
          </cell>
          <cell r="D109">
            <v>-279</v>
          </cell>
          <cell r="E109">
            <v>-767</v>
          </cell>
          <cell r="F109">
            <v>-2914</v>
          </cell>
          <cell r="G109">
            <v>-7370</v>
          </cell>
          <cell r="H109">
            <v>-8003</v>
          </cell>
        </row>
        <row r="110">
          <cell r="A110">
            <v>929500</v>
          </cell>
          <cell r="B110" t="str">
            <v>Admin Exp Transf</v>
          </cell>
          <cell r="C110">
            <v>-9406</v>
          </cell>
          <cell r="D110">
            <v>-14800</v>
          </cell>
          <cell r="E110">
            <v>-9560</v>
          </cell>
          <cell r="F110">
            <v>-8718</v>
          </cell>
          <cell r="G110">
            <v>-13499</v>
          </cell>
          <cell r="H110">
            <v>-11792</v>
          </cell>
        </row>
        <row r="111">
          <cell r="A111">
            <v>930150</v>
          </cell>
          <cell r="B111" t="str">
            <v>Miscellaneous Advertising Exp</v>
          </cell>
          <cell r="C111">
            <v>1424</v>
          </cell>
          <cell r="D111">
            <v>361</v>
          </cell>
          <cell r="E111">
            <v>1597</v>
          </cell>
          <cell r="F111">
            <v>4864</v>
          </cell>
          <cell r="G111">
            <v>3491</v>
          </cell>
          <cell r="H111">
            <v>429</v>
          </cell>
        </row>
        <row r="112">
          <cell r="A112">
            <v>930200</v>
          </cell>
          <cell r="B112" t="str">
            <v>Misc General Expenses</v>
          </cell>
          <cell r="C112">
            <v>12474</v>
          </cell>
          <cell r="D112">
            <v>-37936</v>
          </cell>
          <cell r="E112">
            <v>121456</v>
          </cell>
          <cell r="F112">
            <v>15971</v>
          </cell>
          <cell r="G112">
            <v>83537</v>
          </cell>
          <cell r="H112">
            <v>-2635</v>
          </cell>
        </row>
        <row r="113">
          <cell r="A113">
            <v>930220</v>
          </cell>
          <cell r="B113" t="str">
            <v>Exp Of Servicing Securities</v>
          </cell>
          <cell r="C113">
            <v>-10</v>
          </cell>
          <cell r="D113">
            <v>-26</v>
          </cell>
          <cell r="E113">
            <v>-18</v>
          </cell>
          <cell r="F113">
            <v>-1446</v>
          </cell>
          <cell r="G113">
            <v>-25</v>
          </cell>
          <cell r="H113">
            <v>1611</v>
          </cell>
        </row>
        <row r="114">
          <cell r="A114">
            <v>930230</v>
          </cell>
          <cell r="B114" t="str">
            <v>Dues To Various Organizations</v>
          </cell>
          <cell r="C114">
            <v>1307</v>
          </cell>
          <cell r="D114">
            <v>1335</v>
          </cell>
          <cell r="E114">
            <v>361</v>
          </cell>
          <cell r="F114">
            <v>1116</v>
          </cell>
          <cell r="G114">
            <v>902</v>
          </cell>
          <cell r="H114">
            <v>11834</v>
          </cell>
        </row>
        <row r="115">
          <cell r="A115">
            <v>930240</v>
          </cell>
          <cell r="B115" t="str">
            <v>Director'S Expenses</v>
          </cell>
          <cell r="C115">
            <v>0</v>
          </cell>
          <cell r="D115">
            <v>1689</v>
          </cell>
          <cell r="E115">
            <v>0</v>
          </cell>
          <cell r="F115">
            <v>2681</v>
          </cell>
          <cell r="G115">
            <v>0</v>
          </cell>
          <cell r="H115">
            <v>2</v>
          </cell>
        </row>
        <row r="116">
          <cell r="A116">
            <v>930250</v>
          </cell>
          <cell r="B116" t="str">
            <v>Buy\Sell Transf Employee Homes</v>
          </cell>
          <cell r="C116">
            <v>-7</v>
          </cell>
          <cell r="D116">
            <v>0</v>
          </cell>
          <cell r="E116">
            <v>267</v>
          </cell>
          <cell r="F116">
            <v>124</v>
          </cell>
          <cell r="G116">
            <v>5</v>
          </cell>
          <cell r="H116">
            <v>0</v>
          </cell>
        </row>
        <row r="117">
          <cell r="A117">
            <v>930700</v>
          </cell>
          <cell r="B117" t="str">
            <v>Research &amp; Development</v>
          </cell>
          <cell r="C117">
            <v>7</v>
          </cell>
          <cell r="D117">
            <v>14</v>
          </cell>
          <cell r="E117">
            <v>10</v>
          </cell>
          <cell r="F117">
            <v>10</v>
          </cell>
          <cell r="G117">
            <v>10</v>
          </cell>
          <cell r="H117">
            <v>9</v>
          </cell>
        </row>
        <row r="118">
          <cell r="A118">
            <v>930940</v>
          </cell>
          <cell r="B118" t="str">
            <v>General Expenses</v>
          </cell>
          <cell r="C118">
            <v>123</v>
          </cell>
          <cell r="D118">
            <v>79</v>
          </cell>
          <cell r="E118">
            <v>89</v>
          </cell>
          <cell r="F118">
            <v>358</v>
          </cell>
          <cell r="G118">
            <v>64</v>
          </cell>
          <cell r="H118">
            <v>140</v>
          </cell>
        </row>
        <row r="119">
          <cell r="A119">
            <v>931001</v>
          </cell>
          <cell r="B119" t="str">
            <v>Rents-A&amp;G</v>
          </cell>
          <cell r="C119">
            <v>3478</v>
          </cell>
          <cell r="D119">
            <v>4297</v>
          </cell>
          <cell r="E119">
            <v>3033</v>
          </cell>
          <cell r="F119">
            <v>3109</v>
          </cell>
          <cell r="G119">
            <v>4648</v>
          </cell>
          <cell r="H119">
            <v>3402</v>
          </cell>
        </row>
        <row r="120">
          <cell r="A120">
            <v>931008</v>
          </cell>
          <cell r="B120" t="str">
            <v>A&amp;G Rents-IC</v>
          </cell>
          <cell r="C120">
            <v>26269</v>
          </cell>
          <cell r="D120">
            <v>26137</v>
          </cell>
          <cell r="E120">
            <v>26245</v>
          </cell>
          <cell r="F120">
            <v>26672</v>
          </cell>
          <cell r="G120">
            <v>28938</v>
          </cell>
          <cell r="H120">
            <v>29074</v>
          </cell>
        </row>
        <row r="121">
          <cell r="A121">
            <v>932000</v>
          </cell>
          <cell r="B121" t="str">
            <v>Maintenance Of Gen Plant-Gas</v>
          </cell>
          <cell r="C121">
            <v>-967</v>
          </cell>
          <cell r="D121">
            <v>783</v>
          </cell>
          <cell r="E121">
            <v>315</v>
          </cell>
          <cell r="F121">
            <v>745</v>
          </cell>
          <cell r="G121">
            <v>207</v>
          </cell>
          <cell r="H121">
            <v>329</v>
          </cell>
        </row>
        <row r="122">
          <cell r="A122">
            <v>935200</v>
          </cell>
          <cell r="B122" t="str">
            <v>Cust Infor &amp; Computer Control</v>
          </cell>
          <cell r="C122">
            <v>-452</v>
          </cell>
          <cell r="D122">
            <v>553</v>
          </cell>
          <cell r="E122">
            <v>-29</v>
          </cell>
          <cell r="F122">
            <v>52</v>
          </cell>
          <cell r="G122">
            <v>77</v>
          </cell>
          <cell r="H122">
            <v>211</v>
          </cell>
        </row>
      </sheetData>
      <sheetData sheetId="9">
        <row r="12">
          <cell r="A12">
            <v>480000</v>
          </cell>
          <cell r="D12" t="str">
            <v>BOTHRV</v>
          </cell>
          <cell r="F12">
            <v>29268944</v>
          </cell>
          <cell r="G12">
            <v>480676</v>
          </cell>
          <cell r="H12">
            <v>692906</v>
          </cell>
          <cell r="I12">
            <v>1747593</v>
          </cell>
          <cell r="J12">
            <v>3992780</v>
          </cell>
          <cell r="K12">
            <v>5705895</v>
          </cell>
          <cell r="L12">
            <v>6253524</v>
          </cell>
          <cell r="M12">
            <v>4361347</v>
          </cell>
          <cell r="N12">
            <v>2851048</v>
          </cell>
          <cell r="O12">
            <v>1537843</v>
          </cell>
          <cell r="P12">
            <v>617862</v>
          </cell>
          <cell r="Q12">
            <v>518909</v>
          </cell>
          <cell r="R12">
            <v>508561</v>
          </cell>
        </row>
        <row r="13">
          <cell r="A13">
            <v>480000</v>
          </cell>
          <cell r="D13" t="str">
            <v>RCCHRG</v>
          </cell>
          <cell r="F13">
            <v>18631007</v>
          </cell>
          <cell r="G13">
            <v>1540952</v>
          </cell>
          <cell r="H13">
            <v>1544021</v>
          </cell>
          <cell r="I13">
            <v>1549284</v>
          </cell>
          <cell r="J13">
            <v>1554020</v>
          </cell>
          <cell r="K13">
            <v>1557683</v>
          </cell>
          <cell r="L13">
            <v>1521135</v>
          </cell>
          <cell r="M13">
            <v>1562303</v>
          </cell>
          <cell r="N13">
            <v>1558383</v>
          </cell>
          <cell r="O13">
            <v>1556274</v>
          </cell>
          <cell r="P13">
            <v>1556633</v>
          </cell>
          <cell r="Q13">
            <v>1560726</v>
          </cell>
          <cell r="R13">
            <v>1569593</v>
          </cell>
        </row>
        <row r="14">
          <cell r="A14">
            <v>480000</v>
          </cell>
          <cell r="D14" t="str">
            <v>RGDSM</v>
          </cell>
          <cell r="F14">
            <v>1229039</v>
          </cell>
          <cell r="G14">
            <v>30570</v>
          </cell>
          <cell r="H14">
            <v>45008</v>
          </cell>
          <cell r="I14">
            <v>113310</v>
          </cell>
          <cell r="J14">
            <v>258972</v>
          </cell>
          <cell r="K14">
            <v>374988</v>
          </cell>
          <cell r="L14">
            <v>406191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F15">
            <v>22671524</v>
          </cell>
          <cell r="G15">
            <v>277031</v>
          </cell>
          <cell r="H15">
            <v>405506</v>
          </cell>
          <cell r="I15">
            <v>1033063</v>
          </cell>
          <cell r="J15">
            <v>3261087</v>
          </cell>
          <cell r="K15">
            <v>4719549</v>
          </cell>
          <cell r="L15">
            <v>5112967</v>
          </cell>
          <cell r="M15">
            <v>3346889</v>
          </cell>
          <cell r="N15">
            <v>1715259</v>
          </cell>
          <cell r="O15">
            <v>900301</v>
          </cell>
          <cell r="P15">
            <v>621755</v>
          </cell>
          <cell r="Q15">
            <v>639398</v>
          </cell>
          <cell r="R15">
            <v>638719</v>
          </cell>
        </row>
        <row r="16">
          <cell r="A16">
            <v>480000</v>
          </cell>
          <cell r="D16" t="str">
            <v>RKGWNA</v>
          </cell>
          <cell r="F16">
            <v>544090</v>
          </cell>
          <cell r="G16">
            <v>18</v>
          </cell>
          <cell r="H16">
            <v>-335</v>
          </cell>
          <cell r="I16">
            <v>220322</v>
          </cell>
          <cell r="J16">
            <v>493080</v>
          </cell>
          <cell r="K16">
            <v>423763</v>
          </cell>
          <cell r="L16">
            <v>-592758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480000</v>
          </cell>
          <cell r="D17" t="str">
            <v>ROEASR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480000</v>
          </cell>
          <cell r="D18" t="str">
            <v>ROGTAX</v>
          </cell>
          <cell r="F18">
            <v>3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480990</v>
          </cell>
          <cell r="D19" t="str">
            <v>UNBILL</v>
          </cell>
          <cell r="F19">
            <v>-1042142</v>
          </cell>
          <cell r="G19">
            <v>-17694</v>
          </cell>
          <cell r="H19">
            <v>764687</v>
          </cell>
          <cell r="I19">
            <v>1296965</v>
          </cell>
          <cell r="J19">
            <v>2533027</v>
          </cell>
          <cell r="K19">
            <v>-899242</v>
          </cell>
          <cell r="L19">
            <v>-683202</v>
          </cell>
          <cell r="M19">
            <v>-857734</v>
          </cell>
          <cell r="N19">
            <v>-1621936</v>
          </cell>
          <cell r="O19">
            <v>-1267955</v>
          </cell>
          <cell r="P19">
            <v>-252518</v>
          </cell>
          <cell r="Q19">
            <v>-47736</v>
          </cell>
          <cell r="R19">
            <v>11196</v>
          </cell>
        </row>
        <row r="20">
          <cell r="A20">
            <v>481000</v>
          </cell>
          <cell r="D20" t="str">
            <v>BOTHRV</v>
          </cell>
          <cell r="F20">
            <v>824732</v>
          </cell>
          <cell r="G20">
            <v>29029</v>
          </cell>
          <cell r="H20">
            <v>33558</v>
          </cell>
          <cell r="I20">
            <v>58002</v>
          </cell>
          <cell r="J20">
            <v>113131</v>
          </cell>
          <cell r="K20">
            <v>157136</v>
          </cell>
          <cell r="L20">
            <v>168635</v>
          </cell>
          <cell r="M20">
            <v>118789</v>
          </cell>
          <cell r="N20">
            <v>69851</v>
          </cell>
          <cell r="O20">
            <v>27585</v>
          </cell>
          <cell r="P20">
            <v>18477</v>
          </cell>
          <cell r="Q20">
            <v>15146</v>
          </cell>
          <cell r="R20">
            <v>15393</v>
          </cell>
        </row>
        <row r="21">
          <cell r="A21">
            <v>481000</v>
          </cell>
          <cell r="D21" t="str">
            <v>RCCHRG</v>
          </cell>
          <cell r="F21">
            <v>133697</v>
          </cell>
          <cell r="G21">
            <v>10100</v>
          </cell>
          <cell r="H21">
            <v>9950</v>
          </cell>
          <cell r="I21">
            <v>10350</v>
          </cell>
          <cell r="J21">
            <v>10800</v>
          </cell>
          <cell r="K21">
            <v>10950</v>
          </cell>
          <cell r="L21">
            <v>9850</v>
          </cell>
          <cell r="M21">
            <v>11987</v>
          </cell>
          <cell r="N21">
            <v>12059</v>
          </cell>
          <cell r="O21">
            <v>11825</v>
          </cell>
          <cell r="P21">
            <v>12025</v>
          </cell>
          <cell r="Q21">
            <v>11850</v>
          </cell>
          <cell r="R21">
            <v>11951</v>
          </cell>
        </row>
        <row r="22">
          <cell r="A22">
            <v>481000</v>
          </cell>
          <cell r="D22" t="str">
            <v>RGGCA</v>
          </cell>
          <cell r="F22">
            <v>888558</v>
          </cell>
          <cell r="G22">
            <v>7304</v>
          </cell>
          <cell r="H22">
            <v>11141</v>
          </cell>
          <cell r="I22">
            <v>32818</v>
          </cell>
          <cell r="J22">
            <v>117659</v>
          </cell>
          <cell r="K22">
            <v>171142</v>
          </cell>
          <cell r="L22">
            <v>183167</v>
          </cell>
          <cell r="M22">
            <v>161726</v>
          </cell>
          <cell r="N22">
            <v>74556</v>
          </cell>
          <cell r="O22">
            <v>28651</v>
          </cell>
          <cell r="P22">
            <v>32987</v>
          </cell>
          <cell r="Q22">
            <v>33110</v>
          </cell>
          <cell r="R22">
            <v>34297</v>
          </cell>
        </row>
        <row r="23">
          <cell r="A23">
            <v>481000</v>
          </cell>
          <cell r="D23" t="str">
            <v>RKGWNA</v>
          </cell>
          <cell r="F23">
            <v>12033</v>
          </cell>
          <cell r="G23">
            <v>0</v>
          </cell>
          <cell r="H23">
            <v>0</v>
          </cell>
          <cell r="I23">
            <v>4556</v>
          </cell>
          <cell r="J23">
            <v>10629</v>
          </cell>
          <cell r="K23">
            <v>8571</v>
          </cell>
          <cell r="L23">
            <v>-11723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>
            <v>481090</v>
          </cell>
          <cell r="D24" t="str">
            <v>UNBILL</v>
          </cell>
          <cell r="F24">
            <v>-10266</v>
          </cell>
          <cell r="G24">
            <v>-1113</v>
          </cell>
          <cell r="H24">
            <v>19146</v>
          </cell>
          <cell r="I24">
            <v>33277</v>
          </cell>
          <cell r="J24">
            <v>7607</v>
          </cell>
          <cell r="K24">
            <v>-24021</v>
          </cell>
          <cell r="L24">
            <v>-8648</v>
          </cell>
          <cell r="M24">
            <v>748</v>
          </cell>
          <cell r="N24">
            <v>-27642</v>
          </cell>
          <cell r="O24">
            <v>10385</v>
          </cell>
          <cell r="P24">
            <v>-16640</v>
          </cell>
          <cell r="Q24">
            <v>-5412</v>
          </cell>
          <cell r="R24">
            <v>2047</v>
          </cell>
        </row>
        <row r="25">
          <cell r="A25">
            <v>481200</v>
          </cell>
          <cell r="D25" t="str">
            <v>BOTHRV</v>
          </cell>
          <cell r="F25">
            <v>9611143</v>
          </cell>
          <cell r="G25">
            <v>177939</v>
          </cell>
          <cell r="H25">
            <v>280702</v>
          </cell>
          <cell r="I25">
            <v>612405</v>
          </cell>
          <cell r="J25">
            <v>1325583</v>
          </cell>
          <cell r="K25">
            <v>1916363</v>
          </cell>
          <cell r="L25">
            <v>2073566</v>
          </cell>
          <cell r="M25">
            <v>1284308</v>
          </cell>
          <cell r="N25">
            <v>838235</v>
          </cell>
          <cell r="O25">
            <v>444631</v>
          </cell>
          <cell r="P25">
            <v>255202</v>
          </cell>
          <cell r="Q25">
            <v>211072</v>
          </cell>
          <cell r="R25">
            <v>191137</v>
          </cell>
        </row>
        <row r="26">
          <cell r="A26">
            <v>481200</v>
          </cell>
          <cell r="D26" t="str">
            <v>RCCHRG</v>
          </cell>
          <cell r="F26">
            <v>3835752</v>
          </cell>
          <cell r="G26">
            <v>332396</v>
          </cell>
          <cell r="H26">
            <v>341212</v>
          </cell>
          <cell r="I26">
            <v>345678</v>
          </cell>
          <cell r="J26">
            <v>349762</v>
          </cell>
          <cell r="K26">
            <v>351196</v>
          </cell>
          <cell r="L26">
            <v>338815</v>
          </cell>
          <cell r="M26">
            <v>298620</v>
          </cell>
          <cell r="N26">
            <v>293763</v>
          </cell>
          <cell r="O26">
            <v>292513</v>
          </cell>
          <cell r="P26">
            <v>289989</v>
          </cell>
          <cell r="Q26">
            <v>294494</v>
          </cell>
          <cell r="R26">
            <v>307314</v>
          </cell>
        </row>
        <row r="27">
          <cell r="A27">
            <v>481200</v>
          </cell>
          <cell r="D27" t="str">
            <v>RGDSM</v>
          </cell>
          <cell r="F27">
            <v>25615</v>
          </cell>
          <cell r="G27">
            <v>932</v>
          </cell>
          <cell r="H27">
            <v>1408</v>
          </cell>
          <cell r="I27">
            <v>3099</v>
          </cell>
          <cell r="J27">
            <v>5617</v>
          </cell>
          <cell r="K27">
            <v>7102</v>
          </cell>
          <cell r="L27">
            <v>7457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481200</v>
          </cell>
          <cell r="D28" t="str">
            <v>RGGCA</v>
          </cell>
          <cell r="F28">
            <v>11583821</v>
          </cell>
          <cell r="G28">
            <v>155326</v>
          </cell>
          <cell r="H28">
            <v>244260</v>
          </cell>
          <cell r="I28">
            <v>550033</v>
          </cell>
          <cell r="J28">
            <v>1688239</v>
          </cell>
          <cell r="K28">
            <v>2442408</v>
          </cell>
          <cell r="L28">
            <v>2629539</v>
          </cell>
          <cell r="M28">
            <v>1545305</v>
          </cell>
          <cell r="N28">
            <v>778464</v>
          </cell>
          <cell r="O28">
            <v>390421</v>
          </cell>
          <cell r="P28">
            <v>390554</v>
          </cell>
          <cell r="Q28">
            <v>402121</v>
          </cell>
          <cell r="R28">
            <v>367151</v>
          </cell>
        </row>
        <row r="29">
          <cell r="A29">
            <v>481200</v>
          </cell>
          <cell r="D29" t="str">
            <v>RKGWNA</v>
          </cell>
          <cell r="F29">
            <v>167732</v>
          </cell>
          <cell r="G29">
            <v>-838</v>
          </cell>
          <cell r="H29">
            <v>-2635</v>
          </cell>
          <cell r="I29">
            <v>65864</v>
          </cell>
          <cell r="J29">
            <v>153848</v>
          </cell>
          <cell r="K29">
            <v>137513</v>
          </cell>
          <cell r="L29">
            <v>-186020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>
            <v>481290</v>
          </cell>
          <cell r="D30" t="str">
            <v>UNBILL</v>
          </cell>
          <cell r="F30">
            <v>-147755</v>
          </cell>
          <cell r="G30">
            <v>-2473</v>
          </cell>
          <cell r="H30">
            <v>267064</v>
          </cell>
          <cell r="I30">
            <v>666975</v>
          </cell>
          <cell r="J30">
            <v>593062</v>
          </cell>
          <cell r="K30">
            <v>-359140</v>
          </cell>
          <cell r="L30">
            <v>-188131</v>
          </cell>
          <cell r="M30">
            <v>-281933</v>
          </cell>
          <cell r="N30">
            <v>-521271</v>
          </cell>
          <cell r="O30">
            <v>-254894</v>
          </cell>
          <cell r="P30">
            <v>-82492</v>
          </cell>
          <cell r="Q30">
            <v>25503</v>
          </cell>
          <cell r="R30">
            <v>-10025</v>
          </cell>
        </row>
        <row r="31">
          <cell r="A31">
            <v>482000</v>
          </cell>
          <cell r="D31" t="str">
            <v>BOTHRV</v>
          </cell>
          <cell r="F31">
            <v>466847</v>
          </cell>
          <cell r="G31">
            <v>7757</v>
          </cell>
          <cell r="H31">
            <v>7642</v>
          </cell>
          <cell r="I31">
            <v>14869</v>
          </cell>
          <cell r="J31">
            <v>45020</v>
          </cell>
          <cell r="K31">
            <v>50652</v>
          </cell>
          <cell r="L31">
            <v>51907</v>
          </cell>
          <cell r="M31">
            <v>117234</v>
          </cell>
          <cell r="N31">
            <v>95115</v>
          </cell>
          <cell r="O31">
            <v>39871</v>
          </cell>
          <cell r="P31">
            <v>16206</v>
          </cell>
          <cell r="Q31">
            <v>11871</v>
          </cell>
          <cell r="R31">
            <v>8703</v>
          </cell>
        </row>
        <row r="32">
          <cell r="A32">
            <v>482000</v>
          </cell>
          <cell r="D32" t="str">
            <v>RCCHRG</v>
          </cell>
          <cell r="F32">
            <v>105097</v>
          </cell>
          <cell r="G32">
            <v>9600</v>
          </cell>
          <cell r="H32">
            <v>4850</v>
          </cell>
          <cell r="I32">
            <v>4950</v>
          </cell>
          <cell r="J32">
            <v>4950</v>
          </cell>
          <cell r="K32">
            <v>4900</v>
          </cell>
          <cell r="L32">
            <v>4150</v>
          </cell>
          <cell r="M32">
            <v>11987</v>
          </cell>
          <cell r="N32">
            <v>12059</v>
          </cell>
          <cell r="O32">
            <v>11825</v>
          </cell>
          <cell r="P32">
            <v>12025</v>
          </cell>
          <cell r="Q32">
            <v>11850</v>
          </cell>
          <cell r="R32">
            <v>11951</v>
          </cell>
        </row>
        <row r="33">
          <cell r="A33">
            <v>482000</v>
          </cell>
          <cell r="D33" t="str">
            <v>RGDSM</v>
          </cell>
          <cell r="F33">
            <v>72</v>
          </cell>
          <cell r="G33">
            <v>0</v>
          </cell>
          <cell r="H33">
            <v>4</v>
          </cell>
          <cell r="I33">
            <v>11</v>
          </cell>
          <cell r="J33">
            <v>15</v>
          </cell>
          <cell r="K33">
            <v>17</v>
          </cell>
          <cell r="L33">
            <v>25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482000</v>
          </cell>
          <cell r="D34" t="str">
            <v>RGGCA</v>
          </cell>
          <cell r="F34">
            <v>591256</v>
          </cell>
          <cell r="G34">
            <v>7355</v>
          </cell>
          <cell r="H34">
            <v>7197</v>
          </cell>
          <cell r="I34">
            <v>13465</v>
          </cell>
          <cell r="J34">
            <v>57788</v>
          </cell>
          <cell r="K34">
            <v>63901</v>
          </cell>
          <cell r="L34">
            <v>64733</v>
          </cell>
          <cell r="M34">
            <v>159609</v>
          </cell>
          <cell r="N34">
            <v>101521</v>
          </cell>
          <cell r="O34">
            <v>41411</v>
          </cell>
          <cell r="P34">
            <v>28933</v>
          </cell>
          <cell r="Q34">
            <v>25951</v>
          </cell>
          <cell r="R34">
            <v>19392</v>
          </cell>
        </row>
        <row r="35">
          <cell r="A35">
            <v>482000</v>
          </cell>
          <cell r="D35" t="str">
            <v>RKGWNA</v>
          </cell>
          <cell r="F35">
            <v>5450</v>
          </cell>
          <cell r="G35">
            <v>0</v>
          </cell>
          <cell r="H35">
            <v>0</v>
          </cell>
          <cell r="I35">
            <v>1883</v>
          </cell>
          <cell r="J35">
            <v>4531</v>
          </cell>
          <cell r="K35">
            <v>3470</v>
          </cell>
          <cell r="L35">
            <v>-4434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482090</v>
          </cell>
          <cell r="D36" t="str">
            <v>UNBILL</v>
          </cell>
          <cell r="F36">
            <v>-65534</v>
          </cell>
          <cell r="G36">
            <v>-804</v>
          </cell>
          <cell r="H36">
            <v>27374</v>
          </cell>
          <cell r="I36">
            <v>77621</v>
          </cell>
          <cell r="J36">
            <v>14615</v>
          </cell>
          <cell r="K36">
            <v>-43796</v>
          </cell>
          <cell r="L36">
            <v>-24281</v>
          </cell>
          <cell r="M36">
            <v>44882</v>
          </cell>
          <cell r="N36">
            <v>-118822</v>
          </cell>
          <cell r="O36">
            <v>-26835</v>
          </cell>
          <cell r="P36">
            <v>-19261</v>
          </cell>
          <cell r="Q36">
            <v>-3518</v>
          </cell>
          <cell r="R36">
            <v>7291</v>
          </cell>
        </row>
        <row r="37">
          <cell r="A37">
            <v>482200</v>
          </cell>
          <cell r="D37" t="str">
            <v>BOTHRV</v>
          </cell>
          <cell r="F37">
            <v>83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14</v>
          </cell>
          <cell r="N37">
            <v>14</v>
          </cell>
          <cell r="O37">
            <v>14</v>
          </cell>
          <cell r="P37">
            <v>14</v>
          </cell>
          <cell r="Q37">
            <v>14</v>
          </cell>
          <cell r="R37">
            <v>13</v>
          </cell>
        </row>
        <row r="38">
          <cell r="A38">
            <v>482200</v>
          </cell>
          <cell r="D38" t="str">
            <v>RCCHRG</v>
          </cell>
          <cell r="F38">
            <v>300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50</v>
          </cell>
          <cell r="N38">
            <v>50</v>
          </cell>
          <cell r="O38">
            <v>50</v>
          </cell>
          <cell r="P38">
            <v>50</v>
          </cell>
          <cell r="Q38">
            <v>50</v>
          </cell>
          <cell r="R38">
            <v>50</v>
          </cell>
        </row>
        <row r="39">
          <cell r="A39">
            <v>482200</v>
          </cell>
          <cell r="D39" t="str">
            <v>RGGCA</v>
          </cell>
          <cell r="F39">
            <v>131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18</v>
          </cell>
          <cell r="N39">
            <v>14</v>
          </cell>
          <cell r="O39">
            <v>14</v>
          </cell>
          <cell r="P39">
            <v>25</v>
          </cell>
          <cell r="Q39">
            <v>30</v>
          </cell>
          <cell r="R39">
            <v>30</v>
          </cell>
        </row>
        <row r="40">
          <cell r="A40">
            <v>484000</v>
          </cell>
          <cell r="D40" t="str">
            <v xml:space="preserve"> </v>
          </cell>
          <cell r="F40">
            <v>21999</v>
          </cell>
          <cell r="G40">
            <v>32</v>
          </cell>
          <cell r="H40">
            <v>40</v>
          </cell>
          <cell r="I40">
            <v>231</v>
          </cell>
          <cell r="J40">
            <v>2083</v>
          </cell>
          <cell r="K40">
            <v>6122</v>
          </cell>
          <cell r="L40">
            <v>5672</v>
          </cell>
          <cell r="M40">
            <v>4706</v>
          </cell>
          <cell r="N40">
            <v>2224</v>
          </cell>
          <cell r="O40">
            <v>304</v>
          </cell>
          <cell r="P40">
            <v>184</v>
          </cell>
          <cell r="Q40">
            <v>199</v>
          </cell>
          <cell r="R40">
            <v>202</v>
          </cell>
        </row>
        <row r="41">
          <cell r="A41">
            <v>487001</v>
          </cell>
          <cell r="D41" t="str">
            <v xml:space="preserve"> </v>
          </cell>
          <cell r="F41">
            <v>1166</v>
          </cell>
          <cell r="G41">
            <v>-2324</v>
          </cell>
          <cell r="H41">
            <v>0</v>
          </cell>
          <cell r="I41">
            <v>0</v>
          </cell>
          <cell r="J41">
            <v>3487</v>
          </cell>
          <cell r="K41">
            <v>0</v>
          </cell>
          <cell r="L41">
            <v>3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488000</v>
          </cell>
          <cell r="D42" t="str">
            <v xml:space="preserve"> </v>
          </cell>
          <cell r="F42">
            <v>35079</v>
          </cell>
          <cell r="G42">
            <v>584</v>
          </cell>
          <cell r="H42">
            <v>1850</v>
          </cell>
          <cell r="I42">
            <v>732</v>
          </cell>
          <cell r="J42">
            <v>2312</v>
          </cell>
          <cell r="K42">
            <v>2089</v>
          </cell>
          <cell r="L42">
            <v>1514</v>
          </cell>
          <cell r="M42">
            <v>4333</v>
          </cell>
          <cell r="N42">
            <v>4333</v>
          </cell>
          <cell r="O42">
            <v>4333</v>
          </cell>
          <cell r="P42">
            <v>4333</v>
          </cell>
          <cell r="Q42">
            <v>4333</v>
          </cell>
          <cell r="R42">
            <v>4333</v>
          </cell>
        </row>
        <row r="43">
          <cell r="A43">
            <v>488100</v>
          </cell>
          <cell r="D43" t="str">
            <v xml:space="preserve"> </v>
          </cell>
          <cell r="F43">
            <v>604439</v>
          </cell>
          <cell r="G43">
            <v>51997</v>
          </cell>
          <cell r="H43">
            <v>51997</v>
          </cell>
          <cell r="I43">
            <v>51997</v>
          </cell>
          <cell r="J43">
            <v>307166</v>
          </cell>
          <cell r="K43">
            <v>70641</v>
          </cell>
          <cell r="L43">
            <v>70641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489000</v>
          </cell>
          <cell r="D44" t="str">
            <v>BOTHRV</v>
          </cell>
          <cell r="F44">
            <v>1427692</v>
          </cell>
          <cell r="G44">
            <v>108350</v>
          </cell>
          <cell r="H44">
            <v>114408</v>
          </cell>
          <cell r="I44">
            <v>114717</v>
          </cell>
          <cell r="J44">
            <v>110130</v>
          </cell>
          <cell r="K44">
            <v>104234</v>
          </cell>
          <cell r="L44">
            <v>87995</v>
          </cell>
          <cell r="M44">
            <v>135240</v>
          </cell>
          <cell r="N44">
            <v>128131</v>
          </cell>
          <cell r="O44">
            <v>129558</v>
          </cell>
          <cell r="P44">
            <v>128734</v>
          </cell>
          <cell r="Q44">
            <v>128958</v>
          </cell>
          <cell r="R44">
            <v>137237</v>
          </cell>
        </row>
        <row r="45">
          <cell r="A45">
            <v>489000</v>
          </cell>
          <cell r="D45" t="str">
            <v>RCCHRG</v>
          </cell>
          <cell r="F45">
            <v>110940</v>
          </cell>
          <cell r="G45">
            <v>9460</v>
          </cell>
          <cell r="H45">
            <v>9460</v>
          </cell>
          <cell r="I45">
            <v>6880</v>
          </cell>
          <cell r="J45">
            <v>9460</v>
          </cell>
          <cell r="K45">
            <v>9460</v>
          </cell>
          <cell r="L45">
            <v>9460</v>
          </cell>
          <cell r="M45">
            <v>9460</v>
          </cell>
          <cell r="N45">
            <v>9460</v>
          </cell>
          <cell r="O45">
            <v>9460</v>
          </cell>
          <cell r="P45">
            <v>9460</v>
          </cell>
          <cell r="Q45">
            <v>9460</v>
          </cell>
          <cell r="R45">
            <v>9460</v>
          </cell>
        </row>
        <row r="46">
          <cell r="A46">
            <v>489000</v>
          </cell>
          <cell r="D46" t="str">
            <v xml:space="preserve"> 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489010</v>
          </cell>
          <cell r="D47" t="str">
            <v xml:space="preserve"> </v>
          </cell>
          <cell r="F47">
            <v>601752</v>
          </cell>
          <cell r="G47">
            <v>50292</v>
          </cell>
          <cell r="H47">
            <v>50292</v>
          </cell>
          <cell r="I47">
            <v>50292</v>
          </cell>
          <cell r="J47">
            <v>50292</v>
          </cell>
          <cell r="K47">
            <v>50292</v>
          </cell>
          <cell r="L47">
            <v>50292</v>
          </cell>
          <cell r="M47">
            <v>50000</v>
          </cell>
          <cell r="N47">
            <v>50000</v>
          </cell>
          <cell r="O47">
            <v>50000</v>
          </cell>
          <cell r="P47">
            <v>50000</v>
          </cell>
          <cell r="Q47">
            <v>50000</v>
          </cell>
          <cell r="R47">
            <v>50000</v>
          </cell>
        </row>
        <row r="48">
          <cell r="A48">
            <v>489020</v>
          </cell>
          <cell r="D48" t="str">
            <v>BOTHRV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BFTARV</v>
          </cell>
          <cell r="F49">
            <v>1379241</v>
          </cell>
          <cell r="G49">
            <v>84306</v>
          </cell>
          <cell r="H49">
            <v>106270</v>
          </cell>
          <cell r="I49">
            <v>133748</v>
          </cell>
          <cell r="J49">
            <v>211873</v>
          </cell>
          <cell r="K49">
            <v>253518</v>
          </cell>
          <cell r="L49">
            <v>259391</v>
          </cell>
          <cell r="M49">
            <v>114008</v>
          </cell>
          <cell r="N49">
            <v>73258</v>
          </cell>
          <cell r="O49">
            <v>48130</v>
          </cell>
          <cell r="P49">
            <v>34494</v>
          </cell>
          <cell r="Q49">
            <v>29004</v>
          </cell>
          <cell r="R49">
            <v>31241</v>
          </cell>
        </row>
        <row r="50">
          <cell r="A50">
            <v>489020</v>
          </cell>
          <cell r="D50" t="str">
            <v>RCCHRG</v>
          </cell>
          <cell r="F50">
            <v>130333</v>
          </cell>
          <cell r="G50">
            <v>2900</v>
          </cell>
          <cell r="H50">
            <v>3300</v>
          </cell>
          <cell r="I50">
            <v>3350</v>
          </cell>
          <cell r="J50">
            <v>3350</v>
          </cell>
          <cell r="K50">
            <v>3350</v>
          </cell>
          <cell r="L50">
            <v>3450</v>
          </cell>
          <cell r="M50">
            <v>18497</v>
          </cell>
          <cell r="N50">
            <v>18343</v>
          </cell>
          <cell r="O50">
            <v>18265</v>
          </cell>
          <cell r="P50">
            <v>18254</v>
          </cell>
          <cell r="Q50">
            <v>18389</v>
          </cell>
          <cell r="R50">
            <v>18885</v>
          </cell>
        </row>
        <row r="51">
          <cell r="A51">
            <v>489020</v>
          </cell>
          <cell r="D51" t="str">
            <v>RGGCA</v>
          </cell>
          <cell r="F51">
            <v>-11996</v>
          </cell>
          <cell r="G51">
            <v>-1027</v>
          </cell>
          <cell r="H51">
            <v>-857</v>
          </cell>
          <cell r="I51">
            <v>-1500</v>
          </cell>
          <cell r="J51">
            <v>-1957</v>
          </cell>
          <cell r="K51">
            <v>-2429</v>
          </cell>
          <cell r="L51">
            <v>-4226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489025</v>
          </cell>
          <cell r="D52" t="str">
            <v>UNBILL</v>
          </cell>
          <cell r="F52">
            <v>17092</v>
          </cell>
          <cell r="G52">
            <v>-161</v>
          </cell>
          <cell r="H52">
            <v>17762</v>
          </cell>
          <cell r="I52">
            <v>28867</v>
          </cell>
          <cell r="J52">
            <v>-58879</v>
          </cell>
          <cell r="K52">
            <v>-401</v>
          </cell>
          <cell r="L52">
            <v>82587</v>
          </cell>
          <cell r="M52">
            <v>-12406</v>
          </cell>
          <cell r="N52">
            <v>-20397</v>
          </cell>
          <cell r="O52">
            <v>-13710</v>
          </cell>
          <cell r="P52">
            <v>-7320</v>
          </cell>
          <cell r="Q52">
            <v>1833</v>
          </cell>
          <cell r="R52">
            <v>-683</v>
          </cell>
        </row>
        <row r="53">
          <cell r="A53">
            <v>489030</v>
          </cell>
          <cell r="D53" t="str">
            <v>BOTHRV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489030</v>
          </cell>
          <cell r="D54" t="str">
            <v>BFTARV</v>
          </cell>
          <cell r="F54">
            <v>2960716</v>
          </cell>
          <cell r="G54">
            <v>189854</v>
          </cell>
          <cell r="H54">
            <v>221922</v>
          </cell>
          <cell r="I54">
            <v>241835</v>
          </cell>
          <cell r="J54">
            <v>309485</v>
          </cell>
          <cell r="K54">
            <v>333768</v>
          </cell>
          <cell r="L54">
            <v>319089</v>
          </cell>
          <cell r="M54">
            <v>300389</v>
          </cell>
          <cell r="N54">
            <v>246510</v>
          </cell>
          <cell r="O54">
            <v>213243</v>
          </cell>
          <cell r="P54">
            <v>194587</v>
          </cell>
          <cell r="Q54">
            <v>193443</v>
          </cell>
          <cell r="R54">
            <v>196591</v>
          </cell>
        </row>
        <row r="55">
          <cell r="A55">
            <v>489030</v>
          </cell>
          <cell r="D55" t="str">
            <v>RCCHRG</v>
          </cell>
          <cell r="F55">
            <v>37390</v>
          </cell>
          <cell r="G55">
            <v>1950</v>
          </cell>
          <cell r="H55">
            <v>1950</v>
          </cell>
          <cell r="I55">
            <v>1950</v>
          </cell>
          <cell r="J55">
            <v>1950</v>
          </cell>
          <cell r="K55">
            <v>1950</v>
          </cell>
          <cell r="L55">
            <v>1950</v>
          </cell>
          <cell r="M55">
            <v>4295</v>
          </cell>
          <cell r="N55">
            <v>4321</v>
          </cell>
          <cell r="O55">
            <v>4237</v>
          </cell>
          <cell r="P55">
            <v>4309</v>
          </cell>
          <cell r="Q55">
            <v>4246</v>
          </cell>
          <cell r="R55">
            <v>4282</v>
          </cell>
        </row>
        <row r="56">
          <cell r="A56">
            <v>489030</v>
          </cell>
          <cell r="D56" t="str">
            <v>RGGCA</v>
          </cell>
          <cell r="F56">
            <v>-5455</v>
          </cell>
          <cell r="G56">
            <v>-2452</v>
          </cell>
          <cell r="H56">
            <v>-1348</v>
          </cell>
          <cell r="I56">
            <v>-1655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489035</v>
          </cell>
          <cell r="D57" t="str">
            <v>UNBILL</v>
          </cell>
          <cell r="F57">
            <v>-5079</v>
          </cell>
          <cell r="G57">
            <v>-1564</v>
          </cell>
          <cell r="H57">
            <v>42153</v>
          </cell>
          <cell r="I57">
            <v>41489</v>
          </cell>
          <cell r="J57">
            <v>-180887</v>
          </cell>
          <cell r="K57">
            <v>260</v>
          </cell>
          <cell r="L57">
            <v>139662</v>
          </cell>
          <cell r="M57">
            <v>850</v>
          </cell>
          <cell r="N57">
            <v>-45509</v>
          </cell>
          <cell r="O57">
            <v>-7487</v>
          </cell>
          <cell r="P57">
            <v>-3337</v>
          </cell>
          <cell r="Q57">
            <v>-2014</v>
          </cell>
          <cell r="R57">
            <v>11305</v>
          </cell>
        </row>
        <row r="58">
          <cell r="A58">
            <v>489040</v>
          </cell>
          <cell r="D58" t="str">
            <v>BOTHRV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489040</v>
          </cell>
          <cell r="D59" t="str">
            <v>BFTARV</v>
          </cell>
          <cell r="F59">
            <v>230878</v>
          </cell>
          <cell r="G59">
            <v>-1993</v>
          </cell>
          <cell r="H59">
            <v>15695</v>
          </cell>
          <cell r="I59">
            <v>25199</v>
          </cell>
          <cell r="J59">
            <v>44465</v>
          </cell>
          <cell r="K59">
            <v>43684</v>
          </cell>
          <cell r="L59">
            <v>24651</v>
          </cell>
          <cell r="M59">
            <v>35405</v>
          </cell>
          <cell r="N59">
            <v>26115</v>
          </cell>
          <cell r="O59">
            <v>9417</v>
          </cell>
          <cell r="P59">
            <v>3073</v>
          </cell>
          <cell r="Q59">
            <v>2660</v>
          </cell>
          <cell r="R59">
            <v>2507</v>
          </cell>
        </row>
        <row r="60">
          <cell r="A60">
            <v>489040</v>
          </cell>
          <cell r="D60" t="str">
            <v>RCCHRG</v>
          </cell>
          <cell r="F60">
            <v>2100</v>
          </cell>
          <cell r="G60">
            <v>450</v>
          </cell>
          <cell r="H60">
            <v>150</v>
          </cell>
          <cell r="I60">
            <v>150</v>
          </cell>
          <cell r="J60">
            <v>150</v>
          </cell>
          <cell r="K60">
            <v>150</v>
          </cell>
          <cell r="L60">
            <v>150</v>
          </cell>
          <cell r="M60">
            <v>150</v>
          </cell>
          <cell r="N60">
            <v>150</v>
          </cell>
          <cell r="O60">
            <v>150</v>
          </cell>
          <cell r="P60">
            <v>150</v>
          </cell>
          <cell r="Q60">
            <v>150</v>
          </cell>
          <cell r="R60">
            <v>150</v>
          </cell>
        </row>
        <row r="61">
          <cell r="A61">
            <v>489040</v>
          </cell>
          <cell r="D61" t="str">
            <v>RGGCA</v>
          </cell>
          <cell r="F61">
            <v>-62</v>
          </cell>
          <cell r="G61">
            <v>-62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489045</v>
          </cell>
          <cell r="D62" t="str">
            <v>UNBILL</v>
          </cell>
          <cell r="F62">
            <v>2840</v>
          </cell>
          <cell r="G62">
            <v>-208</v>
          </cell>
          <cell r="H62">
            <v>6430</v>
          </cell>
          <cell r="I62">
            <v>12462</v>
          </cell>
          <cell r="J62">
            <v>-33762</v>
          </cell>
          <cell r="K62">
            <v>1344</v>
          </cell>
          <cell r="L62">
            <v>28127</v>
          </cell>
          <cell r="M62">
            <v>5475</v>
          </cell>
          <cell r="N62">
            <v>-13404</v>
          </cell>
          <cell r="O62">
            <v>-3948</v>
          </cell>
          <cell r="P62">
            <v>-574</v>
          </cell>
          <cell r="Q62">
            <v>94</v>
          </cell>
          <cell r="R62">
            <v>804</v>
          </cell>
        </row>
        <row r="63">
          <cell r="A63">
            <v>495031</v>
          </cell>
          <cell r="D63" t="str">
            <v xml:space="preserve"> </v>
          </cell>
          <cell r="F63">
            <v>3492</v>
          </cell>
          <cell r="G63">
            <v>574</v>
          </cell>
          <cell r="H63">
            <v>486</v>
          </cell>
          <cell r="I63">
            <v>1682</v>
          </cell>
          <cell r="J63">
            <v>234</v>
          </cell>
          <cell r="K63">
            <v>-279</v>
          </cell>
          <cell r="L63">
            <v>795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496020</v>
          </cell>
          <cell r="D64" t="str">
            <v>BOTHRV</v>
          </cell>
          <cell r="F64">
            <v>25068</v>
          </cell>
          <cell r="G64">
            <v>4178</v>
          </cell>
          <cell r="H64">
            <v>4178</v>
          </cell>
          <cell r="I64">
            <v>4178</v>
          </cell>
          <cell r="J64">
            <v>4178</v>
          </cell>
          <cell r="K64">
            <v>4178</v>
          </cell>
          <cell r="L64">
            <v>4178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</sheetData>
      <sheetData sheetId="10">
        <row r="1">
          <cell r="A1" t="str">
            <v>Account ID CB</v>
          </cell>
          <cell r="B1" t="str">
            <v>Account Long Descr CB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</row>
        <row r="2">
          <cell r="A2">
            <v>403002</v>
          </cell>
          <cell r="B2" t="str">
            <v>Depr-Expense</v>
          </cell>
          <cell r="C2">
            <v>1429121</v>
          </cell>
          <cell r="D2">
            <v>1431317</v>
          </cell>
          <cell r="E2">
            <v>1432128</v>
          </cell>
          <cell r="F2">
            <v>1433714</v>
          </cell>
          <cell r="G2">
            <v>1436726</v>
          </cell>
          <cell r="H2">
            <v>1437640</v>
          </cell>
        </row>
        <row r="3">
          <cell r="A3">
            <v>404200</v>
          </cell>
          <cell r="B3" t="str">
            <v>Amort Of Elec Plt - Software</v>
          </cell>
          <cell r="C3">
            <v>192012</v>
          </cell>
          <cell r="D3">
            <v>192012</v>
          </cell>
          <cell r="E3">
            <v>191963</v>
          </cell>
          <cell r="F3">
            <v>191963</v>
          </cell>
          <cell r="G3">
            <v>191963</v>
          </cell>
          <cell r="H3">
            <v>191178</v>
          </cell>
        </row>
        <row r="4">
          <cell r="A4">
            <v>407305</v>
          </cell>
          <cell r="B4" t="str">
            <v>Regulatory Debits</v>
          </cell>
          <cell r="C4">
            <v>57667</v>
          </cell>
          <cell r="D4">
            <v>57667</v>
          </cell>
          <cell r="E4">
            <v>57667</v>
          </cell>
          <cell r="F4">
            <v>57667</v>
          </cell>
          <cell r="G4">
            <v>57667</v>
          </cell>
          <cell r="H4">
            <v>57667</v>
          </cell>
        </row>
        <row r="5">
          <cell r="A5">
            <v>408000</v>
          </cell>
          <cell r="B5" t="str">
            <v>Nc Property Tax-Electric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408040</v>
          </cell>
          <cell r="B6" t="str">
            <v>Nc Property Tx-Misc Nonutility</v>
          </cell>
          <cell r="C6">
            <v>2770</v>
          </cell>
          <cell r="D6">
            <v>2770</v>
          </cell>
          <cell r="E6">
            <v>2770</v>
          </cell>
          <cell r="F6">
            <v>2770</v>
          </cell>
          <cell r="G6">
            <v>2770</v>
          </cell>
          <cell r="H6">
            <v>2770</v>
          </cell>
        </row>
        <row r="7">
          <cell r="A7">
            <v>408121</v>
          </cell>
          <cell r="B7" t="str">
            <v>Taxes Property-Operating</v>
          </cell>
          <cell r="C7">
            <v>329206</v>
          </cell>
          <cell r="D7">
            <v>329206</v>
          </cell>
          <cell r="E7">
            <v>329206</v>
          </cell>
          <cell r="F7">
            <v>329206</v>
          </cell>
          <cell r="G7">
            <v>329206</v>
          </cell>
          <cell r="H7">
            <v>329206</v>
          </cell>
        </row>
        <row r="8">
          <cell r="A8">
            <v>408151</v>
          </cell>
          <cell r="B8" t="str">
            <v>Federal Unemployment Tax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408960</v>
          </cell>
          <cell r="B9" t="str">
            <v>Allocated Payroll Taxes</v>
          </cell>
          <cell r="C9">
            <v>50046</v>
          </cell>
          <cell r="D9">
            <v>49394</v>
          </cell>
          <cell r="E9">
            <v>48941</v>
          </cell>
          <cell r="F9">
            <v>48623</v>
          </cell>
          <cell r="G9">
            <v>61517</v>
          </cell>
          <cell r="H9">
            <v>48669</v>
          </cell>
        </row>
        <row r="10">
          <cell r="A10">
            <v>409102</v>
          </cell>
          <cell r="B10" t="str">
            <v>Sit Exp-Utility</v>
          </cell>
          <cell r="C10">
            <v>99233</v>
          </cell>
          <cell r="D10">
            <v>-34017</v>
          </cell>
          <cell r="E10">
            <v>-114200</v>
          </cell>
          <cell r="F10">
            <v>-135467</v>
          </cell>
          <cell r="G10">
            <v>-140372</v>
          </cell>
          <cell r="H10">
            <v>-129856</v>
          </cell>
        </row>
        <row r="11">
          <cell r="A11">
            <v>409190</v>
          </cell>
          <cell r="B11" t="str">
            <v>Federal Income Tax-Electric-CY</v>
          </cell>
          <cell r="C11">
            <v>535709</v>
          </cell>
          <cell r="D11">
            <v>-9020</v>
          </cell>
          <cell r="E11">
            <v>-336810</v>
          </cell>
          <cell r="F11">
            <v>-423750</v>
          </cell>
          <cell r="G11">
            <v>-443802</v>
          </cell>
          <cell r="H11">
            <v>-400812</v>
          </cell>
        </row>
        <row r="12">
          <cell r="A12">
            <v>409202</v>
          </cell>
          <cell r="B12" t="str">
            <v>SIT Exp - Non Utility</v>
          </cell>
          <cell r="C12">
            <v>-1618</v>
          </cell>
          <cell r="D12">
            <v>-1619</v>
          </cell>
          <cell r="E12">
            <v>-1620</v>
          </cell>
          <cell r="F12">
            <v>-1620</v>
          </cell>
          <cell r="G12">
            <v>-1620</v>
          </cell>
          <cell r="H12">
            <v>-1621</v>
          </cell>
        </row>
        <row r="13">
          <cell r="A13">
            <v>409220</v>
          </cell>
          <cell r="B13" t="str">
            <v>Federal Income Tax-Nonutlty-CY</v>
          </cell>
          <cell r="C13">
            <v>-6616</v>
          </cell>
          <cell r="D13">
            <v>-6618</v>
          </cell>
          <cell r="E13">
            <v>-6621</v>
          </cell>
          <cell r="F13">
            <v>-6623</v>
          </cell>
          <cell r="G13">
            <v>-6625</v>
          </cell>
          <cell r="H13">
            <v>-6627</v>
          </cell>
        </row>
        <row r="14">
          <cell r="A14">
            <v>410100</v>
          </cell>
          <cell r="B14" t="str">
            <v>DFIT: Utility: Current Year</v>
          </cell>
          <cell r="C14">
            <v>83325</v>
          </cell>
          <cell r="D14">
            <v>81925</v>
          </cell>
          <cell r="E14">
            <v>80723</v>
          </cell>
          <cell r="F14">
            <v>79323</v>
          </cell>
          <cell r="G14">
            <v>77504</v>
          </cell>
          <cell r="H14">
            <v>76052</v>
          </cell>
        </row>
        <row r="15">
          <cell r="A15">
            <v>410102</v>
          </cell>
          <cell r="B15" t="str">
            <v>DSIT: Utility: Current Year</v>
          </cell>
          <cell r="C15">
            <v>67200</v>
          </cell>
          <cell r="D15">
            <v>66857</v>
          </cell>
          <cell r="E15">
            <v>66563</v>
          </cell>
          <cell r="F15">
            <v>66221</v>
          </cell>
          <cell r="G15">
            <v>65776</v>
          </cell>
          <cell r="H15">
            <v>65421</v>
          </cell>
        </row>
        <row r="16">
          <cell r="A16">
            <v>419170</v>
          </cell>
          <cell r="B16" t="str">
            <v>AFUDC Equity</v>
          </cell>
          <cell r="C16">
            <v>22899</v>
          </cell>
          <cell r="D16">
            <v>26205</v>
          </cell>
          <cell r="E16">
            <v>29814</v>
          </cell>
          <cell r="F16">
            <v>33545</v>
          </cell>
          <cell r="G16">
            <v>37729</v>
          </cell>
          <cell r="H16">
            <v>42638</v>
          </cell>
        </row>
        <row r="17">
          <cell r="A17">
            <v>419429</v>
          </cell>
          <cell r="B17" t="str">
            <v>IC Moneypool - Interest Inc</v>
          </cell>
          <cell r="C17">
            <v>27939</v>
          </cell>
          <cell r="D17">
            <v>18094</v>
          </cell>
          <cell r="E17">
            <v>11129</v>
          </cell>
          <cell r="F17">
            <v>12327</v>
          </cell>
          <cell r="G17">
            <v>29761</v>
          </cell>
          <cell r="H17">
            <v>29594</v>
          </cell>
        </row>
        <row r="18">
          <cell r="A18">
            <v>426100</v>
          </cell>
          <cell r="B18" t="str">
            <v>Donations</v>
          </cell>
          <cell r="C18">
            <v>11067</v>
          </cell>
          <cell r="D18">
            <v>10938</v>
          </cell>
          <cell r="E18">
            <v>10902</v>
          </cell>
          <cell r="F18">
            <v>11156</v>
          </cell>
          <cell r="G18">
            <v>13172</v>
          </cell>
          <cell r="H18">
            <v>11086</v>
          </cell>
        </row>
        <row r="19">
          <cell r="A19">
            <v>426200</v>
          </cell>
          <cell r="B19" t="str">
            <v>Life Insurance Expense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426400</v>
          </cell>
          <cell r="B20" t="str">
            <v>Exp/Civic &amp; Political Activity</v>
          </cell>
          <cell r="C20">
            <v>19871</v>
          </cell>
          <cell r="D20">
            <v>18551</v>
          </cell>
          <cell r="E20">
            <v>18811</v>
          </cell>
          <cell r="F20">
            <v>19451</v>
          </cell>
          <cell r="G20">
            <v>18584</v>
          </cell>
          <cell r="H20">
            <v>18587</v>
          </cell>
        </row>
        <row r="21">
          <cell r="A21">
            <v>426509</v>
          </cell>
          <cell r="B21" t="str">
            <v>Loss on Sale of A/R</v>
          </cell>
          <cell r="C21">
            <v>41610</v>
          </cell>
          <cell r="D21">
            <v>334</v>
          </cell>
          <cell r="E21">
            <v>45968</v>
          </cell>
          <cell r="F21">
            <v>28059</v>
          </cell>
          <cell r="G21">
            <v>72145</v>
          </cell>
          <cell r="H21">
            <v>73458</v>
          </cell>
        </row>
        <row r="22">
          <cell r="A22">
            <v>426512</v>
          </cell>
          <cell r="B22" t="str">
            <v>Donations</v>
          </cell>
          <cell r="C22">
            <v>2916</v>
          </cell>
          <cell r="D22">
            <v>2916</v>
          </cell>
          <cell r="E22">
            <v>2916</v>
          </cell>
          <cell r="F22">
            <v>2916</v>
          </cell>
          <cell r="G22">
            <v>2916</v>
          </cell>
          <cell r="H22">
            <v>2916</v>
          </cell>
        </row>
        <row r="23">
          <cell r="A23">
            <v>426521</v>
          </cell>
          <cell r="B23" t="str">
            <v>Sale of A/R Fees</v>
          </cell>
          <cell r="C23">
            <v>18367</v>
          </cell>
          <cell r="D23">
            <v>16843</v>
          </cell>
          <cell r="E23">
            <v>13784</v>
          </cell>
          <cell r="F23">
            <v>12658</v>
          </cell>
          <cell r="G23">
            <v>19942</v>
          </cell>
          <cell r="H23">
            <v>19151</v>
          </cell>
        </row>
        <row r="24">
          <cell r="A24">
            <v>426591</v>
          </cell>
          <cell r="B24" t="str">
            <v>I/C - Loss on Sale of A/R</v>
          </cell>
          <cell r="C24">
            <v>-18654</v>
          </cell>
          <cell r="D24">
            <v>32064</v>
          </cell>
          <cell r="E24">
            <v>16083</v>
          </cell>
          <cell r="F24">
            <v>21882</v>
          </cell>
          <cell r="G24">
            <v>8320</v>
          </cell>
          <cell r="H24">
            <v>10443</v>
          </cell>
        </row>
        <row r="25">
          <cell r="A25">
            <v>426891</v>
          </cell>
          <cell r="B25" t="str">
            <v>IC Sale of AR Fees VIE</v>
          </cell>
          <cell r="C25">
            <v>18367</v>
          </cell>
          <cell r="D25">
            <v>16843</v>
          </cell>
          <cell r="E25">
            <v>13784</v>
          </cell>
          <cell r="F25">
            <v>12658</v>
          </cell>
          <cell r="G25">
            <v>19942</v>
          </cell>
          <cell r="H25">
            <v>19151</v>
          </cell>
        </row>
        <row r="26">
          <cell r="A26">
            <v>480000</v>
          </cell>
          <cell r="B26" t="str">
            <v>Residential Sales-Gas</v>
          </cell>
          <cell r="C26">
            <v>9270542</v>
          </cell>
          <cell r="D26">
            <v>6124689</v>
          </cell>
          <cell r="E26">
            <v>3994417</v>
          </cell>
          <cell r="F26">
            <v>2796250</v>
          </cell>
          <cell r="G26">
            <v>2719032</v>
          </cell>
          <cell r="H26">
            <v>2716871</v>
          </cell>
        </row>
        <row r="27">
          <cell r="A27">
            <v>480990</v>
          </cell>
          <cell r="B27" t="str">
            <v>Gas Residential Sales-Unbilled</v>
          </cell>
          <cell r="C27">
            <v>-857734</v>
          </cell>
          <cell r="D27">
            <v>-1621936</v>
          </cell>
          <cell r="E27">
            <v>-1267955</v>
          </cell>
          <cell r="F27">
            <v>-252518</v>
          </cell>
          <cell r="G27">
            <v>-47736</v>
          </cell>
          <cell r="H27">
            <v>11196</v>
          </cell>
        </row>
        <row r="28">
          <cell r="A28">
            <v>481000</v>
          </cell>
          <cell r="B28" t="str">
            <v>Industrial Sales-Gas</v>
          </cell>
          <cell r="C28">
            <v>292501</v>
          </cell>
          <cell r="D28">
            <v>156467</v>
          </cell>
          <cell r="E28">
            <v>68061</v>
          </cell>
          <cell r="F28">
            <v>63490</v>
          </cell>
          <cell r="G28">
            <v>60106</v>
          </cell>
          <cell r="H28">
            <v>61641</v>
          </cell>
        </row>
        <row r="29">
          <cell r="A29">
            <v>481090</v>
          </cell>
          <cell r="B29" t="str">
            <v>Gas Industrial Sales Unbilled</v>
          </cell>
          <cell r="C29">
            <v>748</v>
          </cell>
          <cell r="D29">
            <v>-27642</v>
          </cell>
          <cell r="E29">
            <v>10385</v>
          </cell>
          <cell r="F29">
            <v>-16640</v>
          </cell>
          <cell r="G29">
            <v>-5412</v>
          </cell>
          <cell r="H29">
            <v>2047</v>
          </cell>
        </row>
        <row r="30">
          <cell r="A30">
            <v>481200</v>
          </cell>
          <cell r="B30" t="str">
            <v>Gas Commercial Sales</v>
          </cell>
          <cell r="C30">
            <v>3128232</v>
          </cell>
          <cell r="D30">
            <v>1910462</v>
          </cell>
          <cell r="E30">
            <v>1127565</v>
          </cell>
          <cell r="F30">
            <v>935745</v>
          </cell>
          <cell r="G30">
            <v>907687</v>
          </cell>
          <cell r="H30">
            <v>865602</v>
          </cell>
        </row>
        <row r="31">
          <cell r="A31">
            <v>481290</v>
          </cell>
          <cell r="B31" t="str">
            <v>Gas Commercial Sales Unbilled</v>
          </cell>
          <cell r="C31">
            <v>-281933</v>
          </cell>
          <cell r="D31">
            <v>-521271</v>
          </cell>
          <cell r="E31">
            <v>-254894</v>
          </cell>
          <cell r="F31">
            <v>-82492</v>
          </cell>
          <cell r="G31">
            <v>25503</v>
          </cell>
          <cell r="H31">
            <v>-10025</v>
          </cell>
        </row>
        <row r="32">
          <cell r="A32">
            <v>482000</v>
          </cell>
          <cell r="B32" t="str">
            <v>Other Sales to Public Auth-Gas</v>
          </cell>
          <cell r="C32">
            <v>288829</v>
          </cell>
          <cell r="D32">
            <v>208695</v>
          </cell>
          <cell r="E32">
            <v>93108</v>
          </cell>
          <cell r="F32">
            <v>57164</v>
          </cell>
          <cell r="G32">
            <v>49672</v>
          </cell>
          <cell r="H32">
            <v>40047</v>
          </cell>
        </row>
        <row r="33">
          <cell r="A33">
            <v>482090</v>
          </cell>
          <cell r="B33" t="str">
            <v>Gas OPA Unbilled</v>
          </cell>
          <cell r="C33">
            <v>44882</v>
          </cell>
          <cell r="D33">
            <v>-118822</v>
          </cell>
          <cell r="E33">
            <v>-26835</v>
          </cell>
          <cell r="F33">
            <v>-19261</v>
          </cell>
          <cell r="G33">
            <v>-3518</v>
          </cell>
          <cell r="H33">
            <v>7291</v>
          </cell>
        </row>
        <row r="34">
          <cell r="A34">
            <v>482200</v>
          </cell>
          <cell r="B34" t="str">
            <v>Gas Public St Hwy Ltng</v>
          </cell>
          <cell r="C34">
            <v>82</v>
          </cell>
          <cell r="D34">
            <v>78</v>
          </cell>
          <cell r="E34">
            <v>78</v>
          </cell>
          <cell r="F34">
            <v>88</v>
          </cell>
          <cell r="G34">
            <v>94</v>
          </cell>
          <cell r="H34">
            <v>93</v>
          </cell>
        </row>
        <row r="35">
          <cell r="A35">
            <v>484000</v>
          </cell>
          <cell r="B35" t="str">
            <v>Interdepartmental Sales</v>
          </cell>
          <cell r="C35">
            <v>4706</v>
          </cell>
          <cell r="D35">
            <v>2224</v>
          </cell>
          <cell r="E35">
            <v>304</v>
          </cell>
          <cell r="F35">
            <v>184</v>
          </cell>
          <cell r="G35">
            <v>199</v>
          </cell>
          <cell r="H35">
            <v>202</v>
          </cell>
        </row>
        <row r="36">
          <cell r="A36">
            <v>488000</v>
          </cell>
          <cell r="B36" t="str">
            <v>Misc Service Revenue-Gas</v>
          </cell>
          <cell r="C36">
            <v>4333</v>
          </cell>
          <cell r="D36">
            <v>4333</v>
          </cell>
          <cell r="E36">
            <v>4333</v>
          </cell>
          <cell r="F36">
            <v>4333</v>
          </cell>
          <cell r="G36">
            <v>4333</v>
          </cell>
          <cell r="H36">
            <v>4333</v>
          </cell>
        </row>
        <row r="37">
          <cell r="A37">
            <v>489000</v>
          </cell>
          <cell r="B37" t="str">
            <v>Transp Gas of Others</v>
          </cell>
          <cell r="C37">
            <v>144700</v>
          </cell>
          <cell r="D37">
            <v>137591</v>
          </cell>
          <cell r="E37">
            <v>139018</v>
          </cell>
          <cell r="F37">
            <v>138194</v>
          </cell>
          <cell r="G37">
            <v>138418</v>
          </cell>
          <cell r="H37">
            <v>146697</v>
          </cell>
        </row>
        <row r="38">
          <cell r="A38">
            <v>489010</v>
          </cell>
          <cell r="B38" t="str">
            <v>IC Gas Transp Rev Reg</v>
          </cell>
          <cell r="C38">
            <v>50000</v>
          </cell>
          <cell r="D38">
            <v>50000</v>
          </cell>
          <cell r="E38">
            <v>50000</v>
          </cell>
          <cell r="F38">
            <v>50000</v>
          </cell>
          <cell r="G38">
            <v>50000</v>
          </cell>
          <cell r="H38">
            <v>50000</v>
          </cell>
        </row>
        <row r="39">
          <cell r="A39">
            <v>489020</v>
          </cell>
          <cell r="B39" t="str">
            <v>Comm Gas Transp Only</v>
          </cell>
          <cell r="C39">
            <v>132505</v>
          </cell>
          <cell r="D39">
            <v>91601</v>
          </cell>
          <cell r="E39">
            <v>66395</v>
          </cell>
          <cell r="F39">
            <v>52748</v>
          </cell>
          <cell r="G39">
            <v>47393</v>
          </cell>
          <cell r="H39">
            <v>50125</v>
          </cell>
        </row>
        <row r="40">
          <cell r="A40">
            <v>489025</v>
          </cell>
          <cell r="B40" t="str">
            <v>Comm Gas Transp Unbilled</v>
          </cell>
          <cell r="C40">
            <v>-12406</v>
          </cell>
          <cell r="D40">
            <v>-20397</v>
          </cell>
          <cell r="E40">
            <v>-13710</v>
          </cell>
          <cell r="F40">
            <v>-7320</v>
          </cell>
          <cell r="G40">
            <v>1833</v>
          </cell>
          <cell r="H40">
            <v>-683</v>
          </cell>
        </row>
        <row r="41">
          <cell r="A41">
            <v>489030</v>
          </cell>
          <cell r="B41" t="str">
            <v>Indust Gas Transp Only</v>
          </cell>
          <cell r="C41">
            <v>304684</v>
          </cell>
          <cell r="D41">
            <v>250831</v>
          </cell>
          <cell r="E41">
            <v>217480</v>
          </cell>
          <cell r="F41">
            <v>198896</v>
          </cell>
          <cell r="G41">
            <v>197690</v>
          </cell>
          <cell r="H41">
            <v>200874</v>
          </cell>
        </row>
        <row r="42">
          <cell r="A42">
            <v>489035</v>
          </cell>
          <cell r="B42" t="str">
            <v>Indust Gas Transp Unbilled</v>
          </cell>
          <cell r="C42">
            <v>850</v>
          </cell>
          <cell r="D42">
            <v>-45509</v>
          </cell>
          <cell r="E42">
            <v>-7487</v>
          </cell>
          <cell r="F42">
            <v>-3337</v>
          </cell>
          <cell r="G42">
            <v>-2014</v>
          </cell>
          <cell r="H42">
            <v>11305</v>
          </cell>
        </row>
        <row r="43">
          <cell r="A43">
            <v>489040</v>
          </cell>
          <cell r="B43" t="str">
            <v>OPA Gas Transp Only</v>
          </cell>
          <cell r="C43">
            <v>39700</v>
          </cell>
          <cell r="D43">
            <v>30436</v>
          </cell>
          <cell r="E43">
            <v>13654</v>
          </cell>
          <cell r="F43">
            <v>7382</v>
          </cell>
          <cell r="G43">
            <v>6906</v>
          </cell>
          <cell r="H43">
            <v>6790</v>
          </cell>
        </row>
        <row r="44">
          <cell r="A44">
            <v>489045</v>
          </cell>
          <cell r="B44" t="str">
            <v>OPA Gas Transp Unbilled</v>
          </cell>
          <cell r="C44">
            <v>5475</v>
          </cell>
          <cell r="D44">
            <v>-13404</v>
          </cell>
          <cell r="E44">
            <v>-3948</v>
          </cell>
          <cell r="F44">
            <v>-574</v>
          </cell>
          <cell r="G44">
            <v>94</v>
          </cell>
          <cell r="H44">
            <v>804</v>
          </cell>
        </row>
        <row r="45">
          <cell r="A45">
            <v>566000</v>
          </cell>
          <cell r="B45" t="str">
            <v>Misc Trans Exp-Other</v>
          </cell>
          <cell r="C45">
            <v>-76</v>
          </cell>
        </row>
        <row r="46">
          <cell r="A46">
            <v>588100</v>
          </cell>
          <cell r="B46" t="str">
            <v>Misc Distribution Exp-Other</v>
          </cell>
          <cell r="C46">
            <v>5243</v>
          </cell>
          <cell r="D46">
            <v>8201</v>
          </cell>
          <cell r="E46">
            <v>5878</v>
          </cell>
          <cell r="F46">
            <v>3845</v>
          </cell>
          <cell r="G46">
            <v>2674</v>
          </cell>
          <cell r="H46">
            <v>2709</v>
          </cell>
        </row>
        <row r="47">
          <cell r="A47">
            <v>717000</v>
          </cell>
          <cell r="B47" t="str">
            <v>Liq Petro Gas Exp-Vapor Proc</v>
          </cell>
          <cell r="C47">
            <v>25644</v>
          </cell>
          <cell r="D47">
            <v>25554</v>
          </cell>
          <cell r="E47">
            <v>25539</v>
          </cell>
          <cell r="F47">
            <v>25495</v>
          </cell>
          <cell r="G47">
            <v>37932</v>
          </cell>
          <cell r="H47">
            <v>24962</v>
          </cell>
        </row>
        <row r="48">
          <cell r="A48">
            <v>728000</v>
          </cell>
          <cell r="B48" t="str">
            <v>Liquid Petroleum Gas</v>
          </cell>
          <cell r="C48">
            <v>12550</v>
          </cell>
        </row>
        <row r="49">
          <cell r="A49">
            <v>735000</v>
          </cell>
          <cell r="B49" t="str">
            <v>Gas Misc Production Exp</v>
          </cell>
          <cell r="C49">
            <v>34055</v>
          </cell>
          <cell r="D49">
            <v>18310</v>
          </cell>
          <cell r="E49">
            <v>16721</v>
          </cell>
          <cell r="F49">
            <v>16605</v>
          </cell>
          <cell r="G49">
            <v>20662</v>
          </cell>
          <cell r="H49">
            <v>16247</v>
          </cell>
        </row>
        <row r="50">
          <cell r="A50">
            <v>742000</v>
          </cell>
          <cell r="B50" t="str">
            <v>Maint Gas Production Equipmen</v>
          </cell>
          <cell r="C50">
            <v>1050</v>
          </cell>
          <cell r="D50">
            <v>12600</v>
          </cell>
          <cell r="E50">
            <v>30862</v>
          </cell>
          <cell r="F50">
            <v>16800</v>
          </cell>
          <cell r="G50">
            <v>22050</v>
          </cell>
          <cell r="H50">
            <v>1050</v>
          </cell>
        </row>
        <row r="51">
          <cell r="A51">
            <v>801000</v>
          </cell>
          <cell r="B51" t="str">
            <v>Purchases Gas &amp; NGL</v>
          </cell>
          <cell r="C51">
            <v>5216260</v>
          </cell>
          <cell r="D51">
            <v>2670963</v>
          </cell>
          <cell r="E51">
            <v>1360953</v>
          </cell>
          <cell r="F51">
            <v>1074372</v>
          </cell>
          <cell r="G51">
            <v>1100748</v>
          </cell>
          <cell r="H51">
            <v>1059729</v>
          </cell>
        </row>
        <row r="52">
          <cell r="A52">
            <v>805003</v>
          </cell>
          <cell r="B52" t="str">
            <v>Purchase Gas Cost Unbilled Rev</v>
          </cell>
          <cell r="C52">
            <v>-489358</v>
          </cell>
          <cell r="D52">
            <v>-1171550</v>
          </cell>
          <cell r="E52">
            <v>-615480</v>
          </cell>
          <cell r="F52">
            <v>-221211</v>
          </cell>
          <cell r="G52">
            <v>-40185</v>
          </cell>
          <cell r="H52">
            <v>3261</v>
          </cell>
        </row>
        <row r="53">
          <cell r="A53">
            <v>807000</v>
          </cell>
          <cell r="B53" t="str">
            <v>Gas Purchased Expenses</v>
          </cell>
          <cell r="C53">
            <v>48013</v>
          </cell>
          <cell r="D53">
            <v>47928</v>
          </cell>
          <cell r="E53">
            <v>47502</v>
          </cell>
          <cell r="F53">
            <v>47114</v>
          </cell>
          <cell r="G53">
            <v>47558</v>
          </cell>
          <cell r="H53">
            <v>46434</v>
          </cell>
        </row>
        <row r="54">
          <cell r="A54">
            <v>859000</v>
          </cell>
          <cell r="B54" t="str">
            <v>Other Expenses-Trans</v>
          </cell>
          <cell r="C54">
            <v>1371</v>
          </cell>
          <cell r="D54">
            <v>1368</v>
          </cell>
          <cell r="E54">
            <v>1354</v>
          </cell>
          <cell r="F54">
            <v>1342</v>
          </cell>
          <cell r="G54">
            <v>1334</v>
          </cell>
          <cell r="H54">
            <v>1321</v>
          </cell>
        </row>
        <row r="55">
          <cell r="A55">
            <v>863000</v>
          </cell>
          <cell r="B55" t="str">
            <v>Transm-Maint of Mains</v>
          </cell>
          <cell r="C55">
            <v>34347</v>
          </cell>
          <cell r="D55">
            <v>73830</v>
          </cell>
          <cell r="E55">
            <v>53536</v>
          </cell>
          <cell r="F55">
            <v>77138</v>
          </cell>
          <cell r="G55">
            <v>77127</v>
          </cell>
          <cell r="H55">
            <v>60051</v>
          </cell>
        </row>
        <row r="56">
          <cell r="A56">
            <v>871000</v>
          </cell>
          <cell r="B56" t="str">
            <v>Distribution Load Dispatching</v>
          </cell>
          <cell r="C56">
            <v>17066</v>
          </cell>
          <cell r="D56">
            <v>18432</v>
          </cell>
          <cell r="E56">
            <v>27349</v>
          </cell>
          <cell r="F56">
            <v>22138</v>
          </cell>
          <cell r="G56">
            <v>20288</v>
          </cell>
          <cell r="H56">
            <v>21475</v>
          </cell>
        </row>
        <row r="57">
          <cell r="A57">
            <v>874000</v>
          </cell>
          <cell r="B57" t="str">
            <v>Mains And Services</v>
          </cell>
          <cell r="C57">
            <v>95819</v>
          </cell>
          <cell r="D57">
            <v>104605</v>
          </cell>
          <cell r="E57">
            <v>109845</v>
          </cell>
          <cell r="F57">
            <v>110798</v>
          </cell>
          <cell r="G57">
            <v>143002</v>
          </cell>
          <cell r="H57">
            <v>108982</v>
          </cell>
        </row>
        <row r="58">
          <cell r="A58">
            <v>875000</v>
          </cell>
          <cell r="B58" t="str">
            <v>Measuring And Reg Stations-Ge</v>
          </cell>
          <cell r="C58">
            <v>13648</v>
          </cell>
          <cell r="D58">
            <v>13605</v>
          </cell>
          <cell r="E58">
            <v>13582</v>
          </cell>
          <cell r="F58">
            <v>13549</v>
          </cell>
          <cell r="G58">
            <v>18850</v>
          </cell>
          <cell r="H58">
            <v>13295</v>
          </cell>
        </row>
        <row r="59">
          <cell r="A59">
            <v>876000</v>
          </cell>
          <cell r="B59" t="str">
            <v>Measuring &amp; Reg Station-Indus</v>
          </cell>
          <cell r="C59">
            <v>-833</v>
          </cell>
          <cell r="D59">
            <v>-832</v>
          </cell>
          <cell r="E59">
            <v>-833</v>
          </cell>
          <cell r="F59">
            <v>-833</v>
          </cell>
          <cell r="G59">
            <v>-1241</v>
          </cell>
          <cell r="H59">
            <v>-819</v>
          </cell>
        </row>
        <row r="60">
          <cell r="A60">
            <v>878000</v>
          </cell>
          <cell r="B60" t="str">
            <v>Meter And House Regulator Exp</v>
          </cell>
          <cell r="C60">
            <v>50995</v>
          </cell>
          <cell r="D60">
            <v>50815</v>
          </cell>
          <cell r="E60">
            <v>50359</v>
          </cell>
          <cell r="F60">
            <v>49931</v>
          </cell>
          <cell r="G60">
            <v>57745</v>
          </cell>
          <cell r="H60">
            <v>48875</v>
          </cell>
        </row>
        <row r="61">
          <cell r="A61">
            <v>879000</v>
          </cell>
          <cell r="B61" t="str">
            <v>Customer Installation Expense</v>
          </cell>
          <cell r="C61">
            <v>112008</v>
          </cell>
          <cell r="D61">
            <v>100308</v>
          </cell>
          <cell r="E61">
            <v>86669</v>
          </cell>
          <cell r="F61">
            <v>106394</v>
          </cell>
          <cell r="G61">
            <v>136720</v>
          </cell>
          <cell r="H61">
            <v>96174</v>
          </cell>
        </row>
        <row r="62">
          <cell r="A62">
            <v>880000</v>
          </cell>
          <cell r="B62" t="str">
            <v>Gas Distribution-Other Expense</v>
          </cell>
          <cell r="C62">
            <v>230569</v>
          </cell>
          <cell r="D62">
            <v>194759</v>
          </cell>
          <cell r="E62">
            <v>190099</v>
          </cell>
          <cell r="F62">
            <v>191322</v>
          </cell>
          <cell r="G62">
            <v>192106</v>
          </cell>
          <cell r="H62">
            <v>192240</v>
          </cell>
        </row>
        <row r="63">
          <cell r="A63">
            <v>887000</v>
          </cell>
          <cell r="B63" t="str">
            <v>Maintenance of Mains</v>
          </cell>
          <cell r="C63">
            <v>95329</v>
          </cell>
          <cell r="D63">
            <v>93821</v>
          </cell>
          <cell r="E63">
            <v>85632</v>
          </cell>
          <cell r="F63">
            <v>89593</v>
          </cell>
          <cell r="G63">
            <v>118198</v>
          </cell>
          <cell r="H63">
            <v>88360</v>
          </cell>
        </row>
        <row r="64">
          <cell r="A64">
            <v>889000</v>
          </cell>
          <cell r="B64" t="str">
            <v>Maint-Meas/Reg Stn Equip-Gas</v>
          </cell>
          <cell r="C64">
            <v>2787</v>
          </cell>
          <cell r="D64">
            <v>2797</v>
          </cell>
          <cell r="E64">
            <v>2792</v>
          </cell>
          <cell r="F64">
            <v>2786</v>
          </cell>
          <cell r="G64">
            <v>3199</v>
          </cell>
          <cell r="H64">
            <v>2771</v>
          </cell>
        </row>
        <row r="65">
          <cell r="A65">
            <v>892000</v>
          </cell>
          <cell r="B65" t="str">
            <v>Maintenance of Services</v>
          </cell>
          <cell r="C65">
            <v>55287</v>
          </cell>
          <cell r="D65">
            <v>55092</v>
          </cell>
          <cell r="E65">
            <v>54385</v>
          </cell>
          <cell r="F65">
            <v>53749</v>
          </cell>
          <cell r="G65">
            <v>53449</v>
          </cell>
          <cell r="H65">
            <v>52616</v>
          </cell>
        </row>
        <row r="66">
          <cell r="A66">
            <v>893000</v>
          </cell>
          <cell r="B66" t="str">
            <v>Maint - Meters And House Reg</v>
          </cell>
          <cell r="C66">
            <v>1326</v>
          </cell>
          <cell r="D66">
            <v>1323</v>
          </cell>
          <cell r="E66">
            <v>1325</v>
          </cell>
          <cell r="F66">
            <v>1326</v>
          </cell>
          <cell r="G66">
            <v>1975</v>
          </cell>
          <cell r="H66">
            <v>1303</v>
          </cell>
        </row>
        <row r="67">
          <cell r="A67">
            <v>894000</v>
          </cell>
          <cell r="B67" t="str">
            <v>Maint-Other Distribution Equip</v>
          </cell>
          <cell r="C67">
            <v>-35125</v>
          </cell>
          <cell r="D67">
            <v>12597</v>
          </cell>
          <cell r="E67">
            <v>12604</v>
          </cell>
          <cell r="F67">
            <v>-35167</v>
          </cell>
          <cell r="G67">
            <v>18754</v>
          </cell>
          <cell r="H67">
            <v>12356</v>
          </cell>
        </row>
        <row r="68">
          <cell r="A68">
            <v>901000</v>
          </cell>
          <cell r="B68" t="str">
            <v>Supervision-Cust Accts</v>
          </cell>
          <cell r="C68">
            <v>14183</v>
          </cell>
          <cell r="D68">
            <v>14523</v>
          </cell>
          <cell r="E68">
            <v>14528</v>
          </cell>
          <cell r="F68">
            <v>14525</v>
          </cell>
          <cell r="G68">
            <v>21552</v>
          </cell>
          <cell r="H68">
            <v>14530</v>
          </cell>
        </row>
        <row r="69">
          <cell r="A69">
            <v>902000</v>
          </cell>
          <cell r="B69" t="str">
            <v>Meter Reading Expense</v>
          </cell>
          <cell r="C69">
            <v>72</v>
          </cell>
          <cell r="D69">
            <v>72</v>
          </cell>
          <cell r="E69">
            <v>72</v>
          </cell>
          <cell r="F69">
            <v>72</v>
          </cell>
          <cell r="G69">
            <v>107</v>
          </cell>
          <cell r="H69">
            <v>71</v>
          </cell>
        </row>
        <row r="70">
          <cell r="A70">
            <v>903000</v>
          </cell>
          <cell r="B70" t="str">
            <v>Cust Records &amp; Collection Exp</v>
          </cell>
          <cell r="C70">
            <v>121652</v>
          </cell>
          <cell r="D70">
            <v>129068</v>
          </cell>
          <cell r="E70">
            <v>147519</v>
          </cell>
          <cell r="F70">
            <v>109869</v>
          </cell>
          <cell r="G70">
            <v>171245</v>
          </cell>
          <cell r="H70">
            <v>133580</v>
          </cell>
        </row>
        <row r="71">
          <cell r="A71">
            <v>903100</v>
          </cell>
          <cell r="B71" t="str">
            <v>Cust Contracts &amp; Orders-Local</v>
          </cell>
          <cell r="C71">
            <v>34382</v>
          </cell>
          <cell r="D71">
            <v>30241</v>
          </cell>
          <cell r="E71">
            <v>30783</v>
          </cell>
          <cell r="F71">
            <v>34346</v>
          </cell>
          <cell r="G71">
            <v>29757</v>
          </cell>
          <cell r="H71">
            <v>30826</v>
          </cell>
        </row>
        <row r="72">
          <cell r="A72">
            <v>903200</v>
          </cell>
          <cell r="B72" t="str">
            <v>Cust Billing &amp; Acct</v>
          </cell>
          <cell r="C72">
            <v>44901</v>
          </cell>
          <cell r="D72">
            <v>40770</v>
          </cell>
          <cell r="E72">
            <v>41283</v>
          </cell>
          <cell r="F72">
            <v>44920</v>
          </cell>
          <cell r="G72">
            <v>42759</v>
          </cell>
          <cell r="H72">
            <v>41206</v>
          </cell>
        </row>
        <row r="73">
          <cell r="A73">
            <v>903300</v>
          </cell>
          <cell r="B73" t="str">
            <v>Cust Collecting-Local</v>
          </cell>
          <cell r="C73">
            <v>35151</v>
          </cell>
          <cell r="D73">
            <v>34810</v>
          </cell>
          <cell r="E73">
            <v>32805</v>
          </cell>
          <cell r="F73">
            <v>35486</v>
          </cell>
          <cell r="G73">
            <v>36225</v>
          </cell>
          <cell r="H73">
            <v>32836</v>
          </cell>
        </row>
        <row r="74">
          <cell r="A74">
            <v>903400</v>
          </cell>
          <cell r="B74" t="str">
            <v>Cust Receiv &amp; Collect Exp-Edp</v>
          </cell>
          <cell r="C74">
            <v>4152</v>
          </cell>
          <cell r="D74">
            <v>4156</v>
          </cell>
          <cell r="E74">
            <v>4472</v>
          </cell>
          <cell r="F74">
            <v>4463</v>
          </cell>
          <cell r="G74">
            <v>4688</v>
          </cell>
          <cell r="H74">
            <v>4679</v>
          </cell>
        </row>
        <row r="75">
          <cell r="A75">
            <v>903891</v>
          </cell>
          <cell r="B75" t="str">
            <v>IC Collection Agent Revenue</v>
          </cell>
          <cell r="C75">
            <v>-4103</v>
          </cell>
          <cell r="D75">
            <v>-3413</v>
          </cell>
          <cell r="E75">
            <v>-3505</v>
          </cell>
          <cell r="F75">
            <v>-3924</v>
          </cell>
          <cell r="G75">
            <v>-4392</v>
          </cell>
          <cell r="H75">
            <v>-4021</v>
          </cell>
        </row>
        <row r="76">
          <cell r="A76">
            <v>908160</v>
          </cell>
          <cell r="B76" t="str">
            <v>Cust Assist Exp-General</v>
          </cell>
          <cell r="C76">
            <v>13825</v>
          </cell>
          <cell r="D76">
            <v>14059</v>
          </cell>
          <cell r="E76">
            <v>14539</v>
          </cell>
          <cell r="F76">
            <v>12008</v>
          </cell>
          <cell r="G76">
            <v>14229</v>
          </cell>
          <cell r="H76">
            <v>11820</v>
          </cell>
        </row>
        <row r="77">
          <cell r="A77">
            <v>910000</v>
          </cell>
          <cell r="B77" t="str">
            <v>Misc Cust Serv/Inform Exp</v>
          </cell>
          <cell r="C77">
            <v>9419</v>
          </cell>
          <cell r="D77">
            <v>9402</v>
          </cell>
          <cell r="E77">
            <v>9386</v>
          </cell>
          <cell r="F77">
            <v>9352</v>
          </cell>
          <cell r="G77">
            <v>9318</v>
          </cell>
          <cell r="H77">
            <v>9398</v>
          </cell>
        </row>
        <row r="78">
          <cell r="A78">
            <v>910100</v>
          </cell>
          <cell r="B78" t="str">
            <v>Exp-Rs Reg Prod/Svces-CstAccts</v>
          </cell>
          <cell r="C78">
            <v>9896</v>
          </cell>
          <cell r="D78">
            <v>9896</v>
          </cell>
          <cell r="E78">
            <v>9896</v>
          </cell>
          <cell r="F78">
            <v>9896</v>
          </cell>
          <cell r="G78">
            <v>9903</v>
          </cell>
          <cell r="H78">
            <v>9896</v>
          </cell>
        </row>
        <row r="79">
          <cell r="A79">
            <v>912000</v>
          </cell>
          <cell r="B79" t="str">
            <v>Demonstrating &amp; Selling Exp</v>
          </cell>
          <cell r="C79">
            <v>36972</v>
          </cell>
          <cell r="D79">
            <v>41215</v>
          </cell>
          <cell r="E79">
            <v>41442</v>
          </cell>
          <cell r="F79">
            <v>37964</v>
          </cell>
          <cell r="G79">
            <v>35054</v>
          </cell>
          <cell r="H79">
            <v>39606</v>
          </cell>
        </row>
        <row r="80">
          <cell r="A80">
            <v>920000</v>
          </cell>
          <cell r="B80" t="str">
            <v>A &amp; G Salaries</v>
          </cell>
          <cell r="C80">
            <v>229891</v>
          </cell>
          <cell r="D80">
            <v>180260</v>
          </cell>
          <cell r="E80">
            <v>181364</v>
          </cell>
          <cell r="F80">
            <v>233635</v>
          </cell>
          <cell r="G80">
            <v>187801</v>
          </cell>
          <cell r="H80">
            <v>182503</v>
          </cell>
        </row>
        <row r="81">
          <cell r="A81">
            <v>921100</v>
          </cell>
          <cell r="B81" t="str">
            <v>Employee Expenses</v>
          </cell>
          <cell r="C81">
            <v>16474</v>
          </cell>
          <cell r="D81">
            <v>16273</v>
          </cell>
          <cell r="E81">
            <v>16377</v>
          </cell>
          <cell r="F81">
            <v>16997</v>
          </cell>
          <cell r="G81">
            <v>16402</v>
          </cell>
          <cell r="H81">
            <v>16361</v>
          </cell>
        </row>
        <row r="82">
          <cell r="A82">
            <v>921200</v>
          </cell>
          <cell r="B82" t="str">
            <v>Office Expenses</v>
          </cell>
          <cell r="C82">
            <v>27682</v>
          </cell>
          <cell r="D82">
            <v>30596</v>
          </cell>
          <cell r="E82">
            <v>26246</v>
          </cell>
          <cell r="F82">
            <v>31362</v>
          </cell>
          <cell r="G82">
            <v>25315</v>
          </cell>
          <cell r="H82">
            <v>25250</v>
          </cell>
        </row>
        <row r="83">
          <cell r="A83">
            <v>921400</v>
          </cell>
          <cell r="B83" t="str">
            <v>Computer Services Expenses</v>
          </cell>
          <cell r="C83">
            <v>17366</v>
          </cell>
          <cell r="D83">
            <v>20595</v>
          </cell>
          <cell r="E83">
            <v>18229</v>
          </cell>
          <cell r="F83">
            <v>20491</v>
          </cell>
          <cell r="G83">
            <v>19374</v>
          </cell>
          <cell r="H83">
            <v>17244</v>
          </cell>
        </row>
        <row r="84">
          <cell r="A84">
            <v>921540</v>
          </cell>
          <cell r="B84" t="str">
            <v>Computer Rent (Go Only)</v>
          </cell>
          <cell r="C84">
            <v>45</v>
          </cell>
          <cell r="D84">
            <v>45</v>
          </cell>
          <cell r="E84">
            <v>183</v>
          </cell>
          <cell r="F84">
            <v>1695</v>
          </cell>
          <cell r="G84">
            <v>45</v>
          </cell>
          <cell r="H84">
            <v>45</v>
          </cell>
        </row>
        <row r="85">
          <cell r="A85">
            <v>921600</v>
          </cell>
          <cell r="B85" t="str">
            <v>Other</v>
          </cell>
          <cell r="C85">
            <v>6</v>
          </cell>
          <cell r="D85">
            <v>11</v>
          </cell>
          <cell r="E85">
            <v>11</v>
          </cell>
          <cell r="F85">
            <v>11</v>
          </cell>
          <cell r="G85">
            <v>11</v>
          </cell>
          <cell r="H85">
            <v>11</v>
          </cell>
        </row>
        <row r="86">
          <cell r="A86">
            <v>921980</v>
          </cell>
          <cell r="B86" t="str">
            <v>Office Supplies &amp; Expenses</v>
          </cell>
          <cell r="C86">
            <v>76931</v>
          </cell>
          <cell r="D86">
            <v>76852</v>
          </cell>
          <cell r="E86">
            <v>76776</v>
          </cell>
          <cell r="F86">
            <v>76618</v>
          </cell>
          <cell r="G86">
            <v>76454</v>
          </cell>
          <cell r="H86">
            <v>76833</v>
          </cell>
        </row>
        <row r="87">
          <cell r="A87">
            <v>923000</v>
          </cell>
          <cell r="B87" t="str">
            <v>Outside Services Employed</v>
          </cell>
          <cell r="C87">
            <v>78004</v>
          </cell>
          <cell r="D87">
            <v>44011</v>
          </cell>
          <cell r="E87">
            <v>51807</v>
          </cell>
          <cell r="F87">
            <v>51952</v>
          </cell>
          <cell r="G87">
            <v>43342</v>
          </cell>
          <cell r="H87">
            <v>50545</v>
          </cell>
        </row>
        <row r="88">
          <cell r="A88">
            <v>924000</v>
          </cell>
          <cell r="B88" t="str">
            <v>Property Insurance</v>
          </cell>
          <cell r="G88">
            <v>921</v>
          </cell>
        </row>
        <row r="89">
          <cell r="A89">
            <v>924050</v>
          </cell>
          <cell r="B89" t="str">
            <v>Inter-Co Prop Ins Exp</v>
          </cell>
          <cell r="C89">
            <v>467</v>
          </cell>
          <cell r="D89">
            <v>467</v>
          </cell>
          <cell r="E89">
            <v>467</v>
          </cell>
          <cell r="F89">
            <v>467</v>
          </cell>
          <cell r="G89">
            <v>467</v>
          </cell>
          <cell r="H89">
            <v>467</v>
          </cell>
        </row>
        <row r="90">
          <cell r="A90">
            <v>924980</v>
          </cell>
          <cell r="B90" t="str">
            <v>Property Insurance For Corp.</v>
          </cell>
          <cell r="C90">
            <v>5033</v>
          </cell>
          <cell r="D90">
            <v>5033</v>
          </cell>
          <cell r="E90">
            <v>5033</v>
          </cell>
          <cell r="F90">
            <v>5033</v>
          </cell>
          <cell r="G90">
            <v>5033</v>
          </cell>
          <cell r="H90">
            <v>5033</v>
          </cell>
        </row>
        <row r="91">
          <cell r="A91">
            <v>925000</v>
          </cell>
          <cell r="B91" t="str">
            <v>Injuries &amp; Damages</v>
          </cell>
          <cell r="C91">
            <v>504</v>
          </cell>
          <cell r="D91">
            <v>504</v>
          </cell>
          <cell r="E91">
            <v>504</v>
          </cell>
          <cell r="F91">
            <v>504</v>
          </cell>
          <cell r="G91">
            <v>504</v>
          </cell>
          <cell r="H91">
            <v>504</v>
          </cell>
        </row>
        <row r="92">
          <cell r="A92">
            <v>925051</v>
          </cell>
          <cell r="B92" t="str">
            <v>INTER-CO GEN LIAB EXP</v>
          </cell>
          <cell r="C92">
            <v>8726</v>
          </cell>
          <cell r="D92">
            <v>8726</v>
          </cell>
          <cell r="E92">
            <v>8726</v>
          </cell>
          <cell r="F92">
            <v>8726</v>
          </cell>
          <cell r="G92">
            <v>8726</v>
          </cell>
          <cell r="H92">
            <v>8726</v>
          </cell>
        </row>
        <row r="93">
          <cell r="A93">
            <v>925200</v>
          </cell>
          <cell r="B93" t="str">
            <v>Injuries And Damages-Other</v>
          </cell>
          <cell r="C93">
            <v>2366</v>
          </cell>
          <cell r="D93">
            <v>1741</v>
          </cell>
          <cell r="E93">
            <v>1741</v>
          </cell>
          <cell r="F93">
            <v>2616</v>
          </cell>
          <cell r="G93">
            <v>1491</v>
          </cell>
          <cell r="H93">
            <v>1741</v>
          </cell>
        </row>
        <row r="94">
          <cell r="A94">
            <v>925980</v>
          </cell>
          <cell r="B94" t="str">
            <v>Injuries And Damages For Corp.</v>
          </cell>
          <cell r="C94">
            <v>266</v>
          </cell>
          <cell r="D94">
            <v>266</v>
          </cell>
          <cell r="E94">
            <v>266</v>
          </cell>
          <cell r="F94">
            <v>266</v>
          </cell>
          <cell r="G94">
            <v>266</v>
          </cell>
          <cell r="H94">
            <v>266</v>
          </cell>
        </row>
        <row r="95">
          <cell r="A95">
            <v>926000</v>
          </cell>
          <cell r="B95" t="str">
            <v>Employee Benefits</v>
          </cell>
          <cell r="C95">
            <v>246693</v>
          </cell>
          <cell r="D95">
            <v>231657</v>
          </cell>
          <cell r="E95">
            <v>229867</v>
          </cell>
          <cell r="F95">
            <v>225843</v>
          </cell>
          <cell r="G95">
            <v>239696</v>
          </cell>
          <cell r="H95">
            <v>242127</v>
          </cell>
        </row>
        <row r="96">
          <cell r="A96">
            <v>926600</v>
          </cell>
          <cell r="B96" t="str">
            <v>Employee Benefits-Transferred</v>
          </cell>
          <cell r="C96">
            <v>-83367</v>
          </cell>
          <cell r="D96">
            <v>-55872</v>
          </cell>
          <cell r="E96">
            <v>-94095</v>
          </cell>
          <cell r="F96">
            <v>-52807</v>
          </cell>
          <cell r="G96">
            <v>-96692</v>
          </cell>
          <cell r="H96">
            <v>-42776</v>
          </cell>
        </row>
        <row r="97">
          <cell r="A97">
            <v>926999</v>
          </cell>
          <cell r="B97" t="str">
            <v>Non Serv Pension (ASU 2017-07)</v>
          </cell>
          <cell r="C97">
            <v>-56605</v>
          </cell>
          <cell r="D97">
            <v>-56605</v>
          </cell>
          <cell r="E97">
            <v>-56605</v>
          </cell>
          <cell r="F97">
            <v>-56605</v>
          </cell>
          <cell r="G97">
            <v>-56605</v>
          </cell>
          <cell r="H97">
            <v>-56605</v>
          </cell>
        </row>
        <row r="98">
          <cell r="A98">
            <v>928006</v>
          </cell>
          <cell r="B98" t="str">
            <v>State Reg Comm Proceeding</v>
          </cell>
          <cell r="C98">
            <v>18860</v>
          </cell>
          <cell r="D98">
            <v>18860</v>
          </cell>
          <cell r="E98">
            <v>18860</v>
          </cell>
          <cell r="F98">
            <v>18860</v>
          </cell>
          <cell r="G98">
            <v>18860</v>
          </cell>
          <cell r="H98">
            <v>18860</v>
          </cell>
        </row>
        <row r="99">
          <cell r="A99">
            <v>929500</v>
          </cell>
          <cell r="B99" t="str">
            <v>Admin Exp Transf</v>
          </cell>
          <cell r="C99">
            <v>-18036</v>
          </cell>
          <cell r="D99">
            <v>-18070</v>
          </cell>
          <cell r="E99">
            <v>-18270</v>
          </cell>
          <cell r="F99">
            <v>-18435</v>
          </cell>
          <cell r="G99">
            <v>-27419</v>
          </cell>
          <cell r="H99">
            <v>-18435</v>
          </cell>
        </row>
        <row r="100">
          <cell r="A100">
            <v>930150</v>
          </cell>
          <cell r="B100" t="str">
            <v>Miscellaneous Advertising Exp</v>
          </cell>
          <cell r="C100">
            <v>3927</v>
          </cell>
          <cell r="D100">
            <v>2878</v>
          </cell>
          <cell r="E100">
            <v>3192</v>
          </cell>
          <cell r="F100">
            <v>3927</v>
          </cell>
          <cell r="G100">
            <v>2879</v>
          </cell>
          <cell r="H100">
            <v>3192</v>
          </cell>
        </row>
        <row r="101">
          <cell r="A101">
            <v>930200</v>
          </cell>
          <cell r="B101" t="str">
            <v>Misc General Expenses</v>
          </cell>
          <cell r="C101">
            <v>4439</v>
          </cell>
          <cell r="D101">
            <v>11269</v>
          </cell>
          <cell r="E101">
            <v>-1975</v>
          </cell>
          <cell r="F101">
            <v>-2636</v>
          </cell>
          <cell r="G101">
            <v>3602</v>
          </cell>
          <cell r="H101">
            <v>-2433</v>
          </cell>
        </row>
        <row r="102">
          <cell r="A102">
            <v>930230</v>
          </cell>
          <cell r="B102" t="str">
            <v>Dues To Various Organizations</v>
          </cell>
          <cell r="C102">
            <v>917</v>
          </cell>
          <cell r="D102">
            <v>1960</v>
          </cell>
          <cell r="E102">
            <v>917</v>
          </cell>
          <cell r="F102">
            <v>1110</v>
          </cell>
          <cell r="G102">
            <v>1156</v>
          </cell>
          <cell r="H102">
            <v>960</v>
          </cell>
        </row>
        <row r="103">
          <cell r="A103">
            <v>930240</v>
          </cell>
          <cell r="B103" t="str">
            <v>Director'S Expenses</v>
          </cell>
          <cell r="C103">
            <v>149</v>
          </cell>
          <cell r="D103">
            <v>2223</v>
          </cell>
          <cell r="E103">
            <v>9910</v>
          </cell>
          <cell r="F103">
            <v>149</v>
          </cell>
          <cell r="G103">
            <v>2223</v>
          </cell>
          <cell r="H103">
            <v>149</v>
          </cell>
        </row>
        <row r="104">
          <cell r="A104">
            <v>930250</v>
          </cell>
          <cell r="B104" t="str">
            <v>Buy\Sell Transf Employee Homes</v>
          </cell>
          <cell r="C104">
            <v>18</v>
          </cell>
          <cell r="D104">
            <v>18</v>
          </cell>
          <cell r="E104">
            <v>18</v>
          </cell>
          <cell r="F104">
            <v>17</v>
          </cell>
          <cell r="G104">
            <v>17</v>
          </cell>
          <cell r="H104">
            <v>18</v>
          </cell>
        </row>
        <row r="105">
          <cell r="A105">
            <v>930940</v>
          </cell>
          <cell r="B105" t="str">
            <v>General Expenses</v>
          </cell>
          <cell r="C105">
            <v>69</v>
          </cell>
          <cell r="D105">
            <v>69</v>
          </cell>
          <cell r="E105">
            <v>69</v>
          </cell>
          <cell r="F105">
            <v>69</v>
          </cell>
          <cell r="G105">
            <v>69</v>
          </cell>
          <cell r="H105">
            <v>69</v>
          </cell>
        </row>
        <row r="106">
          <cell r="A106">
            <v>931001</v>
          </cell>
          <cell r="B106" t="str">
            <v>Rents-A&amp;G</v>
          </cell>
          <cell r="C106">
            <v>4696</v>
          </cell>
          <cell r="D106">
            <v>4700</v>
          </cell>
          <cell r="E106">
            <v>4700</v>
          </cell>
          <cell r="F106">
            <v>4709</v>
          </cell>
          <cell r="G106">
            <v>4709</v>
          </cell>
          <cell r="H106">
            <v>4709</v>
          </cell>
        </row>
        <row r="107">
          <cell r="A107">
            <v>931008</v>
          </cell>
          <cell r="B107" t="str">
            <v>A&amp;G Rents-IC</v>
          </cell>
          <cell r="C107">
            <v>26510</v>
          </cell>
          <cell r="D107">
            <v>26510</v>
          </cell>
          <cell r="E107">
            <v>26510</v>
          </cell>
          <cell r="F107">
            <v>26510</v>
          </cell>
          <cell r="G107">
            <v>26510</v>
          </cell>
          <cell r="H107">
            <v>26510</v>
          </cell>
        </row>
        <row r="108">
          <cell r="A108">
            <v>932000</v>
          </cell>
          <cell r="B108" t="str">
            <v>Maintenance Of Gen Plant-Gas</v>
          </cell>
          <cell r="C108">
            <v>315</v>
          </cell>
          <cell r="G108">
            <v>315</v>
          </cell>
        </row>
      </sheetData>
      <sheetData sheetId="11">
        <row r="2">
          <cell r="A2">
            <v>480000</v>
          </cell>
          <cell r="B2">
            <v>12929241</v>
          </cell>
          <cell r="C2">
            <v>12766258</v>
          </cell>
          <cell r="D2">
            <v>9182279</v>
          </cell>
          <cell r="E2">
            <v>5967873</v>
          </cell>
          <cell r="F2">
            <v>3966513</v>
          </cell>
          <cell r="G2">
            <v>2773413</v>
          </cell>
          <cell r="H2">
            <v>2693028</v>
          </cell>
          <cell r="I2">
            <v>2691321</v>
          </cell>
          <cell r="J2">
            <v>2853148</v>
          </cell>
          <cell r="K2">
            <v>3134466</v>
          </cell>
          <cell r="L2">
            <v>5809788</v>
          </cell>
          <cell r="M2">
            <v>10277670</v>
          </cell>
        </row>
        <row r="3">
          <cell r="A3">
            <v>480990</v>
          </cell>
          <cell r="B3">
            <v>753062</v>
          </cell>
          <cell r="C3">
            <v>-1895936</v>
          </cell>
          <cell r="D3">
            <v>-794906</v>
          </cell>
          <cell r="E3">
            <v>-1639844</v>
          </cell>
          <cell r="F3">
            <v>-1257027</v>
          </cell>
          <cell r="G3">
            <v>-216186</v>
          </cell>
          <cell r="H3">
            <v>-48417</v>
          </cell>
          <cell r="I3">
            <v>8413</v>
          </cell>
          <cell r="J3">
            <v>-521</v>
          </cell>
          <cell r="K3">
            <v>1584958</v>
          </cell>
          <cell r="L3">
            <v>2104903</v>
          </cell>
          <cell r="M3">
            <v>627119</v>
          </cell>
        </row>
        <row r="4">
          <cell r="A4">
            <v>481000</v>
          </cell>
          <cell r="B4">
            <v>377004</v>
          </cell>
          <cell r="C4">
            <v>405871</v>
          </cell>
          <cell r="D4">
            <v>289120</v>
          </cell>
          <cell r="E4">
            <v>152020</v>
          </cell>
          <cell r="F4">
            <v>67885</v>
          </cell>
          <cell r="G4">
            <v>62420</v>
          </cell>
          <cell r="H4">
            <v>58214</v>
          </cell>
          <cell r="I4">
            <v>60393</v>
          </cell>
          <cell r="J4">
            <v>64294</v>
          </cell>
          <cell r="K4">
            <v>74786</v>
          </cell>
          <cell r="L4">
            <v>159840</v>
          </cell>
          <cell r="M4">
            <v>333855</v>
          </cell>
        </row>
        <row r="5">
          <cell r="A5">
            <v>481090</v>
          </cell>
          <cell r="B5">
            <v>-522</v>
          </cell>
          <cell r="C5">
            <v>-63224</v>
          </cell>
          <cell r="D5">
            <v>7256</v>
          </cell>
          <cell r="E5">
            <v>-22029</v>
          </cell>
          <cell r="F5">
            <v>-2039</v>
          </cell>
          <cell r="G5">
            <v>-15639</v>
          </cell>
          <cell r="H5">
            <v>-7525</v>
          </cell>
          <cell r="I5">
            <v>1713</v>
          </cell>
          <cell r="J5">
            <v>1712</v>
          </cell>
          <cell r="K5">
            <v>-3556</v>
          </cell>
          <cell r="L5">
            <v>61035</v>
          </cell>
          <cell r="M5">
            <v>-39321</v>
          </cell>
        </row>
        <row r="6">
          <cell r="A6">
            <v>481200</v>
          </cell>
          <cell r="B6">
            <v>4031751</v>
          </cell>
          <cell r="C6">
            <v>4239582</v>
          </cell>
          <cell r="D6">
            <v>3139386</v>
          </cell>
          <cell r="E6">
            <v>1877029</v>
          </cell>
          <cell r="F6">
            <v>1153002</v>
          </cell>
          <cell r="G6">
            <v>978266</v>
          </cell>
          <cell r="H6">
            <v>951689</v>
          </cell>
          <cell r="I6">
            <v>907111</v>
          </cell>
          <cell r="J6">
            <v>1011266</v>
          </cell>
          <cell r="K6">
            <v>1307672</v>
          </cell>
          <cell r="L6">
            <v>1985419</v>
          </cell>
          <cell r="M6">
            <v>3652491</v>
          </cell>
        </row>
        <row r="7">
          <cell r="A7">
            <v>481290</v>
          </cell>
          <cell r="B7">
            <v>5952</v>
          </cell>
          <cell r="C7">
            <v>-546165</v>
          </cell>
          <cell r="D7">
            <v>-274440</v>
          </cell>
          <cell r="E7">
            <v>-541707</v>
          </cell>
          <cell r="F7">
            <v>-208858</v>
          </cell>
          <cell r="G7">
            <v>-72578</v>
          </cell>
          <cell r="H7">
            <v>42583</v>
          </cell>
          <cell r="I7">
            <v>-4593</v>
          </cell>
          <cell r="J7">
            <v>17826</v>
          </cell>
          <cell r="K7">
            <v>476843</v>
          </cell>
          <cell r="L7">
            <v>946616</v>
          </cell>
          <cell r="M7">
            <v>-26417</v>
          </cell>
        </row>
        <row r="8">
          <cell r="A8">
            <v>482000</v>
          </cell>
          <cell r="B8">
            <v>461337</v>
          </cell>
          <cell r="C8">
            <v>488215</v>
          </cell>
          <cell r="D8">
            <v>289415</v>
          </cell>
          <cell r="E8">
            <v>204018</v>
          </cell>
          <cell r="F8">
            <v>95934</v>
          </cell>
          <cell r="G8">
            <v>60309</v>
          </cell>
          <cell r="H8">
            <v>53089</v>
          </cell>
          <cell r="I8">
            <v>44430</v>
          </cell>
          <cell r="J8">
            <v>56152</v>
          </cell>
          <cell r="K8">
            <v>93698</v>
          </cell>
          <cell r="L8">
            <v>199580</v>
          </cell>
          <cell r="M8">
            <v>411869</v>
          </cell>
        </row>
        <row r="9">
          <cell r="A9">
            <v>482090</v>
          </cell>
          <cell r="B9">
            <v>-6133</v>
          </cell>
          <cell r="C9">
            <v>-79432</v>
          </cell>
          <cell r="D9">
            <v>46250</v>
          </cell>
          <cell r="E9">
            <v>-103957</v>
          </cell>
          <cell r="F9">
            <v>-31763</v>
          </cell>
          <cell r="G9">
            <v>-35036</v>
          </cell>
          <cell r="H9">
            <v>-12785</v>
          </cell>
          <cell r="I9">
            <v>6447</v>
          </cell>
          <cell r="J9">
            <v>6218</v>
          </cell>
          <cell r="K9">
            <v>30871</v>
          </cell>
          <cell r="L9">
            <v>136545</v>
          </cell>
          <cell r="M9">
            <v>-28683</v>
          </cell>
        </row>
        <row r="10">
          <cell r="A10">
            <v>482200</v>
          </cell>
          <cell r="B10">
            <v>87</v>
          </cell>
          <cell r="C10">
            <v>81</v>
          </cell>
          <cell r="D10">
            <v>82</v>
          </cell>
          <cell r="E10">
            <v>76</v>
          </cell>
          <cell r="F10">
            <v>76</v>
          </cell>
          <cell r="G10">
            <v>86</v>
          </cell>
          <cell r="H10">
            <v>90</v>
          </cell>
          <cell r="I10">
            <v>89</v>
          </cell>
          <cell r="J10">
            <v>89</v>
          </cell>
          <cell r="K10">
            <v>102</v>
          </cell>
          <cell r="L10">
            <v>93</v>
          </cell>
          <cell r="M10">
            <v>89</v>
          </cell>
        </row>
        <row r="11">
          <cell r="A11">
            <v>484000</v>
          </cell>
          <cell r="B11">
            <v>5199</v>
          </cell>
          <cell r="C11">
            <v>6221</v>
          </cell>
          <cell r="D11">
            <v>4660</v>
          </cell>
          <cell r="E11">
            <v>2094</v>
          </cell>
          <cell r="F11">
            <v>291</v>
          </cell>
          <cell r="G11">
            <v>176</v>
          </cell>
          <cell r="H11">
            <v>187</v>
          </cell>
          <cell r="I11">
            <v>190</v>
          </cell>
          <cell r="J11">
            <v>266</v>
          </cell>
          <cell r="K11">
            <v>1642</v>
          </cell>
          <cell r="L11">
            <v>3365</v>
          </cell>
          <cell r="M11">
            <v>4236</v>
          </cell>
        </row>
        <row r="12">
          <cell r="A12">
            <v>488000</v>
          </cell>
          <cell r="B12">
            <v>4333</v>
          </cell>
          <cell r="C12">
            <v>4333</v>
          </cell>
          <cell r="D12">
            <v>4333</v>
          </cell>
          <cell r="E12">
            <v>4333</v>
          </cell>
          <cell r="F12">
            <v>4333</v>
          </cell>
          <cell r="G12">
            <v>4333</v>
          </cell>
          <cell r="H12">
            <v>4333</v>
          </cell>
          <cell r="I12">
            <v>4333</v>
          </cell>
          <cell r="J12">
            <v>4333</v>
          </cell>
          <cell r="K12">
            <v>4333</v>
          </cell>
          <cell r="L12">
            <v>4333</v>
          </cell>
          <cell r="M12">
            <v>4333</v>
          </cell>
        </row>
        <row r="13">
          <cell r="A13">
            <v>488100</v>
          </cell>
          <cell r="B13">
            <v>70641</v>
          </cell>
          <cell r="C13">
            <v>70641</v>
          </cell>
          <cell r="D13">
            <v>70641</v>
          </cell>
          <cell r="E13">
            <v>70641</v>
          </cell>
          <cell r="F13">
            <v>70641</v>
          </cell>
          <cell r="G13">
            <v>70641</v>
          </cell>
          <cell r="H13">
            <v>70641</v>
          </cell>
          <cell r="I13">
            <v>70641</v>
          </cell>
          <cell r="J13">
            <v>70641</v>
          </cell>
          <cell r="K13">
            <v>70641</v>
          </cell>
          <cell r="L13">
            <v>70641</v>
          </cell>
          <cell r="M13">
            <v>70641</v>
          </cell>
        </row>
        <row r="14">
          <cell r="A14">
            <v>489000</v>
          </cell>
          <cell r="B14">
            <v>160027</v>
          </cell>
          <cell r="C14">
            <v>145319</v>
          </cell>
          <cell r="D14">
            <v>147466</v>
          </cell>
          <cell r="E14">
            <v>140574</v>
          </cell>
          <cell r="F14">
            <v>142100</v>
          </cell>
          <cell r="G14">
            <v>141362</v>
          </cell>
          <cell r="H14">
            <v>141623</v>
          </cell>
          <cell r="I14">
            <v>149869</v>
          </cell>
          <cell r="J14">
            <v>142486</v>
          </cell>
          <cell r="K14">
            <v>160481</v>
          </cell>
          <cell r="L14">
            <v>160800</v>
          </cell>
          <cell r="M14">
            <v>150604</v>
          </cell>
        </row>
        <row r="15">
          <cell r="A15">
            <v>489010</v>
          </cell>
          <cell r="B15">
            <v>50292</v>
          </cell>
          <cell r="C15">
            <v>50292</v>
          </cell>
          <cell r="D15">
            <v>50292</v>
          </cell>
          <cell r="E15">
            <v>50292</v>
          </cell>
          <cell r="F15">
            <v>50292</v>
          </cell>
          <cell r="G15">
            <v>50292</v>
          </cell>
          <cell r="H15">
            <v>50292</v>
          </cell>
          <cell r="I15">
            <v>50292</v>
          </cell>
          <cell r="J15">
            <v>50292</v>
          </cell>
          <cell r="K15">
            <v>50292</v>
          </cell>
          <cell r="L15">
            <v>50292</v>
          </cell>
          <cell r="M15">
            <v>50292</v>
          </cell>
        </row>
        <row r="16">
          <cell r="A16">
            <v>489020</v>
          </cell>
          <cell r="B16">
            <v>299981</v>
          </cell>
          <cell r="C16">
            <v>165472</v>
          </cell>
          <cell r="D16">
            <v>134138</v>
          </cell>
          <cell r="E16">
            <v>94366</v>
          </cell>
          <cell r="F16">
            <v>70570</v>
          </cell>
          <cell r="G16">
            <v>57728</v>
          </cell>
          <cell r="H16">
            <v>52373</v>
          </cell>
          <cell r="I16">
            <v>55474</v>
          </cell>
          <cell r="J16">
            <v>63540</v>
          </cell>
          <cell r="K16">
            <v>89754</v>
          </cell>
          <cell r="L16">
            <v>119076</v>
          </cell>
          <cell r="M16">
            <v>176912</v>
          </cell>
        </row>
        <row r="17">
          <cell r="A17">
            <v>489025</v>
          </cell>
          <cell r="B17">
            <v>2663</v>
          </cell>
          <cell r="C17">
            <v>-13430</v>
          </cell>
          <cell r="D17">
            <v>-11795</v>
          </cell>
          <cell r="E17">
            <v>-20326</v>
          </cell>
          <cell r="F17">
            <v>-13672</v>
          </cell>
          <cell r="G17">
            <v>-7169</v>
          </cell>
          <cell r="H17">
            <v>1920</v>
          </cell>
          <cell r="I17">
            <v>-394</v>
          </cell>
          <cell r="J17">
            <v>1547</v>
          </cell>
          <cell r="K17">
            <v>26378</v>
          </cell>
          <cell r="L17">
            <v>57716</v>
          </cell>
          <cell r="M17">
            <v>14038</v>
          </cell>
        </row>
        <row r="18">
          <cell r="A18">
            <v>489030</v>
          </cell>
          <cell r="B18">
            <v>395196</v>
          </cell>
          <cell r="C18">
            <v>365620</v>
          </cell>
          <cell r="D18">
            <v>325632</v>
          </cell>
          <cell r="E18">
            <v>279868</v>
          </cell>
          <cell r="F18">
            <v>250716</v>
          </cell>
          <cell r="G18">
            <v>230922</v>
          </cell>
          <cell r="H18">
            <v>229338</v>
          </cell>
          <cell r="I18">
            <v>235313</v>
          </cell>
          <cell r="J18">
            <v>221026</v>
          </cell>
          <cell r="K18">
            <v>253909</v>
          </cell>
          <cell r="L18">
            <v>292446</v>
          </cell>
          <cell r="M18">
            <v>405498</v>
          </cell>
        </row>
        <row r="19">
          <cell r="A19">
            <v>489035</v>
          </cell>
          <cell r="B19">
            <v>75</v>
          </cell>
          <cell r="C19">
            <v>-50791</v>
          </cell>
          <cell r="D19">
            <v>7851</v>
          </cell>
          <cell r="E19">
            <v>-45972</v>
          </cell>
          <cell r="F19">
            <v>-9886</v>
          </cell>
          <cell r="G19">
            <v>-2803</v>
          </cell>
          <cell r="H19">
            <v>-810</v>
          </cell>
          <cell r="I19">
            <v>11834</v>
          </cell>
          <cell r="J19">
            <v>-6230</v>
          </cell>
          <cell r="K19">
            <v>68873</v>
          </cell>
          <cell r="L19">
            <v>84040</v>
          </cell>
          <cell r="M19">
            <v>-45684</v>
          </cell>
        </row>
        <row r="20">
          <cell r="A20">
            <v>489040</v>
          </cell>
          <cell r="B20">
            <v>88977</v>
          </cell>
          <cell r="C20">
            <v>64989</v>
          </cell>
          <cell r="D20">
            <v>39260</v>
          </cell>
          <cell r="E20">
            <v>30485</v>
          </cell>
          <cell r="F20">
            <v>13726</v>
          </cell>
          <cell r="G20">
            <v>7387</v>
          </cell>
          <cell r="H20">
            <v>6927</v>
          </cell>
          <cell r="I20">
            <v>6823</v>
          </cell>
          <cell r="J20">
            <v>9554</v>
          </cell>
          <cell r="K20">
            <v>20127</v>
          </cell>
          <cell r="L20">
            <v>39556</v>
          </cell>
          <cell r="M20">
            <v>68521</v>
          </cell>
        </row>
        <row r="21">
          <cell r="A21">
            <v>489045</v>
          </cell>
          <cell r="B21">
            <v>-883</v>
          </cell>
          <cell r="C21">
            <v>-8909</v>
          </cell>
          <cell r="D21">
            <v>5977</v>
          </cell>
          <cell r="E21">
            <v>-13392</v>
          </cell>
          <cell r="F21">
            <v>-3961</v>
          </cell>
          <cell r="G21">
            <v>-525</v>
          </cell>
          <cell r="H21">
            <v>126</v>
          </cell>
          <cell r="I21">
            <v>822</v>
          </cell>
          <cell r="J21">
            <v>-18</v>
          </cell>
          <cell r="K21">
            <v>15443</v>
          </cell>
          <cell r="L21">
            <v>23484</v>
          </cell>
          <cell r="M21">
            <v>-2886</v>
          </cell>
        </row>
        <row r="22">
          <cell r="A22">
            <v>493010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801000</v>
          </cell>
          <cell r="B23">
            <v>8171520</v>
          </cell>
          <cell r="C23">
            <v>7444261</v>
          </cell>
          <cell r="D23">
            <v>5122880</v>
          </cell>
          <cell r="E23">
            <v>2398302</v>
          </cell>
          <cell r="F23">
            <v>1261713</v>
          </cell>
          <cell r="G23">
            <v>1019964</v>
          </cell>
          <cell r="H23">
            <v>1041880</v>
          </cell>
          <cell r="I23">
            <v>1004648</v>
          </cell>
          <cell r="J23">
            <v>1109110</v>
          </cell>
          <cell r="K23">
            <v>1811531</v>
          </cell>
          <cell r="L23">
            <v>3702033</v>
          </cell>
          <cell r="M23">
            <v>6382481</v>
          </cell>
        </row>
        <row r="24">
          <cell r="A24">
            <v>805003</v>
          </cell>
          <cell r="B24">
            <v>321721</v>
          </cell>
          <cell r="C24">
            <v>-1588101</v>
          </cell>
          <cell r="D24">
            <v>-468029</v>
          </cell>
          <cell r="E24">
            <v>-1196981</v>
          </cell>
          <cell r="F24">
            <v>-553343</v>
          </cell>
          <cell r="G24">
            <v>-200266</v>
          </cell>
          <cell r="H24">
            <v>-33798</v>
          </cell>
          <cell r="I24">
            <v>3703</v>
          </cell>
          <cell r="J24">
            <v>26906</v>
          </cell>
          <cell r="K24">
            <v>1296974</v>
          </cell>
          <cell r="L24">
            <v>1871009</v>
          </cell>
          <cell r="M24">
            <v>-196641</v>
          </cell>
        </row>
        <row r="25">
          <cell r="A25">
            <v>403002</v>
          </cell>
          <cell r="B25">
            <v>1508685</v>
          </cell>
          <cell r="C25">
            <v>1508891</v>
          </cell>
          <cell r="D25">
            <v>1509390</v>
          </cell>
          <cell r="E25">
            <v>1511558</v>
          </cell>
          <cell r="F25">
            <v>1512155</v>
          </cell>
          <cell r="G25">
            <v>1513387</v>
          </cell>
          <cell r="H25">
            <v>1523836</v>
          </cell>
          <cell r="I25">
            <v>1523960</v>
          </cell>
          <cell r="J25">
            <v>1525252</v>
          </cell>
          <cell r="K25">
            <v>1527766</v>
          </cell>
          <cell r="L25">
            <v>1529309</v>
          </cell>
          <cell r="M25">
            <v>1530886</v>
          </cell>
        </row>
        <row r="26">
          <cell r="A26">
            <v>404200</v>
          </cell>
          <cell r="B26">
            <v>173454</v>
          </cell>
          <cell r="C26">
            <v>173378</v>
          </cell>
          <cell r="D26">
            <v>173378</v>
          </cell>
          <cell r="E26">
            <v>172808</v>
          </cell>
          <cell r="F26">
            <v>143971</v>
          </cell>
          <cell r="G26">
            <v>143971</v>
          </cell>
          <cell r="H26">
            <v>143971</v>
          </cell>
          <cell r="I26">
            <v>143930</v>
          </cell>
          <cell r="J26">
            <v>131777</v>
          </cell>
          <cell r="K26">
            <v>131777</v>
          </cell>
          <cell r="L26">
            <v>141839</v>
          </cell>
          <cell r="M26">
            <v>142033</v>
          </cell>
        </row>
        <row r="27">
          <cell r="A27">
            <v>407305</v>
          </cell>
          <cell r="B27">
            <v>33980</v>
          </cell>
          <cell r="C27">
            <v>33980</v>
          </cell>
          <cell r="D27">
            <v>33980</v>
          </cell>
          <cell r="E27">
            <v>33980</v>
          </cell>
          <cell r="F27">
            <v>33980</v>
          </cell>
          <cell r="G27">
            <v>33980</v>
          </cell>
          <cell r="H27">
            <v>33980</v>
          </cell>
          <cell r="I27">
            <v>33980</v>
          </cell>
          <cell r="J27">
            <v>33980</v>
          </cell>
          <cell r="K27">
            <v>33980</v>
          </cell>
          <cell r="L27">
            <v>33980</v>
          </cell>
          <cell r="M27">
            <v>33980</v>
          </cell>
        </row>
        <row r="28">
          <cell r="A28">
            <v>408121</v>
          </cell>
          <cell r="B28">
            <v>358975</v>
          </cell>
          <cell r="C28">
            <v>358975</v>
          </cell>
          <cell r="D28">
            <v>358975</v>
          </cell>
          <cell r="E28">
            <v>358975</v>
          </cell>
          <cell r="F28">
            <v>358975</v>
          </cell>
          <cell r="G28">
            <v>358975</v>
          </cell>
          <cell r="H28">
            <v>358975</v>
          </cell>
          <cell r="I28">
            <v>358975</v>
          </cell>
          <cell r="J28">
            <v>358975</v>
          </cell>
          <cell r="K28">
            <v>358975</v>
          </cell>
          <cell r="L28">
            <v>358975</v>
          </cell>
          <cell r="M28">
            <v>358975</v>
          </cell>
        </row>
        <row r="29">
          <cell r="A29">
            <v>408040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408960</v>
          </cell>
          <cell r="B30">
            <v>54454</v>
          </cell>
          <cell r="C30">
            <v>49895</v>
          </cell>
          <cell r="D30">
            <v>50041</v>
          </cell>
          <cell r="E30">
            <v>49393</v>
          </cell>
          <cell r="F30">
            <v>48944</v>
          </cell>
          <cell r="G30">
            <v>48624</v>
          </cell>
          <cell r="H30">
            <v>61511</v>
          </cell>
          <cell r="I30">
            <v>48669</v>
          </cell>
          <cell r="J30">
            <v>47409</v>
          </cell>
          <cell r="K30">
            <v>48400</v>
          </cell>
          <cell r="L30">
            <v>50441</v>
          </cell>
          <cell r="M30">
            <v>62521</v>
          </cell>
        </row>
        <row r="31">
          <cell r="A31">
            <v>426509</v>
          </cell>
          <cell r="B31">
            <v>109284</v>
          </cell>
          <cell r="C31">
            <v>135772</v>
          </cell>
          <cell r="D31">
            <v>89105</v>
          </cell>
          <cell r="E31">
            <v>43896</v>
          </cell>
          <cell r="F31">
            <v>83222</v>
          </cell>
          <cell r="G31">
            <v>75840</v>
          </cell>
          <cell r="H31">
            <v>67417</v>
          </cell>
          <cell r="I31">
            <v>67422</v>
          </cell>
          <cell r="J31">
            <v>78463</v>
          </cell>
          <cell r="K31">
            <v>76256</v>
          </cell>
          <cell r="L31">
            <v>94402</v>
          </cell>
          <cell r="M31">
            <v>136485</v>
          </cell>
        </row>
        <row r="32">
          <cell r="A32">
            <v>426591</v>
          </cell>
          <cell r="B32">
            <v>-36118</v>
          </cell>
          <cell r="C32">
            <v>-76155</v>
          </cell>
          <cell r="D32">
            <v>-18654</v>
          </cell>
          <cell r="E32">
            <v>32064</v>
          </cell>
          <cell r="F32">
            <v>16083</v>
          </cell>
          <cell r="G32">
            <v>21882</v>
          </cell>
          <cell r="H32">
            <v>8320</v>
          </cell>
          <cell r="I32">
            <v>10443</v>
          </cell>
          <cell r="J32">
            <v>1003</v>
          </cell>
          <cell r="K32">
            <v>6177</v>
          </cell>
          <cell r="L32">
            <v>5136</v>
          </cell>
          <cell r="M32">
            <v>-68048</v>
          </cell>
        </row>
        <row r="33">
          <cell r="A33">
            <v>426891</v>
          </cell>
          <cell r="B33">
            <v>19552</v>
          </cell>
          <cell r="C33">
            <v>20652</v>
          </cell>
          <cell r="D33">
            <v>18367</v>
          </cell>
          <cell r="E33">
            <v>16843</v>
          </cell>
          <cell r="F33">
            <v>13784</v>
          </cell>
          <cell r="G33">
            <v>12658</v>
          </cell>
          <cell r="H33">
            <v>19942</v>
          </cell>
          <cell r="I33">
            <v>19151</v>
          </cell>
          <cell r="J33">
            <v>18248</v>
          </cell>
          <cell r="K33">
            <v>17603</v>
          </cell>
          <cell r="L33">
            <v>0</v>
          </cell>
          <cell r="M33">
            <v>35385</v>
          </cell>
        </row>
        <row r="34">
          <cell r="A34">
            <v>717000</v>
          </cell>
          <cell r="B34">
            <v>30950</v>
          </cell>
          <cell r="C34">
            <v>25328</v>
          </cell>
          <cell r="D34">
            <v>25328</v>
          </cell>
          <cell r="E34">
            <v>25328</v>
          </cell>
          <cell r="F34">
            <v>25606</v>
          </cell>
          <cell r="G34">
            <v>25834</v>
          </cell>
          <cell r="H34">
            <v>37330</v>
          </cell>
          <cell r="I34">
            <v>25834</v>
          </cell>
          <cell r="J34">
            <v>25834</v>
          </cell>
          <cell r="K34">
            <v>25834</v>
          </cell>
          <cell r="L34">
            <v>25834</v>
          </cell>
          <cell r="M34">
            <v>37330</v>
          </cell>
        </row>
        <row r="35">
          <cell r="A35">
            <v>728000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735000</v>
          </cell>
          <cell r="B36">
            <v>31108</v>
          </cell>
          <cell r="C36">
            <v>29243</v>
          </cell>
          <cell r="D36">
            <v>29405</v>
          </cell>
          <cell r="E36">
            <v>20905</v>
          </cell>
          <cell r="F36">
            <v>19597</v>
          </cell>
          <cell r="G36">
            <v>19673</v>
          </cell>
          <cell r="H36">
            <v>23487</v>
          </cell>
          <cell r="I36">
            <v>19673</v>
          </cell>
          <cell r="J36">
            <v>19673</v>
          </cell>
          <cell r="K36">
            <v>19573</v>
          </cell>
          <cell r="L36">
            <v>29573</v>
          </cell>
          <cell r="M36">
            <v>33387</v>
          </cell>
        </row>
        <row r="37">
          <cell r="A37">
            <v>742000</v>
          </cell>
          <cell r="B37">
            <v>4489</v>
          </cell>
          <cell r="C37">
            <v>4489</v>
          </cell>
          <cell r="D37">
            <v>1489</v>
          </cell>
          <cell r="E37">
            <v>12489</v>
          </cell>
          <cell r="F37">
            <v>29881</v>
          </cell>
          <cell r="G37">
            <v>16489</v>
          </cell>
          <cell r="H37">
            <v>21489</v>
          </cell>
          <cell r="I37">
            <v>1489</v>
          </cell>
          <cell r="J37">
            <v>1489</v>
          </cell>
          <cell r="K37">
            <v>26489</v>
          </cell>
          <cell r="L37">
            <v>1489</v>
          </cell>
          <cell r="M37">
            <v>1489</v>
          </cell>
        </row>
        <row r="38">
          <cell r="A38">
            <v>807000</v>
          </cell>
          <cell r="B38">
            <v>46732</v>
          </cell>
          <cell r="C38">
            <v>46138</v>
          </cell>
          <cell r="D38">
            <v>47161</v>
          </cell>
          <cell r="E38">
            <v>47184</v>
          </cell>
          <cell r="F38">
            <v>47188</v>
          </cell>
          <cell r="G38">
            <v>47185</v>
          </cell>
          <cell r="H38">
            <v>47710</v>
          </cell>
          <cell r="I38">
            <v>47191</v>
          </cell>
          <cell r="J38">
            <v>47188</v>
          </cell>
          <cell r="K38">
            <v>47193</v>
          </cell>
          <cell r="L38">
            <v>47190</v>
          </cell>
          <cell r="M38">
            <v>47714</v>
          </cell>
        </row>
        <row r="39">
          <cell r="A39">
            <v>859000</v>
          </cell>
          <cell r="B39">
            <v>1313</v>
          </cell>
          <cell r="C39">
            <v>1313</v>
          </cell>
          <cell r="D39">
            <v>1344</v>
          </cell>
          <cell r="E39">
            <v>1344</v>
          </cell>
          <cell r="F39">
            <v>1344</v>
          </cell>
          <cell r="G39">
            <v>1344</v>
          </cell>
          <cell r="H39">
            <v>1344</v>
          </cell>
          <cell r="I39">
            <v>1344</v>
          </cell>
          <cell r="J39">
            <v>1344</v>
          </cell>
          <cell r="K39">
            <v>1344</v>
          </cell>
          <cell r="L39">
            <v>1344</v>
          </cell>
          <cell r="M39">
            <v>1344</v>
          </cell>
        </row>
        <row r="40">
          <cell r="A40">
            <v>863000</v>
          </cell>
          <cell r="B40">
            <v>12150</v>
          </cell>
          <cell r="C40">
            <v>13800</v>
          </cell>
          <cell r="D40">
            <v>34232</v>
          </cell>
          <cell r="E40">
            <v>70016</v>
          </cell>
          <cell r="F40">
            <v>52320</v>
          </cell>
          <cell r="G40">
            <v>74798</v>
          </cell>
          <cell r="H40">
            <v>75380</v>
          </cell>
          <cell r="I40">
            <v>60172</v>
          </cell>
          <cell r="J40">
            <v>61226</v>
          </cell>
          <cell r="K40">
            <v>41645</v>
          </cell>
          <cell r="L40">
            <v>14731</v>
          </cell>
          <cell r="M40">
            <v>9351</v>
          </cell>
        </row>
        <row r="41">
          <cell r="A41">
            <v>871000</v>
          </cell>
          <cell r="B41">
            <v>25785</v>
          </cell>
          <cell r="C41">
            <v>22475</v>
          </cell>
          <cell r="D41">
            <v>17824</v>
          </cell>
          <cell r="E41">
            <v>18439</v>
          </cell>
          <cell r="F41">
            <v>27973</v>
          </cell>
          <cell r="G41">
            <v>21189</v>
          </cell>
          <cell r="H41">
            <v>19999</v>
          </cell>
          <cell r="I41">
            <v>22209</v>
          </cell>
          <cell r="J41">
            <v>19824</v>
          </cell>
          <cell r="K41">
            <v>17864</v>
          </cell>
          <cell r="L41">
            <v>20299</v>
          </cell>
          <cell r="M41">
            <v>24459</v>
          </cell>
        </row>
        <row r="42">
          <cell r="A42">
            <v>874000</v>
          </cell>
          <cell r="B42">
            <v>108257</v>
          </cell>
          <cell r="C42">
            <v>92707</v>
          </cell>
          <cell r="D42">
            <v>94482</v>
          </cell>
          <cell r="E42">
            <v>103931</v>
          </cell>
          <cell r="F42">
            <v>109981</v>
          </cell>
          <cell r="G42">
            <v>111657</v>
          </cell>
          <cell r="H42">
            <v>140518</v>
          </cell>
          <cell r="I42">
            <v>111571</v>
          </cell>
          <cell r="J42">
            <v>111417</v>
          </cell>
          <cell r="K42">
            <v>111190</v>
          </cell>
          <cell r="L42">
            <v>105775</v>
          </cell>
          <cell r="M42">
            <v>130600</v>
          </cell>
        </row>
        <row r="43">
          <cell r="A43">
            <v>875000</v>
          </cell>
          <cell r="B43">
            <v>15828</v>
          </cell>
          <cell r="C43">
            <v>13529</v>
          </cell>
          <cell r="D43">
            <v>13529</v>
          </cell>
          <cell r="E43">
            <v>13529</v>
          </cell>
          <cell r="F43">
            <v>13642</v>
          </cell>
          <cell r="G43">
            <v>13736</v>
          </cell>
          <cell r="H43">
            <v>18438</v>
          </cell>
          <cell r="I43">
            <v>13736</v>
          </cell>
          <cell r="J43">
            <v>13736</v>
          </cell>
          <cell r="K43">
            <v>13736</v>
          </cell>
          <cell r="L43">
            <v>13736</v>
          </cell>
          <cell r="M43">
            <v>18438</v>
          </cell>
        </row>
        <row r="44">
          <cell r="A44">
            <v>876000</v>
          </cell>
          <cell r="B44">
            <v>-983</v>
          </cell>
          <cell r="C44">
            <v>-844</v>
          </cell>
          <cell r="D44">
            <v>-844</v>
          </cell>
          <cell r="E44">
            <v>-844</v>
          </cell>
          <cell r="F44">
            <v>-851</v>
          </cell>
          <cell r="G44">
            <v>-857</v>
          </cell>
          <cell r="H44">
            <v>-1162</v>
          </cell>
          <cell r="I44">
            <v>-857</v>
          </cell>
          <cell r="J44">
            <v>-857</v>
          </cell>
          <cell r="K44">
            <v>-857</v>
          </cell>
          <cell r="L44">
            <v>-857</v>
          </cell>
          <cell r="M44">
            <v>-1162</v>
          </cell>
        </row>
        <row r="45">
          <cell r="A45">
            <v>878000</v>
          </cell>
          <cell r="B45">
            <v>53565</v>
          </cell>
          <cell r="C45">
            <v>49918</v>
          </cell>
          <cell r="D45">
            <v>49944</v>
          </cell>
          <cell r="E45">
            <v>49944</v>
          </cell>
          <cell r="F45">
            <v>50124</v>
          </cell>
          <cell r="G45">
            <v>50273</v>
          </cell>
          <cell r="H45">
            <v>57730</v>
          </cell>
          <cell r="I45">
            <v>50273</v>
          </cell>
          <cell r="J45">
            <v>50273</v>
          </cell>
          <cell r="K45">
            <v>50273</v>
          </cell>
          <cell r="L45">
            <v>50273</v>
          </cell>
          <cell r="M45">
            <v>57730</v>
          </cell>
        </row>
        <row r="46">
          <cell r="A46">
            <v>879000</v>
          </cell>
          <cell r="B46">
            <v>113024</v>
          </cell>
          <cell r="C46">
            <v>102302</v>
          </cell>
          <cell r="D46">
            <v>109389</v>
          </cell>
          <cell r="E46">
            <v>100221</v>
          </cell>
          <cell r="F46">
            <v>88666</v>
          </cell>
          <cell r="G46">
            <v>107619</v>
          </cell>
          <cell r="H46">
            <v>134788</v>
          </cell>
          <cell r="I46">
            <v>98885</v>
          </cell>
          <cell r="J46">
            <v>99026</v>
          </cell>
          <cell r="K46">
            <v>103324</v>
          </cell>
          <cell r="L46">
            <v>103684</v>
          </cell>
          <cell r="M46">
            <v>133309</v>
          </cell>
        </row>
        <row r="47">
          <cell r="A47">
            <v>880000</v>
          </cell>
          <cell r="B47">
            <v>286255</v>
          </cell>
          <cell r="C47">
            <v>239396</v>
          </cell>
          <cell r="D47">
            <v>221779</v>
          </cell>
          <cell r="E47">
            <v>233144</v>
          </cell>
          <cell r="F47">
            <v>231488</v>
          </cell>
          <cell r="G47">
            <v>241600</v>
          </cell>
          <cell r="H47">
            <v>242143</v>
          </cell>
          <cell r="I47">
            <v>245554</v>
          </cell>
          <cell r="J47">
            <v>248129</v>
          </cell>
          <cell r="K47">
            <v>254361</v>
          </cell>
          <cell r="L47">
            <v>226953</v>
          </cell>
          <cell r="M47">
            <v>225324</v>
          </cell>
        </row>
        <row r="48">
          <cell r="A48">
            <v>887000</v>
          </cell>
          <cell r="B48">
            <v>94704</v>
          </cell>
          <cell r="C48">
            <v>85615</v>
          </cell>
          <cell r="D48">
            <v>90461</v>
          </cell>
          <cell r="E48">
            <v>93310</v>
          </cell>
          <cell r="F48">
            <v>86778</v>
          </cell>
          <cell r="G48">
            <v>90556</v>
          </cell>
          <cell r="H48">
            <v>118689</v>
          </cell>
          <cell r="I48">
            <v>90009</v>
          </cell>
          <cell r="J48">
            <v>94663</v>
          </cell>
          <cell r="K48">
            <v>86681</v>
          </cell>
          <cell r="L48">
            <v>86350</v>
          </cell>
          <cell r="M48">
            <v>110787</v>
          </cell>
        </row>
        <row r="49">
          <cell r="A49">
            <v>889000</v>
          </cell>
          <cell r="B49">
            <v>2866</v>
          </cell>
          <cell r="C49">
            <v>2788</v>
          </cell>
          <cell r="D49">
            <v>2788</v>
          </cell>
          <cell r="E49">
            <v>2797</v>
          </cell>
          <cell r="F49">
            <v>2801</v>
          </cell>
          <cell r="G49">
            <v>2804</v>
          </cell>
          <cell r="H49">
            <v>3142</v>
          </cell>
          <cell r="I49">
            <v>2804</v>
          </cell>
          <cell r="J49">
            <v>2804</v>
          </cell>
          <cell r="K49">
            <v>2804</v>
          </cell>
          <cell r="L49">
            <v>2804</v>
          </cell>
          <cell r="M49">
            <v>3142</v>
          </cell>
        </row>
        <row r="50">
          <cell r="A50">
            <v>892000</v>
          </cell>
          <cell r="B50">
            <v>53906</v>
          </cell>
          <cell r="C50">
            <v>53844</v>
          </cell>
          <cell r="D50">
            <v>53933</v>
          </cell>
          <cell r="E50">
            <v>53933</v>
          </cell>
          <cell r="F50">
            <v>53936</v>
          </cell>
          <cell r="G50">
            <v>53938</v>
          </cell>
          <cell r="H50">
            <v>54065</v>
          </cell>
          <cell r="I50">
            <v>53938</v>
          </cell>
          <cell r="J50">
            <v>53938</v>
          </cell>
          <cell r="K50">
            <v>53938</v>
          </cell>
          <cell r="L50">
            <v>53938</v>
          </cell>
          <cell r="M50">
            <v>54065</v>
          </cell>
        </row>
        <row r="51">
          <cell r="A51">
            <v>893000</v>
          </cell>
          <cell r="B51">
            <v>1581</v>
          </cell>
          <cell r="C51">
            <v>1344</v>
          </cell>
          <cell r="D51">
            <v>1344</v>
          </cell>
          <cell r="E51">
            <v>1344</v>
          </cell>
          <cell r="F51">
            <v>1355</v>
          </cell>
          <cell r="G51">
            <v>1365</v>
          </cell>
          <cell r="H51">
            <v>1850</v>
          </cell>
          <cell r="I51">
            <v>1365</v>
          </cell>
          <cell r="J51">
            <v>1365</v>
          </cell>
          <cell r="K51">
            <v>1365</v>
          </cell>
          <cell r="L51">
            <v>1365</v>
          </cell>
          <cell r="M51">
            <v>1850</v>
          </cell>
        </row>
        <row r="52">
          <cell r="A52">
            <v>894000</v>
          </cell>
          <cell r="B52">
            <v>15155</v>
          </cell>
          <cell r="C52">
            <v>12630</v>
          </cell>
          <cell r="D52">
            <v>-35133</v>
          </cell>
          <cell r="E52">
            <v>12630</v>
          </cell>
          <cell r="F52">
            <v>12755</v>
          </cell>
          <cell r="G52">
            <v>-34907</v>
          </cell>
          <cell r="H52">
            <v>18022</v>
          </cell>
          <cell r="I52">
            <v>12856</v>
          </cell>
          <cell r="J52">
            <v>-34907</v>
          </cell>
          <cell r="K52">
            <v>12856</v>
          </cell>
          <cell r="L52">
            <v>12856</v>
          </cell>
          <cell r="M52">
            <v>-29741</v>
          </cell>
        </row>
        <row r="53">
          <cell r="A53">
            <v>901000</v>
          </cell>
          <cell r="B53">
            <v>14546</v>
          </cell>
          <cell r="C53">
            <v>14488</v>
          </cell>
          <cell r="D53">
            <v>14552</v>
          </cell>
          <cell r="E53">
            <v>14809</v>
          </cell>
          <cell r="F53">
            <v>14813</v>
          </cell>
          <cell r="G53">
            <v>14811</v>
          </cell>
          <cell r="H53">
            <v>20107</v>
          </cell>
          <cell r="I53">
            <v>14816</v>
          </cell>
          <cell r="J53">
            <v>14813</v>
          </cell>
          <cell r="K53">
            <v>14818</v>
          </cell>
          <cell r="L53">
            <v>14815</v>
          </cell>
          <cell r="M53">
            <v>20111</v>
          </cell>
        </row>
        <row r="54">
          <cell r="A54">
            <v>902000</v>
          </cell>
          <cell r="B54">
            <v>87</v>
          </cell>
          <cell r="C54">
            <v>72</v>
          </cell>
          <cell r="D54">
            <v>72</v>
          </cell>
          <cell r="E54">
            <v>72</v>
          </cell>
          <cell r="F54">
            <v>72</v>
          </cell>
          <cell r="G54">
            <v>73</v>
          </cell>
          <cell r="H54">
            <v>105</v>
          </cell>
          <cell r="I54">
            <v>73</v>
          </cell>
          <cell r="J54">
            <v>73</v>
          </cell>
          <cell r="K54">
            <v>73</v>
          </cell>
          <cell r="L54">
            <v>73</v>
          </cell>
          <cell r="M54">
            <v>105</v>
          </cell>
        </row>
        <row r="55">
          <cell r="A55">
            <v>903000</v>
          </cell>
          <cell r="B55">
            <v>415171</v>
          </cell>
          <cell r="C55">
            <v>298445</v>
          </cell>
          <cell r="D55">
            <v>341104</v>
          </cell>
          <cell r="E55">
            <v>381520</v>
          </cell>
          <cell r="F55">
            <v>273563</v>
          </cell>
          <cell r="G55">
            <v>274918</v>
          </cell>
          <cell r="H55">
            <v>238738</v>
          </cell>
          <cell r="I55">
            <v>207881</v>
          </cell>
          <cell r="J55">
            <v>210678</v>
          </cell>
          <cell r="K55">
            <v>207843</v>
          </cell>
          <cell r="L55">
            <v>156538</v>
          </cell>
          <cell r="M55">
            <v>200344</v>
          </cell>
        </row>
        <row r="56">
          <cell r="A56">
            <v>903100</v>
          </cell>
          <cell r="B56">
            <v>24352</v>
          </cell>
          <cell r="C56">
            <v>24309</v>
          </cell>
          <cell r="D56">
            <v>24300</v>
          </cell>
          <cell r="E56">
            <v>24247</v>
          </cell>
          <cell r="F56">
            <v>24203</v>
          </cell>
          <cell r="G56">
            <v>24245</v>
          </cell>
          <cell r="H56">
            <v>24304</v>
          </cell>
          <cell r="I56">
            <v>24186</v>
          </cell>
          <cell r="J56">
            <v>24186</v>
          </cell>
          <cell r="K56">
            <v>24368</v>
          </cell>
          <cell r="L56">
            <v>24395</v>
          </cell>
          <cell r="M56">
            <v>24454</v>
          </cell>
        </row>
        <row r="57">
          <cell r="A57">
            <v>903200</v>
          </cell>
          <cell r="B57">
            <v>35219</v>
          </cell>
          <cell r="C57">
            <v>35178</v>
          </cell>
          <cell r="D57">
            <v>35332</v>
          </cell>
          <cell r="E57">
            <v>35129</v>
          </cell>
          <cell r="F57">
            <v>35088</v>
          </cell>
          <cell r="G57">
            <v>35321</v>
          </cell>
          <cell r="H57">
            <v>36963</v>
          </cell>
          <cell r="I57">
            <v>34987</v>
          </cell>
          <cell r="J57">
            <v>34987</v>
          </cell>
          <cell r="K57">
            <v>35232</v>
          </cell>
          <cell r="L57">
            <v>35536</v>
          </cell>
          <cell r="M57">
            <v>37178</v>
          </cell>
        </row>
        <row r="58">
          <cell r="A58">
            <v>903300</v>
          </cell>
          <cell r="B58">
            <v>27981</v>
          </cell>
          <cell r="C58">
            <v>27948</v>
          </cell>
          <cell r="D58">
            <v>27991</v>
          </cell>
          <cell r="E58">
            <v>28209</v>
          </cell>
          <cell r="F58">
            <v>28176</v>
          </cell>
          <cell r="G58">
            <v>28206</v>
          </cell>
          <cell r="H58">
            <v>31396</v>
          </cell>
          <cell r="I58">
            <v>28162</v>
          </cell>
          <cell r="J58">
            <v>28162</v>
          </cell>
          <cell r="K58">
            <v>28300</v>
          </cell>
          <cell r="L58">
            <v>28320</v>
          </cell>
          <cell r="M58">
            <v>31510</v>
          </cell>
        </row>
        <row r="59">
          <cell r="A59">
            <v>903400</v>
          </cell>
          <cell r="B59">
            <v>2768</v>
          </cell>
          <cell r="C59">
            <v>2768</v>
          </cell>
          <cell r="D59">
            <v>2768</v>
          </cell>
          <cell r="E59">
            <v>2768</v>
          </cell>
          <cell r="F59">
            <v>2768</v>
          </cell>
          <cell r="G59">
            <v>2768</v>
          </cell>
          <cell r="H59">
            <v>2768</v>
          </cell>
          <cell r="I59">
            <v>2768</v>
          </cell>
          <cell r="J59">
            <v>2768</v>
          </cell>
          <cell r="K59">
            <v>2768</v>
          </cell>
          <cell r="L59">
            <v>2768</v>
          </cell>
          <cell r="M59">
            <v>2768</v>
          </cell>
        </row>
        <row r="60">
          <cell r="A60">
            <v>903891</v>
          </cell>
          <cell r="B60">
            <v>-5136</v>
          </cell>
          <cell r="C60">
            <v>-4949</v>
          </cell>
          <cell r="D60">
            <v>-4103</v>
          </cell>
          <cell r="E60">
            <v>-3413</v>
          </cell>
          <cell r="F60">
            <v>-3505</v>
          </cell>
          <cell r="G60">
            <v>-3924</v>
          </cell>
          <cell r="H60">
            <v>-4392</v>
          </cell>
          <cell r="I60">
            <v>-4021</v>
          </cell>
          <cell r="J60">
            <v>-4081</v>
          </cell>
          <cell r="K60">
            <v>-3736</v>
          </cell>
          <cell r="L60">
            <v>-4665</v>
          </cell>
          <cell r="M60">
            <v>-5241</v>
          </cell>
        </row>
        <row r="61">
          <cell r="A61">
            <v>904001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904003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908160</v>
          </cell>
          <cell r="B63">
            <v>11051</v>
          </cell>
          <cell r="C63">
            <v>12453</v>
          </cell>
          <cell r="D63">
            <v>13645</v>
          </cell>
          <cell r="E63">
            <v>13899</v>
          </cell>
          <cell r="F63">
            <v>14479</v>
          </cell>
          <cell r="G63">
            <v>12038</v>
          </cell>
          <cell r="H63">
            <v>14189</v>
          </cell>
          <cell r="I63">
            <v>12010</v>
          </cell>
          <cell r="J63">
            <v>13796</v>
          </cell>
          <cell r="K63">
            <v>11783</v>
          </cell>
          <cell r="L63">
            <v>15249</v>
          </cell>
          <cell r="M63">
            <v>12626</v>
          </cell>
        </row>
        <row r="64">
          <cell r="A64">
            <v>910000</v>
          </cell>
          <cell r="B64">
            <v>9435</v>
          </cell>
          <cell r="C64">
            <v>9435</v>
          </cell>
          <cell r="D64">
            <v>9435</v>
          </cell>
          <cell r="E64">
            <v>9435</v>
          </cell>
          <cell r="F64">
            <v>9435</v>
          </cell>
          <cell r="G64">
            <v>9435</v>
          </cell>
          <cell r="H64">
            <v>9435</v>
          </cell>
          <cell r="I64">
            <v>9435</v>
          </cell>
          <cell r="J64">
            <v>9435</v>
          </cell>
          <cell r="K64">
            <v>9435</v>
          </cell>
          <cell r="L64">
            <v>9435</v>
          </cell>
          <cell r="M64">
            <v>9435</v>
          </cell>
        </row>
        <row r="65">
          <cell r="A65">
            <v>910100</v>
          </cell>
          <cell r="B65">
            <v>9896</v>
          </cell>
          <cell r="C65">
            <v>9896</v>
          </cell>
          <cell r="D65">
            <v>9896</v>
          </cell>
          <cell r="E65">
            <v>9896</v>
          </cell>
          <cell r="F65">
            <v>9896</v>
          </cell>
          <cell r="G65">
            <v>9896</v>
          </cell>
          <cell r="H65">
            <v>9896</v>
          </cell>
          <cell r="I65">
            <v>9896</v>
          </cell>
          <cell r="J65">
            <v>9896</v>
          </cell>
          <cell r="K65">
            <v>9896</v>
          </cell>
          <cell r="L65">
            <v>9896</v>
          </cell>
          <cell r="M65">
            <v>9896</v>
          </cell>
        </row>
        <row r="66">
          <cell r="A66">
            <v>911000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912000</v>
          </cell>
          <cell r="B67">
            <v>34678</v>
          </cell>
          <cell r="C67">
            <v>40669</v>
          </cell>
          <cell r="D67">
            <v>33104</v>
          </cell>
          <cell r="E67">
            <v>37347</v>
          </cell>
          <cell r="F67">
            <v>37574</v>
          </cell>
          <cell r="G67">
            <v>34061</v>
          </cell>
          <cell r="H67">
            <v>31124</v>
          </cell>
          <cell r="I67">
            <v>35701</v>
          </cell>
          <cell r="J67">
            <v>32238</v>
          </cell>
          <cell r="K67">
            <v>30452</v>
          </cell>
          <cell r="L67">
            <v>34950</v>
          </cell>
          <cell r="M67">
            <v>32014</v>
          </cell>
        </row>
        <row r="68">
          <cell r="A68">
            <v>913001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920000</v>
          </cell>
          <cell r="B69">
            <v>194876</v>
          </cell>
          <cell r="C69">
            <v>186014</v>
          </cell>
          <cell r="D69">
            <v>228664</v>
          </cell>
          <cell r="E69">
            <v>188607</v>
          </cell>
          <cell r="F69">
            <v>188704</v>
          </cell>
          <cell r="G69">
            <v>241213</v>
          </cell>
          <cell r="H69">
            <v>190588</v>
          </cell>
          <cell r="I69">
            <v>188778</v>
          </cell>
          <cell r="J69">
            <v>149025</v>
          </cell>
          <cell r="K69">
            <v>188795</v>
          </cell>
          <cell r="L69">
            <v>188703</v>
          </cell>
          <cell r="M69">
            <v>141060</v>
          </cell>
        </row>
        <row r="70">
          <cell r="A70">
            <v>921100</v>
          </cell>
          <cell r="B70">
            <v>17405</v>
          </cell>
          <cell r="C70">
            <v>16490</v>
          </cell>
          <cell r="D70">
            <v>16490</v>
          </cell>
          <cell r="E70">
            <v>16490</v>
          </cell>
          <cell r="F70">
            <v>16490</v>
          </cell>
          <cell r="G70">
            <v>16490</v>
          </cell>
          <cell r="H70">
            <v>16490</v>
          </cell>
          <cell r="I70">
            <v>16490</v>
          </cell>
          <cell r="J70">
            <v>16490</v>
          </cell>
          <cell r="K70">
            <v>16490</v>
          </cell>
          <cell r="L70">
            <v>16490</v>
          </cell>
          <cell r="M70">
            <v>16490</v>
          </cell>
        </row>
        <row r="71">
          <cell r="A71">
            <v>921200</v>
          </cell>
          <cell r="B71">
            <v>26007</v>
          </cell>
          <cell r="C71">
            <v>19352</v>
          </cell>
          <cell r="D71">
            <v>21490</v>
          </cell>
          <cell r="E71">
            <v>22076</v>
          </cell>
          <cell r="F71">
            <v>20702</v>
          </cell>
          <cell r="G71">
            <v>20136</v>
          </cell>
          <cell r="H71">
            <v>19937</v>
          </cell>
          <cell r="I71">
            <v>19741</v>
          </cell>
          <cell r="J71">
            <v>19490</v>
          </cell>
          <cell r="K71">
            <v>24662</v>
          </cell>
          <cell r="L71">
            <v>19298</v>
          </cell>
          <cell r="M71">
            <v>20644</v>
          </cell>
        </row>
        <row r="72">
          <cell r="A72">
            <v>921400</v>
          </cell>
          <cell r="B72">
            <v>18848</v>
          </cell>
          <cell r="C72">
            <v>18848</v>
          </cell>
          <cell r="D72">
            <v>18905</v>
          </cell>
          <cell r="E72">
            <v>18889</v>
          </cell>
          <cell r="F72">
            <v>18848</v>
          </cell>
          <cell r="G72">
            <v>19458</v>
          </cell>
          <cell r="H72">
            <v>18850</v>
          </cell>
          <cell r="I72">
            <v>18852</v>
          </cell>
          <cell r="J72">
            <v>18848</v>
          </cell>
          <cell r="K72">
            <v>18883</v>
          </cell>
          <cell r="L72">
            <v>18976</v>
          </cell>
          <cell r="M72">
            <v>18848</v>
          </cell>
        </row>
        <row r="73">
          <cell r="A73">
            <v>921540</v>
          </cell>
          <cell r="B73">
            <v>202</v>
          </cell>
          <cell r="C73">
            <v>202</v>
          </cell>
          <cell r="D73">
            <v>202</v>
          </cell>
          <cell r="E73">
            <v>202</v>
          </cell>
          <cell r="F73">
            <v>202</v>
          </cell>
          <cell r="G73">
            <v>202</v>
          </cell>
          <cell r="H73">
            <v>202</v>
          </cell>
          <cell r="I73">
            <v>202</v>
          </cell>
          <cell r="J73">
            <v>202</v>
          </cell>
          <cell r="K73">
            <v>202</v>
          </cell>
          <cell r="L73">
            <v>202</v>
          </cell>
          <cell r="M73">
            <v>202</v>
          </cell>
        </row>
        <row r="74">
          <cell r="A74">
            <v>921600</v>
          </cell>
          <cell r="B74">
            <v>10</v>
          </cell>
          <cell r="C74">
            <v>10</v>
          </cell>
          <cell r="D74">
            <v>10</v>
          </cell>
          <cell r="E74">
            <v>10</v>
          </cell>
          <cell r="F74">
            <v>10</v>
          </cell>
          <cell r="G74">
            <v>10</v>
          </cell>
          <cell r="H74">
            <v>10</v>
          </cell>
          <cell r="I74">
            <v>10</v>
          </cell>
          <cell r="J74">
            <v>10</v>
          </cell>
          <cell r="K74">
            <v>10</v>
          </cell>
          <cell r="L74">
            <v>10</v>
          </cell>
          <cell r="M74">
            <v>10</v>
          </cell>
        </row>
        <row r="75">
          <cell r="A75">
            <v>921980</v>
          </cell>
          <cell r="B75">
            <v>80285</v>
          </cell>
          <cell r="C75">
            <v>80285</v>
          </cell>
          <cell r="D75">
            <v>80285</v>
          </cell>
          <cell r="E75">
            <v>80285</v>
          </cell>
          <cell r="F75">
            <v>80285</v>
          </cell>
          <cell r="G75">
            <v>80285</v>
          </cell>
          <cell r="H75">
            <v>80285</v>
          </cell>
          <cell r="I75">
            <v>80285</v>
          </cell>
          <cell r="J75">
            <v>80285</v>
          </cell>
          <cell r="K75">
            <v>80285</v>
          </cell>
          <cell r="L75">
            <v>80285</v>
          </cell>
          <cell r="M75">
            <v>80285</v>
          </cell>
        </row>
        <row r="76">
          <cell r="A76">
            <v>923000</v>
          </cell>
          <cell r="B76">
            <v>45862</v>
          </cell>
          <cell r="C76">
            <v>42352</v>
          </cell>
          <cell r="D76">
            <v>42432</v>
          </cell>
          <cell r="E76">
            <v>42382</v>
          </cell>
          <cell r="F76">
            <v>42382</v>
          </cell>
          <cell r="G76">
            <v>42452</v>
          </cell>
          <cell r="H76">
            <v>42362</v>
          </cell>
          <cell r="I76">
            <v>42382</v>
          </cell>
          <cell r="J76">
            <v>42472</v>
          </cell>
          <cell r="K76">
            <v>42382</v>
          </cell>
          <cell r="L76">
            <v>42382</v>
          </cell>
          <cell r="M76">
            <v>42542</v>
          </cell>
        </row>
        <row r="77">
          <cell r="A77">
            <v>923980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924000</v>
          </cell>
          <cell r="B78">
            <v>77</v>
          </cell>
          <cell r="C78">
            <v>77</v>
          </cell>
          <cell r="D78">
            <v>77</v>
          </cell>
          <cell r="E78">
            <v>77</v>
          </cell>
          <cell r="F78">
            <v>77</v>
          </cell>
          <cell r="G78">
            <v>77</v>
          </cell>
          <cell r="H78">
            <v>77</v>
          </cell>
          <cell r="I78">
            <v>77</v>
          </cell>
          <cell r="J78">
            <v>77</v>
          </cell>
          <cell r="K78">
            <v>77</v>
          </cell>
          <cell r="L78">
            <v>77</v>
          </cell>
          <cell r="M78">
            <v>77</v>
          </cell>
        </row>
        <row r="79">
          <cell r="A79">
            <v>924050</v>
          </cell>
          <cell r="B79">
            <v>490</v>
          </cell>
          <cell r="C79">
            <v>490</v>
          </cell>
          <cell r="D79">
            <v>490</v>
          </cell>
          <cell r="E79">
            <v>490</v>
          </cell>
          <cell r="F79">
            <v>490</v>
          </cell>
          <cell r="G79">
            <v>490</v>
          </cell>
          <cell r="H79">
            <v>490</v>
          </cell>
          <cell r="I79">
            <v>490</v>
          </cell>
          <cell r="J79">
            <v>490</v>
          </cell>
          <cell r="K79">
            <v>490</v>
          </cell>
          <cell r="L79">
            <v>490</v>
          </cell>
          <cell r="M79">
            <v>490</v>
          </cell>
        </row>
        <row r="80">
          <cell r="A80">
            <v>924980</v>
          </cell>
          <cell r="B80">
            <v>5033</v>
          </cell>
          <cell r="C80">
            <v>5033</v>
          </cell>
          <cell r="D80">
            <v>5033</v>
          </cell>
          <cell r="E80">
            <v>5033</v>
          </cell>
          <cell r="F80">
            <v>5033</v>
          </cell>
          <cell r="G80">
            <v>5033</v>
          </cell>
          <cell r="H80">
            <v>5033</v>
          </cell>
          <cell r="I80">
            <v>5033</v>
          </cell>
          <cell r="J80">
            <v>5033</v>
          </cell>
          <cell r="K80">
            <v>5033</v>
          </cell>
          <cell r="L80">
            <v>5033</v>
          </cell>
          <cell r="M80">
            <v>5033</v>
          </cell>
        </row>
        <row r="81">
          <cell r="A81">
            <v>925000</v>
          </cell>
          <cell r="B81">
            <v>1125</v>
          </cell>
          <cell r="C81">
            <v>1250</v>
          </cell>
          <cell r="D81">
            <v>2250</v>
          </cell>
          <cell r="E81">
            <v>1625</v>
          </cell>
          <cell r="F81">
            <v>1625</v>
          </cell>
          <cell r="G81">
            <v>2500</v>
          </cell>
          <cell r="H81">
            <v>1375</v>
          </cell>
          <cell r="I81">
            <v>1625</v>
          </cell>
          <cell r="J81">
            <v>2750</v>
          </cell>
          <cell r="K81">
            <v>1625</v>
          </cell>
          <cell r="L81">
            <v>1625</v>
          </cell>
          <cell r="M81">
            <v>3625</v>
          </cell>
        </row>
        <row r="82">
          <cell r="A82">
            <v>925051</v>
          </cell>
          <cell r="B82">
            <v>9162</v>
          </cell>
          <cell r="C82">
            <v>9162</v>
          </cell>
          <cell r="D82">
            <v>9162</v>
          </cell>
          <cell r="E82">
            <v>9162</v>
          </cell>
          <cell r="F82">
            <v>9162</v>
          </cell>
          <cell r="G82">
            <v>9162</v>
          </cell>
          <cell r="H82">
            <v>9162</v>
          </cell>
          <cell r="I82">
            <v>9162</v>
          </cell>
          <cell r="J82">
            <v>9162</v>
          </cell>
          <cell r="K82">
            <v>9162</v>
          </cell>
          <cell r="L82">
            <v>9162</v>
          </cell>
          <cell r="M82">
            <v>9162</v>
          </cell>
        </row>
        <row r="83">
          <cell r="A83">
            <v>925980</v>
          </cell>
          <cell r="B83">
            <v>638</v>
          </cell>
          <cell r="C83">
            <v>638</v>
          </cell>
          <cell r="D83">
            <v>638</v>
          </cell>
          <cell r="E83">
            <v>638</v>
          </cell>
          <cell r="F83">
            <v>638</v>
          </cell>
          <cell r="G83">
            <v>638</v>
          </cell>
          <cell r="H83">
            <v>638</v>
          </cell>
          <cell r="I83">
            <v>638</v>
          </cell>
          <cell r="J83">
            <v>638</v>
          </cell>
          <cell r="K83">
            <v>638</v>
          </cell>
          <cell r="L83">
            <v>638</v>
          </cell>
          <cell r="M83">
            <v>638</v>
          </cell>
        </row>
        <row r="84">
          <cell r="A84">
            <v>926000</v>
          </cell>
          <cell r="B84">
            <v>136646</v>
          </cell>
          <cell r="C84">
            <v>136646</v>
          </cell>
          <cell r="D84">
            <v>155908</v>
          </cell>
          <cell r="E84">
            <v>136646</v>
          </cell>
          <cell r="F84">
            <v>136646</v>
          </cell>
          <cell r="G84">
            <v>162745</v>
          </cell>
          <cell r="H84">
            <v>136646</v>
          </cell>
          <cell r="I84">
            <v>136646</v>
          </cell>
          <cell r="J84">
            <v>116807</v>
          </cell>
          <cell r="K84">
            <v>136646</v>
          </cell>
          <cell r="L84">
            <v>136646</v>
          </cell>
          <cell r="M84">
            <v>111847</v>
          </cell>
        </row>
        <row r="85">
          <cell r="A85">
            <v>926430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926600</v>
          </cell>
          <cell r="B86">
            <v>69565</v>
          </cell>
          <cell r="C86">
            <v>64136</v>
          </cell>
          <cell r="D86">
            <v>64136</v>
          </cell>
          <cell r="E86">
            <v>64136</v>
          </cell>
          <cell r="F86">
            <v>64136</v>
          </cell>
          <cell r="G86">
            <v>64136</v>
          </cell>
          <cell r="H86">
            <v>64136</v>
          </cell>
          <cell r="I86">
            <v>64136</v>
          </cell>
          <cell r="J86">
            <v>64136</v>
          </cell>
          <cell r="K86">
            <v>64136</v>
          </cell>
          <cell r="L86">
            <v>64136</v>
          </cell>
          <cell r="M86">
            <v>64136</v>
          </cell>
        </row>
        <row r="87">
          <cell r="A87">
            <v>926999</v>
          </cell>
          <cell r="B87">
            <v>-29345</v>
          </cell>
          <cell r="C87">
            <v>-29345</v>
          </cell>
          <cell r="D87">
            <v>-29345</v>
          </cell>
          <cell r="E87">
            <v>-29345</v>
          </cell>
          <cell r="F87">
            <v>-29345</v>
          </cell>
          <cell r="G87">
            <v>-29345</v>
          </cell>
          <cell r="H87">
            <v>-29345</v>
          </cell>
          <cell r="I87">
            <v>-29345</v>
          </cell>
          <cell r="J87">
            <v>-29345</v>
          </cell>
          <cell r="K87">
            <v>-29345</v>
          </cell>
          <cell r="L87">
            <v>-29345</v>
          </cell>
          <cell r="M87">
            <v>-29345</v>
          </cell>
        </row>
        <row r="88">
          <cell r="A88">
            <v>928006</v>
          </cell>
          <cell r="B88">
            <v>19803</v>
          </cell>
          <cell r="C88">
            <v>19803</v>
          </cell>
          <cell r="D88">
            <v>19803</v>
          </cell>
          <cell r="E88">
            <v>19803</v>
          </cell>
          <cell r="F88">
            <v>19803</v>
          </cell>
          <cell r="G88">
            <v>19803</v>
          </cell>
          <cell r="H88">
            <v>19803</v>
          </cell>
          <cell r="I88">
            <v>19803</v>
          </cell>
          <cell r="J88">
            <v>19803</v>
          </cell>
          <cell r="K88">
            <v>19803</v>
          </cell>
          <cell r="L88">
            <v>19803</v>
          </cell>
          <cell r="M88">
            <v>19803</v>
          </cell>
        </row>
        <row r="89">
          <cell r="A89">
            <v>929500</v>
          </cell>
          <cell r="B89">
            <v>-12590</v>
          </cell>
          <cell r="C89">
            <v>-12590</v>
          </cell>
          <cell r="D89">
            <v>-12590</v>
          </cell>
          <cell r="E89">
            <v>-12590</v>
          </cell>
          <cell r="F89">
            <v>-12590</v>
          </cell>
          <cell r="G89">
            <v>-12590</v>
          </cell>
          <cell r="H89">
            <v>-12590</v>
          </cell>
          <cell r="I89">
            <v>-12590</v>
          </cell>
          <cell r="J89">
            <v>-12590</v>
          </cell>
          <cell r="K89">
            <v>-12590</v>
          </cell>
          <cell r="L89">
            <v>-12590</v>
          </cell>
          <cell r="M89">
            <v>-12590</v>
          </cell>
        </row>
        <row r="90">
          <cell r="A90">
            <v>930150</v>
          </cell>
          <cell r="B90">
            <v>2836</v>
          </cell>
          <cell r="C90">
            <v>2836</v>
          </cell>
          <cell r="D90">
            <v>2836</v>
          </cell>
          <cell r="E90">
            <v>2836</v>
          </cell>
          <cell r="F90">
            <v>2836</v>
          </cell>
          <cell r="G90">
            <v>2836</v>
          </cell>
          <cell r="H90">
            <v>2836</v>
          </cell>
          <cell r="I90">
            <v>2836</v>
          </cell>
          <cell r="J90">
            <v>2836</v>
          </cell>
          <cell r="K90">
            <v>2836</v>
          </cell>
          <cell r="L90">
            <v>2836</v>
          </cell>
          <cell r="M90">
            <v>2836</v>
          </cell>
        </row>
        <row r="91">
          <cell r="A91">
            <v>930200</v>
          </cell>
          <cell r="B91">
            <v>49668</v>
          </cell>
          <cell r="C91">
            <v>17295</v>
          </cell>
          <cell r="D91">
            <v>54252</v>
          </cell>
          <cell r="E91">
            <v>11132</v>
          </cell>
          <cell r="F91">
            <v>-2028</v>
          </cell>
          <cell r="G91">
            <v>-2499</v>
          </cell>
          <cell r="H91">
            <v>3642</v>
          </cell>
          <cell r="I91">
            <v>-2445</v>
          </cell>
          <cell r="J91">
            <v>-1316</v>
          </cell>
          <cell r="K91">
            <v>-2111</v>
          </cell>
          <cell r="L91">
            <v>-2576</v>
          </cell>
          <cell r="M91">
            <v>-2573</v>
          </cell>
        </row>
        <row r="92">
          <cell r="A92">
            <v>930230</v>
          </cell>
          <cell r="B92">
            <v>1098</v>
          </cell>
          <cell r="C92">
            <v>1098</v>
          </cell>
          <cell r="D92">
            <v>1098</v>
          </cell>
          <cell r="E92">
            <v>1098</v>
          </cell>
          <cell r="F92">
            <v>1098</v>
          </cell>
          <cell r="G92">
            <v>1098</v>
          </cell>
          <cell r="H92">
            <v>1098</v>
          </cell>
          <cell r="I92">
            <v>1098</v>
          </cell>
          <cell r="J92">
            <v>1098</v>
          </cell>
          <cell r="K92">
            <v>1098</v>
          </cell>
          <cell r="L92">
            <v>1098</v>
          </cell>
          <cell r="M92">
            <v>1098</v>
          </cell>
        </row>
        <row r="93">
          <cell r="A93">
            <v>930240</v>
          </cell>
          <cell r="B93">
            <v>1653</v>
          </cell>
          <cell r="C93">
            <v>1653</v>
          </cell>
          <cell r="D93">
            <v>1653</v>
          </cell>
          <cell r="E93">
            <v>1653</v>
          </cell>
          <cell r="F93">
            <v>1653</v>
          </cell>
          <cell r="G93">
            <v>1653</v>
          </cell>
          <cell r="H93">
            <v>1653</v>
          </cell>
          <cell r="I93">
            <v>1653</v>
          </cell>
          <cell r="J93">
            <v>1653</v>
          </cell>
          <cell r="K93">
            <v>1653</v>
          </cell>
          <cell r="L93">
            <v>1653</v>
          </cell>
          <cell r="M93">
            <v>1653</v>
          </cell>
        </row>
        <row r="94">
          <cell r="A94">
            <v>930250</v>
          </cell>
          <cell r="B94">
            <v>39</v>
          </cell>
          <cell r="C94">
            <v>39</v>
          </cell>
          <cell r="D94">
            <v>39</v>
          </cell>
          <cell r="E94">
            <v>39</v>
          </cell>
          <cell r="F94">
            <v>39</v>
          </cell>
          <cell r="G94">
            <v>39</v>
          </cell>
          <cell r="H94">
            <v>39</v>
          </cell>
          <cell r="I94">
            <v>39</v>
          </cell>
          <cell r="J94">
            <v>39</v>
          </cell>
          <cell r="K94">
            <v>39</v>
          </cell>
          <cell r="L94">
            <v>39</v>
          </cell>
          <cell r="M94">
            <v>39</v>
          </cell>
        </row>
        <row r="95">
          <cell r="A95">
            <v>930940</v>
          </cell>
          <cell r="B95">
            <v>52</v>
          </cell>
          <cell r="C95">
            <v>52</v>
          </cell>
          <cell r="D95">
            <v>52</v>
          </cell>
          <cell r="E95">
            <v>52</v>
          </cell>
          <cell r="F95">
            <v>52</v>
          </cell>
          <cell r="G95">
            <v>52</v>
          </cell>
          <cell r="H95">
            <v>52</v>
          </cell>
          <cell r="I95">
            <v>52</v>
          </cell>
          <cell r="J95">
            <v>52</v>
          </cell>
          <cell r="K95">
            <v>52</v>
          </cell>
          <cell r="L95">
            <v>52</v>
          </cell>
          <cell r="M95">
            <v>52</v>
          </cell>
        </row>
        <row r="96">
          <cell r="A96">
            <v>931001</v>
          </cell>
          <cell r="B96">
            <v>4692</v>
          </cell>
          <cell r="C96">
            <v>4692</v>
          </cell>
          <cell r="D96">
            <v>4692</v>
          </cell>
          <cell r="E96">
            <v>4692</v>
          </cell>
          <cell r="F96">
            <v>4692</v>
          </cell>
          <cell r="G96">
            <v>4692</v>
          </cell>
          <cell r="H96">
            <v>4692</v>
          </cell>
          <cell r="I96">
            <v>4692</v>
          </cell>
          <cell r="J96">
            <v>4692</v>
          </cell>
          <cell r="K96">
            <v>4692</v>
          </cell>
          <cell r="L96">
            <v>4692</v>
          </cell>
          <cell r="M96">
            <v>5508</v>
          </cell>
        </row>
        <row r="97">
          <cell r="A97">
            <v>931008</v>
          </cell>
          <cell r="B97">
            <v>27261</v>
          </cell>
          <cell r="C97">
            <v>27261</v>
          </cell>
          <cell r="D97">
            <v>27261</v>
          </cell>
          <cell r="E97">
            <v>27261</v>
          </cell>
          <cell r="F97">
            <v>27261</v>
          </cell>
          <cell r="G97">
            <v>27261</v>
          </cell>
          <cell r="H97">
            <v>27261</v>
          </cell>
          <cell r="I97">
            <v>27261</v>
          </cell>
          <cell r="J97">
            <v>27261</v>
          </cell>
          <cell r="K97">
            <v>27261</v>
          </cell>
          <cell r="L97">
            <v>27261</v>
          </cell>
          <cell r="M97">
            <v>27261</v>
          </cell>
        </row>
        <row r="98">
          <cell r="A98">
            <v>932000</v>
          </cell>
          <cell r="B98">
            <v>5</v>
          </cell>
          <cell r="C98">
            <v>5</v>
          </cell>
          <cell r="D98">
            <v>305</v>
          </cell>
          <cell r="E98">
            <v>5</v>
          </cell>
          <cell r="F98">
            <v>5</v>
          </cell>
          <cell r="G98">
            <v>5</v>
          </cell>
          <cell r="H98">
            <v>305</v>
          </cell>
          <cell r="I98">
            <v>5</v>
          </cell>
          <cell r="J98">
            <v>305</v>
          </cell>
          <cell r="K98">
            <v>5</v>
          </cell>
          <cell r="L98">
            <v>5</v>
          </cell>
          <cell r="M98">
            <v>305</v>
          </cell>
        </row>
        <row r="99">
          <cell r="A99">
            <v>935100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</sheetData>
      <sheetData sheetId="12">
        <row r="2">
          <cell r="A2">
            <v>480000</v>
          </cell>
          <cell r="B2" t="str">
            <v>BOTHRV</v>
          </cell>
          <cell r="D2">
            <v>4361347</v>
          </cell>
          <cell r="E2">
            <v>2851048</v>
          </cell>
          <cell r="F2">
            <v>1537843</v>
          </cell>
          <cell r="G2">
            <v>617862</v>
          </cell>
          <cell r="H2">
            <v>518909</v>
          </cell>
          <cell r="I2">
            <v>508561</v>
          </cell>
        </row>
        <row r="3">
          <cell r="A3">
            <v>480000</v>
          </cell>
          <cell r="B3" t="str">
            <v>RCCHRG</v>
          </cell>
          <cell r="D3">
            <v>1562303</v>
          </cell>
          <cell r="E3">
            <v>1558383</v>
          </cell>
          <cell r="F3">
            <v>1556274</v>
          </cell>
          <cell r="G3">
            <v>1556633</v>
          </cell>
          <cell r="H3">
            <v>1560726</v>
          </cell>
          <cell r="I3">
            <v>1569593</v>
          </cell>
        </row>
        <row r="4">
          <cell r="A4">
            <v>480000</v>
          </cell>
          <cell r="B4" t="str">
            <v>RGGCA</v>
          </cell>
          <cell r="D4">
            <v>3346889</v>
          </cell>
          <cell r="E4">
            <v>1715259</v>
          </cell>
          <cell r="F4">
            <v>900301</v>
          </cell>
          <cell r="G4">
            <v>621755</v>
          </cell>
          <cell r="H4">
            <v>639398</v>
          </cell>
          <cell r="I4">
            <v>638719</v>
          </cell>
        </row>
        <row r="5">
          <cell r="A5">
            <v>480990</v>
          </cell>
          <cell r="B5" t="str">
            <v>UNBILL</v>
          </cell>
          <cell r="D5">
            <v>-857734</v>
          </cell>
          <cell r="E5">
            <v>-1621936</v>
          </cell>
          <cell r="F5">
            <v>-1267955</v>
          </cell>
          <cell r="G5">
            <v>-252518</v>
          </cell>
          <cell r="H5">
            <v>-47736</v>
          </cell>
          <cell r="I5">
            <v>11196</v>
          </cell>
        </row>
        <row r="6">
          <cell r="A6">
            <v>481000</v>
          </cell>
          <cell r="B6" t="str">
            <v>BOTHRV</v>
          </cell>
          <cell r="D6">
            <v>118789</v>
          </cell>
          <cell r="E6">
            <v>69851</v>
          </cell>
          <cell r="F6">
            <v>27585</v>
          </cell>
          <cell r="G6">
            <v>18477</v>
          </cell>
          <cell r="H6">
            <v>15146</v>
          </cell>
          <cell r="I6">
            <v>15393</v>
          </cell>
        </row>
        <row r="7">
          <cell r="A7">
            <v>481000</v>
          </cell>
          <cell r="B7" t="str">
            <v>RCCHRG</v>
          </cell>
          <cell r="D7">
            <v>11987</v>
          </cell>
          <cell r="E7">
            <v>12059</v>
          </cell>
          <cell r="F7">
            <v>11825</v>
          </cell>
          <cell r="G7">
            <v>12025</v>
          </cell>
          <cell r="H7">
            <v>11850</v>
          </cell>
          <cell r="I7">
            <v>11951</v>
          </cell>
        </row>
        <row r="8">
          <cell r="A8">
            <v>481000</v>
          </cell>
          <cell r="B8" t="str">
            <v>RGGCA</v>
          </cell>
          <cell r="D8">
            <v>161726</v>
          </cell>
          <cell r="E8">
            <v>74556</v>
          </cell>
          <cell r="F8">
            <v>28651</v>
          </cell>
          <cell r="G8">
            <v>32987</v>
          </cell>
          <cell r="H8">
            <v>33110</v>
          </cell>
          <cell r="I8">
            <v>34297</v>
          </cell>
        </row>
        <row r="9">
          <cell r="A9">
            <v>481090</v>
          </cell>
          <cell r="B9" t="str">
            <v>UNBILL</v>
          </cell>
          <cell r="D9">
            <v>748</v>
          </cell>
          <cell r="E9">
            <v>-27642</v>
          </cell>
          <cell r="F9">
            <v>10385</v>
          </cell>
          <cell r="G9">
            <v>-16640</v>
          </cell>
          <cell r="H9">
            <v>-5412</v>
          </cell>
          <cell r="I9">
            <v>2047</v>
          </cell>
        </row>
        <row r="10">
          <cell r="A10">
            <v>481200</v>
          </cell>
          <cell r="B10" t="str">
            <v>BOTHRV</v>
          </cell>
          <cell r="D10">
            <v>1284308</v>
          </cell>
          <cell r="E10">
            <v>838235</v>
          </cell>
          <cell r="F10">
            <v>444631</v>
          </cell>
          <cell r="G10">
            <v>255202</v>
          </cell>
          <cell r="H10">
            <v>211072</v>
          </cell>
          <cell r="I10">
            <v>191137</v>
          </cell>
        </row>
        <row r="11">
          <cell r="A11">
            <v>481200</v>
          </cell>
          <cell r="B11" t="str">
            <v>RCCHRG</v>
          </cell>
          <cell r="D11">
            <v>298620</v>
          </cell>
          <cell r="E11">
            <v>293763</v>
          </cell>
          <cell r="F11">
            <v>292513</v>
          </cell>
          <cell r="G11">
            <v>289989</v>
          </cell>
          <cell r="H11">
            <v>294494</v>
          </cell>
          <cell r="I11">
            <v>307314</v>
          </cell>
        </row>
        <row r="12">
          <cell r="A12">
            <v>481200</v>
          </cell>
          <cell r="B12" t="str">
            <v>RGGCA</v>
          </cell>
          <cell r="D12">
            <v>1545305</v>
          </cell>
          <cell r="E12">
            <v>778464</v>
          </cell>
          <cell r="F12">
            <v>390421</v>
          </cell>
          <cell r="G12">
            <v>390554</v>
          </cell>
          <cell r="H12">
            <v>402121</v>
          </cell>
          <cell r="I12">
            <v>367151</v>
          </cell>
        </row>
        <row r="13">
          <cell r="A13">
            <v>481290</v>
          </cell>
          <cell r="B13" t="str">
            <v>UNBILL</v>
          </cell>
          <cell r="D13">
            <v>-281933</v>
          </cell>
          <cell r="E13">
            <v>-521271</v>
          </cell>
          <cell r="F13">
            <v>-254894</v>
          </cell>
          <cell r="G13">
            <v>-82492</v>
          </cell>
          <cell r="H13">
            <v>25503</v>
          </cell>
          <cell r="I13">
            <v>-10025</v>
          </cell>
        </row>
        <row r="14">
          <cell r="A14">
            <v>482000</v>
          </cell>
          <cell r="B14" t="str">
            <v>BOTHRV</v>
          </cell>
          <cell r="D14">
            <v>117234</v>
          </cell>
          <cell r="E14">
            <v>95115</v>
          </cell>
          <cell r="F14">
            <v>39871</v>
          </cell>
          <cell r="G14">
            <v>16206</v>
          </cell>
          <cell r="H14">
            <v>11871</v>
          </cell>
          <cell r="I14">
            <v>8703</v>
          </cell>
        </row>
        <row r="15">
          <cell r="A15">
            <v>482000</v>
          </cell>
          <cell r="B15" t="str">
            <v>RCCHRG</v>
          </cell>
          <cell r="D15">
            <v>11987</v>
          </cell>
          <cell r="E15">
            <v>12059</v>
          </cell>
          <cell r="F15">
            <v>11825</v>
          </cell>
          <cell r="G15">
            <v>12025</v>
          </cell>
          <cell r="H15">
            <v>11850</v>
          </cell>
          <cell r="I15">
            <v>11951</v>
          </cell>
        </row>
        <row r="16">
          <cell r="A16">
            <v>482000</v>
          </cell>
          <cell r="B16" t="str">
            <v>RGGCA</v>
          </cell>
          <cell r="D16">
            <v>159609</v>
          </cell>
          <cell r="E16">
            <v>101521</v>
          </cell>
          <cell r="F16">
            <v>41411</v>
          </cell>
          <cell r="G16">
            <v>28933</v>
          </cell>
          <cell r="H16">
            <v>25951</v>
          </cell>
          <cell r="I16">
            <v>19392</v>
          </cell>
        </row>
        <row r="17">
          <cell r="A17">
            <v>482090</v>
          </cell>
          <cell r="B17" t="str">
            <v>UNBILL</v>
          </cell>
          <cell r="D17">
            <v>44882</v>
          </cell>
          <cell r="E17">
            <v>-118822</v>
          </cell>
          <cell r="F17">
            <v>-26835</v>
          </cell>
          <cell r="G17">
            <v>-19261</v>
          </cell>
          <cell r="H17">
            <v>-3518</v>
          </cell>
          <cell r="I17">
            <v>7291</v>
          </cell>
        </row>
        <row r="18">
          <cell r="A18">
            <v>482200</v>
          </cell>
          <cell r="B18" t="str">
            <v>BOTHRV</v>
          </cell>
          <cell r="D18">
            <v>14</v>
          </cell>
          <cell r="E18">
            <v>14</v>
          </cell>
          <cell r="F18">
            <v>14</v>
          </cell>
          <cell r="G18">
            <v>14</v>
          </cell>
          <cell r="H18">
            <v>14</v>
          </cell>
          <cell r="I18">
            <v>13</v>
          </cell>
        </row>
        <row r="19">
          <cell r="A19">
            <v>482200</v>
          </cell>
          <cell r="B19" t="str">
            <v>RCCHRG</v>
          </cell>
          <cell r="D19">
            <v>50</v>
          </cell>
          <cell r="E19">
            <v>50</v>
          </cell>
          <cell r="F19">
            <v>50</v>
          </cell>
          <cell r="G19">
            <v>50</v>
          </cell>
          <cell r="H19">
            <v>50</v>
          </cell>
          <cell r="I19">
            <v>50</v>
          </cell>
        </row>
        <row r="20">
          <cell r="A20">
            <v>482200</v>
          </cell>
          <cell r="B20" t="str">
            <v>RGGCA</v>
          </cell>
          <cell r="D20">
            <v>18</v>
          </cell>
          <cell r="E20">
            <v>14</v>
          </cell>
          <cell r="F20">
            <v>14</v>
          </cell>
          <cell r="G20">
            <v>25</v>
          </cell>
          <cell r="H20">
            <v>30</v>
          </cell>
          <cell r="I20">
            <v>30</v>
          </cell>
        </row>
        <row r="21">
          <cell r="A21">
            <v>484000</v>
          </cell>
          <cell r="B21" t="str">
            <v xml:space="preserve"> </v>
          </cell>
          <cell r="D21">
            <v>4706</v>
          </cell>
          <cell r="E21">
            <v>2224</v>
          </cell>
          <cell r="F21">
            <v>304</v>
          </cell>
          <cell r="G21">
            <v>184</v>
          </cell>
          <cell r="H21">
            <v>199</v>
          </cell>
          <cell r="I21">
            <v>202</v>
          </cell>
        </row>
        <row r="22">
          <cell r="A22">
            <v>488000</v>
          </cell>
          <cell r="B22" t="str">
            <v xml:space="preserve"> </v>
          </cell>
          <cell r="D22">
            <v>4333</v>
          </cell>
          <cell r="E22">
            <v>4333</v>
          </cell>
          <cell r="F22">
            <v>4333</v>
          </cell>
          <cell r="G22">
            <v>4333</v>
          </cell>
          <cell r="H22">
            <v>4333</v>
          </cell>
          <cell r="I22">
            <v>4333</v>
          </cell>
        </row>
        <row r="23">
          <cell r="A23">
            <v>489000</v>
          </cell>
          <cell r="B23" t="str">
            <v>BOTHRV</v>
          </cell>
          <cell r="D23">
            <v>135240</v>
          </cell>
          <cell r="E23">
            <v>128131</v>
          </cell>
          <cell r="F23">
            <v>129558</v>
          </cell>
          <cell r="G23">
            <v>128734</v>
          </cell>
          <cell r="H23">
            <v>128958</v>
          </cell>
          <cell r="I23">
            <v>137237</v>
          </cell>
        </row>
        <row r="24">
          <cell r="A24">
            <v>489000</v>
          </cell>
          <cell r="B24" t="str">
            <v>RCCHRG</v>
          </cell>
          <cell r="D24">
            <v>9460</v>
          </cell>
          <cell r="E24">
            <v>9460</v>
          </cell>
          <cell r="F24">
            <v>9460</v>
          </cell>
          <cell r="G24">
            <v>9460</v>
          </cell>
          <cell r="H24">
            <v>9460</v>
          </cell>
          <cell r="I24">
            <v>9460</v>
          </cell>
        </row>
        <row r="25">
          <cell r="A25">
            <v>489010</v>
          </cell>
          <cell r="B25" t="str">
            <v xml:space="preserve"> </v>
          </cell>
          <cell r="D25">
            <v>50000</v>
          </cell>
          <cell r="E25">
            <v>50000</v>
          </cell>
          <cell r="F25">
            <v>50000</v>
          </cell>
          <cell r="G25">
            <v>50000</v>
          </cell>
          <cell r="H25">
            <v>50000</v>
          </cell>
          <cell r="I25">
            <v>50000</v>
          </cell>
        </row>
        <row r="26">
          <cell r="A26">
            <v>489020</v>
          </cell>
          <cell r="B26" t="str">
            <v>BFTARV</v>
          </cell>
          <cell r="D26">
            <v>114008</v>
          </cell>
          <cell r="E26">
            <v>73258</v>
          </cell>
          <cell r="F26">
            <v>48130</v>
          </cell>
          <cell r="G26">
            <v>34494</v>
          </cell>
          <cell r="H26">
            <v>29004</v>
          </cell>
          <cell r="I26">
            <v>31241</v>
          </cell>
        </row>
        <row r="27">
          <cell r="A27">
            <v>489020</v>
          </cell>
          <cell r="B27" t="str">
            <v>RCCHRG</v>
          </cell>
          <cell r="D27">
            <v>18497</v>
          </cell>
          <cell r="E27">
            <v>18343</v>
          </cell>
          <cell r="F27">
            <v>18265</v>
          </cell>
          <cell r="G27">
            <v>18254</v>
          </cell>
          <cell r="H27">
            <v>18389</v>
          </cell>
          <cell r="I27">
            <v>18885</v>
          </cell>
        </row>
        <row r="28">
          <cell r="A28">
            <v>489025</v>
          </cell>
          <cell r="B28" t="str">
            <v>UNBILL</v>
          </cell>
          <cell r="D28">
            <v>-12406</v>
          </cell>
          <cell r="E28">
            <v>-20397</v>
          </cell>
          <cell r="F28">
            <v>-13710</v>
          </cell>
          <cell r="G28">
            <v>-7320</v>
          </cell>
          <cell r="H28">
            <v>1833</v>
          </cell>
          <cell r="I28">
            <v>-683</v>
          </cell>
        </row>
        <row r="29">
          <cell r="A29">
            <v>489030</v>
          </cell>
          <cell r="B29" t="str">
            <v>BFTARV</v>
          </cell>
          <cell r="D29">
            <v>300389</v>
          </cell>
          <cell r="E29">
            <v>246510</v>
          </cell>
          <cell r="F29">
            <v>213243</v>
          </cell>
          <cell r="G29">
            <v>194587</v>
          </cell>
          <cell r="H29">
            <v>193443</v>
          </cell>
          <cell r="I29">
            <v>196591</v>
          </cell>
        </row>
        <row r="30">
          <cell r="A30">
            <v>489030</v>
          </cell>
          <cell r="B30" t="str">
            <v>RCCHRG</v>
          </cell>
          <cell r="D30">
            <v>4295</v>
          </cell>
          <cell r="E30">
            <v>4321</v>
          </cell>
          <cell r="F30">
            <v>4237</v>
          </cell>
          <cell r="G30">
            <v>4309</v>
          </cell>
          <cell r="H30">
            <v>4246</v>
          </cell>
          <cell r="I30">
            <v>4282</v>
          </cell>
        </row>
        <row r="31">
          <cell r="A31">
            <v>489035</v>
          </cell>
          <cell r="B31" t="str">
            <v>UNBILL</v>
          </cell>
          <cell r="D31">
            <v>850</v>
          </cell>
          <cell r="E31">
            <v>-45509</v>
          </cell>
          <cell r="F31">
            <v>-7487</v>
          </cell>
          <cell r="G31">
            <v>-3337</v>
          </cell>
          <cell r="H31">
            <v>-2014</v>
          </cell>
          <cell r="I31">
            <v>11305</v>
          </cell>
        </row>
        <row r="32">
          <cell r="A32">
            <v>489040</v>
          </cell>
          <cell r="B32" t="str">
            <v>BFTARV</v>
          </cell>
          <cell r="D32">
            <v>35405</v>
          </cell>
          <cell r="E32">
            <v>26115</v>
          </cell>
          <cell r="F32">
            <v>9417</v>
          </cell>
          <cell r="G32">
            <v>3073</v>
          </cell>
          <cell r="H32">
            <v>2660</v>
          </cell>
          <cell r="I32">
            <v>2507</v>
          </cell>
        </row>
        <row r="33">
          <cell r="A33">
            <v>489040</v>
          </cell>
          <cell r="B33" t="str">
            <v>RCCHRG</v>
          </cell>
          <cell r="D33">
            <v>4295</v>
          </cell>
          <cell r="E33">
            <v>4321</v>
          </cell>
          <cell r="F33">
            <v>4237</v>
          </cell>
          <cell r="G33">
            <v>4309</v>
          </cell>
          <cell r="H33">
            <v>4246</v>
          </cell>
          <cell r="I33">
            <v>4282</v>
          </cell>
        </row>
        <row r="34">
          <cell r="A34">
            <v>489045</v>
          </cell>
          <cell r="B34" t="str">
            <v>UNBILL</v>
          </cell>
          <cell r="D34">
            <v>5475</v>
          </cell>
          <cell r="E34">
            <v>-13404</v>
          </cell>
          <cell r="F34">
            <v>-3948</v>
          </cell>
          <cell r="G34">
            <v>-574</v>
          </cell>
          <cell r="H34">
            <v>94</v>
          </cell>
          <cell r="I34">
            <v>804</v>
          </cell>
        </row>
      </sheetData>
      <sheetData sheetId="13">
        <row r="5">
          <cell r="A5">
            <v>480000</v>
          </cell>
          <cell r="C5" t="str">
            <v>BOTHRV</v>
          </cell>
          <cell r="E5">
            <v>480676</v>
          </cell>
          <cell r="F5">
            <v>692906</v>
          </cell>
          <cell r="G5">
            <v>1747593</v>
          </cell>
          <cell r="H5">
            <v>3992780</v>
          </cell>
          <cell r="I5">
            <v>5705895</v>
          </cell>
          <cell r="J5">
            <v>6253524</v>
          </cell>
        </row>
        <row r="6">
          <cell r="A6">
            <v>480000</v>
          </cell>
          <cell r="C6" t="str">
            <v>RCCHRG</v>
          </cell>
          <cell r="E6">
            <v>1540952</v>
          </cell>
          <cell r="F6">
            <v>1544021</v>
          </cell>
          <cell r="G6">
            <v>1549284</v>
          </cell>
          <cell r="H6">
            <v>1554020</v>
          </cell>
          <cell r="I6">
            <v>1557683</v>
          </cell>
          <cell r="J6">
            <v>1521135</v>
          </cell>
        </row>
        <row r="7">
          <cell r="A7">
            <v>480000</v>
          </cell>
          <cell r="C7" t="str">
            <v>RGDSM</v>
          </cell>
          <cell r="E7">
            <v>30570</v>
          </cell>
          <cell r="F7">
            <v>45008</v>
          </cell>
          <cell r="G7">
            <v>113310</v>
          </cell>
          <cell r="H7">
            <v>258972</v>
          </cell>
          <cell r="I7">
            <v>374988</v>
          </cell>
          <cell r="J7">
            <v>406191</v>
          </cell>
        </row>
        <row r="8">
          <cell r="A8">
            <v>480000</v>
          </cell>
          <cell r="C8" t="str">
            <v>RGGCA</v>
          </cell>
          <cell r="E8">
            <v>277031</v>
          </cell>
          <cell r="F8">
            <v>405506</v>
          </cell>
          <cell r="G8">
            <v>1033063</v>
          </cell>
          <cell r="H8">
            <v>3261087</v>
          </cell>
          <cell r="I8">
            <v>4719549</v>
          </cell>
          <cell r="J8">
            <v>5112967</v>
          </cell>
        </row>
        <row r="9">
          <cell r="A9">
            <v>480000</v>
          </cell>
          <cell r="C9" t="str">
            <v>RKGWNA</v>
          </cell>
          <cell r="E9">
            <v>18</v>
          </cell>
          <cell r="F9">
            <v>-335</v>
          </cell>
          <cell r="G9">
            <v>220322</v>
          </cell>
          <cell r="H9">
            <v>493080</v>
          </cell>
          <cell r="I9">
            <v>423763</v>
          </cell>
          <cell r="J9">
            <v>-592758</v>
          </cell>
        </row>
        <row r="10">
          <cell r="A10">
            <v>480000</v>
          </cell>
          <cell r="C10" t="str">
            <v>ROEASR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480000</v>
          </cell>
          <cell r="C11" t="str">
            <v>ROGTAX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480990</v>
          </cell>
          <cell r="C12" t="str">
            <v>UNBILL</v>
          </cell>
          <cell r="E12">
            <v>-17694</v>
          </cell>
          <cell r="F12">
            <v>764687</v>
          </cell>
          <cell r="G12">
            <v>1296965</v>
          </cell>
          <cell r="H12">
            <v>2533027</v>
          </cell>
          <cell r="I12">
            <v>-899242</v>
          </cell>
          <cell r="J12">
            <v>-683202</v>
          </cell>
        </row>
        <row r="13">
          <cell r="A13">
            <v>481000</v>
          </cell>
          <cell r="C13" t="str">
            <v>BOTHRV</v>
          </cell>
          <cell r="E13">
            <v>29029</v>
          </cell>
          <cell r="F13">
            <v>33558</v>
          </cell>
          <cell r="G13">
            <v>58002</v>
          </cell>
          <cell r="H13">
            <v>113131</v>
          </cell>
          <cell r="I13">
            <v>157136</v>
          </cell>
          <cell r="J13">
            <v>168635</v>
          </cell>
        </row>
        <row r="14">
          <cell r="A14">
            <v>481000</v>
          </cell>
          <cell r="C14" t="str">
            <v>RCCHRG</v>
          </cell>
          <cell r="E14">
            <v>10100</v>
          </cell>
          <cell r="F14">
            <v>9950</v>
          </cell>
          <cell r="G14">
            <v>10350</v>
          </cell>
          <cell r="H14">
            <v>10800</v>
          </cell>
          <cell r="I14">
            <v>10950</v>
          </cell>
          <cell r="J14">
            <v>9850</v>
          </cell>
        </row>
        <row r="15">
          <cell r="A15">
            <v>481000</v>
          </cell>
          <cell r="C15" t="str">
            <v>RGGCA</v>
          </cell>
          <cell r="E15">
            <v>7304</v>
          </cell>
          <cell r="F15">
            <v>11141</v>
          </cell>
          <cell r="G15">
            <v>32818</v>
          </cell>
          <cell r="H15">
            <v>117659</v>
          </cell>
          <cell r="I15">
            <v>171142</v>
          </cell>
          <cell r="J15">
            <v>183167</v>
          </cell>
        </row>
        <row r="16">
          <cell r="A16">
            <v>481000</v>
          </cell>
          <cell r="C16" t="str">
            <v>RKGWNA</v>
          </cell>
          <cell r="E16">
            <v>0</v>
          </cell>
          <cell r="F16">
            <v>0</v>
          </cell>
          <cell r="G16">
            <v>4556</v>
          </cell>
          <cell r="H16">
            <v>10629</v>
          </cell>
          <cell r="I16">
            <v>8571</v>
          </cell>
          <cell r="J16">
            <v>-11723</v>
          </cell>
        </row>
        <row r="17">
          <cell r="A17">
            <v>481090</v>
          </cell>
          <cell r="C17" t="str">
            <v>UNBILL</v>
          </cell>
          <cell r="E17">
            <v>-1113</v>
          </cell>
          <cell r="F17">
            <v>19146</v>
          </cell>
          <cell r="G17">
            <v>33277</v>
          </cell>
          <cell r="H17">
            <v>7607</v>
          </cell>
          <cell r="I17">
            <v>-24021</v>
          </cell>
          <cell r="J17">
            <v>-8648</v>
          </cell>
        </row>
        <row r="18">
          <cell r="A18">
            <v>481200</v>
          </cell>
          <cell r="C18" t="str">
            <v>BOTHRV</v>
          </cell>
          <cell r="E18">
            <v>177939</v>
          </cell>
          <cell r="F18">
            <v>280702</v>
          </cell>
          <cell r="G18">
            <v>612405</v>
          </cell>
          <cell r="H18">
            <v>1325583</v>
          </cell>
          <cell r="I18">
            <v>1916363</v>
          </cell>
          <cell r="J18">
            <v>2073566</v>
          </cell>
        </row>
        <row r="19">
          <cell r="A19">
            <v>481200</v>
          </cell>
          <cell r="C19" t="str">
            <v>RCCHRG</v>
          </cell>
          <cell r="E19">
            <v>332396</v>
          </cell>
          <cell r="F19">
            <v>341212</v>
          </cell>
          <cell r="G19">
            <v>345678</v>
          </cell>
          <cell r="H19">
            <v>349762</v>
          </cell>
          <cell r="I19">
            <v>351196</v>
          </cell>
          <cell r="J19">
            <v>338815</v>
          </cell>
        </row>
        <row r="20">
          <cell r="A20">
            <v>481200</v>
          </cell>
          <cell r="C20" t="str">
            <v>RGDSM</v>
          </cell>
          <cell r="E20">
            <v>932</v>
          </cell>
          <cell r="F20">
            <v>1408</v>
          </cell>
          <cell r="G20">
            <v>3099</v>
          </cell>
          <cell r="H20">
            <v>5617</v>
          </cell>
          <cell r="I20">
            <v>7102</v>
          </cell>
          <cell r="J20">
            <v>7457</v>
          </cell>
        </row>
        <row r="21">
          <cell r="A21">
            <v>481200</v>
          </cell>
          <cell r="C21" t="str">
            <v>RGGCA</v>
          </cell>
          <cell r="E21">
            <v>155326</v>
          </cell>
          <cell r="F21">
            <v>244260</v>
          </cell>
          <cell r="G21">
            <v>550033</v>
          </cell>
          <cell r="H21">
            <v>1688239</v>
          </cell>
          <cell r="I21">
            <v>2442408</v>
          </cell>
          <cell r="J21">
            <v>2629539</v>
          </cell>
        </row>
        <row r="22">
          <cell r="A22">
            <v>481200</v>
          </cell>
          <cell r="C22" t="str">
            <v>RKGWNA</v>
          </cell>
          <cell r="E22">
            <v>-838</v>
          </cell>
          <cell r="F22">
            <v>-2635</v>
          </cell>
          <cell r="G22">
            <v>65864</v>
          </cell>
          <cell r="H22">
            <v>153848</v>
          </cell>
          <cell r="I22">
            <v>137513</v>
          </cell>
          <cell r="J22">
            <v>-186020</v>
          </cell>
        </row>
        <row r="23">
          <cell r="A23">
            <v>481290</v>
          </cell>
          <cell r="C23" t="str">
            <v>UNBILL</v>
          </cell>
          <cell r="E23">
            <v>-2473</v>
          </cell>
          <cell r="F23">
            <v>267064</v>
          </cell>
          <cell r="G23">
            <v>666975</v>
          </cell>
          <cell r="H23">
            <v>593062</v>
          </cell>
          <cell r="I23">
            <v>-359140</v>
          </cell>
          <cell r="J23">
            <v>-188131</v>
          </cell>
        </row>
        <row r="24">
          <cell r="A24">
            <v>482000</v>
          </cell>
          <cell r="C24" t="str">
            <v>BOTHRV</v>
          </cell>
          <cell r="E24">
            <v>7757</v>
          </cell>
          <cell r="F24">
            <v>7642</v>
          </cell>
          <cell r="G24">
            <v>14869</v>
          </cell>
          <cell r="H24">
            <v>45020</v>
          </cell>
          <cell r="I24">
            <v>50652</v>
          </cell>
          <cell r="J24">
            <v>51907</v>
          </cell>
        </row>
        <row r="25">
          <cell r="A25">
            <v>482000</v>
          </cell>
          <cell r="C25" t="str">
            <v>RCCHRG</v>
          </cell>
          <cell r="E25">
            <v>9600</v>
          </cell>
          <cell r="F25">
            <v>4850</v>
          </cell>
          <cell r="G25">
            <v>4950</v>
          </cell>
          <cell r="H25">
            <v>4950</v>
          </cell>
          <cell r="I25">
            <v>4900</v>
          </cell>
          <cell r="J25">
            <v>4150</v>
          </cell>
        </row>
        <row r="26">
          <cell r="A26">
            <v>482000</v>
          </cell>
          <cell r="C26" t="str">
            <v>RGDSM</v>
          </cell>
          <cell r="E26">
            <v>0</v>
          </cell>
          <cell r="F26">
            <v>4</v>
          </cell>
          <cell r="G26">
            <v>11</v>
          </cell>
          <cell r="H26">
            <v>15</v>
          </cell>
          <cell r="I26">
            <v>17</v>
          </cell>
          <cell r="J26">
            <v>25</v>
          </cell>
        </row>
        <row r="27">
          <cell r="A27">
            <v>482000</v>
          </cell>
          <cell r="C27" t="str">
            <v>RGGCA</v>
          </cell>
          <cell r="E27">
            <v>7355</v>
          </cell>
          <cell r="F27">
            <v>7197</v>
          </cell>
          <cell r="G27">
            <v>13465</v>
          </cell>
          <cell r="H27">
            <v>57788</v>
          </cell>
          <cell r="I27">
            <v>63901</v>
          </cell>
          <cell r="J27">
            <v>64733</v>
          </cell>
        </row>
        <row r="28">
          <cell r="A28">
            <v>482000</v>
          </cell>
          <cell r="C28" t="str">
            <v>RKGWNA</v>
          </cell>
          <cell r="E28">
            <v>0</v>
          </cell>
          <cell r="F28">
            <v>0</v>
          </cell>
          <cell r="G28">
            <v>1883</v>
          </cell>
          <cell r="H28">
            <v>4531</v>
          </cell>
          <cell r="I28">
            <v>3470</v>
          </cell>
          <cell r="J28">
            <v>-4434</v>
          </cell>
        </row>
        <row r="29">
          <cell r="A29">
            <v>482090</v>
          </cell>
          <cell r="C29" t="str">
            <v>UNBILL</v>
          </cell>
          <cell r="E29">
            <v>-804</v>
          </cell>
          <cell r="F29">
            <v>27374</v>
          </cell>
          <cell r="G29">
            <v>77621</v>
          </cell>
          <cell r="H29">
            <v>14615</v>
          </cell>
          <cell r="I29">
            <v>-43796</v>
          </cell>
          <cell r="J29">
            <v>-24281</v>
          </cell>
        </row>
        <row r="30">
          <cell r="A30">
            <v>484000</v>
          </cell>
          <cell r="C30" t="str">
            <v xml:space="preserve"> </v>
          </cell>
          <cell r="E30">
            <v>32</v>
          </cell>
          <cell r="F30">
            <v>40</v>
          </cell>
          <cell r="G30">
            <v>231</v>
          </cell>
          <cell r="H30">
            <v>2083</v>
          </cell>
          <cell r="I30">
            <v>6122</v>
          </cell>
          <cell r="J30">
            <v>5672</v>
          </cell>
        </row>
        <row r="31">
          <cell r="A31">
            <v>487001</v>
          </cell>
          <cell r="C31" t="str">
            <v xml:space="preserve"> </v>
          </cell>
          <cell r="E31">
            <v>-2324</v>
          </cell>
          <cell r="F31">
            <v>0</v>
          </cell>
          <cell r="G31">
            <v>0</v>
          </cell>
          <cell r="H31">
            <v>3487</v>
          </cell>
          <cell r="I31">
            <v>0</v>
          </cell>
          <cell r="J31">
            <v>3</v>
          </cell>
        </row>
        <row r="32">
          <cell r="A32">
            <v>488000</v>
          </cell>
          <cell r="C32" t="str">
            <v xml:space="preserve"> </v>
          </cell>
          <cell r="E32">
            <v>584</v>
          </cell>
          <cell r="F32">
            <v>1850</v>
          </cell>
          <cell r="G32">
            <v>732</v>
          </cell>
          <cell r="H32">
            <v>2312</v>
          </cell>
          <cell r="I32">
            <v>2089</v>
          </cell>
          <cell r="J32">
            <v>1514</v>
          </cell>
        </row>
        <row r="33">
          <cell r="A33">
            <v>488100</v>
          </cell>
          <cell r="C33" t="str">
            <v xml:space="preserve"> </v>
          </cell>
          <cell r="E33">
            <v>51997</v>
          </cell>
          <cell r="F33">
            <v>51997</v>
          </cell>
          <cell r="G33">
            <v>51997</v>
          </cell>
          <cell r="H33">
            <v>307166</v>
          </cell>
          <cell r="I33">
            <v>70641</v>
          </cell>
          <cell r="J33">
            <v>70641</v>
          </cell>
        </row>
        <row r="34">
          <cell r="A34">
            <v>489000</v>
          </cell>
          <cell r="C34" t="str">
            <v>BOTHRV</v>
          </cell>
          <cell r="E34">
            <v>108350</v>
          </cell>
          <cell r="F34">
            <v>114408</v>
          </cell>
          <cell r="G34">
            <v>114717</v>
          </cell>
          <cell r="H34">
            <v>110130</v>
          </cell>
          <cell r="I34">
            <v>104234</v>
          </cell>
          <cell r="J34">
            <v>87995</v>
          </cell>
        </row>
        <row r="35">
          <cell r="A35">
            <v>489000</v>
          </cell>
          <cell r="C35" t="str">
            <v>RCCHRG</v>
          </cell>
          <cell r="E35">
            <v>9460</v>
          </cell>
          <cell r="F35">
            <v>9460</v>
          </cell>
          <cell r="G35">
            <v>6880</v>
          </cell>
          <cell r="H35">
            <v>9460</v>
          </cell>
          <cell r="I35">
            <v>9460</v>
          </cell>
          <cell r="J35">
            <v>9460</v>
          </cell>
        </row>
        <row r="36">
          <cell r="A36">
            <v>489010</v>
          </cell>
          <cell r="C36" t="str">
            <v xml:space="preserve"> </v>
          </cell>
          <cell r="E36">
            <v>50292</v>
          </cell>
          <cell r="F36">
            <v>50292</v>
          </cell>
          <cell r="G36">
            <v>50292</v>
          </cell>
          <cell r="H36">
            <v>50292</v>
          </cell>
          <cell r="I36">
            <v>50292</v>
          </cell>
          <cell r="J36">
            <v>50292</v>
          </cell>
        </row>
        <row r="37">
          <cell r="A37">
            <v>489020</v>
          </cell>
          <cell r="C37" t="str">
            <v>BFTARV</v>
          </cell>
          <cell r="E37">
            <v>84306</v>
          </cell>
          <cell r="F37">
            <v>106270</v>
          </cell>
          <cell r="G37">
            <v>133748</v>
          </cell>
          <cell r="H37">
            <v>211873</v>
          </cell>
          <cell r="I37">
            <v>253518</v>
          </cell>
          <cell r="J37">
            <v>259391</v>
          </cell>
        </row>
        <row r="38">
          <cell r="A38">
            <v>489020</v>
          </cell>
          <cell r="C38" t="str">
            <v>RCCHRG</v>
          </cell>
          <cell r="E38">
            <v>2900</v>
          </cell>
          <cell r="F38">
            <v>3300</v>
          </cell>
          <cell r="G38">
            <v>3350</v>
          </cell>
          <cell r="H38">
            <v>3350</v>
          </cell>
          <cell r="I38">
            <v>3350</v>
          </cell>
          <cell r="J38">
            <v>3450</v>
          </cell>
        </row>
        <row r="39">
          <cell r="A39">
            <v>489020</v>
          </cell>
          <cell r="C39" t="str">
            <v>RGGCA</v>
          </cell>
          <cell r="E39">
            <v>-1027</v>
          </cell>
          <cell r="F39">
            <v>-857</v>
          </cell>
          <cell r="G39">
            <v>-1500</v>
          </cell>
          <cell r="H39">
            <v>-1957</v>
          </cell>
          <cell r="I39">
            <v>-2429</v>
          </cell>
          <cell r="J39">
            <v>-4226</v>
          </cell>
        </row>
        <row r="40">
          <cell r="A40">
            <v>489025</v>
          </cell>
          <cell r="C40" t="str">
            <v>UNBILL</v>
          </cell>
          <cell r="E40">
            <v>-161</v>
          </cell>
          <cell r="F40">
            <v>17762</v>
          </cell>
          <cell r="G40">
            <v>28867</v>
          </cell>
          <cell r="H40">
            <v>-58879</v>
          </cell>
          <cell r="I40">
            <v>-401</v>
          </cell>
          <cell r="J40">
            <v>82587</v>
          </cell>
        </row>
        <row r="41">
          <cell r="A41">
            <v>489030</v>
          </cell>
          <cell r="C41" t="str">
            <v>BFTARV</v>
          </cell>
          <cell r="E41">
            <v>189854</v>
          </cell>
          <cell r="F41">
            <v>221922</v>
          </cell>
          <cell r="G41">
            <v>241835</v>
          </cell>
          <cell r="H41">
            <v>309485</v>
          </cell>
          <cell r="I41">
            <v>333768</v>
          </cell>
          <cell r="J41">
            <v>319089</v>
          </cell>
        </row>
        <row r="42">
          <cell r="A42">
            <v>489030</v>
          </cell>
          <cell r="C42" t="str">
            <v>RCCHRG</v>
          </cell>
          <cell r="E42">
            <v>1950</v>
          </cell>
          <cell r="F42">
            <v>1950</v>
          </cell>
          <cell r="G42">
            <v>1950</v>
          </cell>
          <cell r="H42">
            <v>1950</v>
          </cell>
          <cell r="I42">
            <v>1950</v>
          </cell>
          <cell r="J42">
            <v>1950</v>
          </cell>
        </row>
        <row r="43">
          <cell r="A43">
            <v>489030</v>
          </cell>
          <cell r="C43" t="str">
            <v>RGGCA</v>
          </cell>
          <cell r="E43">
            <v>-2452</v>
          </cell>
          <cell r="F43">
            <v>-1348</v>
          </cell>
          <cell r="G43">
            <v>-1655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489035</v>
          </cell>
          <cell r="C44" t="str">
            <v>UNBILL</v>
          </cell>
          <cell r="E44">
            <v>-1564</v>
          </cell>
          <cell r="F44">
            <v>42153</v>
          </cell>
          <cell r="G44">
            <v>41489</v>
          </cell>
          <cell r="H44">
            <v>-180887</v>
          </cell>
          <cell r="I44">
            <v>260</v>
          </cell>
          <cell r="J44">
            <v>139662</v>
          </cell>
        </row>
        <row r="45">
          <cell r="A45">
            <v>489040</v>
          </cell>
          <cell r="C45" t="str">
            <v>BFTARV</v>
          </cell>
          <cell r="E45">
            <v>-1993</v>
          </cell>
          <cell r="F45">
            <v>15695</v>
          </cell>
          <cell r="G45">
            <v>25199</v>
          </cell>
          <cell r="H45">
            <v>44465</v>
          </cell>
          <cell r="I45">
            <v>43684</v>
          </cell>
          <cell r="J45">
            <v>24651</v>
          </cell>
        </row>
        <row r="46">
          <cell r="A46">
            <v>489040</v>
          </cell>
          <cell r="C46" t="str">
            <v>RCCHRG</v>
          </cell>
          <cell r="E46">
            <v>450</v>
          </cell>
          <cell r="F46">
            <v>150</v>
          </cell>
          <cell r="G46">
            <v>150</v>
          </cell>
          <cell r="H46">
            <v>150</v>
          </cell>
          <cell r="I46">
            <v>150</v>
          </cell>
          <cell r="J46">
            <v>150</v>
          </cell>
        </row>
        <row r="47">
          <cell r="A47">
            <v>489040</v>
          </cell>
          <cell r="C47" t="str">
            <v>RGGCA</v>
          </cell>
          <cell r="E47">
            <v>-62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489045</v>
          </cell>
          <cell r="C48" t="str">
            <v>UNBILL</v>
          </cell>
          <cell r="E48">
            <v>-208</v>
          </cell>
          <cell r="F48">
            <v>6430</v>
          </cell>
          <cell r="G48">
            <v>12462</v>
          </cell>
          <cell r="H48">
            <v>-33762</v>
          </cell>
          <cell r="I48">
            <v>1344</v>
          </cell>
          <cell r="J48">
            <v>28127</v>
          </cell>
        </row>
        <row r="49">
          <cell r="A49">
            <v>495031</v>
          </cell>
          <cell r="C49" t="str">
            <v xml:space="preserve"> </v>
          </cell>
          <cell r="E49">
            <v>574</v>
          </cell>
          <cell r="F49">
            <v>486</v>
          </cell>
          <cell r="G49">
            <v>1682</v>
          </cell>
          <cell r="H49">
            <v>234</v>
          </cell>
          <cell r="I49">
            <v>-279</v>
          </cell>
          <cell r="J49">
            <v>795</v>
          </cell>
        </row>
        <row r="50">
          <cell r="A50">
            <v>496020</v>
          </cell>
          <cell r="C50" t="str">
            <v>BOTHRV</v>
          </cell>
          <cell r="E50">
            <v>4178</v>
          </cell>
          <cell r="F50">
            <v>4178</v>
          </cell>
          <cell r="G50">
            <v>4178</v>
          </cell>
          <cell r="H50">
            <v>4178</v>
          </cell>
          <cell r="I50">
            <v>4178</v>
          </cell>
          <cell r="J50">
            <v>4178</v>
          </cell>
        </row>
      </sheetData>
      <sheetData sheetId="14"/>
      <sheetData sheetId="15">
        <row r="12">
          <cell r="A12">
            <v>480000</v>
          </cell>
          <cell r="D12" t="str">
            <v>BOTHRV</v>
          </cell>
          <cell r="G12">
            <v>5871412</v>
          </cell>
          <cell r="H12">
            <v>6380694</v>
          </cell>
          <cell r="I12">
            <v>4338846</v>
          </cell>
          <cell r="J12">
            <v>2871233</v>
          </cell>
          <cell r="K12">
            <v>1577490</v>
          </cell>
          <cell r="L12">
            <v>636880</v>
          </cell>
          <cell r="M12">
            <v>540659</v>
          </cell>
          <cell r="N12">
            <v>529157</v>
          </cell>
          <cell r="O12">
            <v>626039</v>
          </cell>
          <cell r="P12">
            <v>606774</v>
          </cell>
          <cell r="Q12">
            <v>1884316</v>
          </cell>
          <cell r="R12">
            <v>4657307</v>
          </cell>
        </row>
        <row r="13">
          <cell r="A13">
            <v>480000</v>
          </cell>
          <cell r="D13" t="str">
            <v>RCCHRG</v>
          </cell>
          <cell r="G13">
            <v>1581295</v>
          </cell>
          <cell r="H13">
            <v>1577075</v>
          </cell>
          <cell r="I13">
            <v>1573775</v>
          </cell>
          <cell r="J13">
            <v>1569827</v>
          </cell>
          <cell r="K13">
            <v>1567702</v>
          </cell>
          <cell r="L13">
            <v>1568064</v>
          </cell>
          <cell r="M13">
            <v>1572187</v>
          </cell>
          <cell r="N13">
            <v>1581119</v>
          </cell>
          <cell r="O13">
            <v>1593520</v>
          </cell>
          <cell r="P13">
            <v>1544425</v>
          </cell>
          <cell r="Q13">
            <v>1553199</v>
          </cell>
          <cell r="R13">
            <v>1565382</v>
          </cell>
        </row>
        <row r="14">
          <cell r="A14">
            <v>480000</v>
          </cell>
          <cell r="D14" t="str">
            <v>RGDSM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480000</v>
          </cell>
          <cell r="D15" t="str">
            <v>RGGCA</v>
          </cell>
          <cell r="G15">
            <v>5476533</v>
          </cell>
          <cell r="H15">
            <v>4808488</v>
          </cell>
          <cell r="I15">
            <v>3269656</v>
          </cell>
          <cell r="J15">
            <v>1526809</v>
          </cell>
          <cell r="K15">
            <v>821320</v>
          </cell>
          <cell r="L15">
            <v>568468</v>
          </cell>
          <cell r="M15">
            <v>580179</v>
          </cell>
          <cell r="N15">
            <v>581046</v>
          </cell>
          <cell r="O15">
            <v>633590</v>
          </cell>
          <cell r="P15">
            <v>983268</v>
          </cell>
          <cell r="Q15">
            <v>2372272</v>
          </cell>
          <cell r="R15">
            <v>4054980</v>
          </cell>
        </row>
        <row r="16">
          <cell r="A16">
            <v>480000</v>
          </cell>
          <cell r="D16" t="str">
            <v>ROEASR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480990</v>
          </cell>
          <cell r="D17" t="str">
            <v>UNBILL</v>
          </cell>
          <cell r="G17">
            <v>753062</v>
          </cell>
          <cell r="H17">
            <v>-1895936</v>
          </cell>
          <cell r="I17">
            <v>-794906</v>
          </cell>
          <cell r="J17">
            <v>-1639844</v>
          </cell>
          <cell r="K17">
            <v>-1257027</v>
          </cell>
          <cell r="L17">
            <v>-216186</v>
          </cell>
          <cell r="M17">
            <v>-48417</v>
          </cell>
          <cell r="N17">
            <v>8413</v>
          </cell>
          <cell r="O17">
            <v>-521</v>
          </cell>
          <cell r="P17">
            <v>1584958</v>
          </cell>
          <cell r="Q17">
            <v>2104903</v>
          </cell>
          <cell r="R17">
            <v>627119</v>
          </cell>
        </row>
        <row r="18">
          <cell r="A18">
            <v>481000</v>
          </cell>
          <cell r="D18" t="str">
            <v>BOTHRV</v>
          </cell>
          <cell r="G18">
            <v>137314</v>
          </cell>
          <cell r="H18">
            <v>168475</v>
          </cell>
          <cell r="I18">
            <v>118551</v>
          </cell>
          <cell r="J18">
            <v>71973</v>
          </cell>
          <cell r="K18">
            <v>29097</v>
          </cell>
          <cell r="L18">
            <v>19472</v>
          </cell>
          <cell r="M18">
            <v>15937</v>
          </cell>
          <cell r="N18">
            <v>16402</v>
          </cell>
          <cell r="O18">
            <v>18518</v>
          </cell>
          <cell r="P18">
            <v>16715</v>
          </cell>
          <cell r="Q18">
            <v>46308</v>
          </cell>
          <cell r="R18">
            <v>127067</v>
          </cell>
        </row>
        <row r="19">
          <cell r="A19">
            <v>481000</v>
          </cell>
          <cell r="D19" t="str">
            <v>RCCHRG</v>
          </cell>
          <cell r="G19">
            <v>12464</v>
          </cell>
          <cell r="H19">
            <v>12149</v>
          </cell>
          <cell r="I19">
            <v>12074</v>
          </cell>
          <cell r="J19">
            <v>12148</v>
          </cell>
          <cell r="K19">
            <v>11912</v>
          </cell>
          <cell r="L19">
            <v>12113</v>
          </cell>
          <cell r="M19">
            <v>11937</v>
          </cell>
          <cell r="N19">
            <v>12039</v>
          </cell>
          <cell r="O19">
            <v>12526</v>
          </cell>
          <cell r="P19">
            <v>10016</v>
          </cell>
          <cell r="Q19">
            <v>10102</v>
          </cell>
          <cell r="R19">
            <v>10510</v>
          </cell>
        </row>
        <row r="20">
          <cell r="A20">
            <v>481000</v>
          </cell>
          <cell r="D20" t="str">
            <v>RGGCA</v>
          </cell>
          <cell r="G20">
            <v>227227</v>
          </cell>
          <cell r="H20">
            <v>225247</v>
          </cell>
          <cell r="I20">
            <v>158495</v>
          </cell>
          <cell r="J20">
            <v>67900</v>
          </cell>
          <cell r="K20">
            <v>26877</v>
          </cell>
          <cell r="L20">
            <v>30835</v>
          </cell>
          <cell r="M20">
            <v>30340</v>
          </cell>
          <cell r="N20">
            <v>31952</v>
          </cell>
          <cell r="O20">
            <v>33250</v>
          </cell>
          <cell r="P20">
            <v>48055</v>
          </cell>
          <cell r="Q20">
            <v>103431</v>
          </cell>
          <cell r="R20">
            <v>196278</v>
          </cell>
        </row>
        <row r="21">
          <cell r="A21">
            <v>481000</v>
          </cell>
          <cell r="D21" t="str">
            <v>ROEASR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481090</v>
          </cell>
          <cell r="D22" t="str">
            <v>UNBILL</v>
          </cell>
          <cell r="G22">
            <v>-522</v>
          </cell>
          <cell r="H22">
            <v>-63224</v>
          </cell>
          <cell r="I22">
            <v>7256</v>
          </cell>
          <cell r="J22">
            <v>-22029</v>
          </cell>
          <cell r="K22">
            <v>-2039</v>
          </cell>
          <cell r="L22">
            <v>-15639</v>
          </cell>
          <cell r="M22">
            <v>-7525</v>
          </cell>
          <cell r="N22">
            <v>1713</v>
          </cell>
          <cell r="O22">
            <v>1712</v>
          </cell>
          <cell r="P22">
            <v>-3556</v>
          </cell>
          <cell r="Q22">
            <v>61035</v>
          </cell>
          <cell r="R22">
            <v>-39321</v>
          </cell>
        </row>
        <row r="23">
          <cell r="A23">
            <v>481200</v>
          </cell>
          <cell r="D23" t="str">
            <v>BOTHRV</v>
          </cell>
          <cell r="G23">
            <v>1520413</v>
          </cell>
          <cell r="H23">
            <v>1794251</v>
          </cell>
          <cell r="I23">
            <v>1301173</v>
          </cell>
          <cell r="J23">
            <v>868337</v>
          </cell>
          <cell r="K23">
            <v>481966</v>
          </cell>
          <cell r="L23">
            <v>291058</v>
          </cell>
          <cell r="M23">
            <v>246334</v>
          </cell>
          <cell r="N23">
            <v>223011</v>
          </cell>
          <cell r="O23">
            <v>270059</v>
          </cell>
          <cell r="P23">
            <v>294310</v>
          </cell>
          <cell r="Q23">
            <v>583708</v>
          </cell>
          <cell r="R23">
            <v>1446491</v>
          </cell>
        </row>
        <row r="24">
          <cell r="A24">
            <v>481200</v>
          </cell>
          <cell r="D24" t="str">
            <v>RCCHRG</v>
          </cell>
          <cell r="G24">
            <v>322624</v>
          </cell>
          <cell r="H24">
            <v>306818</v>
          </cell>
          <cell r="I24">
            <v>300813</v>
          </cell>
          <cell r="J24">
            <v>295920</v>
          </cell>
          <cell r="K24">
            <v>294661</v>
          </cell>
          <cell r="L24">
            <v>292119</v>
          </cell>
          <cell r="M24">
            <v>296657</v>
          </cell>
          <cell r="N24">
            <v>309571</v>
          </cell>
          <cell r="O24">
            <v>323187</v>
          </cell>
          <cell r="P24">
            <v>289980</v>
          </cell>
          <cell r="Q24">
            <v>302607</v>
          </cell>
          <cell r="R24">
            <v>315914</v>
          </cell>
        </row>
        <row r="25">
          <cell r="A25">
            <v>481200</v>
          </cell>
          <cell r="D25" t="str">
            <v>RGDSM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>
            <v>481200</v>
          </cell>
          <cell r="D26" t="str">
            <v>RGGCA</v>
          </cell>
          <cell r="G26">
            <v>2188714</v>
          </cell>
          <cell r="H26">
            <v>2138513</v>
          </cell>
          <cell r="I26">
            <v>1537401</v>
          </cell>
          <cell r="J26">
            <v>712773</v>
          </cell>
          <cell r="K26">
            <v>376374</v>
          </cell>
          <cell r="L26">
            <v>395090</v>
          </cell>
          <cell r="M26">
            <v>408699</v>
          </cell>
          <cell r="N26">
            <v>374528</v>
          </cell>
          <cell r="O26">
            <v>418020</v>
          </cell>
          <cell r="P26">
            <v>723382</v>
          </cell>
          <cell r="Q26">
            <v>1099104</v>
          </cell>
          <cell r="R26">
            <v>1890087</v>
          </cell>
        </row>
        <row r="27">
          <cell r="A27">
            <v>481200</v>
          </cell>
          <cell r="D27" t="str">
            <v>ROEASR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481290</v>
          </cell>
          <cell r="D28" t="str">
            <v>UNBILL</v>
          </cell>
          <cell r="G28">
            <v>5952</v>
          </cell>
          <cell r="H28">
            <v>-546165</v>
          </cell>
          <cell r="I28">
            <v>-274440</v>
          </cell>
          <cell r="J28">
            <v>-541707</v>
          </cell>
          <cell r="K28">
            <v>-208858</v>
          </cell>
          <cell r="L28">
            <v>-72578</v>
          </cell>
          <cell r="M28">
            <v>42583</v>
          </cell>
          <cell r="N28">
            <v>-4593</v>
          </cell>
          <cell r="O28">
            <v>17826</v>
          </cell>
          <cell r="P28">
            <v>476843</v>
          </cell>
          <cell r="Q28">
            <v>946616</v>
          </cell>
          <cell r="R28">
            <v>-26417</v>
          </cell>
        </row>
        <row r="29">
          <cell r="A29">
            <v>482000</v>
          </cell>
          <cell r="D29" t="str">
            <v>BOTHRV</v>
          </cell>
          <cell r="G29">
            <v>166655</v>
          </cell>
          <cell r="H29">
            <v>200779</v>
          </cell>
          <cell r="I29">
            <v>115671</v>
          </cell>
          <cell r="J29">
            <v>95177</v>
          </cell>
          <cell r="K29">
            <v>40045</v>
          </cell>
          <cell r="L29">
            <v>16067</v>
          </cell>
          <cell r="M29">
            <v>11826</v>
          </cell>
          <cell r="N29">
            <v>8711</v>
          </cell>
          <cell r="O29">
            <v>13397</v>
          </cell>
          <cell r="P29">
            <v>19329</v>
          </cell>
          <cell r="Q29">
            <v>55908</v>
          </cell>
          <cell r="R29">
            <v>154428</v>
          </cell>
        </row>
        <row r="30">
          <cell r="A30">
            <v>482000</v>
          </cell>
          <cell r="D30" t="str">
            <v>RCCHRG</v>
          </cell>
          <cell r="G30">
            <v>18900</v>
          </cell>
          <cell r="H30">
            <v>19000</v>
          </cell>
          <cell r="I30">
            <v>19100</v>
          </cell>
          <cell r="J30">
            <v>19050</v>
          </cell>
          <cell r="K30">
            <v>18900</v>
          </cell>
          <cell r="L30">
            <v>18800</v>
          </cell>
          <cell r="M30">
            <v>18750</v>
          </cell>
          <cell r="N30">
            <v>18750</v>
          </cell>
          <cell r="O30">
            <v>18700</v>
          </cell>
          <cell r="P30">
            <v>18800</v>
          </cell>
          <cell r="Q30">
            <v>18800</v>
          </cell>
          <cell r="R30">
            <v>18900</v>
          </cell>
        </row>
        <row r="31">
          <cell r="A31">
            <v>482000</v>
          </cell>
          <cell r="D31" t="str">
            <v>RGDSM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>
            <v>482000</v>
          </cell>
          <cell r="D32" t="str">
            <v>RGGCA</v>
          </cell>
          <cell r="G32">
            <v>275782</v>
          </cell>
          <cell r="H32">
            <v>268437</v>
          </cell>
          <cell r="I32">
            <v>154644</v>
          </cell>
          <cell r="J32">
            <v>89791</v>
          </cell>
          <cell r="K32">
            <v>36989</v>
          </cell>
          <cell r="L32">
            <v>25442</v>
          </cell>
          <cell r="M32">
            <v>22514</v>
          </cell>
          <cell r="N32">
            <v>16970</v>
          </cell>
          <cell r="O32">
            <v>24055</v>
          </cell>
          <cell r="P32">
            <v>55569</v>
          </cell>
          <cell r="Q32">
            <v>124872</v>
          </cell>
          <cell r="R32">
            <v>238541</v>
          </cell>
        </row>
        <row r="33">
          <cell r="A33">
            <v>482000</v>
          </cell>
          <cell r="D33" t="str">
            <v>ROEASR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482090</v>
          </cell>
          <cell r="D34" t="str">
            <v>UNBILL</v>
          </cell>
          <cell r="G34">
            <v>-6133</v>
          </cell>
          <cell r="H34">
            <v>-79432</v>
          </cell>
          <cell r="I34">
            <v>46250</v>
          </cell>
          <cell r="J34">
            <v>-103957</v>
          </cell>
          <cell r="K34">
            <v>-31763</v>
          </cell>
          <cell r="L34">
            <v>-35036</v>
          </cell>
          <cell r="M34">
            <v>-12785</v>
          </cell>
          <cell r="N34">
            <v>6447</v>
          </cell>
          <cell r="O34">
            <v>6218</v>
          </cell>
          <cell r="P34">
            <v>30871</v>
          </cell>
          <cell r="Q34">
            <v>136545</v>
          </cell>
          <cell r="R34">
            <v>-28683</v>
          </cell>
        </row>
        <row r="35">
          <cell r="A35">
            <v>482200</v>
          </cell>
          <cell r="D35" t="str">
            <v>BOTHRV</v>
          </cell>
          <cell r="G35">
            <v>14</v>
          </cell>
          <cell r="H35">
            <v>13</v>
          </cell>
          <cell r="I35">
            <v>14</v>
          </cell>
          <cell r="J35">
            <v>14</v>
          </cell>
          <cell r="K35">
            <v>14</v>
          </cell>
          <cell r="L35">
            <v>14</v>
          </cell>
          <cell r="M35">
            <v>14</v>
          </cell>
          <cell r="N35">
            <v>13</v>
          </cell>
          <cell r="O35">
            <v>14</v>
          </cell>
          <cell r="P35">
            <v>13</v>
          </cell>
          <cell r="Q35">
            <v>13</v>
          </cell>
          <cell r="R35">
            <v>15</v>
          </cell>
        </row>
        <row r="36">
          <cell r="A36">
            <v>482200</v>
          </cell>
          <cell r="D36" t="str">
            <v>RCCHRG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  <cell r="P36">
            <v>50</v>
          </cell>
          <cell r="Q36">
            <v>50</v>
          </cell>
          <cell r="R36">
            <v>50</v>
          </cell>
        </row>
        <row r="37">
          <cell r="A37">
            <v>482200</v>
          </cell>
          <cell r="D37" t="str">
            <v>RGGCA</v>
          </cell>
          <cell r="G37">
            <v>23</v>
          </cell>
          <cell r="H37">
            <v>18</v>
          </cell>
          <cell r="I37">
            <v>18</v>
          </cell>
          <cell r="J37">
            <v>13</v>
          </cell>
          <cell r="K37">
            <v>13</v>
          </cell>
          <cell r="L37">
            <v>22</v>
          </cell>
          <cell r="M37">
            <v>26</v>
          </cell>
          <cell r="N37">
            <v>26</v>
          </cell>
          <cell r="O37">
            <v>25</v>
          </cell>
          <cell r="P37">
            <v>38</v>
          </cell>
          <cell r="Q37">
            <v>30</v>
          </cell>
          <cell r="R37">
            <v>24</v>
          </cell>
        </row>
        <row r="38">
          <cell r="A38">
            <v>482200</v>
          </cell>
          <cell r="D38" t="str">
            <v>ROEASR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484000</v>
          </cell>
          <cell r="G39">
            <v>5199</v>
          </cell>
          <cell r="H39">
            <v>6221</v>
          </cell>
          <cell r="I39">
            <v>4660</v>
          </cell>
          <cell r="J39">
            <v>2094</v>
          </cell>
          <cell r="K39">
            <v>291</v>
          </cell>
          <cell r="L39">
            <v>176</v>
          </cell>
          <cell r="M39">
            <v>187</v>
          </cell>
          <cell r="N39">
            <v>190</v>
          </cell>
          <cell r="O39">
            <v>266</v>
          </cell>
          <cell r="P39">
            <v>1642</v>
          </cell>
          <cell r="Q39">
            <v>3365</v>
          </cell>
          <cell r="R39">
            <v>4236</v>
          </cell>
        </row>
        <row r="40">
          <cell r="A40">
            <v>487001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488000</v>
          </cell>
          <cell r="G41">
            <v>4333</v>
          </cell>
          <cell r="H41">
            <v>4333</v>
          </cell>
          <cell r="I41">
            <v>4333</v>
          </cell>
          <cell r="J41">
            <v>4333</v>
          </cell>
          <cell r="K41">
            <v>4333</v>
          </cell>
          <cell r="L41">
            <v>4333</v>
          </cell>
          <cell r="M41">
            <v>4333</v>
          </cell>
          <cell r="N41">
            <v>4333</v>
          </cell>
          <cell r="O41">
            <v>4333</v>
          </cell>
          <cell r="P41">
            <v>4333</v>
          </cell>
          <cell r="Q41">
            <v>4333</v>
          </cell>
          <cell r="R41">
            <v>4333</v>
          </cell>
        </row>
        <row r="42">
          <cell r="A42">
            <v>488100</v>
          </cell>
          <cell r="G42">
            <v>70641</v>
          </cell>
          <cell r="H42">
            <v>70641</v>
          </cell>
          <cell r="I42">
            <v>70641</v>
          </cell>
          <cell r="J42">
            <v>70641</v>
          </cell>
          <cell r="K42">
            <v>70641</v>
          </cell>
          <cell r="L42">
            <v>70641</v>
          </cell>
          <cell r="M42">
            <v>70641</v>
          </cell>
          <cell r="N42">
            <v>70641</v>
          </cell>
          <cell r="O42">
            <v>70641</v>
          </cell>
          <cell r="P42">
            <v>70641</v>
          </cell>
          <cell r="Q42">
            <v>70641</v>
          </cell>
          <cell r="R42">
            <v>70641</v>
          </cell>
        </row>
        <row r="43">
          <cell r="A43">
            <v>489000</v>
          </cell>
          <cell r="D43" t="str">
            <v>BOTHRV</v>
          </cell>
          <cell r="G43">
            <v>150567</v>
          </cell>
          <cell r="H43">
            <v>135859</v>
          </cell>
          <cell r="I43">
            <v>138006</v>
          </cell>
          <cell r="J43">
            <v>131114</v>
          </cell>
          <cell r="K43">
            <v>132640</v>
          </cell>
          <cell r="L43">
            <v>131902</v>
          </cell>
          <cell r="M43">
            <v>132163</v>
          </cell>
          <cell r="N43">
            <v>140409</v>
          </cell>
          <cell r="O43">
            <v>133026</v>
          </cell>
          <cell r="P43">
            <v>151021</v>
          </cell>
          <cell r="Q43">
            <v>151340</v>
          </cell>
          <cell r="R43">
            <v>141144</v>
          </cell>
        </row>
        <row r="44">
          <cell r="A44">
            <v>489000</v>
          </cell>
          <cell r="D44" t="str">
            <v>RCCHRG</v>
          </cell>
          <cell r="G44">
            <v>9460</v>
          </cell>
          <cell r="H44">
            <v>9460</v>
          </cell>
          <cell r="I44">
            <v>9460</v>
          </cell>
          <cell r="J44">
            <v>9460</v>
          </cell>
          <cell r="K44">
            <v>9460</v>
          </cell>
          <cell r="L44">
            <v>9460</v>
          </cell>
          <cell r="M44">
            <v>9460</v>
          </cell>
          <cell r="N44">
            <v>9460</v>
          </cell>
          <cell r="O44">
            <v>9460</v>
          </cell>
          <cell r="P44">
            <v>9460</v>
          </cell>
          <cell r="Q44">
            <v>9460</v>
          </cell>
          <cell r="R44">
            <v>9460</v>
          </cell>
        </row>
        <row r="45">
          <cell r="A45">
            <v>489010</v>
          </cell>
          <cell r="G45">
            <v>50292</v>
          </cell>
          <cell r="H45">
            <v>50292</v>
          </cell>
          <cell r="I45">
            <v>50292</v>
          </cell>
          <cell r="J45">
            <v>50292</v>
          </cell>
          <cell r="K45">
            <v>50292</v>
          </cell>
          <cell r="L45">
            <v>50292</v>
          </cell>
          <cell r="M45">
            <v>50292</v>
          </cell>
          <cell r="N45">
            <v>50292</v>
          </cell>
          <cell r="O45">
            <v>50292</v>
          </cell>
          <cell r="P45">
            <v>50292</v>
          </cell>
          <cell r="Q45">
            <v>50292</v>
          </cell>
          <cell r="R45">
            <v>50292</v>
          </cell>
        </row>
        <row r="46">
          <cell r="A46">
            <v>489020</v>
          </cell>
          <cell r="D46" t="str">
            <v>BFTARV</v>
          </cell>
          <cell r="G46">
            <v>280763</v>
          </cell>
          <cell r="H46">
            <v>146618</v>
          </cell>
          <cell r="I46">
            <v>115505</v>
          </cell>
          <cell r="J46">
            <v>75889</v>
          </cell>
          <cell r="K46">
            <v>52171</v>
          </cell>
          <cell r="L46">
            <v>39340</v>
          </cell>
          <cell r="M46">
            <v>33850</v>
          </cell>
          <cell r="N46">
            <v>36450</v>
          </cell>
          <cell r="O46">
            <v>44140</v>
          </cell>
          <cell r="P46">
            <v>59427</v>
          </cell>
          <cell r="Q46">
            <v>87930</v>
          </cell>
          <cell r="R46">
            <v>145150</v>
          </cell>
        </row>
        <row r="47">
          <cell r="A47">
            <v>489020</v>
          </cell>
          <cell r="D47" t="str">
            <v>RCCHRG</v>
          </cell>
          <cell r="G47">
            <v>19218</v>
          </cell>
          <cell r="H47">
            <v>18854</v>
          </cell>
          <cell r="I47">
            <v>18633</v>
          </cell>
          <cell r="J47">
            <v>18478</v>
          </cell>
          <cell r="K47">
            <v>18399</v>
          </cell>
          <cell r="L47">
            <v>18388</v>
          </cell>
          <cell r="M47">
            <v>18524</v>
          </cell>
          <cell r="N47">
            <v>19023</v>
          </cell>
          <cell r="O47">
            <v>19399</v>
          </cell>
          <cell r="P47">
            <v>30327</v>
          </cell>
          <cell r="Q47">
            <v>31146</v>
          </cell>
          <cell r="R47">
            <v>31761</v>
          </cell>
        </row>
        <row r="48">
          <cell r="A48">
            <v>489020</v>
          </cell>
          <cell r="D48" t="str">
            <v>RGGCA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489020</v>
          </cell>
          <cell r="D49" t="str">
            <v>ROEASR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489025</v>
          </cell>
          <cell r="D50" t="str">
            <v>UNBILL</v>
          </cell>
          <cell r="G50">
            <v>2663</v>
          </cell>
          <cell r="H50">
            <v>-13430</v>
          </cell>
          <cell r="I50">
            <v>-11795</v>
          </cell>
          <cell r="J50">
            <v>-20326</v>
          </cell>
          <cell r="K50">
            <v>-13672</v>
          </cell>
          <cell r="L50">
            <v>-7169</v>
          </cell>
          <cell r="M50">
            <v>1920</v>
          </cell>
          <cell r="N50">
            <v>-394</v>
          </cell>
          <cell r="O50">
            <v>1547</v>
          </cell>
          <cell r="P50">
            <v>26378</v>
          </cell>
          <cell r="Q50">
            <v>57716</v>
          </cell>
          <cell r="R50">
            <v>14038</v>
          </cell>
        </row>
        <row r="51">
          <cell r="A51">
            <v>489030</v>
          </cell>
          <cell r="D51" t="str">
            <v>BFTARV</v>
          </cell>
          <cell r="G51">
            <v>369211</v>
          </cell>
          <cell r="H51">
            <v>339748</v>
          </cell>
          <cell r="I51">
            <v>299787</v>
          </cell>
          <cell r="J51">
            <v>253996</v>
          </cell>
          <cell r="K51">
            <v>224929</v>
          </cell>
          <cell r="L51">
            <v>205062</v>
          </cell>
          <cell r="M51">
            <v>203542</v>
          </cell>
          <cell r="N51">
            <v>209480</v>
          </cell>
          <cell r="O51">
            <v>195019</v>
          </cell>
          <cell r="P51">
            <v>213482</v>
          </cell>
          <cell r="Q51">
            <v>251857</v>
          </cell>
          <cell r="R51">
            <v>364138</v>
          </cell>
        </row>
        <row r="52">
          <cell r="A52">
            <v>489030</v>
          </cell>
          <cell r="D52" t="str">
            <v>RCCHRG</v>
          </cell>
          <cell r="G52">
            <v>4466</v>
          </cell>
          <cell r="H52">
            <v>4353</v>
          </cell>
          <cell r="I52">
            <v>4327</v>
          </cell>
          <cell r="J52">
            <v>4353</v>
          </cell>
          <cell r="K52">
            <v>4268</v>
          </cell>
          <cell r="L52">
            <v>4341</v>
          </cell>
          <cell r="M52">
            <v>4277</v>
          </cell>
          <cell r="N52">
            <v>4314</v>
          </cell>
          <cell r="O52">
            <v>4488</v>
          </cell>
          <cell r="P52">
            <v>18908</v>
          </cell>
          <cell r="Q52">
            <v>19070</v>
          </cell>
          <cell r="R52">
            <v>19841</v>
          </cell>
        </row>
        <row r="53">
          <cell r="A53">
            <v>489030</v>
          </cell>
          <cell r="D53" t="str">
            <v>ROEASR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489030</v>
          </cell>
          <cell r="D54" t="str">
            <v>AMZMU</v>
          </cell>
          <cell r="G54">
            <v>21519</v>
          </cell>
          <cell r="H54">
            <v>21519</v>
          </cell>
          <cell r="I54">
            <v>21519</v>
          </cell>
          <cell r="J54">
            <v>21519</v>
          </cell>
          <cell r="K54">
            <v>21519</v>
          </cell>
          <cell r="L54">
            <v>21519</v>
          </cell>
          <cell r="M54">
            <v>21519</v>
          </cell>
          <cell r="N54">
            <v>21519</v>
          </cell>
          <cell r="O54">
            <v>21519</v>
          </cell>
          <cell r="P54">
            <v>21519</v>
          </cell>
          <cell r="Q54">
            <v>21519</v>
          </cell>
          <cell r="R54">
            <v>21519</v>
          </cell>
        </row>
        <row r="55">
          <cell r="A55">
            <v>489035</v>
          </cell>
          <cell r="D55" t="str">
            <v>UNBILL</v>
          </cell>
          <cell r="G55">
            <v>75</v>
          </cell>
          <cell r="H55">
            <v>-50791</v>
          </cell>
          <cell r="I55">
            <v>7851</v>
          </cell>
          <cell r="J55">
            <v>-45972</v>
          </cell>
          <cell r="K55">
            <v>-9886</v>
          </cell>
          <cell r="L55">
            <v>-2803</v>
          </cell>
          <cell r="M55">
            <v>-810</v>
          </cell>
          <cell r="N55">
            <v>11834</v>
          </cell>
          <cell r="O55">
            <v>-6230</v>
          </cell>
          <cell r="P55">
            <v>68873</v>
          </cell>
          <cell r="Q55">
            <v>84040</v>
          </cell>
          <cell r="R55">
            <v>-45684</v>
          </cell>
        </row>
        <row r="56">
          <cell r="A56">
            <v>489040</v>
          </cell>
          <cell r="D56" t="str">
            <v>BFTARV</v>
          </cell>
          <cell r="G56">
            <v>84511</v>
          </cell>
          <cell r="H56">
            <v>60636</v>
          </cell>
          <cell r="I56">
            <v>34933</v>
          </cell>
          <cell r="J56">
            <v>26132</v>
          </cell>
          <cell r="K56">
            <v>9458</v>
          </cell>
          <cell r="L56">
            <v>3046</v>
          </cell>
          <cell r="M56">
            <v>2650</v>
          </cell>
          <cell r="N56">
            <v>2509</v>
          </cell>
          <cell r="O56">
            <v>5066</v>
          </cell>
          <cell r="P56">
            <v>15253</v>
          </cell>
          <cell r="Q56">
            <v>34691</v>
          </cell>
          <cell r="R56">
            <v>63624</v>
          </cell>
        </row>
        <row r="57">
          <cell r="A57">
            <v>489040</v>
          </cell>
          <cell r="D57" t="str">
            <v>RCCHRG</v>
          </cell>
          <cell r="G57">
            <v>4466</v>
          </cell>
          <cell r="H57">
            <v>4353</v>
          </cell>
          <cell r="I57">
            <v>4327</v>
          </cell>
          <cell r="J57">
            <v>4353</v>
          </cell>
          <cell r="K57">
            <v>4268</v>
          </cell>
          <cell r="L57">
            <v>4341</v>
          </cell>
          <cell r="M57">
            <v>4277</v>
          </cell>
          <cell r="N57">
            <v>4314</v>
          </cell>
          <cell r="O57">
            <v>4488</v>
          </cell>
          <cell r="P57">
            <v>4874</v>
          </cell>
          <cell r="Q57">
            <v>4865</v>
          </cell>
          <cell r="R57">
            <v>4897</v>
          </cell>
        </row>
        <row r="58">
          <cell r="A58">
            <v>489040</v>
          </cell>
          <cell r="D58" t="str">
            <v>ROEASR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489045</v>
          </cell>
          <cell r="D59" t="str">
            <v>UNBILL</v>
          </cell>
          <cell r="G59">
            <v>-883</v>
          </cell>
          <cell r="H59">
            <v>-8909</v>
          </cell>
          <cell r="I59">
            <v>5977</v>
          </cell>
          <cell r="J59">
            <v>-13392</v>
          </cell>
          <cell r="K59">
            <v>-3961</v>
          </cell>
          <cell r="L59">
            <v>-525</v>
          </cell>
          <cell r="M59">
            <v>126</v>
          </cell>
          <cell r="N59">
            <v>822</v>
          </cell>
          <cell r="O59">
            <v>-18</v>
          </cell>
          <cell r="P59">
            <v>15443</v>
          </cell>
          <cell r="Q59">
            <v>23484</v>
          </cell>
          <cell r="R59">
            <v>-2886</v>
          </cell>
        </row>
        <row r="60">
          <cell r="A60">
            <v>489200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493010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495031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495031</v>
          </cell>
          <cell r="D63" t="str">
            <v>PDREV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496020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</sheetData>
      <sheetData sheetId="16">
        <row r="12">
          <cell r="A12" t="str">
            <v>Account</v>
          </cell>
          <cell r="B12" t="str">
            <v>Description</v>
          </cell>
          <cell r="C12" t="str">
            <v>Code</v>
          </cell>
          <cell r="D12" t="str">
            <v>FERC</v>
          </cell>
          <cell r="E12" t="str">
            <v>Total</v>
          </cell>
          <cell r="F12">
            <v>44592</v>
          </cell>
          <cell r="G12">
            <v>44620</v>
          </cell>
          <cell r="H12">
            <v>44651</v>
          </cell>
          <cell r="I12">
            <v>44681</v>
          </cell>
          <cell r="J12">
            <v>44712</v>
          </cell>
          <cell r="K12">
            <v>44742</v>
          </cell>
          <cell r="L12">
            <v>44773</v>
          </cell>
          <cell r="M12">
            <v>44804</v>
          </cell>
          <cell r="N12">
            <v>44834</v>
          </cell>
          <cell r="O12">
            <v>44865</v>
          </cell>
          <cell r="P12">
            <v>44895</v>
          </cell>
          <cell r="Q12">
            <v>44926</v>
          </cell>
        </row>
        <row r="13">
          <cell r="A13">
            <v>403002</v>
          </cell>
          <cell r="B13" t="str">
            <v>Depreciation Expense</v>
          </cell>
          <cell r="C13" t="str">
            <v>DEPR</v>
          </cell>
          <cell r="D13">
            <v>403</v>
          </cell>
          <cell r="E13">
            <v>18225075</v>
          </cell>
          <cell r="F13">
            <v>1508685</v>
          </cell>
          <cell r="G13">
            <v>1508891</v>
          </cell>
          <cell r="H13">
            <v>1509390</v>
          </cell>
          <cell r="I13">
            <v>1511558</v>
          </cell>
          <cell r="J13">
            <v>1512155</v>
          </cell>
          <cell r="K13">
            <v>1513387</v>
          </cell>
          <cell r="L13">
            <v>1523836</v>
          </cell>
          <cell r="M13">
            <v>1523960</v>
          </cell>
          <cell r="N13">
            <v>1525252</v>
          </cell>
          <cell r="O13">
            <v>1527766</v>
          </cell>
          <cell r="P13">
            <v>1529309</v>
          </cell>
          <cell r="Q13">
            <v>1530886</v>
          </cell>
        </row>
        <row r="14">
          <cell r="A14">
            <v>404200</v>
          </cell>
          <cell r="B14" t="str">
            <v>Amort Exp - Limited Term</v>
          </cell>
          <cell r="C14" t="str">
            <v>DEPR</v>
          </cell>
          <cell r="D14">
            <v>404</v>
          </cell>
          <cell r="E14">
            <v>1816287</v>
          </cell>
          <cell r="F14">
            <v>173454</v>
          </cell>
          <cell r="G14">
            <v>173378</v>
          </cell>
          <cell r="H14">
            <v>173378</v>
          </cell>
          <cell r="I14">
            <v>172808</v>
          </cell>
          <cell r="J14">
            <v>143971</v>
          </cell>
          <cell r="K14">
            <v>143971</v>
          </cell>
          <cell r="L14">
            <v>143971</v>
          </cell>
          <cell r="M14">
            <v>143930</v>
          </cell>
          <cell r="N14">
            <v>131777</v>
          </cell>
          <cell r="O14">
            <v>131777</v>
          </cell>
          <cell r="P14">
            <v>141839</v>
          </cell>
          <cell r="Q14">
            <v>142033</v>
          </cell>
        </row>
        <row r="15">
          <cell r="A15">
            <v>407305</v>
          </cell>
          <cell r="B15" t="str">
            <v>Reg Assest Amortization</v>
          </cell>
          <cell r="C15" t="str">
            <v>AMORT</v>
          </cell>
          <cell r="D15">
            <v>407</v>
          </cell>
          <cell r="E15">
            <v>407760</v>
          </cell>
          <cell r="F15">
            <v>33980</v>
          </cell>
          <cell r="G15">
            <v>33980</v>
          </cell>
          <cell r="H15">
            <v>33980</v>
          </cell>
          <cell r="I15">
            <v>33980</v>
          </cell>
          <cell r="J15">
            <v>33980</v>
          </cell>
          <cell r="K15">
            <v>33980</v>
          </cell>
          <cell r="L15">
            <v>33980</v>
          </cell>
          <cell r="M15">
            <v>33980</v>
          </cell>
          <cell r="N15">
            <v>33980</v>
          </cell>
          <cell r="O15">
            <v>33980</v>
          </cell>
          <cell r="P15">
            <v>33980</v>
          </cell>
          <cell r="Q15">
            <v>33980</v>
          </cell>
        </row>
        <row r="16">
          <cell r="A16">
            <v>407355</v>
          </cell>
          <cell r="B16" t="str">
            <v>DSM Amortization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408121</v>
          </cell>
          <cell r="B17" t="str">
            <v>Taxes Property-Operating</v>
          </cell>
          <cell r="C17" t="str">
            <v>OTHTX</v>
          </cell>
          <cell r="D17">
            <v>408</v>
          </cell>
          <cell r="E17">
            <v>4307700</v>
          </cell>
          <cell r="F17">
            <v>358975</v>
          </cell>
          <cell r="G17">
            <v>358975</v>
          </cell>
          <cell r="H17">
            <v>358975</v>
          </cell>
          <cell r="I17">
            <v>358975</v>
          </cell>
          <cell r="J17">
            <v>358975</v>
          </cell>
          <cell r="K17">
            <v>358975</v>
          </cell>
          <cell r="L17">
            <v>358975</v>
          </cell>
          <cell r="M17">
            <v>358975</v>
          </cell>
          <cell r="N17">
            <v>358975</v>
          </cell>
          <cell r="O17">
            <v>358975</v>
          </cell>
          <cell r="P17">
            <v>358975</v>
          </cell>
          <cell r="Q17">
            <v>358975</v>
          </cell>
        </row>
        <row r="18">
          <cell r="A18">
            <v>408150</v>
          </cell>
          <cell r="B18" t="str">
            <v>State Unemployment Tax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408151</v>
          </cell>
          <cell r="B19" t="str">
            <v>Federal Unemployment Tax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408152</v>
          </cell>
          <cell r="B20" t="str">
            <v>Employer FICA Tax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408470</v>
          </cell>
          <cell r="B21" t="str">
            <v>Franchise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408700</v>
          </cell>
          <cell r="B22" t="str">
            <v>Fed Social Security Tax-Elec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408851</v>
          </cell>
          <cell r="B23" t="str">
            <v>Sales and Use Expense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408960</v>
          </cell>
          <cell r="B24" t="str">
            <v>Allocated Payroll Taxes</v>
          </cell>
          <cell r="C24" t="str">
            <v>OTHTX</v>
          </cell>
          <cell r="D24">
            <v>408</v>
          </cell>
          <cell r="E24">
            <v>620302</v>
          </cell>
          <cell r="F24">
            <v>54454</v>
          </cell>
          <cell r="G24">
            <v>49895</v>
          </cell>
          <cell r="H24">
            <v>50041</v>
          </cell>
          <cell r="I24">
            <v>49393</v>
          </cell>
          <cell r="J24">
            <v>48944</v>
          </cell>
          <cell r="K24">
            <v>48624</v>
          </cell>
          <cell r="L24">
            <v>61511</v>
          </cell>
          <cell r="M24">
            <v>48669</v>
          </cell>
          <cell r="N24">
            <v>47409</v>
          </cell>
          <cell r="O24">
            <v>48400</v>
          </cell>
          <cell r="P24">
            <v>50441</v>
          </cell>
          <cell r="Q24">
            <v>62521</v>
          </cell>
        </row>
        <row r="25">
          <cell r="A25">
            <v>409060</v>
          </cell>
          <cell r="B25" t="str">
            <v>Federal Income Taxes Utility Op Income</v>
          </cell>
          <cell r="C25" t="str">
            <v>FIT</v>
          </cell>
          <cell r="D25">
            <v>409</v>
          </cell>
          <cell r="E25">
            <v>1335391</v>
          </cell>
          <cell r="F25">
            <v>111283</v>
          </cell>
          <cell r="G25">
            <v>111283</v>
          </cell>
          <cell r="H25">
            <v>111283</v>
          </cell>
          <cell r="I25">
            <v>111283</v>
          </cell>
          <cell r="J25">
            <v>111283</v>
          </cell>
          <cell r="K25">
            <v>111283</v>
          </cell>
          <cell r="L25">
            <v>111283</v>
          </cell>
          <cell r="M25">
            <v>111283</v>
          </cell>
          <cell r="N25">
            <v>111283</v>
          </cell>
          <cell r="O25">
            <v>111283</v>
          </cell>
          <cell r="P25">
            <v>111283</v>
          </cell>
          <cell r="Q25">
            <v>111278</v>
          </cell>
        </row>
        <row r="26">
          <cell r="A26">
            <v>409160</v>
          </cell>
          <cell r="B26" t="str">
            <v>State/Local Inc Tax Exp Utility Op Inc</v>
          </cell>
          <cell r="C26" t="str">
            <v>FIT</v>
          </cell>
          <cell r="D26">
            <v>409</v>
          </cell>
          <cell r="E26">
            <v>-21854</v>
          </cell>
          <cell r="F26">
            <v>-1821</v>
          </cell>
          <cell r="G26">
            <v>-1821</v>
          </cell>
          <cell r="H26">
            <v>-1821</v>
          </cell>
          <cell r="I26">
            <v>-1821</v>
          </cell>
          <cell r="J26">
            <v>-1821</v>
          </cell>
          <cell r="K26">
            <v>-1821</v>
          </cell>
          <cell r="L26">
            <v>-1821</v>
          </cell>
          <cell r="M26">
            <v>-1821</v>
          </cell>
          <cell r="N26">
            <v>-1821</v>
          </cell>
          <cell r="O26">
            <v>-1821</v>
          </cell>
          <cell r="P26">
            <v>-1821</v>
          </cell>
          <cell r="Q26">
            <v>-1823</v>
          </cell>
        </row>
        <row r="27">
          <cell r="A27">
            <v>410060</v>
          </cell>
          <cell r="B27" t="str">
            <v>Deferred FIT</v>
          </cell>
          <cell r="C27" t="str">
            <v>FIT</v>
          </cell>
          <cell r="D27">
            <v>410</v>
          </cell>
          <cell r="E27">
            <v>1691899</v>
          </cell>
          <cell r="F27">
            <v>140992</v>
          </cell>
          <cell r="G27">
            <v>140992</v>
          </cell>
          <cell r="H27">
            <v>140992</v>
          </cell>
          <cell r="I27">
            <v>140992</v>
          </cell>
          <cell r="J27">
            <v>140992</v>
          </cell>
          <cell r="K27">
            <v>140992</v>
          </cell>
          <cell r="L27">
            <v>140992</v>
          </cell>
          <cell r="M27">
            <v>140992</v>
          </cell>
          <cell r="N27">
            <v>140992</v>
          </cell>
          <cell r="O27">
            <v>140992</v>
          </cell>
          <cell r="P27">
            <v>140992</v>
          </cell>
          <cell r="Q27">
            <v>140987</v>
          </cell>
        </row>
        <row r="28">
          <cell r="A28">
            <v>410101</v>
          </cell>
          <cell r="B28" t="str">
            <v>Deferred SIT</v>
          </cell>
          <cell r="C28" t="str">
            <v>FIT</v>
          </cell>
          <cell r="D28">
            <v>410</v>
          </cell>
          <cell r="E28">
            <v>775543</v>
          </cell>
          <cell r="F28">
            <v>64629</v>
          </cell>
          <cell r="G28">
            <v>64629</v>
          </cell>
          <cell r="H28">
            <v>64629</v>
          </cell>
          <cell r="I28">
            <v>64629</v>
          </cell>
          <cell r="J28">
            <v>64629</v>
          </cell>
          <cell r="K28">
            <v>64629</v>
          </cell>
          <cell r="L28">
            <v>64629</v>
          </cell>
          <cell r="M28">
            <v>64629</v>
          </cell>
          <cell r="N28">
            <v>64629</v>
          </cell>
          <cell r="O28">
            <v>64629</v>
          </cell>
          <cell r="P28">
            <v>64629</v>
          </cell>
          <cell r="Q28">
            <v>64624</v>
          </cell>
        </row>
        <row r="29">
          <cell r="A29">
            <v>411060</v>
          </cell>
          <cell r="B29" t="str">
            <v>Deferred FIT - ARAM</v>
          </cell>
          <cell r="C29" t="str">
            <v>FIT</v>
          </cell>
          <cell r="D29">
            <v>411</v>
          </cell>
          <cell r="E29">
            <v>-72079</v>
          </cell>
          <cell r="F29">
            <v>-6007</v>
          </cell>
          <cell r="G29">
            <v>-6007</v>
          </cell>
          <cell r="H29">
            <v>-6007</v>
          </cell>
          <cell r="I29">
            <v>-6007</v>
          </cell>
          <cell r="J29">
            <v>-6007</v>
          </cell>
          <cell r="K29">
            <v>-6007</v>
          </cell>
          <cell r="L29">
            <v>-6007</v>
          </cell>
          <cell r="M29">
            <v>-6007</v>
          </cell>
          <cell r="N29">
            <v>-6007</v>
          </cell>
          <cell r="O29">
            <v>-6007</v>
          </cell>
          <cell r="P29">
            <v>-6007</v>
          </cell>
          <cell r="Q29">
            <v>-6002</v>
          </cell>
        </row>
        <row r="30">
          <cell r="A30">
            <v>411065</v>
          </cell>
          <cell r="B30" t="str">
            <v>Amortization of Investment Tax Credit</v>
          </cell>
          <cell r="C30" t="str">
            <v>FIT</v>
          </cell>
          <cell r="D30">
            <v>411</v>
          </cell>
          <cell r="E30">
            <v>-60747</v>
          </cell>
          <cell r="F30">
            <v>-5062</v>
          </cell>
          <cell r="G30">
            <v>-5062</v>
          </cell>
          <cell r="H30">
            <v>-5062</v>
          </cell>
          <cell r="I30">
            <v>-5062</v>
          </cell>
          <cell r="J30">
            <v>-5062</v>
          </cell>
          <cell r="K30">
            <v>-5062</v>
          </cell>
          <cell r="L30">
            <v>-5062</v>
          </cell>
          <cell r="M30">
            <v>-5062</v>
          </cell>
          <cell r="N30">
            <v>-5062</v>
          </cell>
          <cell r="O30">
            <v>-5062</v>
          </cell>
          <cell r="P30">
            <v>-5062</v>
          </cell>
          <cell r="Q30">
            <v>-5065</v>
          </cell>
        </row>
        <row r="31">
          <cell r="A31">
            <v>411101</v>
          </cell>
          <cell r="B31" t="str">
            <v>Deferred SIT - ARAM</v>
          </cell>
          <cell r="C31" t="str">
            <v>FIT</v>
          </cell>
          <cell r="D31">
            <v>411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411102</v>
          </cell>
          <cell r="B32" t="str">
            <v>DFIT - Other</v>
          </cell>
          <cell r="C32" t="str">
            <v>FIT</v>
          </cell>
          <cell r="D32">
            <v>411</v>
          </cell>
          <cell r="E32">
            <v>15664</v>
          </cell>
          <cell r="F32">
            <v>1305</v>
          </cell>
          <cell r="G32">
            <v>1305</v>
          </cell>
          <cell r="H32">
            <v>1305</v>
          </cell>
          <cell r="I32">
            <v>1305</v>
          </cell>
          <cell r="J32">
            <v>1305</v>
          </cell>
          <cell r="K32">
            <v>1305</v>
          </cell>
          <cell r="L32">
            <v>1305</v>
          </cell>
          <cell r="M32">
            <v>1305</v>
          </cell>
          <cell r="N32">
            <v>1305</v>
          </cell>
          <cell r="O32">
            <v>1305</v>
          </cell>
          <cell r="P32">
            <v>1305</v>
          </cell>
          <cell r="Q32">
            <v>1309</v>
          </cell>
        </row>
        <row r="33">
          <cell r="A33">
            <v>411113</v>
          </cell>
          <cell r="B33" t="str">
            <v>DSIT: State Excess DIT Amort</v>
          </cell>
          <cell r="C33" t="str">
            <v>FIT</v>
          </cell>
          <cell r="D33">
            <v>411</v>
          </cell>
          <cell r="E33">
            <v>-74589</v>
          </cell>
          <cell r="F33">
            <v>-6216</v>
          </cell>
          <cell r="G33">
            <v>-6216</v>
          </cell>
          <cell r="H33">
            <v>-6216</v>
          </cell>
          <cell r="I33">
            <v>-6216</v>
          </cell>
          <cell r="J33">
            <v>-6216</v>
          </cell>
          <cell r="K33">
            <v>-6216</v>
          </cell>
          <cell r="L33">
            <v>-6216</v>
          </cell>
          <cell r="M33">
            <v>-6216</v>
          </cell>
          <cell r="N33">
            <v>-6216</v>
          </cell>
          <cell r="O33">
            <v>-6216</v>
          </cell>
          <cell r="P33">
            <v>-6216</v>
          </cell>
          <cell r="Q33">
            <v>-6213</v>
          </cell>
        </row>
        <row r="34">
          <cell r="A34">
            <v>411115</v>
          </cell>
          <cell r="B34" t="str">
            <v>DFIT: Federal Excess DIT Amort</v>
          </cell>
          <cell r="C34" t="str">
            <v>FIT</v>
          </cell>
          <cell r="D34">
            <v>411</v>
          </cell>
          <cell r="E34">
            <v>-630436</v>
          </cell>
          <cell r="F34">
            <v>-52536</v>
          </cell>
          <cell r="G34">
            <v>-52536</v>
          </cell>
          <cell r="H34">
            <v>-52536</v>
          </cell>
          <cell r="I34">
            <v>-52536</v>
          </cell>
          <cell r="J34">
            <v>-52536</v>
          </cell>
          <cell r="K34">
            <v>-52536</v>
          </cell>
          <cell r="L34">
            <v>-52536</v>
          </cell>
          <cell r="M34">
            <v>-52536</v>
          </cell>
          <cell r="N34">
            <v>-52536</v>
          </cell>
          <cell r="O34">
            <v>-52536</v>
          </cell>
          <cell r="P34">
            <v>-52536</v>
          </cell>
          <cell r="Q34">
            <v>-52540</v>
          </cell>
        </row>
        <row r="35">
          <cell r="A35">
            <v>426509</v>
          </cell>
          <cell r="B35" t="str">
            <v>Loss on Sale of A/R</v>
          </cell>
          <cell r="C35" t="str">
            <v>CO</v>
          </cell>
          <cell r="D35">
            <v>426</v>
          </cell>
          <cell r="E35">
            <v>1057564</v>
          </cell>
          <cell r="F35">
            <v>109284</v>
          </cell>
          <cell r="G35">
            <v>135772</v>
          </cell>
          <cell r="H35">
            <v>89105</v>
          </cell>
          <cell r="I35">
            <v>43896</v>
          </cell>
          <cell r="J35">
            <v>83222</v>
          </cell>
          <cell r="K35">
            <v>75840</v>
          </cell>
          <cell r="L35">
            <v>67417</v>
          </cell>
          <cell r="M35">
            <v>67422</v>
          </cell>
          <cell r="N35">
            <v>78463</v>
          </cell>
          <cell r="O35">
            <v>76256</v>
          </cell>
          <cell r="P35">
            <v>94402</v>
          </cell>
          <cell r="Q35">
            <v>136485</v>
          </cell>
        </row>
        <row r="36">
          <cell r="A36">
            <v>426591</v>
          </cell>
          <cell r="B36" t="str">
            <v>I/C - Loss on Sale of A/R</v>
          </cell>
          <cell r="C36" t="str">
            <v>CO</v>
          </cell>
          <cell r="D36">
            <v>426</v>
          </cell>
          <cell r="E36">
            <v>-97867</v>
          </cell>
          <cell r="F36">
            <v>-36118</v>
          </cell>
          <cell r="G36">
            <v>-76155</v>
          </cell>
          <cell r="H36">
            <v>-18654</v>
          </cell>
          <cell r="I36">
            <v>32064</v>
          </cell>
          <cell r="J36">
            <v>16083</v>
          </cell>
          <cell r="K36">
            <v>21882</v>
          </cell>
          <cell r="L36">
            <v>8320</v>
          </cell>
          <cell r="M36">
            <v>10443</v>
          </cell>
          <cell r="N36">
            <v>1003</v>
          </cell>
          <cell r="O36">
            <v>6177</v>
          </cell>
          <cell r="P36">
            <v>5136</v>
          </cell>
          <cell r="Q36">
            <v>-68048</v>
          </cell>
        </row>
        <row r="37">
          <cell r="A37">
            <v>426891</v>
          </cell>
          <cell r="B37" t="str">
            <v>IC Sale of AR Fees VIE</v>
          </cell>
          <cell r="C37" t="str">
            <v>CO</v>
          </cell>
          <cell r="D37">
            <v>426</v>
          </cell>
          <cell r="E37">
            <v>212185</v>
          </cell>
          <cell r="F37">
            <v>19552</v>
          </cell>
          <cell r="G37">
            <v>20652</v>
          </cell>
          <cell r="H37">
            <v>18367</v>
          </cell>
          <cell r="I37">
            <v>16843</v>
          </cell>
          <cell r="J37">
            <v>13784</v>
          </cell>
          <cell r="K37">
            <v>12658</v>
          </cell>
          <cell r="L37">
            <v>19942</v>
          </cell>
          <cell r="M37">
            <v>19151</v>
          </cell>
          <cell r="N37">
            <v>18248</v>
          </cell>
          <cell r="O37">
            <v>17603</v>
          </cell>
          <cell r="P37">
            <v>0</v>
          </cell>
          <cell r="Q37">
            <v>35385</v>
          </cell>
        </row>
        <row r="38">
          <cell r="A38">
            <v>480000</v>
          </cell>
          <cell r="B38" t="str">
            <v>Residential Sales-Gas</v>
          </cell>
          <cell r="C38" t="str">
            <v>REV</v>
          </cell>
          <cell r="D38">
            <v>480</v>
          </cell>
          <cell r="E38">
            <v>75044998</v>
          </cell>
          <cell r="F38">
            <v>12929241</v>
          </cell>
          <cell r="G38">
            <v>12766258</v>
          </cell>
          <cell r="H38">
            <v>9182279</v>
          </cell>
          <cell r="I38">
            <v>5967873</v>
          </cell>
          <cell r="J38">
            <v>3966513</v>
          </cell>
          <cell r="K38">
            <v>2773413</v>
          </cell>
          <cell r="L38">
            <v>2693028</v>
          </cell>
          <cell r="M38">
            <v>2691321</v>
          </cell>
          <cell r="N38">
            <v>2853148</v>
          </cell>
          <cell r="O38">
            <v>3134466</v>
          </cell>
          <cell r="P38">
            <v>5809788</v>
          </cell>
          <cell r="Q38">
            <v>10277670</v>
          </cell>
        </row>
        <row r="39">
          <cell r="A39">
            <v>480990</v>
          </cell>
          <cell r="B39" t="str">
            <v>Gas Residential Sales-Unbilled</v>
          </cell>
          <cell r="C39" t="str">
            <v>REV</v>
          </cell>
          <cell r="D39">
            <v>480</v>
          </cell>
          <cell r="E39">
            <v>-774382</v>
          </cell>
          <cell r="F39">
            <v>753062</v>
          </cell>
          <cell r="G39">
            <v>-1895936</v>
          </cell>
          <cell r="H39">
            <v>-794906</v>
          </cell>
          <cell r="I39">
            <v>-1639844</v>
          </cell>
          <cell r="J39">
            <v>-1257027</v>
          </cell>
          <cell r="K39">
            <v>-216186</v>
          </cell>
          <cell r="L39">
            <v>-48417</v>
          </cell>
          <cell r="M39">
            <v>8413</v>
          </cell>
          <cell r="N39">
            <v>-521</v>
          </cell>
          <cell r="O39">
            <v>1584958</v>
          </cell>
          <cell r="P39">
            <v>2104903</v>
          </cell>
          <cell r="Q39">
            <v>627119</v>
          </cell>
        </row>
        <row r="40">
          <cell r="A40">
            <v>481000</v>
          </cell>
          <cell r="B40" t="str">
            <v>Industrial Sales-Gas</v>
          </cell>
          <cell r="C40" t="str">
            <v>REV</v>
          </cell>
          <cell r="D40">
            <v>481</v>
          </cell>
          <cell r="E40">
            <v>2105702</v>
          </cell>
          <cell r="F40">
            <v>377004</v>
          </cell>
          <cell r="G40">
            <v>405871</v>
          </cell>
          <cell r="H40">
            <v>289120</v>
          </cell>
          <cell r="I40">
            <v>152020</v>
          </cell>
          <cell r="J40">
            <v>67885</v>
          </cell>
          <cell r="K40">
            <v>62420</v>
          </cell>
          <cell r="L40">
            <v>58214</v>
          </cell>
          <cell r="M40">
            <v>60393</v>
          </cell>
          <cell r="N40">
            <v>64294</v>
          </cell>
          <cell r="O40">
            <v>74786</v>
          </cell>
          <cell r="P40">
            <v>159840</v>
          </cell>
          <cell r="Q40">
            <v>333855</v>
          </cell>
        </row>
        <row r="41">
          <cell r="A41">
            <v>481090</v>
          </cell>
          <cell r="B41" t="str">
            <v>Gas Industrial Sales Unbilled</v>
          </cell>
          <cell r="C41" t="str">
            <v>REV</v>
          </cell>
          <cell r="D41">
            <v>481</v>
          </cell>
          <cell r="E41">
            <v>-82139</v>
          </cell>
          <cell r="F41">
            <v>-522</v>
          </cell>
          <cell r="G41">
            <v>-63224</v>
          </cell>
          <cell r="H41">
            <v>7256</v>
          </cell>
          <cell r="I41">
            <v>-22029</v>
          </cell>
          <cell r="J41">
            <v>-2039</v>
          </cell>
          <cell r="K41">
            <v>-15639</v>
          </cell>
          <cell r="L41">
            <v>-7525</v>
          </cell>
          <cell r="M41">
            <v>1713</v>
          </cell>
          <cell r="N41">
            <v>1712</v>
          </cell>
          <cell r="O41">
            <v>-3556</v>
          </cell>
          <cell r="P41">
            <v>61035</v>
          </cell>
          <cell r="Q41">
            <v>-39321</v>
          </cell>
        </row>
        <row r="42">
          <cell r="A42">
            <v>481200</v>
          </cell>
          <cell r="B42" t="str">
            <v>Gas Commercial Sales</v>
          </cell>
          <cell r="C42" t="str">
            <v>REV</v>
          </cell>
          <cell r="D42">
            <v>481</v>
          </cell>
          <cell r="E42">
            <v>25234664</v>
          </cell>
          <cell r="F42">
            <v>4031751</v>
          </cell>
          <cell r="G42">
            <v>4239582</v>
          </cell>
          <cell r="H42">
            <v>3139386</v>
          </cell>
          <cell r="I42">
            <v>1877029</v>
          </cell>
          <cell r="J42">
            <v>1153002</v>
          </cell>
          <cell r="K42">
            <v>978266</v>
          </cell>
          <cell r="L42">
            <v>951689</v>
          </cell>
          <cell r="M42">
            <v>907111</v>
          </cell>
          <cell r="N42">
            <v>1011266</v>
          </cell>
          <cell r="O42">
            <v>1307672</v>
          </cell>
          <cell r="P42">
            <v>1985419</v>
          </cell>
          <cell r="Q42">
            <v>3652491</v>
          </cell>
        </row>
        <row r="43">
          <cell r="A43">
            <v>481290</v>
          </cell>
          <cell r="B43" t="str">
            <v>Gas Commercial Sales Unbilled</v>
          </cell>
          <cell r="C43" t="str">
            <v>REV</v>
          </cell>
          <cell r="D43">
            <v>481</v>
          </cell>
          <cell r="E43">
            <v>-184938</v>
          </cell>
          <cell r="F43">
            <v>5952</v>
          </cell>
          <cell r="G43">
            <v>-546165</v>
          </cell>
          <cell r="H43">
            <v>-274440</v>
          </cell>
          <cell r="I43">
            <v>-541707</v>
          </cell>
          <cell r="J43">
            <v>-208858</v>
          </cell>
          <cell r="K43">
            <v>-72578</v>
          </cell>
          <cell r="L43">
            <v>42583</v>
          </cell>
          <cell r="M43">
            <v>-4593</v>
          </cell>
          <cell r="N43">
            <v>17826</v>
          </cell>
          <cell r="O43">
            <v>476843</v>
          </cell>
          <cell r="P43">
            <v>946616</v>
          </cell>
          <cell r="Q43">
            <v>-26417</v>
          </cell>
        </row>
        <row r="44">
          <cell r="A44">
            <v>482000</v>
          </cell>
          <cell r="B44" t="str">
            <v>Other Sales to Public Auth-Gas</v>
          </cell>
          <cell r="C44" t="str">
            <v>REV</v>
          </cell>
          <cell r="D44">
            <v>482</v>
          </cell>
          <cell r="E44">
            <v>2458046</v>
          </cell>
          <cell r="F44">
            <v>461337</v>
          </cell>
          <cell r="G44">
            <v>488215</v>
          </cell>
          <cell r="H44">
            <v>289415</v>
          </cell>
          <cell r="I44">
            <v>204018</v>
          </cell>
          <cell r="J44">
            <v>95934</v>
          </cell>
          <cell r="K44">
            <v>60309</v>
          </cell>
          <cell r="L44">
            <v>53089</v>
          </cell>
          <cell r="M44">
            <v>44430</v>
          </cell>
          <cell r="N44">
            <v>56152</v>
          </cell>
          <cell r="O44">
            <v>93698</v>
          </cell>
          <cell r="P44">
            <v>199580</v>
          </cell>
          <cell r="Q44">
            <v>411869</v>
          </cell>
        </row>
        <row r="45">
          <cell r="A45">
            <v>482090</v>
          </cell>
          <cell r="B45" t="str">
            <v>Gas OPA Unbilled</v>
          </cell>
          <cell r="C45" t="str">
            <v>REV</v>
          </cell>
          <cell r="D45">
            <v>482</v>
          </cell>
          <cell r="E45">
            <v>-71458</v>
          </cell>
          <cell r="F45">
            <v>-6133</v>
          </cell>
          <cell r="G45">
            <v>-79432</v>
          </cell>
          <cell r="H45">
            <v>46250</v>
          </cell>
          <cell r="I45">
            <v>-103957</v>
          </cell>
          <cell r="J45">
            <v>-31763</v>
          </cell>
          <cell r="K45">
            <v>-35036</v>
          </cell>
          <cell r="L45">
            <v>-12785</v>
          </cell>
          <cell r="M45">
            <v>6447</v>
          </cell>
          <cell r="N45">
            <v>6218</v>
          </cell>
          <cell r="O45">
            <v>30871</v>
          </cell>
          <cell r="P45">
            <v>136545</v>
          </cell>
          <cell r="Q45">
            <v>-28683</v>
          </cell>
        </row>
        <row r="46">
          <cell r="A46">
            <v>482200</v>
          </cell>
          <cell r="B46" t="str">
            <v>Gas Public St Hwy Ltng</v>
          </cell>
          <cell r="C46" t="str">
            <v>REV</v>
          </cell>
          <cell r="D46">
            <v>482</v>
          </cell>
          <cell r="E46">
            <v>1040</v>
          </cell>
          <cell r="F46">
            <v>87</v>
          </cell>
          <cell r="G46">
            <v>81</v>
          </cell>
          <cell r="H46">
            <v>82</v>
          </cell>
          <cell r="I46">
            <v>76</v>
          </cell>
          <cell r="J46">
            <v>76</v>
          </cell>
          <cell r="K46">
            <v>86</v>
          </cell>
          <cell r="L46">
            <v>90</v>
          </cell>
          <cell r="M46">
            <v>89</v>
          </cell>
          <cell r="N46">
            <v>89</v>
          </cell>
          <cell r="O46">
            <v>102</v>
          </cell>
          <cell r="P46">
            <v>93</v>
          </cell>
          <cell r="Q46">
            <v>89</v>
          </cell>
        </row>
        <row r="47">
          <cell r="A47">
            <v>484000</v>
          </cell>
          <cell r="B47" t="str">
            <v>Interdepartmental Sales</v>
          </cell>
          <cell r="C47" t="str">
            <v>REV</v>
          </cell>
          <cell r="D47">
            <v>484</v>
          </cell>
          <cell r="E47">
            <v>28527</v>
          </cell>
          <cell r="F47">
            <v>5199</v>
          </cell>
          <cell r="G47">
            <v>6221</v>
          </cell>
          <cell r="H47">
            <v>4660</v>
          </cell>
          <cell r="I47">
            <v>2094</v>
          </cell>
          <cell r="J47">
            <v>291</v>
          </cell>
          <cell r="K47">
            <v>176</v>
          </cell>
          <cell r="L47">
            <v>187</v>
          </cell>
          <cell r="M47">
            <v>190</v>
          </cell>
          <cell r="N47">
            <v>266</v>
          </cell>
          <cell r="O47">
            <v>1642</v>
          </cell>
          <cell r="P47">
            <v>3365</v>
          </cell>
          <cell r="Q47">
            <v>4236</v>
          </cell>
        </row>
        <row r="48">
          <cell r="A48">
            <v>487001</v>
          </cell>
          <cell r="B48" t="str">
            <v>Discounts Earn/Lost-Gas</v>
          </cell>
          <cell r="C48" t="str">
            <v>REV</v>
          </cell>
          <cell r="D48">
            <v>487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488000</v>
          </cell>
          <cell r="B49" t="str">
            <v>Misc Service Revenue-Gas</v>
          </cell>
          <cell r="C49" t="str">
            <v>REV</v>
          </cell>
          <cell r="D49">
            <v>488</v>
          </cell>
          <cell r="E49">
            <v>51996</v>
          </cell>
          <cell r="F49">
            <v>4333</v>
          </cell>
          <cell r="G49">
            <v>4333</v>
          </cell>
          <cell r="H49">
            <v>4333</v>
          </cell>
          <cell r="I49">
            <v>4333</v>
          </cell>
          <cell r="J49">
            <v>4333</v>
          </cell>
          <cell r="K49">
            <v>4333</v>
          </cell>
          <cell r="L49">
            <v>4333</v>
          </cell>
          <cell r="M49">
            <v>4333</v>
          </cell>
          <cell r="N49">
            <v>4333</v>
          </cell>
          <cell r="O49">
            <v>4333</v>
          </cell>
          <cell r="P49">
            <v>4333</v>
          </cell>
          <cell r="Q49">
            <v>4333</v>
          </cell>
        </row>
        <row r="50">
          <cell r="A50">
            <v>488100</v>
          </cell>
          <cell r="B50" t="str">
            <v>IC Misc Svc Reg Gas Reg</v>
          </cell>
          <cell r="C50" t="str">
            <v>REV</v>
          </cell>
          <cell r="D50">
            <v>488</v>
          </cell>
          <cell r="E50">
            <v>847692</v>
          </cell>
          <cell r="F50">
            <v>70641</v>
          </cell>
          <cell r="G50">
            <v>70641</v>
          </cell>
          <cell r="H50">
            <v>70641</v>
          </cell>
          <cell r="I50">
            <v>70641</v>
          </cell>
          <cell r="J50">
            <v>70641</v>
          </cell>
          <cell r="K50">
            <v>70641</v>
          </cell>
          <cell r="L50">
            <v>70641</v>
          </cell>
          <cell r="M50">
            <v>70641</v>
          </cell>
          <cell r="N50">
            <v>70641</v>
          </cell>
          <cell r="O50">
            <v>70641</v>
          </cell>
          <cell r="P50">
            <v>70641</v>
          </cell>
          <cell r="Q50">
            <v>70641</v>
          </cell>
        </row>
        <row r="51">
          <cell r="A51">
            <v>489000</v>
          </cell>
          <cell r="B51" t="str">
            <v>Transp Gas of Others</v>
          </cell>
          <cell r="C51" t="str">
            <v>REV</v>
          </cell>
          <cell r="D51">
            <v>489</v>
          </cell>
          <cell r="E51">
            <v>1782711</v>
          </cell>
          <cell r="F51">
            <v>160027</v>
          </cell>
          <cell r="G51">
            <v>145319</v>
          </cell>
          <cell r="H51">
            <v>147466</v>
          </cell>
          <cell r="I51">
            <v>140574</v>
          </cell>
          <cell r="J51">
            <v>142100</v>
          </cell>
          <cell r="K51">
            <v>141362</v>
          </cell>
          <cell r="L51">
            <v>141623</v>
          </cell>
          <cell r="M51">
            <v>149869</v>
          </cell>
          <cell r="N51">
            <v>142486</v>
          </cell>
          <cell r="O51">
            <v>160481</v>
          </cell>
          <cell r="P51">
            <v>160800</v>
          </cell>
          <cell r="Q51">
            <v>150604</v>
          </cell>
        </row>
        <row r="52">
          <cell r="A52">
            <v>489010</v>
          </cell>
          <cell r="B52" t="str">
            <v>IC Gas Transp Rev Reg</v>
          </cell>
          <cell r="C52" t="str">
            <v>REV</v>
          </cell>
          <cell r="D52">
            <v>489</v>
          </cell>
          <cell r="E52">
            <v>603504</v>
          </cell>
          <cell r="F52">
            <v>50292</v>
          </cell>
          <cell r="G52">
            <v>50292</v>
          </cell>
          <cell r="H52">
            <v>50292</v>
          </cell>
          <cell r="I52">
            <v>50292</v>
          </cell>
          <cell r="J52">
            <v>50292</v>
          </cell>
          <cell r="K52">
            <v>50292</v>
          </cell>
          <cell r="L52">
            <v>50292</v>
          </cell>
          <cell r="M52">
            <v>50292</v>
          </cell>
          <cell r="N52">
            <v>50292</v>
          </cell>
          <cell r="O52">
            <v>50292</v>
          </cell>
          <cell r="P52">
            <v>50292</v>
          </cell>
          <cell r="Q52">
            <v>50292</v>
          </cell>
        </row>
        <row r="53">
          <cell r="A53">
            <v>489020</v>
          </cell>
          <cell r="B53" t="str">
            <v>Comm Gas Transp Only</v>
          </cell>
          <cell r="C53" t="str">
            <v>REV</v>
          </cell>
          <cell r="D53">
            <v>489</v>
          </cell>
          <cell r="E53">
            <v>1379384</v>
          </cell>
          <cell r="F53">
            <v>299981</v>
          </cell>
          <cell r="G53">
            <v>165472</v>
          </cell>
          <cell r="H53">
            <v>134138</v>
          </cell>
          <cell r="I53">
            <v>94366</v>
          </cell>
          <cell r="J53">
            <v>70570</v>
          </cell>
          <cell r="K53">
            <v>57728</v>
          </cell>
          <cell r="L53">
            <v>52373</v>
          </cell>
          <cell r="M53">
            <v>55474</v>
          </cell>
          <cell r="N53">
            <v>63540</v>
          </cell>
          <cell r="O53">
            <v>89754</v>
          </cell>
          <cell r="P53">
            <v>119076</v>
          </cell>
          <cell r="Q53">
            <v>176912</v>
          </cell>
        </row>
        <row r="54">
          <cell r="A54">
            <v>489025</v>
          </cell>
          <cell r="B54" t="str">
            <v>Comm Gas Transp Unbilled</v>
          </cell>
          <cell r="C54" t="str">
            <v>REV</v>
          </cell>
          <cell r="D54">
            <v>489</v>
          </cell>
          <cell r="E54">
            <v>37476</v>
          </cell>
          <cell r="F54">
            <v>2663</v>
          </cell>
          <cell r="G54">
            <v>-13430</v>
          </cell>
          <cell r="H54">
            <v>-11795</v>
          </cell>
          <cell r="I54">
            <v>-20326</v>
          </cell>
          <cell r="J54">
            <v>-13672</v>
          </cell>
          <cell r="K54">
            <v>-7169</v>
          </cell>
          <cell r="L54">
            <v>1920</v>
          </cell>
          <cell r="M54">
            <v>-394</v>
          </cell>
          <cell r="N54">
            <v>1547</v>
          </cell>
          <cell r="O54">
            <v>26378</v>
          </cell>
          <cell r="P54">
            <v>57716</v>
          </cell>
          <cell r="Q54">
            <v>14038</v>
          </cell>
        </row>
        <row r="55">
          <cell r="A55">
            <v>489030</v>
          </cell>
          <cell r="B55" t="str">
            <v>Indust Gas Transp Only</v>
          </cell>
          <cell r="C55" t="str">
            <v>REV</v>
          </cell>
          <cell r="D55">
            <v>489</v>
          </cell>
          <cell r="E55">
            <v>3485484</v>
          </cell>
          <cell r="F55">
            <v>395196</v>
          </cell>
          <cell r="G55">
            <v>365620</v>
          </cell>
          <cell r="H55">
            <v>325632</v>
          </cell>
          <cell r="I55">
            <v>279868</v>
          </cell>
          <cell r="J55">
            <v>250716</v>
          </cell>
          <cell r="K55">
            <v>230922</v>
          </cell>
          <cell r="L55">
            <v>229338</v>
          </cell>
          <cell r="M55">
            <v>235313</v>
          </cell>
          <cell r="N55">
            <v>221026</v>
          </cell>
          <cell r="O55">
            <v>253909</v>
          </cell>
          <cell r="P55">
            <v>292446</v>
          </cell>
          <cell r="Q55">
            <v>405498</v>
          </cell>
        </row>
        <row r="56">
          <cell r="A56">
            <v>489035</v>
          </cell>
          <cell r="B56" t="str">
            <v>Indust Gas Transp Unbilled</v>
          </cell>
          <cell r="C56" t="str">
            <v>REV</v>
          </cell>
          <cell r="D56">
            <v>489</v>
          </cell>
          <cell r="E56">
            <v>10497</v>
          </cell>
          <cell r="F56">
            <v>75</v>
          </cell>
          <cell r="G56">
            <v>-50791</v>
          </cell>
          <cell r="H56">
            <v>7851</v>
          </cell>
          <cell r="I56">
            <v>-45972</v>
          </cell>
          <cell r="J56">
            <v>-9886</v>
          </cell>
          <cell r="K56">
            <v>-2803</v>
          </cell>
          <cell r="L56">
            <v>-810</v>
          </cell>
          <cell r="M56">
            <v>11834</v>
          </cell>
          <cell r="N56">
            <v>-6230</v>
          </cell>
          <cell r="O56">
            <v>68873</v>
          </cell>
          <cell r="P56">
            <v>84040</v>
          </cell>
          <cell r="Q56">
            <v>-45684</v>
          </cell>
        </row>
        <row r="57">
          <cell r="A57">
            <v>489040</v>
          </cell>
          <cell r="B57" t="str">
            <v>OPA Gas Transp Only</v>
          </cell>
          <cell r="C57" t="str">
            <v>REV</v>
          </cell>
          <cell r="D57">
            <v>489</v>
          </cell>
          <cell r="E57">
            <v>396332</v>
          </cell>
          <cell r="F57">
            <v>88977</v>
          </cell>
          <cell r="G57">
            <v>64989</v>
          </cell>
          <cell r="H57">
            <v>39260</v>
          </cell>
          <cell r="I57">
            <v>30485</v>
          </cell>
          <cell r="J57">
            <v>13726</v>
          </cell>
          <cell r="K57">
            <v>7387</v>
          </cell>
          <cell r="L57">
            <v>6927</v>
          </cell>
          <cell r="M57">
            <v>6823</v>
          </cell>
          <cell r="N57">
            <v>9554</v>
          </cell>
          <cell r="O57">
            <v>20127</v>
          </cell>
          <cell r="P57">
            <v>39556</v>
          </cell>
          <cell r="Q57">
            <v>68521</v>
          </cell>
        </row>
        <row r="58">
          <cell r="A58">
            <v>489045</v>
          </cell>
          <cell r="B58" t="str">
            <v>OPA Gas Transp Unbilled</v>
          </cell>
          <cell r="C58" t="str">
            <v>REV</v>
          </cell>
          <cell r="D58">
            <v>489</v>
          </cell>
          <cell r="E58">
            <v>15278</v>
          </cell>
          <cell r="F58">
            <v>-883</v>
          </cell>
          <cell r="G58">
            <v>-8909</v>
          </cell>
          <cell r="H58">
            <v>5977</v>
          </cell>
          <cell r="I58">
            <v>-13392</v>
          </cell>
          <cell r="J58">
            <v>-3961</v>
          </cell>
          <cell r="K58">
            <v>-525</v>
          </cell>
          <cell r="L58">
            <v>126</v>
          </cell>
          <cell r="M58">
            <v>822</v>
          </cell>
          <cell r="N58">
            <v>-18</v>
          </cell>
          <cell r="O58">
            <v>15443</v>
          </cell>
          <cell r="P58">
            <v>23484</v>
          </cell>
          <cell r="Q58">
            <v>-2886</v>
          </cell>
        </row>
        <row r="59">
          <cell r="A59">
            <v>495031</v>
          </cell>
          <cell r="B59" t="str">
            <v>Gas Losses Damaged Lines</v>
          </cell>
          <cell r="C59" t="str">
            <v>REV</v>
          </cell>
          <cell r="D59">
            <v>495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496020</v>
          </cell>
          <cell r="B60" t="str">
            <v>Provision for Rate Refund</v>
          </cell>
          <cell r="C60" t="str">
            <v>REV</v>
          </cell>
          <cell r="D60">
            <v>496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711000</v>
          </cell>
          <cell r="B61" t="str">
            <v>Gas Boiler Labor</v>
          </cell>
          <cell r="C61" t="str">
            <v>PO</v>
          </cell>
          <cell r="D61">
            <v>711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712000</v>
          </cell>
          <cell r="B62" t="str">
            <v>Gas Production-Other Power Ex</v>
          </cell>
          <cell r="C62" t="str">
            <v>PO</v>
          </cell>
          <cell r="D62">
            <v>712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717000</v>
          </cell>
          <cell r="B63" t="str">
            <v>Liq Petro Gas Exp-Vapor Proc</v>
          </cell>
          <cell r="C63" t="str">
            <v>PO</v>
          </cell>
          <cell r="D63">
            <v>717</v>
          </cell>
          <cell r="E63">
            <v>336370</v>
          </cell>
          <cell r="F63">
            <v>30950</v>
          </cell>
          <cell r="G63">
            <v>25328</v>
          </cell>
          <cell r="H63">
            <v>25328</v>
          </cell>
          <cell r="I63">
            <v>25328</v>
          </cell>
          <cell r="J63">
            <v>25606</v>
          </cell>
          <cell r="K63">
            <v>25834</v>
          </cell>
          <cell r="L63">
            <v>37330</v>
          </cell>
          <cell r="M63">
            <v>25834</v>
          </cell>
          <cell r="N63">
            <v>25834</v>
          </cell>
          <cell r="O63">
            <v>25834</v>
          </cell>
          <cell r="P63">
            <v>25834</v>
          </cell>
          <cell r="Q63">
            <v>37330</v>
          </cell>
        </row>
        <row r="64">
          <cell r="A64">
            <v>728000</v>
          </cell>
          <cell r="B64" t="str">
            <v>Liquid Petroleum Gas</v>
          </cell>
          <cell r="C64" t="str">
            <v>PO</v>
          </cell>
          <cell r="D64">
            <v>728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735000</v>
          </cell>
          <cell r="B65" t="str">
            <v>Gas Misc Production Exp</v>
          </cell>
          <cell r="C65" t="str">
            <v>PO</v>
          </cell>
          <cell r="D65">
            <v>735</v>
          </cell>
          <cell r="E65">
            <v>295297</v>
          </cell>
          <cell r="F65">
            <v>31108</v>
          </cell>
          <cell r="G65">
            <v>29243</v>
          </cell>
          <cell r="H65">
            <v>29405</v>
          </cell>
          <cell r="I65">
            <v>20905</v>
          </cell>
          <cell r="J65">
            <v>19597</v>
          </cell>
          <cell r="K65">
            <v>19673</v>
          </cell>
          <cell r="L65">
            <v>23487</v>
          </cell>
          <cell r="M65">
            <v>19673</v>
          </cell>
          <cell r="N65">
            <v>19673</v>
          </cell>
          <cell r="O65">
            <v>19573</v>
          </cell>
          <cell r="P65">
            <v>29573</v>
          </cell>
          <cell r="Q65">
            <v>33387</v>
          </cell>
        </row>
        <row r="66">
          <cell r="A66">
            <v>742000</v>
          </cell>
          <cell r="B66" t="str">
            <v>Maint Gas Production Equipmen</v>
          </cell>
          <cell r="C66" t="str">
            <v>PM</v>
          </cell>
          <cell r="D66">
            <v>742</v>
          </cell>
          <cell r="E66">
            <v>123260</v>
          </cell>
          <cell r="F66">
            <v>4489</v>
          </cell>
          <cell r="G66">
            <v>4489</v>
          </cell>
          <cell r="H66">
            <v>1489</v>
          </cell>
          <cell r="I66">
            <v>12489</v>
          </cell>
          <cell r="J66">
            <v>29881</v>
          </cell>
          <cell r="K66">
            <v>16489</v>
          </cell>
          <cell r="L66">
            <v>21489</v>
          </cell>
          <cell r="M66">
            <v>1489</v>
          </cell>
          <cell r="N66">
            <v>1489</v>
          </cell>
          <cell r="O66">
            <v>26489</v>
          </cell>
          <cell r="P66">
            <v>1489</v>
          </cell>
          <cell r="Q66">
            <v>1489</v>
          </cell>
        </row>
        <row r="67">
          <cell r="A67">
            <v>801000</v>
          </cell>
          <cell r="B67" t="str">
            <v>Purchases Gas &amp; NGL</v>
          </cell>
          <cell r="C67" t="str">
            <v>Fuel</v>
          </cell>
          <cell r="D67">
            <v>801</v>
          </cell>
          <cell r="E67">
            <v>40470323</v>
          </cell>
          <cell r="F67">
            <v>8171520</v>
          </cell>
          <cell r="G67">
            <v>7444261</v>
          </cell>
          <cell r="H67">
            <v>5122880</v>
          </cell>
          <cell r="I67">
            <v>2398302</v>
          </cell>
          <cell r="J67">
            <v>1261713</v>
          </cell>
          <cell r="K67">
            <v>1019964</v>
          </cell>
          <cell r="L67">
            <v>1041880</v>
          </cell>
          <cell r="M67">
            <v>1004648</v>
          </cell>
          <cell r="N67">
            <v>1109110</v>
          </cell>
          <cell r="O67">
            <v>1811531</v>
          </cell>
          <cell r="P67">
            <v>3702033</v>
          </cell>
          <cell r="Q67">
            <v>6382481</v>
          </cell>
        </row>
        <row r="68">
          <cell r="A68">
            <v>801001</v>
          </cell>
          <cell r="B68" t="str">
            <v>Purchases Gas &amp; NGL-Aff</v>
          </cell>
          <cell r="C68" t="str">
            <v>Fuel</v>
          </cell>
          <cell r="D68">
            <v>801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805002</v>
          </cell>
          <cell r="B69" t="str">
            <v>Unrecovered Purchase Gas Adj</v>
          </cell>
          <cell r="C69" t="str">
            <v>Fuel</v>
          </cell>
          <cell r="D69">
            <v>805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805003</v>
          </cell>
          <cell r="B70" t="str">
            <v>Purchase Gas Cost Unbilled Rev</v>
          </cell>
          <cell r="C70" t="str">
            <v>Fuel</v>
          </cell>
          <cell r="D70">
            <v>805</v>
          </cell>
          <cell r="E70">
            <v>-716846</v>
          </cell>
          <cell r="F70">
            <v>321721</v>
          </cell>
          <cell r="G70">
            <v>-1588101</v>
          </cell>
          <cell r="H70">
            <v>-468029</v>
          </cell>
          <cell r="I70">
            <v>-1196981</v>
          </cell>
          <cell r="J70">
            <v>-553343</v>
          </cell>
          <cell r="K70">
            <v>-200266</v>
          </cell>
          <cell r="L70">
            <v>-33798</v>
          </cell>
          <cell r="M70">
            <v>3703</v>
          </cell>
          <cell r="N70">
            <v>26906</v>
          </cell>
          <cell r="O70">
            <v>1296974</v>
          </cell>
          <cell r="P70">
            <v>1871009</v>
          </cell>
          <cell r="Q70">
            <v>-196641</v>
          </cell>
        </row>
        <row r="71">
          <cell r="A71">
            <v>807000</v>
          </cell>
          <cell r="B71" t="str">
            <v>Gas Purchased Expenses</v>
          </cell>
          <cell r="C71" t="str">
            <v>PO</v>
          </cell>
          <cell r="D71">
            <v>807</v>
          </cell>
          <cell r="E71">
            <v>565774</v>
          </cell>
          <cell r="F71">
            <v>46732</v>
          </cell>
          <cell r="G71">
            <v>46138</v>
          </cell>
          <cell r="H71">
            <v>47161</v>
          </cell>
          <cell r="I71">
            <v>47184</v>
          </cell>
          <cell r="J71">
            <v>47188</v>
          </cell>
          <cell r="K71">
            <v>47185</v>
          </cell>
          <cell r="L71">
            <v>47710</v>
          </cell>
          <cell r="M71">
            <v>47191</v>
          </cell>
          <cell r="N71">
            <v>47188</v>
          </cell>
          <cell r="O71">
            <v>47193</v>
          </cell>
          <cell r="P71">
            <v>47190</v>
          </cell>
          <cell r="Q71">
            <v>47714</v>
          </cell>
        </row>
        <row r="72">
          <cell r="A72">
            <v>807100</v>
          </cell>
          <cell r="B72" t="str">
            <v>I/C Gas Purchased Expenses</v>
          </cell>
          <cell r="C72" t="str">
            <v>PO</v>
          </cell>
          <cell r="D72">
            <v>807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850001</v>
          </cell>
          <cell r="B73" t="str">
            <v>Operation Supv &amp; Eng-Tran</v>
          </cell>
          <cell r="C73" t="str">
            <v>TO</v>
          </cell>
          <cell r="D73">
            <v>850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859000</v>
          </cell>
          <cell r="B74" t="str">
            <v>Other Expenses-Trans</v>
          </cell>
          <cell r="C74" t="str">
            <v>TO</v>
          </cell>
          <cell r="D74">
            <v>859</v>
          </cell>
          <cell r="E74">
            <v>16066</v>
          </cell>
          <cell r="F74">
            <v>1313</v>
          </cell>
          <cell r="G74">
            <v>1313</v>
          </cell>
          <cell r="H74">
            <v>1344</v>
          </cell>
          <cell r="I74">
            <v>1344</v>
          </cell>
          <cell r="J74">
            <v>1344</v>
          </cell>
          <cell r="K74">
            <v>1344</v>
          </cell>
          <cell r="L74">
            <v>1344</v>
          </cell>
          <cell r="M74">
            <v>1344</v>
          </cell>
          <cell r="N74">
            <v>1344</v>
          </cell>
          <cell r="O74">
            <v>1344</v>
          </cell>
          <cell r="P74">
            <v>1344</v>
          </cell>
          <cell r="Q74">
            <v>1344</v>
          </cell>
        </row>
        <row r="75">
          <cell r="A75">
            <v>863000</v>
          </cell>
          <cell r="B75" t="str">
            <v>Transm-Maint of Mains</v>
          </cell>
          <cell r="C75" t="str">
            <v>TM</v>
          </cell>
          <cell r="D75">
            <v>863</v>
          </cell>
          <cell r="E75">
            <v>519821</v>
          </cell>
          <cell r="F75">
            <v>12150</v>
          </cell>
          <cell r="G75">
            <v>13800</v>
          </cell>
          <cell r="H75">
            <v>34232</v>
          </cell>
          <cell r="I75">
            <v>70016</v>
          </cell>
          <cell r="J75">
            <v>52320</v>
          </cell>
          <cell r="K75">
            <v>74798</v>
          </cell>
          <cell r="L75">
            <v>75380</v>
          </cell>
          <cell r="M75">
            <v>60172</v>
          </cell>
          <cell r="N75">
            <v>61226</v>
          </cell>
          <cell r="O75">
            <v>41645</v>
          </cell>
          <cell r="P75">
            <v>14731</v>
          </cell>
          <cell r="Q75">
            <v>9351</v>
          </cell>
        </row>
        <row r="76">
          <cell r="A76">
            <v>871000</v>
          </cell>
          <cell r="B76" t="str">
            <v>Distribution Load Dispatching</v>
          </cell>
          <cell r="C76" t="str">
            <v>DO</v>
          </cell>
          <cell r="D76">
            <v>871</v>
          </cell>
          <cell r="E76">
            <v>258339</v>
          </cell>
          <cell r="F76">
            <v>25785</v>
          </cell>
          <cell r="G76">
            <v>22475</v>
          </cell>
          <cell r="H76">
            <v>17824</v>
          </cell>
          <cell r="I76">
            <v>18439</v>
          </cell>
          <cell r="J76">
            <v>27973</v>
          </cell>
          <cell r="K76">
            <v>21189</v>
          </cell>
          <cell r="L76">
            <v>19999</v>
          </cell>
          <cell r="M76">
            <v>22209</v>
          </cell>
          <cell r="N76">
            <v>19824</v>
          </cell>
          <cell r="O76">
            <v>17864</v>
          </cell>
          <cell r="P76">
            <v>20299</v>
          </cell>
          <cell r="Q76">
            <v>24459</v>
          </cell>
        </row>
        <row r="77">
          <cell r="A77">
            <v>874000</v>
          </cell>
          <cell r="B77" t="str">
            <v>Mains And Services</v>
          </cell>
          <cell r="C77" t="str">
            <v>DO</v>
          </cell>
          <cell r="D77">
            <v>874</v>
          </cell>
          <cell r="E77">
            <v>1332086</v>
          </cell>
          <cell r="F77">
            <v>108257</v>
          </cell>
          <cell r="G77">
            <v>92707</v>
          </cell>
          <cell r="H77">
            <v>94482</v>
          </cell>
          <cell r="I77">
            <v>103931</v>
          </cell>
          <cell r="J77">
            <v>109981</v>
          </cell>
          <cell r="K77">
            <v>111657</v>
          </cell>
          <cell r="L77">
            <v>140518</v>
          </cell>
          <cell r="M77">
            <v>111571</v>
          </cell>
          <cell r="N77">
            <v>111417</v>
          </cell>
          <cell r="O77">
            <v>111190</v>
          </cell>
          <cell r="P77">
            <v>105775</v>
          </cell>
          <cell r="Q77">
            <v>130600</v>
          </cell>
        </row>
        <row r="78">
          <cell r="A78">
            <v>875000</v>
          </cell>
          <cell r="B78" t="str">
            <v>Measuring And Reg Stations-Ge</v>
          </cell>
          <cell r="C78" t="str">
            <v>DO</v>
          </cell>
          <cell r="D78">
            <v>875</v>
          </cell>
          <cell r="E78">
            <v>175613</v>
          </cell>
          <cell r="F78">
            <v>15828</v>
          </cell>
          <cell r="G78">
            <v>13529</v>
          </cell>
          <cell r="H78">
            <v>13529</v>
          </cell>
          <cell r="I78">
            <v>13529</v>
          </cell>
          <cell r="J78">
            <v>13642</v>
          </cell>
          <cell r="K78">
            <v>13736</v>
          </cell>
          <cell r="L78">
            <v>18438</v>
          </cell>
          <cell r="M78">
            <v>13736</v>
          </cell>
          <cell r="N78">
            <v>13736</v>
          </cell>
          <cell r="O78">
            <v>13736</v>
          </cell>
          <cell r="P78">
            <v>13736</v>
          </cell>
          <cell r="Q78">
            <v>18438</v>
          </cell>
        </row>
        <row r="79">
          <cell r="A79">
            <v>876000</v>
          </cell>
          <cell r="B79" t="str">
            <v>Measuring &amp; Reg Station-Indus</v>
          </cell>
          <cell r="C79" t="str">
            <v>DO</v>
          </cell>
          <cell r="D79">
            <v>876</v>
          </cell>
          <cell r="E79">
            <v>-10975</v>
          </cell>
          <cell r="F79">
            <v>-983</v>
          </cell>
          <cell r="G79">
            <v>-844</v>
          </cell>
          <cell r="H79">
            <v>-844</v>
          </cell>
          <cell r="I79">
            <v>-844</v>
          </cell>
          <cell r="J79">
            <v>-851</v>
          </cell>
          <cell r="K79">
            <v>-857</v>
          </cell>
          <cell r="L79">
            <v>-1162</v>
          </cell>
          <cell r="M79">
            <v>-857</v>
          </cell>
          <cell r="N79">
            <v>-857</v>
          </cell>
          <cell r="O79">
            <v>-857</v>
          </cell>
          <cell r="P79">
            <v>-857</v>
          </cell>
          <cell r="Q79">
            <v>-1162</v>
          </cell>
        </row>
        <row r="80">
          <cell r="A80">
            <v>878000</v>
          </cell>
          <cell r="B80" t="str">
            <v>Meter And House Regulator Exp</v>
          </cell>
          <cell r="C80" t="str">
            <v>DO</v>
          </cell>
          <cell r="D80">
            <v>878</v>
          </cell>
          <cell r="E80">
            <v>620320</v>
          </cell>
          <cell r="F80">
            <v>53565</v>
          </cell>
          <cell r="G80">
            <v>49918</v>
          </cell>
          <cell r="H80">
            <v>49944</v>
          </cell>
          <cell r="I80">
            <v>49944</v>
          </cell>
          <cell r="J80">
            <v>50124</v>
          </cell>
          <cell r="K80">
            <v>50273</v>
          </cell>
          <cell r="L80">
            <v>57730</v>
          </cell>
          <cell r="M80">
            <v>50273</v>
          </cell>
          <cell r="N80">
            <v>50273</v>
          </cell>
          <cell r="O80">
            <v>50273</v>
          </cell>
          <cell r="P80">
            <v>50273</v>
          </cell>
          <cell r="Q80">
            <v>57730</v>
          </cell>
        </row>
        <row r="81">
          <cell r="A81">
            <v>879000</v>
          </cell>
          <cell r="B81" t="str">
            <v>Customer Installation Expense</v>
          </cell>
          <cell r="C81" t="str">
            <v>DO</v>
          </cell>
          <cell r="D81">
            <v>879</v>
          </cell>
          <cell r="E81">
            <v>1294237</v>
          </cell>
          <cell r="F81">
            <v>113024</v>
          </cell>
          <cell r="G81">
            <v>102302</v>
          </cell>
          <cell r="H81">
            <v>109389</v>
          </cell>
          <cell r="I81">
            <v>100221</v>
          </cell>
          <cell r="J81">
            <v>88666</v>
          </cell>
          <cell r="K81">
            <v>107619</v>
          </cell>
          <cell r="L81">
            <v>134788</v>
          </cell>
          <cell r="M81">
            <v>98885</v>
          </cell>
          <cell r="N81">
            <v>99026</v>
          </cell>
          <cell r="O81">
            <v>103324</v>
          </cell>
          <cell r="P81">
            <v>103684</v>
          </cell>
          <cell r="Q81">
            <v>133309</v>
          </cell>
        </row>
        <row r="82">
          <cell r="A82">
            <v>880000</v>
          </cell>
          <cell r="B82" t="str">
            <v>Gas Distribution-Other Expense</v>
          </cell>
          <cell r="C82" t="str">
            <v>DO</v>
          </cell>
          <cell r="D82">
            <v>880</v>
          </cell>
          <cell r="E82">
            <v>2896126</v>
          </cell>
          <cell r="F82">
            <v>286255</v>
          </cell>
          <cell r="G82">
            <v>239396</v>
          </cell>
          <cell r="H82">
            <v>221779</v>
          </cell>
          <cell r="I82">
            <v>233144</v>
          </cell>
          <cell r="J82">
            <v>231488</v>
          </cell>
          <cell r="K82">
            <v>241600</v>
          </cell>
          <cell r="L82">
            <v>242143</v>
          </cell>
          <cell r="M82">
            <v>245554</v>
          </cell>
          <cell r="N82">
            <v>248129</v>
          </cell>
          <cell r="O82">
            <v>254361</v>
          </cell>
          <cell r="P82">
            <v>226953</v>
          </cell>
          <cell r="Q82">
            <v>225324</v>
          </cell>
        </row>
        <row r="83">
          <cell r="A83">
            <v>887000</v>
          </cell>
          <cell r="B83" t="str">
            <v>Maintenance of Mains</v>
          </cell>
          <cell r="C83" t="str">
            <v>DM</v>
          </cell>
          <cell r="D83">
            <v>887</v>
          </cell>
          <cell r="E83">
            <v>1128603</v>
          </cell>
          <cell r="F83">
            <v>94704</v>
          </cell>
          <cell r="G83">
            <v>85615</v>
          </cell>
          <cell r="H83">
            <v>90461</v>
          </cell>
          <cell r="I83">
            <v>93310</v>
          </cell>
          <cell r="J83">
            <v>86778</v>
          </cell>
          <cell r="K83">
            <v>90556</v>
          </cell>
          <cell r="L83">
            <v>118689</v>
          </cell>
          <cell r="M83">
            <v>90009</v>
          </cell>
          <cell r="N83">
            <v>94663</v>
          </cell>
          <cell r="O83">
            <v>86681</v>
          </cell>
          <cell r="P83">
            <v>86350</v>
          </cell>
          <cell r="Q83">
            <v>110787</v>
          </cell>
        </row>
        <row r="84">
          <cell r="A84">
            <v>889000</v>
          </cell>
          <cell r="B84" t="str">
            <v>Maint-Meas/Reg Stn Equip-Gas</v>
          </cell>
          <cell r="C84" t="str">
            <v>DM</v>
          </cell>
          <cell r="D84">
            <v>889</v>
          </cell>
          <cell r="E84">
            <v>34344</v>
          </cell>
          <cell r="F84">
            <v>2866</v>
          </cell>
          <cell r="G84">
            <v>2788</v>
          </cell>
          <cell r="H84">
            <v>2788</v>
          </cell>
          <cell r="I84">
            <v>2797</v>
          </cell>
          <cell r="J84">
            <v>2801</v>
          </cell>
          <cell r="K84">
            <v>2804</v>
          </cell>
          <cell r="L84">
            <v>3142</v>
          </cell>
          <cell r="M84">
            <v>2804</v>
          </cell>
          <cell r="N84">
            <v>2804</v>
          </cell>
          <cell r="O84">
            <v>2804</v>
          </cell>
          <cell r="P84">
            <v>2804</v>
          </cell>
          <cell r="Q84">
            <v>3142</v>
          </cell>
        </row>
        <row r="85">
          <cell r="A85">
            <v>892000</v>
          </cell>
          <cell r="B85" t="str">
            <v>Maintenance of Services</v>
          </cell>
          <cell r="C85" t="str">
            <v>DM</v>
          </cell>
          <cell r="D85">
            <v>892</v>
          </cell>
          <cell r="E85">
            <v>647372</v>
          </cell>
          <cell r="F85">
            <v>53906</v>
          </cell>
          <cell r="G85">
            <v>53844</v>
          </cell>
          <cell r="H85">
            <v>53933</v>
          </cell>
          <cell r="I85">
            <v>53933</v>
          </cell>
          <cell r="J85">
            <v>53936</v>
          </cell>
          <cell r="K85">
            <v>53938</v>
          </cell>
          <cell r="L85">
            <v>54065</v>
          </cell>
          <cell r="M85">
            <v>53938</v>
          </cell>
          <cell r="N85">
            <v>53938</v>
          </cell>
          <cell r="O85">
            <v>53938</v>
          </cell>
          <cell r="P85">
            <v>53938</v>
          </cell>
          <cell r="Q85">
            <v>54065</v>
          </cell>
        </row>
        <row r="86">
          <cell r="A86">
            <v>893000</v>
          </cell>
          <cell r="B86" t="str">
            <v>Maint - Meters And House Reg</v>
          </cell>
          <cell r="C86" t="str">
            <v>DM</v>
          </cell>
          <cell r="D86">
            <v>893</v>
          </cell>
          <cell r="E86">
            <v>17493</v>
          </cell>
          <cell r="F86">
            <v>1581</v>
          </cell>
          <cell r="G86">
            <v>1344</v>
          </cell>
          <cell r="H86">
            <v>1344</v>
          </cell>
          <cell r="I86">
            <v>1344</v>
          </cell>
          <cell r="J86">
            <v>1355</v>
          </cell>
          <cell r="K86">
            <v>1365</v>
          </cell>
          <cell r="L86">
            <v>1850</v>
          </cell>
          <cell r="M86">
            <v>1365</v>
          </cell>
          <cell r="N86">
            <v>1365</v>
          </cell>
          <cell r="O86">
            <v>1365</v>
          </cell>
          <cell r="P86">
            <v>1365</v>
          </cell>
          <cell r="Q86">
            <v>1850</v>
          </cell>
        </row>
        <row r="87">
          <cell r="A87">
            <v>894000</v>
          </cell>
          <cell r="B87" t="str">
            <v>Maint-Other Distribution Equip</v>
          </cell>
          <cell r="C87" t="str">
            <v>DM</v>
          </cell>
          <cell r="D87">
            <v>894</v>
          </cell>
          <cell r="E87">
            <v>-24928</v>
          </cell>
          <cell r="F87">
            <v>15155</v>
          </cell>
          <cell r="G87">
            <v>12630</v>
          </cell>
          <cell r="H87">
            <v>-35133</v>
          </cell>
          <cell r="I87">
            <v>12630</v>
          </cell>
          <cell r="J87">
            <v>12755</v>
          </cell>
          <cell r="K87">
            <v>-34907</v>
          </cell>
          <cell r="L87">
            <v>18022</v>
          </cell>
          <cell r="M87">
            <v>12856</v>
          </cell>
          <cell r="N87">
            <v>-34907</v>
          </cell>
          <cell r="O87">
            <v>12856</v>
          </cell>
          <cell r="P87">
            <v>12856</v>
          </cell>
          <cell r="Q87">
            <v>-29741</v>
          </cell>
        </row>
        <row r="88">
          <cell r="A88">
            <v>901000</v>
          </cell>
          <cell r="B88" t="str">
            <v>Supervision-Cust Accts</v>
          </cell>
          <cell r="C88" t="str">
            <v>CO</v>
          </cell>
          <cell r="D88">
            <v>901</v>
          </cell>
          <cell r="E88">
            <v>187499</v>
          </cell>
          <cell r="F88">
            <v>14546</v>
          </cell>
          <cell r="G88">
            <v>14488</v>
          </cell>
          <cell r="H88">
            <v>14552</v>
          </cell>
          <cell r="I88">
            <v>14809</v>
          </cell>
          <cell r="J88">
            <v>14813</v>
          </cell>
          <cell r="K88">
            <v>14811</v>
          </cell>
          <cell r="L88">
            <v>20107</v>
          </cell>
          <cell r="M88">
            <v>14816</v>
          </cell>
          <cell r="N88">
            <v>14813</v>
          </cell>
          <cell r="O88">
            <v>14818</v>
          </cell>
          <cell r="P88">
            <v>14815</v>
          </cell>
          <cell r="Q88">
            <v>20111</v>
          </cell>
        </row>
        <row r="89">
          <cell r="A89">
            <v>902000</v>
          </cell>
          <cell r="B89" t="str">
            <v>Meter Reading Expense</v>
          </cell>
          <cell r="C89" t="str">
            <v>CO</v>
          </cell>
          <cell r="D89">
            <v>902</v>
          </cell>
          <cell r="E89">
            <v>950</v>
          </cell>
          <cell r="F89">
            <v>87</v>
          </cell>
          <cell r="G89">
            <v>72</v>
          </cell>
          <cell r="H89">
            <v>72</v>
          </cell>
          <cell r="I89">
            <v>72</v>
          </cell>
          <cell r="J89">
            <v>72</v>
          </cell>
          <cell r="K89">
            <v>73</v>
          </cell>
          <cell r="L89">
            <v>105</v>
          </cell>
          <cell r="M89">
            <v>73</v>
          </cell>
          <cell r="N89">
            <v>73</v>
          </cell>
          <cell r="O89">
            <v>73</v>
          </cell>
          <cell r="P89">
            <v>73</v>
          </cell>
          <cell r="Q89">
            <v>105</v>
          </cell>
        </row>
        <row r="90">
          <cell r="A90">
            <v>903000</v>
          </cell>
          <cell r="B90" t="str">
            <v>Cust Records &amp; Collection Exp</v>
          </cell>
          <cell r="C90" t="str">
            <v>CO</v>
          </cell>
          <cell r="D90">
            <v>903</v>
          </cell>
          <cell r="E90">
            <v>3206743</v>
          </cell>
          <cell r="F90">
            <v>415171</v>
          </cell>
          <cell r="G90">
            <v>298445</v>
          </cell>
          <cell r="H90">
            <v>341104</v>
          </cell>
          <cell r="I90">
            <v>381520</v>
          </cell>
          <cell r="J90">
            <v>273563</v>
          </cell>
          <cell r="K90">
            <v>274918</v>
          </cell>
          <cell r="L90">
            <v>238738</v>
          </cell>
          <cell r="M90">
            <v>207881</v>
          </cell>
          <cell r="N90">
            <v>210678</v>
          </cell>
          <cell r="O90">
            <v>207843</v>
          </cell>
          <cell r="P90">
            <v>156538</v>
          </cell>
          <cell r="Q90">
            <v>200344</v>
          </cell>
        </row>
        <row r="91">
          <cell r="A91">
            <v>903100</v>
          </cell>
          <cell r="B91" t="str">
            <v>Cust Contracts &amp; Orders-Local</v>
          </cell>
          <cell r="C91" t="str">
            <v>CO</v>
          </cell>
          <cell r="D91">
            <v>903</v>
          </cell>
          <cell r="E91">
            <v>291549</v>
          </cell>
          <cell r="F91">
            <v>24352</v>
          </cell>
          <cell r="G91">
            <v>24309</v>
          </cell>
          <cell r="H91">
            <v>24300</v>
          </cell>
          <cell r="I91">
            <v>24247</v>
          </cell>
          <cell r="J91">
            <v>24203</v>
          </cell>
          <cell r="K91">
            <v>24245</v>
          </cell>
          <cell r="L91">
            <v>24304</v>
          </cell>
          <cell r="M91">
            <v>24186</v>
          </cell>
          <cell r="N91">
            <v>24186</v>
          </cell>
          <cell r="O91">
            <v>24368</v>
          </cell>
          <cell r="P91">
            <v>24395</v>
          </cell>
          <cell r="Q91">
            <v>24454</v>
          </cell>
        </row>
        <row r="92">
          <cell r="A92">
            <v>903200</v>
          </cell>
          <cell r="B92" t="str">
            <v>Cust Billing &amp; Acct</v>
          </cell>
          <cell r="C92" t="str">
            <v>CO</v>
          </cell>
          <cell r="D92">
            <v>903</v>
          </cell>
          <cell r="E92">
            <v>426150</v>
          </cell>
          <cell r="F92">
            <v>35219</v>
          </cell>
          <cell r="G92">
            <v>35178</v>
          </cell>
          <cell r="H92">
            <v>35332</v>
          </cell>
          <cell r="I92">
            <v>35129</v>
          </cell>
          <cell r="J92">
            <v>35088</v>
          </cell>
          <cell r="K92">
            <v>35321</v>
          </cell>
          <cell r="L92">
            <v>36963</v>
          </cell>
          <cell r="M92">
            <v>34987</v>
          </cell>
          <cell r="N92">
            <v>34987</v>
          </cell>
          <cell r="O92">
            <v>35232</v>
          </cell>
          <cell r="P92">
            <v>35536</v>
          </cell>
          <cell r="Q92">
            <v>37178</v>
          </cell>
        </row>
        <row r="93">
          <cell r="A93">
            <v>903300</v>
          </cell>
          <cell r="B93" t="str">
            <v>Cust Collecting-Local</v>
          </cell>
          <cell r="C93" t="str">
            <v>CO</v>
          </cell>
          <cell r="D93">
            <v>903</v>
          </cell>
          <cell r="E93">
            <v>344361</v>
          </cell>
          <cell r="F93">
            <v>27981</v>
          </cell>
          <cell r="G93">
            <v>27948</v>
          </cell>
          <cell r="H93">
            <v>27991</v>
          </cell>
          <cell r="I93">
            <v>28209</v>
          </cell>
          <cell r="J93">
            <v>28176</v>
          </cell>
          <cell r="K93">
            <v>28206</v>
          </cell>
          <cell r="L93">
            <v>31396</v>
          </cell>
          <cell r="M93">
            <v>28162</v>
          </cell>
          <cell r="N93">
            <v>28162</v>
          </cell>
          <cell r="O93">
            <v>28300</v>
          </cell>
          <cell r="P93">
            <v>28320</v>
          </cell>
          <cell r="Q93">
            <v>31510</v>
          </cell>
        </row>
        <row r="94">
          <cell r="A94">
            <v>903400</v>
          </cell>
          <cell r="B94" t="str">
            <v>Cust Receiv &amp; Collect Exp-Edp</v>
          </cell>
          <cell r="C94" t="str">
            <v>CO</v>
          </cell>
          <cell r="D94">
            <v>903</v>
          </cell>
          <cell r="E94">
            <v>33216</v>
          </cell>
          <cell r="F94">
            <v>2768</v>
          </cell>
          <cell r="G94">
            <v>2768</v>
          </cell>
          <cell r="H94">
            <v>2768</v>
          </cell>
          <cell r="I94">
            <v>2768</v>
          </cell>
          <cell r="J94">
            <v>2768</v>
          </cell>
          <cell r="K94">
            <v>2768</v>
          </cell>
          <cell r="L94">
            <v>2768</v>
          </cell>
          <cell r="M94">
            <v>2768</v>
          </cell>
          <cell r="N94">
            <v>2768</v>
          </cell>
          <cell r="O94">
            <v>2768</v>
          </cell>
          <cell r="P94">
            <v>2768</v>
          </cell>
          <cell r="Q94">
            <v>2768</v>
          </cell>
        </row>
        <row r="95">
          <cell r="A95">
            <v>903891</v>
          </cell>
          <cell r="B95" t="str">
            <v>IC Collection Agent Revenue</v>
          </cell>
          <cell r="C95" t="str">
            <v>CO</v>
          </cell>
          <cell r="D95">
            <v>903</v>
          </cell>
          <cell r="E95">
            <v>-51166</v>
          </cell>
          <cell r="F95">
            <v>-5136</v>
          </cell>
          <cell r="G95">
            <v>-4949</v>
          </cell>
          <cell r="H95">
            <v>-4103</v>
          </cell>
          <cell r="I95">
            <v>-3413</v>
          </cell>
          <cell r="J95">
            <v>-3505</v>
          </cell>
          <cell r="K95">
            <v>-3924</v>
          </cell>
          <cell r="L95">
            <v>-4392</v>
          </cell>
          <cell r="M95">
            <v>-4021</v>
          </cell>
          <cell r="N95">
            <v>-4081</v>
          </cell>
          <cell r="O95">
            <v>-3736</v>
          </cell>
          <cell r="P95">
            <v>-4665</v>
          </cell>
          <cell r="Q95">
            <v>-5241</v>
          </cell>
        </row>
        <row r="96">
          <cell r="A96">
            <v>904001</v>
          </cell>
          <cell r="B96" t="str">
            <v>BAD DEBT EXPENSE</v>
          </cell>
          <cell r="C96" t="str">
            <v>CO</v>
          </cell>
          <cell r="D96">
            <v>904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905000</v>
          </cell>
          <cell r="B97" t="str">
            <v>Misc Customer Accts Expenses</v>
          </cell>
          <cell r="C97" t="str">
            <v>CO</v>
          </cell>
          <cell r="D97">
            <v>905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908160</v>
          </cell>
          <cell r="B98" t="str">
            <v>Cust Assist Exp-General</v>
          </cell>
          <cell r="C98" t="str">
            <v>CSI</v>
          </cell>
          <cell r="D98">
            <v>908</v>
          </cell>
          <cell r="E98">
            <v>157218</v>
          </cell>
          <cell r="F98">
            <v>11051</v>
          </cell>
          <cell r="G98">
            <v>12453</v>
          </cell>
          <cell r="H98">
            <v>13645</v>
          </cell>
          <cell r="I98">
            <v>13899</v>
          </cell>
          <cell r="J98">
            <v>14479</v>
          </cell>
          <cell r="K98">
            <v>12038</v>
          </cell>
          <cell r="L98">
            <v>14189</v>
          </cell>
          <cell r="M98">
            <v>12010</v>
          </cell>
          <cell r="N98">
            <v>13796</v>
          </cell>
          <cell r="O98">
            <v>11783</v>
          </cell>
          <cell r="P98">
            <v>15249</v>
          </cell>
          <cell r="Q98">
            <v>12626</v>
          </cell>
        </row>
        <row r="99">
          <cell r="A99">
            <v>909650</v>
          </cell>
          <cell r="B99" t="str">
            <v>Misc Advertising Expenses</v>
          </cell>
          <cell r="C99" t="str">
            <v>CSI</v>
          </cell>
          <cell r="D99">
            <v>909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910000</v>
          </cell>
          <cell r="B100" t="str">
            <v>Misc Cust Serv/Inform Exp</v>
          </cell>
          <cell r="C100" t="str">
            <v>CSI</v>
          </cell>
          <cell r="D100">
            <v>910</v>
          </cell>
          <cell r="E100">
            <v>113220</v>
          </cell>
          <cell r="F100">
            <v>9435</v>
          </cell>
          <cell r="G100">
            <v>9435</v>
          </cell>
          <cell r="H100">
            <v>9435</v>
          </cell>
          <cell r="I100">
            <v>9435</v>
          </cell>
          <cell r="J100">
            <v>9435</v>
          </cell>
          <cell r="K100">
            <v>9435</v>
          </cell>
          <cell r="L100">
            <v>9435</v>
          </cell>
          <cell r="M100">
            <v>9435</v>
          </cell>
          <cell r="N100">
            <v>9435</v>
          </cell>
          <cell r="O100">
            <v>9435</v>
          </cell>
          <cell r="P100">
            <v>9435</v>
          </cell>
          <cell r="Q100">
            <v>9435</v>
          </cell>
        </row>
        <row r="101">
          <cell r="A101">
            <v>910100</v>
          </cell>
          <cell r="B101" t="str">
            <v>Exp-Rs Reg Prod/Svces-CstAccts</v>
          </cell>
          <cell r="C101" t="str">
            <v>CSI</v>
          </cell>
          <cell r="D101">
            <v>910</v>
          </cell>
          <cell r="E101">
            <v>118752</v>
          </cell>
          <cell r="F101">
            <v>9896</v>
          </cell>
          <cell r="G101">
            <v>9896</v>
          </cell>
          <cell r="H101">
            <v>9896</v>
          </cell>
          <cell r="I101">
            <v>9896</v>
          </cell>
          <cell r="J101">
            <v>9896</v>
          </cell>
          <cell r="K101">
            <v>9896</v>
          </cell>
          <cell r="L101">
            <v>9896</v>
          </cell>
          <cell r="M101">
            <v>9896</v>
          </cell>
          <cell r="N101">
            <v>9896</v>
          </cell>
          <cell r="O101">
            <v>9896</v>
          </cell>
          <cell r="P101">
            <v>9896</v>
          </cell>
          <cell r="Q101">
            <v>9896</v>
          </cell>
        </row>
        <row r="102">
          <cell r="A102">
            <v>912000</v>
          </cell>
          <cell r="B102" t="str">
            <v>Demonstrating &amp; Selling Exp</v>
          </cell>
          <cell r="C102" t="str">
            <v>SE</v>
          </cell>
          <cell r="D102">
            <v>912</v>
          </cell>
          <cell r="E102">
            <v>413912</v>
          </cell>
          <cell r="F102">
            <v>34678</v>
          </cell>
          <cell r="G102">
            <v>40669</v>
          </cell>
          <cell r="H102">
            <v>33104</v>
          </cell>
          <cell r="I102">
            <v>37347</v>
          </cell>
          <cell r="J102">
            <v>37574</v>
          </cell>
          <cell r="K102">
            <v>34061</v>
          </cell>
          <cell r="L102">
            <v>31124</v>
          </cell>
          <cell r="M102">
            <v>35701</v>
          </cell>
          <cell r="N102">
            <v>32238</v>
          </cell>
          <cell r="O102">
            <v>30452</v>
          </cell>
          <cell r="P102">
            <v>34950</v>
          </cell>
          <cell r="Q102">
            <v>32014</v>
          </cell>
        </row>
        <row r="103">
          <cell r="A103">
            <v>913001</v>
          </cell>
          <cell r="B103" t="str">
            <v>Advertising Expense</v>
          </cell>
          <cell r="C103" t="str">
            <v>SE</v>
          </cell>
          <cell r="D103">
            <v>913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920000</v>
          </cell>
          <cell r="B104" t="str">
            <v>A &amp; G Salaries</v>
          </cell>
          <cell r="C104" t="str">
            <v>AGO</v>
          </cell>
          <cell r="D104">
            <v>920</v>
          </cell>
          <cell r="E104">
            <v>2275027</v>
          </cell>
          <cell r="F104">
            <v>194876</v>
          </cell>
          <cell r="G104">
            <v>186014</v>
          </cell>
          <cell r="H104">
            <v>228664</v>
          </cell>
          <cell r="I104">
            <v>188607</v>
          </cell>
          <cell r="J104">
            <v>188704</v>
          </cell>
          <cell r="K104">
            <v>241213</v>
          </cell>
          <cell r="L104">
            <v>190588</v>
          </cell>
          <cell r="M104">
            <v>188778</v>
          </cell>
          <cell r="N104">
            <v>149025</v>
          </cell>
          <cell r="O104">
            <v>188795</v>
          </cell>
          <cell r="P104">
            <v>188703</v>
          </cell>
          <cell r="Q104">
            <v>141060</v>
          </cell>
        </row>
        <row r="105">
          <cell r="A105">
            <v>921100</v>
          </cell>
          <cell r="B105" t="str">
            <v>Employee Expenses</v>
          </cell>
          <cell r="C105" t="str">
            <v>AGO</v>
          </cell>
          <cell r="D105">
            <v>921</v>
          </cell>
          <cell r="E105">
            <v>198795</v>
          </cell>
          <cell r="F105">
            <v>17405</v>
          </cell>
          <cell r="G105">
            <v>16490</v>
          </cell>
          <cell r="H105">
            <v>16490</v>
          </cell>
          <cell r="I105">
            <v>16490</v>
          </cell>
          <cell r="J105">
            <v>16490</v>
          </cell>
          <cell r="K105">
            <v>16490</v>
          </cell>
          <cell r="L105">
            <v>16490</v>
          </cell>
          <cell r="M105">
            <v>16490</v>
          </cell>
          <cell r="N105">
            <v>16490</v>
          </cell>
          <cell r="O105">
            <v>16490</v>
          </cell>
          <cell r="P105">
            <v>16490</v>
          </cell>
          <cell r="Q105">
            <v>16490</v>
          </cell>
        </row>
        <row r="106">
          <cell r="A106">
            <v>921200</v>
          </cell>
          <cell r="B106" t="str">
            <v>Office Expenses</v>
          </cell>
          <cell r="C106" t="str">
            <v>AGO</v>
          </cell>
          <cell r="D106">
            <v>921</v>
          </cell>
          <cell r="E106">
            <v>253535</v>
          </cell>
          <cell r="F106">
            <v>26007</v>
          </cell>
          <cell r="G106">
            <v>19352</v>
          </cell>
          <cell r="H106">
            <v>21490</v>
          </cell>
          <cell r="I106">
            <v>22076</v>
          </cell>
          <cell r="J106">
            <v>20702</v>
          </cell>
          <cell r="K106">
            <v>20136</v>
          </cell>
          <cell r="L106">
            <v>19937</v>
          </cell>
          <cell r="M106">
            <v>19741</v>
          </cell>
          <cell r="N106">
            <v>19490</v>
          </cell>
          <cell r="O106">
            <v>24662</v>
          </cell>
          <cell r="P106">
            <v>19298</v>
          </cell>
          <cell r="Q106">
            <v>20644</v>
          </cell>
        </row>
        <row r="107">
          <cell r="A107">
            <v>921300</v>
          </cell>
          <cell r="B107" t="str">
            <v>Telephone And Telegraph Exp</v>
          </cell>
          <cell r="C107" t="str">
            <v>AGO</v>
          </cell>
          <cell r="D107">
            <v>921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921400</v>
          </cell>
          <cell r="B108" t="str">
            <v>Computer Services Expenses</v>
          </cell>
          <cell r="C108" t="str">
            <v>AGO</v>
          </cell>
          <cell r="D108">
            <v>921</v>
          </cell>
          <cell r="E108">
            <v>227053</v>
          </cell>
          <cell r="F108">
            <v>18848</v>
          </cell>
          <cell r="G108">
            <v>18848</v>
          </cell>
          <cell r="H108">
            <v>18905</v>
          </cell>
          <cell r="I108">
            <v>18889</v>
          </cell>
          <cell r="J108">
            <v>18848</v>
          </cell>
          <cell r="K108">
            <v>19458</v>
          </cell>
          <cell r="L108">
            <v>18850</v>
          </cell>
          <cell r="M108">
            <v>18852</v>
          </cell>
          <cell r="N108">
            <v>18848</v>
          </cell>
          <cell r="O108">
            <v>18883</v>
          </cell>
          <cell r="P108">
            <v>18976</v>
          </cell>
          <cell r="Q108">
            <v>18848</v>
          </cell>
        </row>
        <row r="109">
          <cell r="A109">
            <v>921540</v>
          </cell>
          <cell r="B109" t="str">
            <v>Computer Rent (Go Only)</v>
          </cell>
          <cell r="C109" t="str">
            <v>AGO</v>
          </cell>
          <cell r="D109">
            <v>921</v>
          </cell>
          <cell r="E109">
            <v>2424</v>
          </cell>
          <cell r="F109">
            <v>202</v>
          </cell>
          <cell r="G109">
            <v>202</v>
          </cell>
          <cell r="H109">
            <v>202</v>
          </cell>
          <cell r="I109">
            <v>202</v>
          </cell>
          <cell r="J109">
            <v>202</v>
          </cell>
          <cell r="K109">
            <v>202</v>
          </cell>
          <cell r="L109">
            <v>202</v>
          </cell>
          <cell r="M109">
            <v>202</v>
          </cell>
          <cell r="N109">
            <v>202</v>
          </cell>
          <cell r="O109">
            <v>202</v>
          </cell>
          <cell r="P109">
            <v>202</v>
          </cell>
          <cell r="Q109">
            <v>202</v>
          </cell>
        </row>
        <row r="110">
          <cell r="A110">
            <v>921600</v>
          </cell>
          <cell r="B110" t="str">
            <v>Other</v>
          </cell>
          <cell r="C110" t="str">
            <v>AGO</v>
          </cell>
          <cell r="D110">
            <v>921</v>
          </cell>
          <cell r="E110">
            <v>120</v>
          </cell>
          <cell r="F110">
            <v>10</v>
          </cell>
          <cell r="G110">
            <v>10</v>
          </cell>
          <cell r="H110">
            <v>10</v>
          </cell>
          <cell r="I110">
            <v>10</v>
          </cell>
          <cell r="J110">
            <v>10</v>
          </cell>
          <cell r="K110">
            <v>10</v>
          </cell>
          <cell r="L110">
            <v>10</v>
          </cell>
          <cell r="M110">
            <v>10</v>
          </cell>
          <cell r="N110">
            <v>10</v>
          </cell>
          <cell r="O110">
            <v>10</v>
          </cell>
          <cell r="P110">
            <v>10</v>
          </cell>
          <cell r="Q110">
            <v>10</v>
          </cell>
        </row>
        <row r="111">
          <cell r="A111">
            <v>921980</v>
          </cell>
          <cell r="B111" t="str">
            <v>Office Supplies &amp; Expenses</v>
          </cell>
          <cell r="C111" t="str">
            <v>AGO</v>
          </cell>
          <cell r="D111">
            <v>921</v>
          </cell>
          <cell r="E111">
            <v>963420</v>
          </cell>
          <cell r="F111">
            <v>80285</v>
          </cell>
          <cell r="G111">
            <v>80285</v>
          </cell>
          <cell r="H111">
            <v>80285</v>
          </cell>
          <cell r="I111">
            <v>80285</v>
          </cell>
          <cell r="J111">
            <v>80285</v>
          </cell>
          <cell r="K111">
            <v>80285</v>
          </cell>
          <cell r="L111">
            <v>80285</v>
          </cell>
          <cell r="M111">
            <v>80285</v>
          </cell>
          <cell r="N111">
            <v>80285</v>
          </cell>
          <cell r="O111">
            <v>80285</v>
          </cell>
          <cell r="P111">
            <v>80285</v>
          </cell>
          <cell r="Q111">
            <v>80285</v>
          </cell>
        </row>
        <row r="112">
          <cell r="A112">
            <v>923000</v>
          </cell>
          <cell r="B112" t="str">
            <v>Outside Services Employed</v>
          </cell>
          <cell r="C112" t="str">
            <v>AGO</v>
          </cell>
          <cell r="D112">
            <v>923</v>
          </cell>
          <cell r="E112">
            <v>512384</v>
          </cell>
          <cell r="F112">
            <v>45862</v>
          </cell>
          <cell r="G112">
            <v>42352</v>
          </cell>
          <cell r="H112">
            <v>42432</v>
          </cell>
          <cell r="I112">
            <v>42382</v>
          </cell>
          <cell r="J112">
            <v>42382</v>
          </cell>
          <cell r="K112">
            <v>42452</v>
          </cell>
          <cell r="L112">
            <v>42362</v>
          </cell>
          <cell r="M112">
            <v>42382</v>
          </cell>
          <cell r="N112">
            <v>42472</v>
          </cell>
          <cell r="O112">
            <v>42382</v>
          </cell>
          <cell r="P112">
            <v>42382</v>
          </cell>
          <cell r="Q112">
            <v>42542</v>
          </cell>
        </row>
        <row r="113">
          <cell r="A113">
            <v>923980</v>
          </cell>
          <cell r="B113" t="str">
            <v>Outside Services Employee &amp;</v>
          </cell>
          <cell r="C113" t="str">
            <v>AGO</v>
          </cell>
          <cell r="D113">
            <v>923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924000</v>
          </cell>
          <cell r="B114" t="str">
            <v>Property Insurance</v>
          </cell>
          <cell r="C114" t="str">
            <v>AGO</v>
          </cell>
          <cell r="D114">
            <v>924</v>
          </cell>
          <cell r="E114">
            <v>924</v>
          </cell>
          <cell r="F114">
            <v>77</v>
          </cell>
          <cell r="G114">
            <v>77</v>
          </cell>
          <cell r="H114">
            <v>77</v>
          </cell>
          <cell r="I114">
            <v>77</v>
          </cell>
          <cell r="J114">
            <v>77</v>
          </cell>
          <cell r="K114">
            <v>77</v>
          </cell>
          <cell r="L114">
            <v>77</v>
          </cell>
          <cell r="M114">
            <v>77</v>
          </cell>
          <cell r="N114">
            <v>77</v>
          </cell>
          <cell r="O114">
            <v>77</v>
          </cell>
          <cell r="P114">
            <v>77</v>
          </cell>
          <cell r="Q114">
            <v>77</v>
          </cell>
        </row>
        <row r="115">
          <cell r="A115">
            <v>924050</v>
          </cell>
          <cell r="B115" t="str">
            <v>Inter-Co Prop Ins Exp</v>
          </cell>
          <cell r="C115" t="str">
            <v>AGO</v>
          </cell>
          <cell r="D115">
            <v>924</v>
          </cell>
          <cell r="E115">
            <v>5880</v>
          </cell>
          <cell r="F115">
            <v>490</v>
          </cell>
          <cell r="G115">
            <v>490</v>
          </cell>
          <cell r="H115">
            <v>490</v>
          </cell>
          <cell r="I115">
            <v>490</v>
          </cell>
          <cell r="J115">
            <v>490</v>
          </cell>
          <cell r="K115">
            <v>490</v>
          </cell>
          <cell r="L115">
            <v>490</v>
          </cell>
          <cell r="M115">
            <v>490</v>
          </cell>
          <cell r="N115">
            <v>490</v>
          </cell>
          <cell r="O115">
            <v>490</v>
          </cell>
          <cell r="P115">
            <v>490</v>
          </cell>
          <cell r="Q115">
            <v>490</v>
          </cell>
        </row>
        <row r="116">
          <cell r="A116">
            <v>924980</v>
          </cell>
          <cell r="B116" t="str">
            <v>Property Insurance For Corp.</v>
          </cell>
          <cell r="C116" t="str">
            <v>AGO</v>
          </cell>
          <cell r="D116">
            <v>924</v>
          </cell>
          <cell r="E116">
            <v>60396</v>
          </cell>
          <cell r="F116">
            <v>5033</v>
          </cell>
          <cell r="G116">
            <v>5033</v>
          </cell>
          <cell r="H116">
            <v>5033</v>
          </cell>
          <cell r="I116">
            <v>5033</v>
          </cell>
          <cell r="J116">
            <v>5033</v>
          </cell>
          <cell r="K116">
            <v>5033</v>
          </cell>
          <cell r="L116">
            <v>5033</v>
          </cell>
          <cell r="M116">
            <v>5033</v>
          </cell>
          <cell r="N116">
            <v>5033</v>
          </cell>
          <cell r="O116">
            <v>5033</v>
          </cell>
          <cell r="P116">
            <v>5033</v>
          </cell>
          <cell r="Q116">
            <v>5033</v>
          </cell>
        </row>
        <row r="117">
          <cell r="A117">
            <v>925000</v>
          </cell>
          <cell r="B117" t="str">
            <v>Injuries &amp; Damages</v>
          </cell>
          <cell r="C117" t="str">
            <v>AGO</v>
          </cell>
          <cell r="D117">
            <v>925</v>
          </cell>
          <cell r="E117">
            <v>23000</v>
          </cell>
          <cell r="F117">
            <v>1125</v>
          </cell>
          <cell r="G117">
            <v>1250</v>
          </cell>
          <cell r="H117">
            <v>2250</v>
          </cell>
          <cell r="I117">
            <v>1625</v>
          </cell>
          <cell r="J117">
            <v>1625</v>
          </cell>
          <cell r="K117">
            <v>2500</v>
          </cell>
          <cell r="L117">
            <v>1375</v>
          </cell>
          <cell r="M117">
            <v>1625</v>
          </cell>
          <cell r="N117">
            <v>2750</v>
          </cell>
          <cell r="O117">
            <v>1625</v>
          </cell>
          <cell r="P117">
            <v>1625</v>
          </cell>
          <cell r="Q117">
            <v>3625</v>
          </cell>
        </row>
        <row r="118">
          <cell r="A118">
            <v>925051</v>
          </cell>
          <cell r="B118" t="str">
            <v>INTER-CO GEN LIAB EXP</v>
          </cell>
          <cell r="C118" t="str">
            <v>AGO</v>
          </cell>
          <cell r="D118">
            <v>925</v>
          </cell>
          <cell r="E118">
            <v>109944</v>
          </cell>
          <cell r="F118">
            <v>9162</v>
          </cell>
          <cell r="G118">
            <v>9162</v>
          </cell>
          <cell r="H118">
            <v>9162</v>
          </cell>
          <cell r="I118">
            <v>9162</v>
          </cell>
          <cell r="J118">
            <v>9162</v>
          </cell>
          <cell r="K118">
            <v>9162</v>
          </cell>
          <cell r="L118">
            <v>9162</v>
          </cell>
          <cell r="M118">
            <v>9162</v>
          </cell>
          <cell r="N118">
            <v>9162</v>
          </cell>
          <cell r="O118">
            <v>9162</v>
          </cell>
          <cell r="P118">
            <v>9162</v>
          </cell>
          <cell r="Q118">
            <v>9162</v>
          </cell>
        </row>
        <row r="119">
          <cell r="A119">
            <v>925200</v>
          </cell>
          <cell r="B119" t="str">
            <v>Injuries And Damages-Other</v>
          </cell>
          <cell r="C119" t="str">
            <v>AGO</v>
          </cell>
          <cell r="D119">
            <v>925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925300</v>
          </cell>
          <cell r="B120" t="str">
            <v>Environmental Inj &amp; Damages</v>
          </cell>
          <cell r="C120" t="str">
            <v>AGO</v>
          </cell>
          <cell r="D120">
            <v>925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925980</v>
          </cell>
          <cell r="B121" t="str">
            <v>Injuries And Damages For Corp.</v>
          </cell>
          <cell r="C121" t="str">
            <v>AGO</v>
          </cell>
          <cell r="D121">
            <v>925</v>
          </cell>
          <cell r="E121">
            <v>7656</v>
          </cell>
          <cell r="F121">
            <v>638</v>
          </cell>
          <cell r="G121">
            <v>638</v>
          </cell>
          <cell r="H121">
            <v>638</v>
          </cell>
          <cell r="I121">
            <v>638</v>
          </cell>
          <cell r="J121">
            <v>638</v>
          </cell>
          <cell r="K121">
            <v>638</v>
          </cell>
          <cell r="L121">
            <v>638</v>
          </cell>
          <cell r="M121">
            <v>638</v>
          </cell>
          <cell r="N121">
            <v>638</v>
          </cell>
          <cell r="O121">
            <v>638</v>
          </cell>
          <cell r="P121">
            <v>638</v>
          </cell>
          <cell r="Q121">
            <v>638</v>
          </cell>
        </row>
        <row r="122">
          <cell r="A122">
            <v>926000</v>
          </cell>
          <cell r="B122" t="str">
            <v>EMPL PENSIONS AND BENEFITS</v>
          </cell>
          <cell r="C122" t="str">
            <v>AGO</v>
          </cell>
          <cell r="D122">
            <v>926</v>
          </cell>
          <cell r="E122">
            <v>1640475</v>
          </cell>
          <cell r="F122">
            <v>136646</v>
          </cell>
          <cell r="G122">
            <v>136646</v>
          </cell>
          <cell r="H122">
            <v>155908</v>
          </cell>
          <cell r="I122">
            <v>136646</v>
          </cell>
          <cell r="J122">
            <v>136646</v>
          </cell>
          <cell r="K122">
            <v>162745</v>
          </cell>
          <cell r="L122">
            <v>136646</v>
          </cell>
          <cell r="M122">
            <v>136646</v>
          </cell>
          <cell r="N122">
            <v>116807</v>
          </cell>
          <cell r="O122">
            <v>136646</v>
          </cell>
          <cell r="P122">
            <v>136646</v>
          </cell>
          <cell r="Q122">
            <v>111847</v>
          </cell>
        </row>
        <row r="123">
          <cell r="A123">
            <v>926600</v>
          </cell>
          <cell r="B123" t="str">
            <v>Employee Benefits-Transferred</v>
          </cell>
          <cell r="C123" t="str">
            <v>AGO</v>
          </cell>
          <cell r="D123">
            <v>926</v>
          </cell>
          <cell r="E123">
            <v>775061</v>
          </cell>
          <cell r="F123">
            <v>69565</v>
          </cell>
          <cell r="G123">
            <v>64136</v>
          </cell>
          <cell r="H123">
            <v>64136</v>
          </cell>
          <cell r="I123">
            <v>64136</v>
          </cell>
          <cell r="J123">
            <v>64136</v>
          </cell>
          <cell r="K123">
            <v>64136</v>
          </cell>
          <cell r="L123">
            <v>64136</v>
          </cell>
          <cell r="M123">
            <v>64136</v>
          </cell>
          <cell r="N123">
            <v>64136</v>
          </cell>
          <cell r="O123">
            <v>64136</v>
          </cell>
          <cell r="P123">
            <v>64136</v>
          </cell>
          <cell r="Q123">
            <v>64136</v>
          </cell>
        </row>
        <row r="124">
          <cell r="A124">
            <v>926999</v>
          </cell>
          <cell r="B124" t="str">
            <v>Non Serv Pension (ASU 2017-07)</v>
          </cell>
          <cell r="C124" t="str">
            <v>AGO</v>
          </cell>
          <cell r="D124">
            <v>926</v>
          </cell>
          <cell r="E124">
            <v>-352140</v>
          </cell>
          <cell r="F124">
            <v>-29345</v>
          </cell>
          <cell r="G124">
            <v>-29345</v>
          </cell>
          <cell r="H124">
            <v>-29345</v>
          </cell>
          <cell r="I124">
            <v>-29345</v>
          </cell>
          <cell r="J124">
            <v>-29345</v>
          </cell>
          <cell r="K124">
            <v>-29345</v>
          </cell>
          <cell r="L124">
            <v>-29345</v>
          </cell>
          <cell r="M124">
            <v>-29345</v>
          </cell>
          <cell r="N124">
            <v>-29345</v>
          </cell>
          <cell r="O124">
            <v>-29345</v>
          </cell>
          <cell r="P124">
            <v>-29345</v>
          </cell>
          <cell r="Q124">
            <v>-29345</v>
          </cell>
        </row>
        <row r="125">
          <cell r="A125">
            <v>928000</v>
          </cell>
          <cell r="B125" t="str">
            <v>Regulatory Expenses (Go)</v>
          </cell>
          <cell r="C125" t="str">
            <v>AGO</v>
          </cell>
          <cell r="D125">
            <v>928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928006</v>
          </cell>
          <cell r="B126" t="str">
            <v>State Reg Comm Proceeding</v>
          </cell>
          <cell r="C126" t="str">
            <v>AGO</v>
          </cell>
          <cell r="D126">
            <v>928</v>
          </cell>
          <cell r="E126">
            <v>237636</v>
          </cell>
          <cell r="F126">
            <v>19803</v>
          </cell>
          <cell r="G126">
            <v>19803</v>
          </cell>
          <cell r="H126">
            <v>19803</v>
          </cell>
          <cell r="I126">
            <v>19803</v>
          </cell>
          <cell r="J126">
            <v>19803</v>
          </cell>
          <cell r="K126">
            <v>19803</v>
          </cell>
          <cell r="L126">
            <v>19803</v>
          </cell>
          <cell r="M126">
            <v>19803</v>
          </cell>
          <cell r="N126">
            <v>19803</v>
          </cell>
          <cell r="O126">
            <v>19803</v>
          </cell>
          <cell r="P126">
            <v>19803</v>
          </cell>
          <cell r="Q126">
            <v>19803</v>
          </cell>
        </row>
        <row r="127">
          <cell r="A127">
            <v>929000</v>
          </cell>
          <cell r="B127" t="str">
            <v>Duplicate Chrgs-Enrgy To Exp</v>
          </cell>
          <cell r="C127" t="str">
            <v>AGO</v>
          </cell>
          <cell r="D127">
            <v>929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929500</v>
          </cell>
          <cell r="B128" t="str">
            <v>Admin Exp Transf</v>
          </cell>
          <cell r="C128" t="str">
            <v>AGO</v>
          </cell>
          <cell r="D128">
            <v>929</v>
          </cell>
          <cell r="E128">
            <v>-151080</v>
          </cell>
          <cell r="F128">
            <v>-12590</v>
          </cell>
          <cell r="G128">
            <v>-12590</v>
          </cell>
          <cell r="H128">
            <v>-12590</v>
          </cell>
          <cell r="I128">
            <v>-12590</v>
          </cell>
          <cell r="J128">
            <v>-12590</v>
          </cell>
          <cell r="K128">
            <v>-12590</v>
          </cell>
          <cell r="L128">
            <v>-12590</v>
          </cell>
          <cell r="M128">
            <v>-12590</v>
          </cell>
          <cell r="N128">
            <v>-12590</v>
          </cell>
          <cell r="O128">
            <v>-12590</v>
          </cell>
          <cell r="P128">
            <v>-12590</v>
          </cell>
          <cell r="Q128">
            <v>-12590</v>
          </cell>
        </row>
        <row r="129">
          <cell r="A129">
            <v>930150</v>
          </cell>
          <cell r="B129" t="str">
            <v>Miscellaneous Advertising Exp</v>
          </cell>
          <cell r="C129" t="str">
            <v>AGO</v>
          </cell>
          <cell r="D129">
            <v>930</v>
          </cell>
          <cell r="E129">
            <v>34032</v>
          </cell>
          <cell r="F129">
            <v>2836</v>
          </cell>
          <cell r="G129">
            <v>2836</v>
          </cell>
          <cell r="H129">
            <v>2836</v>
          </cell>
          <cell r="I129">
            <v>2836</v>
          </cell>
          <cell r="J129">
            <v>2836</v>
          </cell>
          <cell r="K129">
            <v>2836</v>
          </cell>
          <cell r="L129">
            <v>2836</v>
          </cell>
          <cell r="M129">
            <v>2836</v>
          </cell>
          <cell r="N129">
            <v>2836</v>
          </cell>
          <cell r="O129">
            <v>2836</v>
          </cell>
          <cell r="P129">
            <v>2836</v>
          </cell>
          <cell r="Q129">
            <v>2836</v>
          </cell>
        </row>
        <row r="130">
          <cell r="A130">
            <v>930200</v>
          </cell>
          <cell r="B130" t="str">
            <v>Misc General Expenses</v>
          </cell>
          <cell r="C130" t="str">
            <v>AGO</v>
          </cell>
          <cell r="D130">
            <v>930</v>
          </cell>
          <cell r="E130">
            <v>120441</v>
          </cell>
          <cell r="F130">
            <v>49668</v>
          </cell>
          <cell r="G130">
            <v>17295</v>
          </cell>
          <cell r="H130">
            <v>54252</v>
          </cell>
          <cell r="I130">
            <v>11132</v>
          </cell>
          <cell r="J130">
            <v>-2028</v>
          </cell>
          <cell r="K130">
            <v>-2499</v>
          </cell>
          <cell r="L130">
            <v>3642</v>
          </cell>
          <cell r="M130">
            <v>-2445</v>
          </cell>
          <cell r="N130">
            <v>-1316</v>
          </cell>
          <cell r="O130">
            <v>-2111</v>
          </cell>
          <cell r="P130">
            <v>-2576</v>
          </cell>
          <cell r="Q130">
            <v>-2573</v>
          </cell>
        </row>
        <row r="131">
          <cell r="A131">
            <v>930220</v>
          </cell>
          <cell r="B131" t="str">
            <v>Exp Of Servicing Securities</v>
          </cell>
          <cell r="C131" t="str">
            <v>AGO</v>
          </cell>
          <cell r="D131">
            <v>930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930230</v>
          </cell>
          <cell r="B132" t="str">
            <v>Dues To Various Organizations</v>
          </cell>
          <cell r="C132" t="str">
            <v>AGO</v>
          </cell>
          <cell r="D132">
            <v>930</v>
          </cell>
          <cell r="E132">
            <v>13176</v>
          </cell>
          <cell r="F132">
            <v>1098</v>
          </cell>
          <cell r="G132">
            <v>1098</v>
          </cell>
          <cell r="H132">
            <v>1098</v>
          </cell>
          <cell r="I132">
            <v>1098</v>
          </cell>
          <cell r="J132">
            <v>1098</v>
          </cell>
          <cell r="K132">
            <v>1098</v>
          </cell>
          <cell r="L132">
            <v>1098</v>
          </cell>
          <cell r="M132">
            <v>1098</v>
          </cell>
          <cell r="N132">
            <v>1098</v>
          </cell>
          <cell r="O132">
            <v>1098</v>
          </cell>
          <cell r="P132">
            <v>1098</v>
          </cell>
          <cell r="Q132">
            <v>1098</v>
          </cell>
        </row>
        <row r="133">
          <cell r="A133">
            <v>930240</v>
          </cell>
          <cell r="B133" t="str">
            <v>Director'S Expenses</v>
          </cell>
          <cell r="C133" t="str">
            <v>AGO</v>
          </cell>
          <cell r="D133">
            <v>930</v>
          </cell>
          <cell r="E133">
            <v>19836</v>
          </cell>
          <cell r="F133">
            <v>1653</v>
          </cell>
          <cell r="G133">
            <v>1653</v>
          </cell>
          <cell r="H133">
            <v>1653</v>
          </cell>
          <cell r="I133">
            <v>1653</v>
          </cell>
          <cell r="J133">
            <v>1653</v>
          </cell>
          <cell r="K133">
            <v>1653</v>
          </cell>
          <cell r="L133">
            <v>1653</v>
          </cell>
          <cell r="M133">
            <v>1653</v>
          </cell>
          <cell r="N133">
            <v>1653</v>
          </cell>
          <cell r="O133">
            <v>1653</v>
          </cell>
          <cell r="P133">
            <v>1653</v>
          </cell>
          <cell r="Q133">
            <v>1653</v>
          </cell>
        </row>
        <row r="134">
          <cell r="A134">
            <v>930250</v>
          </cell>
          <cell r="B134" t="str">
            <v>Buy\Sell Transf Employee Homes</v>
          </cell>
          <cell r="C134" t="str">
            <v>AGO</v>
          </cell>
          <cell r="D134">
            <v>930</v>
          </cell>
          <cell r="E134">
            <v>468</v>
          </cell>
          <cell r="F134">
            <v>39</v>
          </cell>
          <cell r="G134">
            <v>39</v>
          </cell>
          <cell r="H134">
            <v>39</v>
          </cell>
          <cell r="I134">
            <v>39</v>
          </cell>
          <cell r="J134">
            <v>39</v>
          </cell>
          <cell r="K134">
            <v>39</v>
          </cell>
          <cell r="L134">
            <v>39</v>
          </cell>
          <cell r="M134">
            <v>39</v>
          </cell>
          <cell r="N134">
            <v>39</v>
          </cell>
          <cell r="O134">
            <v>39</v>
          </cell>
          <cell r="P134">
            <v>39</v>
          </cell>
          <cell r="Q134">
            <v>39</v>
          </cell>
        </row>
        <row r="135">
          <cell r="A135">
            <v>930700</v>
          </cell>
          <cell r="B135" t="str">
            <v>Research &amp; Development</v>
          </cell>
          <cell r="C135" t="str">
            <v>AGO</v>
          </cell>
          <cell r="D135">
            <v>930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930940</v>
          </cell>
          <cell r="B136" t="str">
            <v>General Expenses</v>
          </cell>
          <cell r="C136" t="str">
            <v>AGO</v>
          </cell>
          <cell r="D136">
            <v>930</v>
          </cell>
          <cell r="E136">
            <v>624</v>
          </cell>
          <cell r="F136">
            <v>52</v>
          </cell>
          <cell r="G136">
            <v>52</v>
          </cell>
          <cell r="H136">
            <v>52</v>
          </cell>
          <cell r="I136">
            <v>52</v>
          </cell>
          <cell r="J136">
            <v>52</v>
          </cell>
          <cell r="K136">
            <v>52</v>
          </cell>
          <cell r="L136">
            <v>52</v>
          </cell>
          <cell r="M136">
            <v>52</v>
          </cell>
          <cell r="N136">
            <v>52</v>
          </cell>
          <cell r="O136">
            <v>52</v>
          </cell>
          <cell r="P136">
            <v>52</v>
          </cell>
          <cell r="Q136">
            <v>52</v>
          </cell>
        </row>
        <row r="137">
          <cell r="A137">
            <v>931001</v>
          </cell>
          <cell r="B137" t="str">
            <v>Rents-A&amp;G</v>
          </cell>
          <cell r="C137" t="str">
            <v>AGO</v>
          </cell>
          <cell r="D137">
            <v>931</v>
          </cell>
          <cell r="E137">
            <v>57120</v>
          </cell>
          <cell r="F137">
            <v>4692</v>
          </cell>
          <cell r="G137">
            <v>4692</v>
          </cell>
          <cell r="H137">
            <v>4692</v>
          </cell>
          <cell r="I137">
            <v>4692</v>
          </cell>
          <cell r="J137">
            <v>4692</v>
          </cell>
          <cell r="K137">
            <v>4692</v>
          </cell>
          <cell r="L137">
            <v>4692</v>
          </cell>
          <cell r="M137">
            <v>4692</v>
          </cell>
          <cell r="N137">
            <v>4692</v>
          </cell>
          <cell r="O137">
            <v>4692</v>
          </cell>
          <cell r="P137">
            <v>4692</v>
          </cell>
          <cell r="Q137">
            <v>5508</v>
          </cell>
        </row>
        <row r="138">
          <cell r="A138">
            <v>931008</v>
          </cell>
          <cell r="B138" t="str">
            <v>A&amp;G Rents-IC</v>
          </cell>
          <cell r="C138" t="str">
            <v>AGO</v>
          </cell>
          <cell r="D138">
            <v>931</v>
          </cell>
          <cell r="E138">
            <v>327132</v>
          </cell>
          <cell r="F138">
            <v>27261</v>
          </cell>
          <cell r="G138">
            <v>27261</v>
          </cell>
          <cell r="H138">
            <v>27261</v>
          </cell>
          <cell r="I138">
            <v>27261</v>
          </cell>
          <cell r="J138">
            <v>27261</v>
          </cell>
          <cell r="K138">
            <v>27261</v>
          </cell>
          <cell r="L138">
            <v>27261</v>
          </cell>
          <cell r="M138">
            <v>27261</v>
          </cell>
          <cell r="N138">
            <v>27261</v>
          </cell>
          <cell r="O138">
            <v>27261</v>
          </cell>
          <cell r="P138">
            <v>27261</v>
          </cell>
          <cell r="Q138">
            <v>27261</v>
          </cell>
        </row>
        <row r="139">
          <cell r="A139">
            <v>932000</v>
          </cell>
          <cell r="B139" t="str">
            <v>Maintenance Of Gen Plant-Gas</v>
          </cell>
          <cell r="C139" t="str">
            <v>AGO</v>
          </cell>
          <cell r="D139">
            <v>932</v>
          </cell>
          <cell r="E139">
            <v>1260</v>
          </cell>
          <cell r="F139">
            <v>5</v>
          </cell>
          <cell r="G139">
            <v>5</v>
          </cell>
          <cell r="H139">
            <v>305</v>
          </cell>
          <cell r="I139">
            <v>5</v>
          </cell>
          <cell r="J139">
            <v>5</v>
          </cell>
          <cell r="K139">
            <v>5</v>
          </cell>
          <cell r="L139">
            <v>305</v>
          </cell>
          <cell r="M139">
            <v>5</v>
          </cell>
          <cell r="N139">
            <v>305</v>
          </cell>
          <cell r="O139">
            <v>5</v>
          </cell>
          <cell r="P139">
            <v>5</v>
          </cell>
          <cell r="Q139">
            <v>305</v>
          </cell>
        </row>
        <row r="140">
          <cell r="A140">
            <v>935200</v>
          </cell>
          <cell r="B140" t="str">
            <v>Cust Infor &amp; Computer Control</v>
          </cell>
          <cell r="C140" t="str">
            <v>AGM</v>
          </cell>
          <cell r="D140">
            <v>935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</sheetData>
      <sheetData sheetId="17">
        <row r="13">
          <cell r="C13" t="str">
            <v>DEPR</v>
          </cell>
          <cell r="F13">
            <v>16108462</v>
          </cell>
          <cell r="H13">
            <v>18225075</v>
          </cell>
        </row>
        <row r="14">
          <cell r="C14" t="str">
            <v>DEPR</v>
          </cell>
          <cell r="F14">
            <v>3267868</v>
          </cell>
          <cell r="H14">
            <v>1816287</v>
          </cell>
        </row>
        <row r="15">
          <cell r="C15" t="str">
            <v>AMORT</v>
          </cell>
          <cell r="F15">
            <v>524364</v>
          </cell>
          <cell r="H15">
            <v>407760</v>
          </cell>
        </row>
        <row r="16">
          <cell r="C16" t="str">
            <v>OTH</v>
          </cell>
          <cell r="F16">
            <v>1372959</v>
          </cell>
          <cell r="H16">
            <v>0</v>
          </cell>
        </row>
        <row r="17">
          <cell r="C17" t="str">
            <v>OTHTX</v>
          </cell>
          <cell r="F17">
            <v>3609113</v>
          </cell>
          <cell r="H17">
            <v>4307700</v>
          </cell>
        </row>
        <row r="18">
          <cell r="C18" t="str">
            <v>OTHTX</v>
          </cell>
          <cell r="F18">
            <v>4855</v>
          </cell>
          <cell r="H18">
            <v>0</v>
          </cell>
        </row>
        <row r="19">
          <cell r="C19" t="str">
            <v>OTHTX</v>
          </cell>
          <cell r="F19">
            <v>1309</v>
          </cell>
          <cell r="H19">
            <v>0</v>
          </cell>
        </row>
        <row r="20">
          <cell r="C20" t="str">
            <v>OTHTX</v>
          </cell>
          <cell r="F20">
            <v>154107</v>
          </cell>
          <cell r="H20">
            <v>0</v>
          </cell>
        </row>
        <row r="21">
          <cell r="C21" t="str">
            <v>OTHTX</v>
          </cell>
          <cell r="F21">
            <v>3625</v>
          </cell>
          <cell r="H21">
            <v>0</v>
          </cell>
        </row>
        <row r="22">
          <cell r="C22" t="str">
            <v>OTHTX</v>
          </cell>
          <cell r="F22">
            <v>2000</v>
          </cell>
          <cell r="H22">
            <v>0</v>
          </cell>
        </row>
        <row r="23">
          <cell r="C23" t="str">
            <v>OTHTX</v>
          </cell>
          <cell r="F23">
            <v>-14874</v>
          </cell>
          <cell r="H23">
            <v>0</v>
          </cell>
        </row>
        <row r="24">
          <cell r="C24" t="str">
            <v>OTHTX</v>
          </cell>
          <cell r="F24">
            <v>503654</v>
          </cell>
          <cell r="H24">
            <v>620302</v>
          </cell>
        </row>
        <row r="25">
          <cell r="C25" t="str">
            <v>FIT</v>
          </cell>
          <cell r="F25">
            <v>1959102</v>
          </cell>
          <cell r="H25">
            <v>1335391</v>
          </cell>
        </row>
        <row r="26">
          <cell r="C26" t="str">
            <v>FIT</v>
          </cell>
          <cell r="F26">
            <v>-303448</v>
          </cell>
          <cell r="H26">
            <v>-21854</v>
          </cell>
        </row>
        <row r="27">
          <cell r="C27" t="str">
            <v>FIT</v>
          </cell>
          <cell r="F27">
            <v>1370020</v>
          </cell>
          <cell r="H27">
            <v>1691899</v>
          </cell>
        </row>
        <row r="28">
          <cell r="C28" t="str">
            <v>FIT</v>
          </cell>
          <cell r="F28">
            <v>1132283</v>
          </cell>
          <cell r="H28">
            <v>775543</v>
          </cell>
        </row>
        <row r="29">
          <cell r="C29" t="str">
            <v>FIT</v>
          </cell>
          <cell r="F29">
            <v>-59471</v>
          </cell>
          <cell r="H29">
            <v>-72079</v>
          </cell>
        </row>
        <row r="30">
          <cell r="C30" t="str">
            <v>FIT</v>
          </cell>
          <cell r="F30">
            <v>-75934</v>
          </cell>
          <cell r="H30">
            <v>-60747</v>
          </cell>
        </row>
        <row r="31">
          <cell r="C31" t="str">
            <v>FIT</v>
          </cell>
          <cell r="F31">
            <v>-46178</v>
          </cell>
          <cell r="H31">
            <v>0</v>
          </cell>
        </row>
        <row r="32">
          <cell r="C32" t="str">
            <v>FIT</v>
          </cell>
          <cell r="F32">
            <v>91381</v>
          </cell>
          <cell r="H32">
            <v>15664</v>
          </cell>
        </row>
        <row r="33">
          <cell r="C33" t="str">
            <v>FIT</v>
          </cell>
          <cell r="F33">
            <v>-74589</v>
          </cell>
          <cell r="H33">
            <v>-74589</v>
          </cell>
        </row>
        <row r="34">
          <cell r="C34" t="str">
            <v>FIT</v>
          </cell>
          <cell r="F34">
            <v>-864745</v>
          </cell>
          <cell r="H34">
            <v>-630436</v>
          </cell>
        </row>
        <row r="35">
          <cell r="C35" t="str">
            <v>CO</v>
          </cell>
          <cell r="F35">
            <v>453874</v>
          </cell>
          <cell r="H35">
            <v>1057564</v>
          </cell>
        </row>
        <row r="36">
          <cell r="C36" t="str">
            <v>CO</v>
          </cell>
          <cell r="F36">
            <v>321870</v>
          </cell>
          <cell r="H36">
            <v>-97867</v>
          </cell>
        </row>
        <row r="37">
          <cell r="C37" t="str">
            <v>CO</v>
          </cell>
          <cell r="F37">
            <v>139921</v>
          </cell>
          <cell r="H37">
            <v>212185</v>
          </cell>
        </row>
        <row r="38">
          <cell r="C38" t="str">
            <v>REV</v>
          </cell>
          <cell r="F38">
            <v>72344611</v>
          </cell>
          <cell r="H38">
            <v>75044998</v>
          </cell>
        </row>
        <row r="39">
          <cell r="C39" t="str">
            <v>REV</v>
          </cell>
          <cell r="F39">
            <v>-1042142</v>
          </cell>
          <cell r="H39">
            <v>-774382</v>
          </cell>
        </row>
        <row r="40">
          <cell r="C40" t="str">
            <v>REV</v>
          </cell>
          <cell r="F40">
            <v>1859021</v>
          </cell>
          <cell r="H40">
            <v>2105702</v>
          </cell>
        </row>
        <row r="41">
          <cell r="C41" t="str">
            <v>REV</v>
          </cell>
          <cell r="F41">
            <v>-10266</v>
          </cell>
          <cell r="H41">
            <v>-82139</v>
          </cell>
        </row>
        <row r="42">
          <cell r="C42" t="str">
            <v>REV</v>
          </cell>
          <cell r="F42">
            <v>25224060</v>
          </cell>
          <cell r="H42">
            <v>25234664</v>
          </cell>
        </row>
        <row r="43">
          <cell r="C43" t="str">
            <v>REV</v>
          </cell>
          <cell r="F43">
            <v>-147755</v>
          </cell>
          <cell r="H43">
            <v>-184938</v>
          </cell>
        </row>
        <row r="44">
          <cell r="C44" t="str">
            <v>REV</v>
          </cell>
          <cell r="F44">
            <v>1168722</v>
          </cell>
          <cell r="H44">
            <v>2458046</v>
          </cell>
        </row>
        <row r="45">
          <cell r="C45" t="str">
            <v>REV</v>
          </cell>
          <cell r="F45">
            <v>-65534</v>
          </cell>
          <cell r="H45">
            <v>-71458</v>
          </cell>
        </row>
        <row r="46">
          <cell r="C46" t="str">
            <v>REV</v>
          </cell>
          <cell r="F46">
            <v>513</v>
          </cell>
          <cell r="H46">
            <v>1040</v>
          </cell>
        </row>
        <row r="47">
          <cell r="C47" t="str">
            <v>REV</v>
          </cell>
          <cell r="F47">
            <v>21999</v>
          </cell>
          <cell r="H47">
            <v>28527</v>
          </cell>
        </row>
        <row r="48">
          <cell r="C48" t="str">
            <v>REV</v>
          </cell>
          <cell r="F48">
            <v>1166</v>
          </cell>
          <cell r="H48">
            <v>0</v>
          </cell>
        </row>
        <row r="49">
          <cell r="C49" t="str">
            <v>REV</v>
          </cell>
          <cell r="F49">
            <v>35078</v>
          </cell>
          <cell r="H49">
            <v>51996</v>
          </cell>
        </row>
        <row r="50">
          <cell r="C50" t="str">
            <v>REV</v>
          </cell>
          <cell r="F50">
            <v>604439</v>
          </cell>
          <cell r="H50">
            <v>847692</v>
          </cell>
        </row>
        <row r="51">
          <cell r="C51" t="str">
            <v>REV</v>
          </cell>
          <cell r="F51">
            <v>1538632</v>
          </cell>
          <cell r="H51">
            <v>1782711</v>
          </cell>
        </row>
        <row r="52">
          <cell r="C52" t="str">
            <v>REV</v>
          </cell>
          <cell r="F52">
            <v>601752</v>
          </cell>
          <cell r="H52">
            <v>603504</v>
          </cell>
        </row>
        <row r="53">
          <cell r="C53" t="str">
            <v>REV</v>
          </cell>
          <cell r="F53">
            <v>1497576</v>
          </cell>
          <cell r="H53">
            <v>1379384</v>
          </cell>
        </row>
        <row r="54">
          <cell r="C54" t="str">
            <v>REV</v>
          </cell>
          <cell r="F54">
            <v>17092</v>
          </cell>
          <cell r="H54">
            <v>37476</v>
          </cell>
        </row>
        <row r="55">
          <cell r="C55" t="str">
            <v>REV</v>
          </cell>
          <cell r="F55">
            <v>2992652</v>
          </cell>
          <cell r="H55">
            <v>3485484</v>
          </cell>
        </row>
        <row r="56">
          <cell r="C56" t="str">
            <v>REV</v>
          </cell>
          <cell r="F56">
            <v>-5079</v>
          </cell>
          <cell r="H56">
            <v>10497</v>
          </cell>
        </row>
        <row r="57">
          <cell r="C57" t="str">
            <v>REV</v>
          </cell>
          <cell r="F57">
            <v>257707</v>
          </cell>
          <cell r="H57">
            <v>396332</v>
          </cell>
        </row>
        <row r="58">
          <cell r="C58" t="str">
            <v>REV</v>
          </cell>
          <cell r="F58">
            <v>2840</v>
          </cell>
          <cell r="H58">
            <v>15278</v>
          </cell>
        </row>
        <row r="59">
          <cell r="C59" t="str">
            <v>REV</v>
          </cell>
          <cell r="F59">
            <v>3492</v>
          </cell>
          <cell r="H59">
            <v>0</v>
          </cell>
        </row>
        <row r="60">
          <cell r="C60" t="str">
            <v>REV</v>
          </cell>
          <cell r="F60">
            <v>25068</v>
          </cell>
          <cell r="H60">
            <v>0</v>
          </cell>
        </row>
        <row r="61">
          <cell r="C61" t="str">
            <v>PO</v>
          </cell>
          <cell r="F61">
            <v>2294</v>
          </cell>
          <cell r="H61">
            <v>0</v>
          </cell>
        </row>
        <row r="62">
          <cell r="C62" t="str">
            <v>PO</v>
          </cell>
          <cell r="F62">
            <v>1883</v>
          </cell>
          <cell r="H62">
            <v>0</v>
          </cell>
        </row>
        <row r="63">
          <cell r="C63" t="str">
            <v>PO</v>
          </cell>
          <cell r="F63">
            <v>215498</v>
          </cell>
          <cell r="H63">
            <v>336370</v>
          </cell>
        </row>
        <row r="64">
          <cell r="C64" t="str">
            <v>PO</v>
          </cell>
          <cell r="F64">
            <v>43757</v>
          </cell>
          <cell r="H64">
            <v>0</v>
          </cell>
        </row>
        <row r="65">
          <cell r="C65" t="str">
            <v>PO</v>
          </cell>
          <cell r="F65">
            <v>186529</v>
          </cell>
          <cell r="H65">
            <v>295297</v>
          </cell>
        </row>
        <row r="66">
          <cell r="C66" t="str">
            <v>PM</v>
          </cell>
          <cell r="F66">
            <v>99761</v>
          </cell>
          <cell r="H66">
            <v>123260</v>
          </cell>
        </row>
        <row r="67">
          <cell r="C67" t="str">
            <v>Fuel</v>
          </cell>
          <cell r="F67">
            <v>38803552</v>
          </cell>
          <cell r="H67">
            <v>40470323</v>
          </cell>
        </row>
        <row r="68">
          <cell r="C68" t="str">
            <v>Fuel</v>
          </cell>
          <cell r="F68">
            <v>1003052</v>
          </cell>
          <cell r="H68">
            <v>0</v>
          </cell>
        </row>
        <row r="69">
          <cell r="C69" t="str">
            <v>Fuel</v>
          </cell>
          <cell r="F69">
            <v>-4343696</v>
          </cell>
          <cell r="H69">
            <v>0</v>
          </cell>
        </row>
        <row r="70">
          <cell r="C70" t="str">
            <v>Fuel</v>
          </cell>
          <cell r="F70">
            <v>-487664</v>
          </cell>
          <cell r="H70">
            <v>-716846</v>
          </cell>
        </row>
        <row r="71">
          <cell r="C71" t="str">
            <v>PO</v>
          </cell>
          <cell r="F71">
            <v>590591</v>
          </cell>
          <cell r="H71">
            <v>565774</v>
          </cell>
        </row>
        <row r="72">
          <cell r="C72" t="str">
            <v>PO</v>
          </cell>
          <cell r="F72">
            <v>1843</v>
          </cell>
          <cell r="H72">
            <v>0</v>
          </cell>
        </row>
        <row r="73">
          <cell r="C73" t="str">
            <v>TO</v>
          </cell>
          <cell r="F73">
            <v>1831</v>
          </cell>
          <cell r="H73">
            <v>0</v>
          </cell>
        </row>
        <row r="74">
          <cell r="C74" t="str">
            <v>TO</v>
          </cell>
          <cell r="F74">
            <v>14197</v>
          </cell>
          <cell r="H74">
            <v>16066</v>
          </cell>
        </row>
        <row r="75">
          <cell r="C75" t="str">
            <v>TM</v>
          </cell>
          <cell r="F75">
            <v>404697</v>
          </cell>
          <cell r="H75">
            <v>519821</v>
          </cell>
        </row>
        <row r="76">
          <cell r="C76" t="str">
            <v>DO</v>
          </cell>
          <cell r="F76">
            <v>252336</v>
          </cell>
          <cell r="H76">
            <v>258339</v>
          </cell>
        </row>
        <row r="77">
          <cell r="C77" t="str">
            <v>DO</v>
          </cell>
          <cell r="F77">
            <v>1653213</v>
          </cell>
          <cell r="H77">
            <v>1332086</v>
          </cell>
        </row>
        <row r="78">
          <cell r="C78" t="str">
            <v>DO</v>
          </cell>
          <cell r="F78">
            <v>167795</v>
          </cell>
          <cell r="H78">
            <v>175613</v>
          </cell>
        </row>
        <row r="79">
          <cell r="C79" t="str">
            <v>DO</v>
          </cell>
          <cell r="F79">
            <v>3142</v>
          </cell>
          <cell r="H79">
            <v>-10975</v>
          </cell>
        </row>
        <row r="80">
          <cell r="C80" t="str">
            <v>DO</v>
          </cell>
          <cell r="F80">
            <v>913113</v>
          </cell>
          <cell r="H80">
            <v>620320</v>
          </cell>
        </row>
        <row r="81">
          <cell r="C81" t="str">
            <v>DO</v>
          </cell>
          <cell r="F81">
            <v>1260584</v>
          </cell>
          <cell r="H81">
            <v>1294237</v>
          </cell>
        </row>
        <row r="82">
          <cell r="C82" t="str">
            <v>DO</v>
          </cell>
          <cell r="F82">
            <v>1880048</v>
          </cell>
          <cell r="H82">
            <v>2896126</v>
          </cell>
        </row>
        <row r="83">
          <cell r="C83" t="str">
            <v>DM</v>
          </cell>
          <cell r="F83">
            <v>1091465</v>
          </cell>
          <cell r="H83">
            <v>1128603</v>
          </cell>
        </row>
        <row r="84">
          <cell r="C84" t="str">
            <v>DM</v>
          </cell>
          <cell r="F84">
            <v>61752</v>
          </cell>
          <cell r="H84">
            <v>34344</v>
          </cell>
        </row>
        <row r="85">
          <cell r="C85" t="str">
            <v>DM</v>
          </cell>
          <cell r="F85">
            <v>505702</v>
          </cell>
          <cell r="H85">
            <v>647372</v>
          </cell>
        </row>
        <row r="86">
          <cell r="C86" t="str">
            <v>DM</v>
          </cell>
          <cell r="F86">
            <v>138367</v>
          </cell>
          <cell r="H86">
            <v>17493</v>
          </cell>
        </row>
        <row r="87">
          <cell r="C87" t="str">
            <v>DM</v>
          </cell>
          <cell r="F87">
            <v>103566</v>
          </cell>
          <cell r="H87">
            <v>-24928</v>
          </cell>
        </row>
        <row r="88">
          <cell r="C88" t="str">
            <v>CO</v>
          </cell>
          <cell r="F88">
            <v>184509</v>
          </cell>
          <cell r="H88">
            <v>187499</v>
          </cell>
        </row>
        <row r="89">
          <cell r="C89" t="str">
            <v>CO</v>
          </cell>
          <cell r="F89">
            <v>10243</v>
          </cell>
          <cell r="H89">
            <v>950</v>
          </cell>
        </row>
        <row r="90">
          <cell r="C90" t="str">
            <v>CO</v>
          </cell>
          <cell r="F90">
            <v>1646101</v>
          </cell>
          <cell r="H90">
            <v>3206743</v>
          </cell>
        </row>
        <row r="91">
          <cell r="C91" t="str">
            <v>CO</v>
          </cell>
          <cell r="F91">
            <v>280409</v>
          </cell>
          <cell r="H91">
            <v>291549</v>
          </cell>
        </row>
        <row r="92">
          <cell r="C92" t="str">
            <v>CO</v>
          </cell>
          <cell r="F92">
            <v>455868</v>
          </cell>
          <cell r="H92">
            <v>426150</v>
          </cell>
        </row>
        <row r="93">
          <cell r="C93" t="str">
            <v>CO</v>
          </cell>
          <cell r="F93">
            <v>374019</v>
          </cell>
          <cell r="H93">
            <v>344361</v>
          </cell>
        </row>
        <row r="94">
          <cell r="C94" t="str">
            <v>CO</v>
          </cell>
          <cell r="F94">
            <v>33022</v>
          </cell>
          <cell r="H94">
            <v>33216</v>
          </cell>
        </row>
        <row r="95">
          <cell r="C95" t="str">
            <v>CO</v>
          </cell>
          <cell r="F95">
            <v>-50942</v>
          </cell>
          <cell r="H95">
            <v>-51166</v>
          </cell>
        </row>
        <row r="96">
          <cell r="C96" t="str">
            <v>CO</v>
          </cell>
          <cell r="F96">
            <v>-228241</v>
          </cell>
          <cell r="H96">
            <v>0</v>
          </cell>
        </row>
        <row r="97">
          <cell r="C97" t="str">
            <v>CO</v>
          </cell>
          <cell r="F97">
            <v>71</v>
          </cell>
          <cell r="H97">
            <v>0</v>
          </cell>
        </row>
        <row r="98">
          <cell r="C98" t="str">
            <v>CSI</v>
          </cell>
          <cell r="F98">
            <v>137119</v>
          </cell>
          <cell r="H98">
            <v>157218</v>
          </cell>
        </row>
        <row r="99">
          <cell r="C99" t="str">
            <v>CSI</v>
          </cell>
          <cell r="F99">
            <v>2005</v>
          </cell>
          <cell r="H99">
            <v>0</v>
          </cell>
        </row>
        <row r="100">
          <cell r="C100" t="str">
            <v>CSI</v>
          </cell>
          <cell r="F100">
            <v>92715</v>
          </cell>
          <cell r="H100">
            <v>113220</v>
          </cell>
        </row>
        <row r="101">
          <cell r="C101" t="str">
            <v>CSI</v>
          </cell>
          <cell r="F101">
            <v>113508</v>
          </cell>
          <cell r="H101">
            <v>118752</v>
          </cell>
        </row>
        <row r="102">
          <cell r="C102" t="str">
            <v>SE</v>
          </cell>
          <cell r="F102">
            <v>364521</v>
          </cell>
          <cell r="H102">
            <v>413912</v>
          </cell>
        </row>
        <row r="103">
          <cell r="C103" t="str">
            <v>SE</v>
          </cell>
          <cell r="F103">
            <v>2355</v>
          </cell>
          <cell r="H103">
            <v>0</v>
          </cell>
        </row>
        <row r="104">
          <cell r="C104" t="str">
            <v>AGO</v>
          </cell>
          <cell r="F104">
            <v>2647642</v>
          </cell>
          <cell r="H104">
            <v>2275027</v>
          </cell>
        </row>
        <row r="105">
          <cell r="C105" t="str">
            <v>AGO</v>
          </cell>
          <cell r="F105">
            <v>123298</v>
          </cell>
          <cell r="H105">
            <v>198795</v>
          </cell>
        </row>
        <row r="106">
          <cell r="C106" t="str">
            <v>AGO</v>
          </cell>
          <cell r="F106">
            <v>233601</v>
          </cell>
          <cell r="H106">
            <v>253535</v>
          </cell>
        </row>
        <row r="107">
          <cell r="C107" t="str">
            <v>AGO</v>
          </cell>
          <cell r="F107">
            <v>62</v>
          </cell>
          <cell r="H107">
            <v>0</v>
          </cell>
        </row>
        <row r="108">
          <cell r="C108" t="str">
            <v>AGO</v>
          </cell>
          <cell r="F108">
            <v>164158</v>
          </cell>
          <cell r="H108">
            <v>227053</v>
          </cell>
        </row>
        <row r="109">
          <cell r="C109" t="str">
            <v>AGO</v>
          </cell>
          <cell r="F109">
            <v>155884</v>
          </cell>
          <cell r="H109">
            <v>2424</v>
          </cell>
        </row>
        <row r="110">
          <cell r="C110" t="str">
            <v>AGO</v>
          </cell>
          <cell r="F110">
            <v>82</v>
          </cell>
          <cell r="H110">
            <v>120</v>
          </cell>
        </row>
        <row r="111">
          <cell r="C111" t="str">
            <v>AGO</v>
          </cell>
          <cell r="F111">
            <v>863857</v>
          </cell>
          <cell r="H111">
            <v>963420</v>
          </cell>
        </row>
        <row r="112">
          <cell r="C112" t="str">
            <v>AGO</v>
          </cell>
          <cell r="F112">
            <v>1779357</v>
          </cell>
          <cell r="H112">
            <v>512384</v>
          </cell>
        </row>
        <row r="113">
          <cell r="C113" t="str">
            <v>AGO</v>
          </cell>
          <cell r="F113">
            <v>-9251</v>
          </cell>
          <cell r="H113">
            <v>0</v>
          </cell>
        </row>
        <row r="114">
          <cell r="C114" t="str">
            <v>AGO</v>
          </cell>
          <cell r="F114">
            <v>1233</v>
          </cell>
          <cell r="H114">
            <v>924</v>
          </cell>
        </row>
        <row r="115">
          <cell r="C115" t="str">
            <v>AGO</v>
          </cell>
          <cell r="F115">
            <v>5378</v>
          </cell>
          <cell r="H115">
            <v>5880</v>
          </cell>
        </row>
        <row r="116">
          <cell r="C116" t="str">
            <v>AGO</v>
          </cell>
          <cell r="F116">
            <v>57080</v>
          </cell>
          <cell r="H116">
            <v>60396</v>
          </cell>
        </row>
        <row r="117">
          <cell r="C117" t="str">
            <v>AGO</v>
          </cell>
          <cell r="F117">
            <v>16913</v>
          </cell>
          <cell r="H117">
            <v>23000</v>
          </cell>
        </row>
        <row r="118">
          <cell r="C118" t="str">
            <v>AGO</v>
          </cell>
          <cell r="F118">
            <v>97478</v>
          </cell>
          <cell r="H118">
            <v>109944</v>
          </cell>
        </row>
        <row r="119">
          <cell r="C119" t="str">
            <v>AGO</v>
          </cell>
          <cell r="F119">
            <v>12563</v>
          </cell>
          <cell r="H119">
            <v>0</v>
          </cell>
        </row>
        <row r="120">
          <cell r="C120" t="str">
            <v>AGO</v>
          </cell>
          <cell r="F120">
            <v>-1360</v>
          </cell>
          <cell r="H120">
            <v>0</v>
          </cell>
        </row>
        <row r="121">
          <cell r="C121" t="str">
            <v>AGO</v>
          </cell>
          <cell r="F121">
            <v>4182</v>
          </cell>
          <cell r="H121">
            <v>7656</v>
          </cell>
        </row>
        <row r="122">
          <cell r="C122" t="str">
            <v>AGO</v>
          </cell>
          <cell r="F122">
            <v>2286009</v>
          </cell>
          <cell r="H122">
            <v>1640475</v>
          </cell>
        </row>
        <row r="123">
          <cell r="C123" t="str">
            <v>AGO</v>
          </cell>
          <cell r="F123">
            <v>-36850</v>
          </cell>
          <cell r="H123">
            <v>775061</v>
          </cell>
        </row>
        <row r="124">
          <cell r="C124" t="str">
            <v>AGO</v>
          </cell>
          <cell r="F124">
            <v>-525786</v>
          </cell>
          <cell r="H124">
            <v>-352140</v>
          </cell>
        </row>
        <row r="125">
          <cell r="C125" t="str">
            <v>AGO</v>
          </cell>
          <cell r="F125">
            <v>48</v>
          </cell>
          <cell r="H125">
            <v>0</v>
          </cell>
        </row>
        <row r="126">
          <cell r="C126" t="str">
            <v>AGO</v>
          </cell>
          <cell r="F126">
            <v>240745</v>
          </cell>
          <cell r="H126">
            <v>237636</v>
          </cell>
        </row>
        <row r="127">
          <cell r="C127" t="str">
            <v>AGO</v>
          </cell>
          <cell r="F127">
            <v>-19420</v>
          </cell>
          <cell r="H127">
            <v>0</v>
          </cell>
        </row>
        <row r="128">
          <cell r="C128" t="str">
            <v>AGO</v>
          </cell>
          <cell r="F128">
            <v>-186440</v>
          </cell>
          <cell r="H128">
            <v>-151080</v>
          </cell>
        </row>
        <row r="129">
          <cell r="C129" t="str">
            <v>AGO</v>
          </cell>
          <cell r="F129">
            <v>32161</v>
          </cell>
          <cell r="H129">
            <v>34032</v>
          </cell>
        </row>
        <row r="130">
          <cell r="C130" t="str">
            <v>AGO</v>
          </cell>
          <cell r="F130">
            <v>205133</v>
          </cell>
          <cell r="H130">
            <v>120441</v>
          </cell>
        </row>
        <row r="131">
          <cell r="C131" t="str">
            <v>AGO</v>
          </cell>
          <cell r="F131">
            <v>86</v>
          </cell>
          <cell r="H131">
            <v>0</v>
          </cell>
        </row>
        <row r="132">
          <cell r="C132" t="str">
            <v>AGO</v>
          </cell>
          <cell r="F132">
            <v>23875</v>
          </cell>
          <cell r="H132">
            <v>13176</v>
          </cell>
        </row>
        <row r="133">
          <cell r="C133" t="str">
            <v>AGO</v>
          </cell>
          <cell r="F133">
            <v>19175</v>
          </cell>
          <cell r="H133">
            <v>19836</v>
          </cell>
        </row>
        <row r="134">
          <cell r="C134" t="str">
            <v>AGO</v>
          </cell>
          <cell r="F134">
            <v>495</v>
          </cell>
          <cell r="H134">
            <v>468</v>
          </cell>
        </row>
        <row r="135">
          <cell r="C135" t="str">
            <v>AGO</v>
          </cell>
          <cell r="F135">
            <v>60</v>
          </cell>
          <cell r="H135">
            <v>0</v>
          </cell>
        </row>
        <row r="136">
          <cell r="C136" t="str">
            <v>AGO</v>
          </cell>
          <cell r="F136">
            <v>1267</v>
          </cell>
          <cell r="H136">
            <v>624</v>
          </cell>
        </row>
        <row r="137">
          <cell r="C137" t="str">
            <v>AGO</v>
          </cell>
          <cell r="F137">
            <v>50190</v>
          </cell>
          <cell r="H137">
            <v>57120</v>
          </cell>
        </row>
        <row r="138">
          <cell r="C138" t="str">
            <v>AGO</v>
          </cell>
          <cell r="F138">
            <v>322395</v>
          </cell>
          <cell r="H138">
            <v>327132</v>
          </cell>
        </row>
        <row r="139">
          <cell r="C139" t="str">
            <v>AGO</v>
          </cell>
          <cell r="F139">
            <v>2042</v>
          </cell>
          <cell r="H139">
            <v>1260</v>
          </cell>
        </row>
        <row r="140">
          <cell r="C140" t="str">
            <v>AGM</v>
          </cell>
          <cell r="F140">
            <v>412</v>
          </cell>
          <cell r="H140">
            <v>0</v>
          </cell>
        </row>
      </sheetData>
      <sheetData sheetId="18">
        <row r="16">
          <cell r="C16">
            <v>7.0629999999999998E-2</v>
          </cell>
          <cell r="I16">
            <v>-5.2200000000000024E-3</v>
          </cell>
        </row>
        <row r="20">
          <cell r="C20">
            <v>1.334673</v>
          </cell>
          <cell r="J20">
            <v>0</v>
          </cell>
        </row>
      </sheetData>
      <sheetData sheetId="19"/>
      <sheetData sheetId="20">
        <row r="18">
          <cell r="I18">
            <v>771808162</v>
          </cell>
        </row>
      </sheetData>
      <sheetData sheetId="21"/>
      <sheetData sheetId="22">
        <row r="158">
          <cell r="C158">
            <v>0.26800000000000002</v>
          </cell>
        </row>
      </sheetData>
      <sheetData sheetId="23"/>
      <sheetData sheetId="24"/>
      <sheetData sheetId="25"/>
      <sheetData sheetId="26"/>
      <sheetData sheetId="27">
        <row r="10">
          <cell r="B10" t="str">
            <v>Alexandria Odorization Station</v>
          </cell>
          <cell r="C10">
            <v>27500</v>
          </cell>
          <cell r="E10">
            <v>49995</v>
          </cell>
          <cell r="F10">
            <v>2766.9443677200002</v>
          </cell>
          <cell r="H10">
            <v>101788.72</v>
          </cell>
        </row>
        <row r="11">
          <cell r="B11" t="str">
            <v>Alexandria Odorization Station</v>
          </cell>
          <cell r="C11">
            <v>27800</v>
          </cell>
          <cell r="E11">
            <v>49293</v>
          </cell>
          <cell r="F11">
            <v>16470.068099940003</v>
          </cell>
          <cell r="H11">
            <v>100358.94</v>
          </cell>
        </row>
        <row r="12">
          <cell r="B12" t="str">
            <v>Alexandria Odorization Station</v>
          </cell>
          <cell r="C12">
            <v>27801</v>
          </cell>
          <cell r="E12">
            <v>188729</v>
          </cell>
          <cell r="F12">
            <v>54420.696722339999</v>
          </cell>
          <cell r="H12">
            <v>384247.61</v>
          </cell>
        </row>
        <row r="13">
          <cell r="B13" t="str">
            <v>Cold Springs Odorization Station</v>
          </cell>
          <cell r="C13">
            <v>27500</v>
          </cell>
          <cell r="E13">
            <v>85299</v>
          </cell>
          <cell r="F13">
            <v>2873.35056996</v>
          </cell>
          <cell r="H13">
            <v>173666.21</v>
          </cell>
        </row>
        <row r="14">
          <cell r="B14" t="str">
            <v>Cold Springs Odorization Station</v>
          </cell>
          <cell r="C14">
            <v>27800</v>
          </cell>
          <cell r="E14">
            <v>47059</v>
          </cell>
          <cell r="F14">
            <v>17602.706719260001</v>
          </cell>
          <cell r="H14">
            <v>95810.99</v>
          </cell>
        </row>
        <row r="15">
          <cell r="B15" t="str">
            <v>Cold Springs Odorization Station</v>
          </cell>
          <cell r="C15">
            <v>27801</v>
          </cell>
          <cell r="E15">
            <v>91415</v>
          </cell>
          <cell r="F15">
            <v>16494.621488280001</v>
          </cell>
          <cell r="H15">
            <v>186117.52</v>
          </cell>
        </row>
        <row r="16">
          <cell r="B16" t="str">
            <v>Propane Cavern-Processing Facilities</v>
          </cell>
          <cell r="C16">
            <v>20400</v>
          </cell>
          <cell r="E16">
            <v>8134</v>
          </cell>
          <cell r="F16">
            <v>0</v>
          </cell>
          <cell r="H16">
            <v>12669.37</v>
          </cell>
        </row>
        <row r="17">
          <cell r="B17" t="str">
            <v>Propane Cavern-Processing Facilities</v>
          </cell>
          <cell r="C17">
            <v>20500</v>
          </cell>
          <cell r="E17">
            <v>2500755</v>
          </cell>
          <cell r="F17">
            <v>719034.38892000006</v>
          </cell>
          <cell r="H17">
            <v>3895257.5</v>
          </cell>
        </row>
        <row r="18">
          <cell r="B18" t="str">
            <v>Propane Cavern-Processing Facilities</v>
          </cell>
          <cell r="C18">
            <v>21100</v>
          </cell>
          <cell r="E18">
            <v>742163</v>
          </cell>
          <cell r="F18">
            <v>410461.18488000002</v>
          </cell>
          <cell r="H18">
            <v>1156017.43</v>
          </cell>
        </row>
        <row r="19">
          <cell r="B19" t="str">
            <v>Propane Cavern-Processing Facilities</v>
          </cell>
          <cell r="C19">
            <v>27801</v>
          </cell>
          <cell r="E19">
            <v>10741</v>
          </cell>
          <cell r="F19">
            <v>4167.7420200000006</v>
          </cell>
          <cell r="H19">
            <v>16729.78</v>
          </cell>
        </row>
        <row r="20">
          <cell r="B20" t="str">
            <v>Propane Cavern-Processing Facilities</v>
          </cell>
          <cell r="C20">
            <v>20400</v>
          </cell>
          <cell r="E20">
            <v>67437</v>
          </cell>
          <cell r="F20">
            <v>0</v>
          </cell>
          <cell r="H20">
            <v>105041.7</v>
          </cell>
        </row>
        <row r="21">
          <cell r="B21" t="str">
            <v>Propane Cavern-Processing Facilities</v>
          </cell>
          <cell r="C21">
            <v>20500</v>
          </cell>
          <cell r="E21">
            <v>442041</v>
          </cell>
          <cell r="F21">
            <v>412859.25390000007</v>
          </cell>
          <cell r="H21">
            <v>688537.28</v>
          </cell>
        </row>
        <row r="22">
          <cell r="B22" t="str">
            <v>Propane Cavern-Processing Facilities</v>
          </cell>
          <cell r="C22">
            <v>21100</v>
          </cell>
          <cell r="E22">
            <v>2075766</v>
          </cell>
          <cell r="F22">
            <v>1442943.6571800001</v>
          </cell>
          <cell r="H22">
            <v>3233279.89</v>
          </cell>
        </row>
        <row r="23">
          <cell r="B23" t="str">
            <v>Propane Cavern-Processing Facilities</v>
          </cell>
          <cell r="C23">
            <v>27800</v>
          </cell>
          <cell r="E23">
            <v>5332</v>
          </cell>
          <cell r="F23">
            <v>447.16584</v>
          </cell>
          <cell r="H23">
            <v>8304.7100000000009</v>
          </cell>
        </row>
        <row r="24">
          <cell r="B24" t="str">
            <v>Propane Cavern-Processing Facilities</v>
          </cell>
          <cell r="C24">
            <v>29400</v>
          </cell>
          <cell r="E24">
            <v>21227</v>
          </cell>
          <cell r="F24">
            <v>20367.841619999999</v>
          </cell>
          <cell r="H24">
            <v>33063.96</v>
          </cell>
        </row>
        <row r="25">
          <cell r="B25" t="str">
            <v>Propane Cavern-Processing Facilities</v>
          </cell>
          <cell r="C25">
            <v>29700</v>
          </cell>
          <cell r="E25">
            <v>237</v>
          </cell>
          <cell r="F25">
            <v>110.25708</v>
          </cell>
          <cell r="H25">
            <v>369.82</v>
          </cell>
        </row>
        <row r="26">
          <cell r="B26" t="str">
            <v>Propane Cavern-Processing Facilities</v>
          </cell>
          <cell r="C26">
            <v>20500</v>
          </cell>
          <cell r="E26">
            <v>-1920</v>
          </cell>
          <cell r="F26">
            <v>0</v>
          </cell>
          <cell r="H26">
            <v>-2988.64</v>
          </cell>
        </row>
        <row r="27">
          <cell r="B27" t="str">
            <v>Propane Cavern-Processing Facilities</v>
          </cell>
          <cell r="C27">
            <v>21100</v>
          </cell>
          <cell r="E27">
            <v>27221</v>
          </cell>
          <cell r="F27">
            <v>0</v>
          </cell>
          <cell r="H27">
            <v>42399.66</v>
          </cell>
        </row>
        <row r="28">
          <cell r="B28" t="str">
            <v>Gas Feeder- Line AM</v>
          </cell>
          <cell r="C28">
            <v>27401</v>
          </cell>
          <cell r="E28">
            <v>13237</v>
          </cell>
          <cell r="F28">
            <v>9524.9513899799986</v>
          </cell>
          <cell r="H28">
            <v>26950.670000000002</v>
          </cell>
        </row>
        <row r="29">
          <cell r="B29" t="str">
            <v>Gas Feeder- Line AM</v>
          </cell>
          <cell r="C29">
            <v>27605</v>
          </cell>
          <cell r="E29">
            <v>558789</v>
          </cell>
          <cell r="F29">
            <v>332150.48195238004</v>
          </cell>
          <cell r="H29">
            <v>1137678.95</v>
          </cell>
        </row>
        <row r="30">
          <cell r="B30" t="str">
            <v>Gas Feeder- Line AM-1-Other</v>
          </cell>
          <cell r="C30">
            <v>27400</v>
          </cell>
          <cell r="E30">
            <v>1628</v>
          </cell>
          <cell r="F30">
            <v>6.8763240000000003E-2</v>
          </cell>
          <cell r="H30">
            <v>3314.5</v>
          </cell>
        </row>
        <row r="31">
          <cell r="B31" t="str">
            <v>Gas Feeder- Line AM-1-Other</v>
          </cell>
          <cell r="C31">
            <v>27401</v>
          </cell>
          <cell r="E31">
            <v>10497</v>
          </cell>
          <cell r="F31">
            <v>8783.0500586399994</v>
          </cell>
          <cell r="H31">
            <v>21371.48</v>
          </cell>
        </row>
        <row r="32">
          <cell r="B32" t="str">
            <v>Gas Feeder- Line AM-1-Other</v>
          </cell>
          <cell r="C32">
            <v>27605</v>
          </cell>
          <cell r="E32">
            <v>1592421</v>
          </cell>
          <cell r="F32">
            <v>638487.17484551994</v>
          </cell>
          <cell r="H32">
            <v>3242123.25</v>
          </cell>
        </row>
        <row r="33">
          <cell r="B33" t="str">
            <v>Gas Feeder- Line AM-2-Other</v>
          </cell>
          <cell r="C33">
            <v>27401</v>
          </cell>
          <cell r="E33">
            <v>59333</v>
          </cell>
          <cell r="F33">
            <v>30666.975746940003</v>
          </cell>
          <cell r="H33">
            <v>120800.25</v>
          </cell>
        </row>
        <row r="34">
          <cell r="B34" t="str">
            <v>Gas Feeder- Line AM-2-Other</v>
          </cell>
          <cell r="C34">
            <v>27500</v>
          </cell>
          <cell r="E34">
            <v>429300</v>
          </cell>
          <cell r="F34">
            <v>14461.263011520001</v>
          </cell>
          <cell r="H34">
            <v>874043.53</v>
          </cell>
        </row>
        <row r="35">
          <cell r="B35" t="str">
            <v>Gas Feeder- Line AM-2-Other</v>
          </cell>
          <cell r="C35">
            <v>27605</v>
          </cell>
          <cell r="E35">
            <v>791535</v>
          </cell>
          <cell r="F35">
            <v>536941.54642985994</v>
          </cell>
          <cell r="H35">
            <v>1611542.27</v>
          </cell>
        </row>
        <row r="36">
          <cell r="B36" t="str">
            <v>Gas Feeder- Line AM-2-River Crossing</v>
          </cell>
          <cell r="C36">
            <v>27605</v>
          </cell>
          <cell r="E36">
            <v>561888</v>
          </cell>
          <cell r="F36">
            <v>374822.77</v>
          </cell>
          <cell r="H36">
            <v>561888.46</v>
          </cell>
        </row>
        <row r="37">
          <cell r="B37" t="str">
            <v>Gas Feeder- Line AM-2-River Crossing</v>
          </cell>
          <cell r="C37">
            <v>29800</v>
          </cell>
          <cell r="E37">
            <v>41786</v>
          </cell>
          <cell r="F37">
            <v>21567.75</v>
          </cell>
          <cell r="H37">
            <v>41785.660000000003</v>
          </cell>
        </row>
        <row r="38">
          <cell r="B38" t="str">
            <v>Gas Feeder- Line AM-7-Other</v>
          </cell>
          <cell r="C38">
            <v>27400</v>
          </cell>
          <cell r="E38">
            <v>55674</v>
          </cell>
          <cell r="F38">
            <v>5.4028260000000002E-2</v>
          </cell>
          <cell r="H38">
            <v>113350.22</v>
          </cell>
        </row>
        <row r="39">
          <cell r="B39" t="str">
            <v>Gas Feeder- Line AM-7-Other</v>
          </cell>
          <cell r="C39">
            <v>27401</v>
          </cell>
          <cell r="E39">
            <v>55687</v>
          </cell>
          <cell r="F39">
            <v>43469.860964400003</v>
          </cell>
          <cell r="H39">
            <v>113376.76000000001</v>
          </cell>
        </row>
        <row r="40">
          <cell r="B40" t="str">
            <v>Gas Feeder- Line AM-7-Other</v>
          </cell>
          <cell r="C40">
            <v>27500</v>
          </cell>
          <cell r="E40">
            <v>196949</v>
          </cell>
          <cell r="F40">
            <v>6993.5800591799998</v>
          </cell>
          <cell r="H40">
            <v>400982.31</v>
          </cell>
        </row>
        <row r="41">
          <cell r="B41" t="str">
            <v>Gas Feeder- Line AM-7-Other</v>
          </cell>
          <cell r="C41">
            <v>27605</v>
          </cell>
          <cell r="E41">
            <v>11980010</v>
          </cell>
          <cell r="F41">
            <v>1585898.84888838</v>
          </cell>
          <cell r="H41">
            <v>24390960.449999999</v>
          </cell>
        </row>
        <row r="42">
          <cell r="B42" t="str">
            <v>Gas Feeder- Line AM-7-River Crossing</v>
          </cell>
          <cell r="C42">
            <v>27605</v>
          </cell>
          <cell r="E42">
            <v>231295</v>
          </cell>
          <cell r="F42">
            <v>203987.48</v>
          </cell>
          <cell r="H42">
            <v>231295.49</v>
          </cell>
        </row>
        <row r="43">
          <cell r="B43" t="str">
            <v>Gas Feeder- Line AM-7-River Crossing</v>
          </cell>
          <cell r="C43">
            <v>29800</v>
          </cell>
          <cell r="E43">
            <v>41805</v>
          </cell>
          <cell r="F43">
            <v>21577.760000000002</v>
          </cell>
          <cell r="H43">
            <v>41805.050000000003</v>
          </cell>
        </row>
        <row r="44">
          <cell r="B44" t="str">
            <v>Gas Feeder- Line UL-6</v>
          </cell>
          <cell r="C44">
            <v>27400</v>
          </cell>
          <cell r="E44">
            <v>27006</v>
          </cell>
          <cell r="F44">
            <v>9.82332E-3</v>
          </cell>
          <cell r="H44">
            <v>54982.82</v>
          </cell>
        </row>
        <row r="45">
          <cell r="B45" t="str">
            <v>Gas Feeder- Line UL-6</v>
          </cell>
          <cell r="C45">
            <v>27401</v>
          </cell>
          <cell r="E45">
            <v>90063</v>
          </cell>
          <cell r="F45">
            <v>43802.670134339998</v>
          </cell>
          <cell r="H45">
            <v>183365.26</v>
          </cell>
        </row>
        <row r="46">
          <cell r="B46" t="str">
            <v>Gas Feeder- Line UL-6</v>
          </cell>
          <cell r="C46">
            <v>27602</v>
          </cell>
          <cell r="E46">
            <v>5450</v>
          </cell>
          <cell r="F46">
            <v>258.89851026000002</v>
          </cell>
          <cell r="H46">
            <v>11095.64</v>
          </cell>
        </row>
        <row r="47">
          <cell r="B47" t="str">
            <v>Gas Feeder- Line UL-6</v>
          </cell>
          <cell r="C47">
            <v>27605</v>
          </cell>
          <cell r="E47">
            <v>1154870</v>
          </cell>
          <cell r="F47">
            <v>169778.95432992</v>
          </cell>
          <cell r="H47">
            <v>2351281.62</v>
          </cell>
        </row>
        <row r="48">
          <cell r="B48" t="str">
            <v>Propane Cavern-Processing Facilities</v>
          </cell>
          <cell r="C48">
            <v>21100</v>
          </cell>
          <cell r="E48">
            <v>687391</v>
          </cell>
          <cell r="F48">
            <v>23962.91964</v>
          </cell>
          <cell r="H48">
            <v>1070702.49</v>
          </cell>
        </row>
        <row r="49">
          <cell r="B49" t="str">
            <v>Propane Cavern-Processing Facilities</v>
          </cell>
          <cell r="C49">
            <v>20401</v>
          </cell>
          <cell r="E49">
            <v>15697</v>
          </cell>
          <cell r="F49">
            <v>15440.292600000001</v>
          </cell>
          <cell r="H49">
            <v>24450.41</v>
          </cell>
        </row>
        <row r="50">
          <cell r="B50" t="str">
            <v>Propane Cavern-Processing Facilities</v>
          </cell>
          <cell r="C50">
            <v>20500</v>
          </cell>
          <cell r="E50">
            <v>117602</v>
          </cell>
          <cell r="F50">
            <v>4109.84004</v>
          </cell>
          <cell r="H50">
            <v>183180</v>
          </cell>
        </row>
        <row r="51">
          <cell r="B51" t="str">
            <v>Propane Cavern-Processing Facilities</v>
          </cell>
          <cell r="C51">
            <v>21100</v>
          </cell>
          <cell r="E51">
            <v>1642510</v>
          </cell>
          <cell r="F51">
            <v>744427.46628000005</v>
          </cell>
          <cell r="H51">
            <v>2558426.3200000003</v>
          </cell>
        </row>
        <row r="52">
          <cell r="B52" t="str">
            <v>Gas Feeder- Line AM</v>
          </cell>
          <cell r="C52">
            <v>27602</v>
          </cell>
          <cell r="E52">
            <v>2837</v>
          </cell>
          <cell r="F52">
            <v>450.81882000000002</v>
          </cell>
          <cell r="H52">
            <v>4418.6400000000003</v>
          </cell>
        </row>
        <row r="53">
          <cell r="B53" t="str">
            <v>Gas Feeder- Line UL-6</v>
          </cell>
          <cell r="C53">
            <v>27400</v>
          </cell>
          <cell r="E53">
            <v>10682</v>
          </cell>
          <cell r="F53">
            <v>3.4381620000000002E-2</v>
          </cell>
          <cell r="H53">
            <v>21748.46</v>
          </cell>
        </row>
        <row r="54">
          <cell r="B54" t="str">
            <v>Gas Feeder- Line UL-6</v>
          </cell>
          <cell r="C54">
            <v>27500</v>
          </cell>
          <cell r="E54">
            <v>103</v>
          </cell>
          <cell r="F54">
            <v>14.30766558</v>
          </cell>
          <cell r="H54">
            <v>209.34</v>
          </cell>
        </row>
        <row r="55">
          <cell r="B55" t="str">
            <v>Gas Feeder- Line UL-6</v>
          </cell>
          <cell r="C55">
            <v>27800</v>
          </cell>
          <cell r="E55">
            <v>11976060</v>
          </cell>
          <cell r="F55">
            <v>199714.27937994001</v>
          </cell>
          <cell r="H55">
            <v>24382916.609999999</v>
          </cell>
        </row>
        <row r="56">
          <cell r="B56" t="str">
            <v>Gas Feeder- Line UL-6</v>
          </cell>
          <cell r="C56">
            <v>27801</v>
          </cell>
          <cell r="E56">
            <v>308060</v>
          </cell>
          <cell r="F56">
            <v>36394.275829860002</v>
          </cell>
          <cell r="H56">
            <v>627201.99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1">
          <cell r="O41">
            <v>4001401</v>
          </cell>
        </row>
      </sheetData>
      <sheetData sheetId="40"/>
      <sheetData sheetId="41"/>
      <sheetData sheetId="42"/>
      <sheetData sheetId="43"/>
      <sheetData sheetId="44"/>
      <sheetData sheetId="45">
        <row r="17">
          <cell r="G17">
            <v>9360374</v>
          </cell>
        </row>
        <row r="23">
          <cell r="G23">
            <v>18721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3">
          <cell r="AF93">
            <v>-245614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54">
          <cell r="AJ254">
            <v>0.99370000000000003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33">
          <cell r="I33">
            <v>1.334673</v>
          </cell>
        </row>
        <row r="79">
          <cell r="I79">
            <v>1.0020039999999999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31">
          <cell r="D31">
            <v>43936209</v>
          </cell>
        </row>
      </sheetData>
      <sheetData sheetId="113"/>
      <sheetData sheetId="114">
        <row r="54">
          <cell r="L54">
            <v>772830214</v>
          </cell>
        </row>
      </sheetData>
      <sheetData sheetId="115"/>
      <sheetData sheetId="116"/>
      <sheetData sheetId="117"/>
      <sheetData sheetId="118"/>
      <sheetData sheetId="119">
        <row r="56">
          <cell r="F56">
            <v>0.28345999999999999</v>
          </cell>
        </row>
      </sheetData>
      <sheetData sheetId="120"/>
      <sheetData sheetId="121"/>
      <sheetData sheetId="122"/>
      <sheetData sheetId="123"/>
      <sheetData sheetId="124"/>
      <sheetData sheetId="125">
        <row r="56">
          <cell r="F56">
            <v>0.30232999999999999</v>
          </cell>
        </row>
      </sheetData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DED7-9DEF-4A08-A354-619CFABECEDE}">
  <sheetPr codeName="Sheet69">
    <tabColor rgb="FF002060"/>
    <pageSetUpPr fitToPage="1"/>
  </sheetPr>
  <dimension ref="A1:G31"/>
  <sheetViews>
    <sheetView tabSelected="1" view="pageLayout" zoomScaleNormal="100" workbookViewId="0">
      <selection activeCell="C29" sqref="C29"/>
    </sheetView>
  </sheetViews>
  <sheetFormatPr defaultColWidth="8" defaultRowHeight="12.75" x14ac:dyDescent="0.2"/>
  <cols>
    <col min="1" max="1" width="7" style="2" customWidth="1"/>
    <col min="2" max="2" width="1.5703125" style="2" customWidth="1"/>
    <col min="3" max="3" width="19.42578125" style="2" customWidth="1"/>
    <col min="4" max="4" width="16.5703125" style="2" customWidth="1"/>
    <col min="5" max="6" width="11.5703125" style="2" customWidth="1"/>
    <col min="7" max="7" width="16.42578125" style="2" customWidth="1"/>
    <col min="8" max="8" width="8" style="2" customWidth="1"/>
    <col min="9" max="9" width="11.5703125" style="2" customWidth="1"/>
    <col min="10" max="10" width="1.5703125" style="2" customWidth="1"/>
    <col min="11" max="11" width="15.42578125" style="2" customWidth="1"/>
    <col min="12" max="16" width="11.5703125" style="2" customWidth="1"/>
    <col min="17" max="16384" width="8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1" t="s">
        <v>2</v>
      </c>
      <c r="B3" s="1"/>
      <c r="C3" s="1"/>
      <c r="D3" s="1"/>
      <c r="E3" s="1"/>
      <c r="F3" s="1"/>
      <c r="G3" s="1"/>
    </row>
    <row r="4" spans="1:7" x14ac:dyDescent="0.2">
      <c r="A4" s="1" t="s">
        <v>3</v>
      </c>
      <c r="B4" s="1"/>
      <c r="C4" s="1"/>
      <c r="D4" s="1"/>
      <c r="E4" s="1"/>
      <c r="F4" s="1"/>
      <c r="G4" s="1"/>
    </row>
    <row r="5" spans="1:7" x14ac:dyDescent="0.2">
      <c r="A5" s="3"/>
      <c r="B5" s="3"/>
      <c r="C5" s="3"/>
      <c r="D5" s="3"/>
      <c r="E5" s="3"/>
      <c r="F5" s="3"/>
      <c r="G5" s="3"/>
    </row>
    <row r="6" spans="1:7" x14ac:dyDescent="0.2">
      <c r="A6" s="4"/>
      <c r="F6" s="5"/>
    </row>
    <row r="7" spans="1:7" x14ac:dyDescent="0.2">
      <c r="A7" s="6"/>
      <c r="B7" s="6"/>
      <c r="C7" s="6"/>
      <c r="D7" s="6"/>
      <c r="E7" s="6"/>
      <c r="F7" s="6"/>
      <c r="G7" s="6"/>
    </row>
    <row r="8" spans="1:7" x14ac:dyDescent="0.2">
      <c r="A8" s="7"/>
      <c r="B8" s="7"/>
      <c r="C8" s="7"/>
      <c r="D8" s="3" t="s">
        <v>4</v>
      </c>
      <c r="E8" s="7"/>
      <c r="F8" s="7"/>
      <c r="G8" s="7"/>
    </row>
    <row r="9" spans="1:7" x14ac:dyDescent="0.2">
      <c r="A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7" x14ac:dyDescent="0.2">
      <c r="A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</row>
    <row r="11" spans="1:7" x14ac:dyDescent="0.2">
      <c r="A11" s="6"/>
      <c r="B11" s="6"/>
      <c r="C11" s="6"/>
      <c r="D11" s="8"/>
      <c r="E11" s="8"/>
      <c r="F11" s="6"/>
      <c r="G11" s="6"/>
    </row>
    <row r="13" spans="1:7" x14ac:dyDescent="0.2">
      <c r="A13" s="3">
        <v>1</v>
      </c>
      <c r="C13" s="2" t="s">
        <v>16</v>
      </c>
      <c r="D13" s="9">
        <f>861861344</f>
        <v>861861344</v>
      </c>
      <c r="E13" s="10">
        <v>0.5134399999999999</v>
      </c>
      <c r="F13" s="10">
        <v>9.375E-2</v>
      </c>
      <c r="G13" s="10">
        <f>ROUND((E13*F13),5)</f>
        <v>4.8140000000000002E-2</v>
      </c>
    </row>
    <row r="14" spans="1:7" x14ac:dyDescent="0.2">
      <c r="A14" s="3">
        <f t="shared" ref="A14:A17" si="0">1+A13</f>
        <v>2</v>
      </c>
      <c r="C14" s="2" t="s">
        <v>17</v>
      </c>
      <c r="D14" s="11">
        <v>772830214</v>
      </c>
      <c r="E14" s="10">
        <v>0.46039000000000002</v>
      </c>
      <c r="F14" s="12">
        <v>3.6569999999999998E-2</v>
      </c>
      <c r="G14" s="10">
        <f>ROUND((E14*F14),5)</f>
        <v>1.6840000000000001E-2</v>
      </c>
    </row>
    <row r="15" spans="1:7" x14ac:dyDescent="0.2">
      <c r="A15" s="3">
        <f t="shared" si="0"/>
        <v>3</v>
      </c>
      <c r="C15" s="2" t="s">
        <v>18</v>
      </c>
      <c r="D15" s="13">
        <v>43936209</v>
      </c>
      <c r="E15" s="14">
        <v>2.6169999999999999E-2</v>
      </c>
      <c r="F15" s="12">
        <v>1.6670000000000001E-2</v>
      </c>
      <c r="G15" s="14">
        <f>ROUND((E15*F15),5)</f>
        <v>4.4000000000000002E-4</v>
      </c>
    </row>
    <row r="16" spans="1:7" x14ac:dyDescent="0.2">
      <c r="A16" s="3">
        <f t="shared" si="0"/>
        <v>4</v>
      </c>
      <c r="E16" s="10"/>
      <c r="F16" s="10"/>
      <c r="G16" s="10"/>
    </row>
    <row r="17" spans="1:7" x14ac:dyDescent="0.2">
      <c r="A17" s="3">
        <f t="shared" si="0"/>
        <v>5</v>
      </c>
      <c r="C17" s="2" t="s">
        <v>19</v>
      </c>
      <c r="D17" s="15">
        <f>SUM(D13:D15)</f>
        <v>1678627767</v>
      </c>
      <c r="E17" s="16">
        <f>SUM(E13:E15)</f>
        <v>1</v>
      </c>
      <c r="F17" s="10"/>
      <c r="G17" s="17">
        <f>SUM(G13:G16)</f>
        <v>6.5420000000000006E-2</v>
      </c>
    </row>
    <row r="18" spans="1:7" x14ac:dyDescent="0.2">
      <c r="A18" s="3"/>
      <c r="D18" s="18"/>
      <c r="E18" s="19"/>
      <c r="F18" s="20"/>
      <c r="G18" s="21"/>
    </row>
    <row r="19" spans="1:7" x14ac:dyDescent="0.2">
      <c r="A19" s="3"/>
      <c r="D19" s="18"/>
      <c r="E19" s="21"/>
      <c r="F19" s="20"/>
      <c r="G19" s="21"/>
    </row>
    <row r="20" spans="1:7" x14ac:dyDescent="0.2">
      <c r="A20" s="3"/>
      <c r="D20" s="18"/>
      <c r="E20" s="21"/>
      <c r="F20" s="20"/>
      <c r="G20" s="21"/>
    </row>
    <row r="21" spans="1:7" x14ac:dyDescent="0.2">
      <c r="A21" s="3"/>
      <c r="D21" s="22"/>
      <c r="E21" s="21"/>
      <c r="F21" s="20"/>
      <c r="G21" s="21"/>
    </row>
    <row r="22" spans="1:7" x14ac:dyDescent="0.2">
      <c r="A22" s="3"/>
      <c r="D22" s="23"/>
      <c r="E22" s="24"/>
      <c r="F22" s="20"/>
      <c r="G22" s="20"/>
    </row>
    <row r="23" spans="1:7" x14ac:dyDescent="0.2">
      <c r="A23" s="3"/>
      <c r="D23" s="18"/>
      <c r="E23" s="24"/>
      <c r="F23" s="20"/>
      <c r="G23" s="20"/>
    </row>
    <row r="24" spans="1:7" x14ac:dyDescent="0.2">
      <c r="A24" s="3"/>
      <c r="C24" s="25"/>
      <c r="D24" s="23"/>
      <c r="E24" s="24"/>
      <c r="F24" s="20"/>
      <c r="G24" s="20"/>
    </row>
    <row r="25" spans="1:7" x14ac:dyDescent="0.2">
      <c r="A25" s="3"/>
      <c r="D25" s="26"/>
      <c r="E25" s="24"/>
      <c r="F25" s="20"/>
      <c r="G25" s="20"/>
    </row>
    <row r="26" spans="1:7" x14ac:dyDescent="0.2">
      <c r="A26" s="3"/>
      <c r="D26" s="18"/>
      <c r="E26" s="10"/>
      <c r="F26" s="12"/>
      <c r="G26" s="10"/>
    </row>
    <row r="27" spans="1:7" x14ac:dyDescent="0.2">
      <c r="A27" s="3"/>
      <c r="D27" s="18"/>
      <c r="E27" s="10"/>
      <c r="F27" s="12"/>
      <c r="G27" s="10"/>
    </row>
    <row r="28" spans="1:7" x14ac:dyDescent="0.2">
      <c r="A28" s="3"/>
      <c r="D28" s="27"/>
      <c r="E28" s="14"/>
      <c r="F28" s="12"/>
      <c r="G28" s="14"/>
    </row>
    <row r="29" spans="1:7" x14ac:dyDescent="0.2">
      <c r="A29" s="3"/>
      <c r="D29" s="28"/>
      <c r="E29" s="10"/>
      <c r="F29" s="10"/>
      <c r="G29" s="10"/>
    </row>
    <row r="30" spans="1:7" x14ac:dyDescent="0.2">
      <c r="A30" s="3"/>
      <c r="D30" s="22"/>
      <c r="E30" s="16"/>
      <c r="F30" s="10"/>
      <c r="G30" s="16"/>
    </row>
    <row r="31" spans="1:7" x14ac:dyDescent="0.2">
      <c r="A31" s="3"/>
    </row>
  </sheetData>
  <pageMargins left="1" right="0.75" top="0.98425196850393704" bottom="0" header="0" footer="0"/>
  <pageSetup orientation="portrait" r:id="rId1"/>
  <headerFooter alignWithMargins="0">
    <oddHeader>&amp;R&amp;"Times New Roman,Bold"
KyPSC Case No. 2021-00190
STAFF-PHDR-01-002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Lawler/Bauer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D3EC8-8790-44ED-A04D-5EB9B829557A}">
  <ds:schemaRefs>
    <ds:schemaRef ds:uri="http://purl.org/dc/elements/1.1/"/>
    <ds:schemaRef ds:uri="cf0100b5-1501-4fd1-abc2-4edbffacf32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48392ff-e111-4ddb-bb98-e239aebbafc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4AB83C-78BF-4F07-B3A4-1F6BFC855B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1D3A1-0A3B-47DA-8C85-2E3B78F9B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STAFF-PHDR-01-002</vt:lpstr>
      <vt:lpstr>'STAFF-PHDR-01-002'!Print_Area</vt:lpstr>
      <vt:lpstr>RofR</vt:lpstr>
      <vt:lpstr>SCH_J1_Forecast</vt:lpstr>
      <vt:lpstr>WCD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Capital Structure 9.375% ROE and .85% estimate update</dc:subject>
  <dc:creator>Czupik, Ted</dc:creator>
  <cp:lastModifiedBy>Sunderman, Minna</cp:lastModifiedBy>
  <dcterms:created xsi:type="dcterms:W3CDTF">2021-10-20T18:34:53Z</dcterms:created>
  <dcterms:modified xsi:type="dcterms:W3CDTF">2021-11-04T20:28:03Z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