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AG's 1st Set Data Requests/"/>
    </mc:Choice>
  </mc:AlternateContent>
  <xr:revisionPtr revIDLastSave="0" documentId="13_ncr:1_{8981F11A-10C9-474F-B34E-8D12CD1C5FB0}" xr6:coauthVersionLast="45" xr6:coauthVersionMax="45" xr10:uidLastSave="{00000000-0000-0000-0000-000000000000}"/>
  <bookViews>
    <workbookView xWindow="-120" yWindow="-120" windowWidth="29040" windowHeight="15840" xr2:uid="{10ED0447-39D9-4D91-8852-479084F816D4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9" i="1" l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19" i="1" l="1"/>
</calcChain>
</file>

<file path=xl/sharedStrings.xml><?xml version="1.0" encoding="utf-8"?>
<sst xmlns="http://schemas.openxmlformats.org/spreadsheetml/2006/main" count="58" uniqueCount="39">
  <si>
    <t>Work Order Number</t>
  </si>
  <si>
    <t>Work Order Description</t>
  </si>
  <si>
    <t>Component</t>
  </si>
  <si>
    <t>Utility Account</t>
  </si>
  <si>
    <t>Additional amounts to be recorded to plant in service April 2022</t>
  </si>
  <si>
    <t>315986B</t>
  </si>
  <si>
    <t>Customer Connect- Analytics</t>
  </si>
  <si>
    <t>Software</t>
  </si>
  <si>
    <t>20300 - Miscellaneous Intangible Pl</t>
  </si>
  <si>
    <t>315986C</t>
  </si>
  <si>
    <t>Customer Connect- Release 2</t>
  </si>
  <si>
    <t>315986D</t>
  </si>
  <si>
    <t>Customer Connect- Release 3</t>
  </si>
  <si>
    <t>315986E</t>
  </si>
  <si>
    <t>Customer Connect- Universal Bill</t>
  </si>
  <si>
    <t>315986HW1</t>
  </si>
  <si>
    <t>Customer Connect- Hardware Proj 1</t>
  </si>
  <si>
    <t>Hardware</t>
  </si>
  <si>
    <t xml:space="preserve">29101 - Electronic Data Processing </t>
  </si>
  <si>
    <t>315986HW4</t>
  </si>
  <si>
    <t>Customer Connect- Hardware Proj 2</t>
  </si>
  <si>
    <t>315986HW5</t>
  </si>
  <si>
    <t>Customer Connect- Hardware Proj 3</t>
  </si>
  <si>
    <t>315986HW6</t>
  </si>
  <si>
    <t>Customer Connect- Hardware Proj 4</t>
  </si>
  <si>
    <t>315986QC</t>
  </si>
  <si>
    <t>CIS-Quality Center Licenses</t>
  </si>
  <si>
    <t>315986A</t>
  </si>
  <si>
    <t>Customer Connect - Core</t>
  </si>
  <si>
    <t>315986F</t>
  </si>
  <si>
    <t>Customer Connect - R6-8 Scope</t>
  </si>
  <si>
    <t>315986HW7</t>
  </si>
  <si>
    <t>Customer Connect - Hardware Proj 5</t>
  </si>
  <si>
    <t>29101 - Electronic Data Processing</t>
  </si>
  <si>
    <t>All assets will be recorded on DEK Gas.</t>
  </si>
  <si>
    <t>Duke Energy Kentucky</t>
  </si>
  <si>
    <t>Case No. 2021-00190</t>
  </si>
  <si>
    <t>Expected total Project Cost</t>
  </si>
  <si>
    <t xml:space="preserve">AG-DR-01-019(a) Attachment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</si>
</sst>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3" fontId="1" fillId="0" borderId="0" xfId="1" applyFont="1"/>
    <xf numFmtId="43" fontId="0" fillId="0" borderId="0" xfId="1" applyFont="1"/>
    <xf numFmtId="43" fontId="0" fillId="0" borderId="0" xfId="0" applyNumberFormat="1"/>
    <xf numFmtId="43" fontId="0" fillId="0" borderId="2" xfId="1" applyFont="1" applyBorder="1"/>
    <xf numFmtId="43" fontId="0" fillId="0" borderId="2" xfId="0" applyNumberFormat="1" applyBorder="1"/>
    <xf numFmtId="43" fontId="2" fillId="0" borderId="0" xfId="1" applyFont="1"/>
    <xf numFmtId="43" fontId="2" fillId="0" borderId="0" xfId="0" applyNumberFormat="1" applyFont="1"/>
    <xf numFmtId="17" fontId="2" fillId="0" borderId="1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AF11A-E062-464A-BBD0-4D39C7075068}">
  <sheetPr>
    <pageSetUpPr fitToPage="1"/>
  </sheetPr>
  <dimension ref="A1:AK21"/>
  <sheetViews>
    <sheetView tabSelected="1" view="pageLayout" zoomScaleNormal="100" workbookViewId="0"/>
  </sheetViews>
  <sheetFormatPr defaultRowHeight="15" x14ac:dyDescent="0.25"/>
  <cols>
    <col min="2" max="2" width="25.28515625" bestFit="1" customWidth="1"/>
    <col min="3" max="3" width="35" bestFit="1" customWidth="1"/>
    <col min="4" max="4" width="35" customWidth="1"/>
    <col min="5" max="5" width="32.5703125" bestFit="1" customWidth="1"/>
    <col min="6" max="6" width="19.140625" customWidth="1"/>
    <col min="7" max="7" width="22" customWidth="1"/>
    <col min="8" max="8" width="11.5703125" customWidth="1"/>
    <col min="9" max="10" width="9.5703125" bestFit="1" customWidth="1"/>
    <col min="12" max="12" width="9.5703125" bestFit="1" customWidth="1"/>
    <col min="14" max="14" width="11.5703125" bestFit="1" customWidth="1"/>
    <col min="16" max="16" width="10.5703125" bestFit="1" customWidth="1"/>
    <col min="17" max="18" width="9.5703125" bestFit="1" customWidth="1"/>
    <col min="19" max="19" width="10.28515625" bestFit="1" customWidth="1"/>
    <col min="21" max="21" width="10.5703125" bestFit="1" customWidth="1"/>
    <col min="23" max="23" width="10.28515625" bestFit="1" customWidth="1"/>
    <col min="25" max="25" width="11.5703125" bestFit="1" customWidth="1"/>
    <col min="26" max="27" width="11.28515625" bestFit="1" customWidth="1"/>
    <col min="29" max="30" width="11.5703125" bestFit="1" customWidth="1"/>
    <col min="32" max="32" width="10.5703125" bestFit="1" customWidth="1"/>
    <col min="36" max="36" width="13.28515625" bestFit="1" customWidth="1"/>
    <col min="37" max="37" width="25.140625" bestFit="1" customWidth="1"/>
  </cols>
  <sheetData>
    <row r="1" spans="1:37" x14ac:dyDescent="0.25">
      <c r="A1" s="1" t="s">
        <v>35</v>
      </c>
    </row>
    <row r="2" spans="1:37" x14ac:dyDescent="0.25">
      <c r="A2" s="1" t="s">
        <v>36</v>
      </c>
    </row>
    <row r="3" spans="1:37" x14ac:dyDescent="0.25">
      <c r="A3" s="1" t="s">
        <v>38</v>
      </c>
    </row>
    <row r="6" spans="1:37" ht="103.5" customHeight="1" x14ac:dyDescent="0.25">
      <c r="B6" s="2" t="s">
        <v>0</v>
      </c>
      <c r="C6" s="2" t="s">
        <v>1</v>
      </c>
      <c r="D6" s="2" t="s">
        <v>2</v>
      </c>
      <c r="E6" s="2" t="s">
        <v>3</v>
      </c>
      <c r="F6" s="11">
        <v>42948</v>
      </c>
      <c r="G6" s="11">
        <v>43282</v>
      </c>
      <c r="H6" s="11">
        <v>43313</v>
      </c>
      <c r="I6" s="11">
        <v>43344</v>
      </c>
      <c r="J6" s="11">
        <v>43374</v>
      </c>
      <c r="K6" s="11">
        <v>43405</v>
      </c>
      <c r="L6" s="11">
        <v>43435</v>
      </c>
      <c r="M6" s="11">
        <v>43466</v>
      </c>
      <c r="N6" s="11">
        <v>43525</v>
      </c>
      <c r="O6" s="11">
        <v>43556</v>
      </c>
      <c r="P6" s="11">
        <v>43586</v>
      </c>
      <c r="Q6" s="11">
        <v>43617</v>
      </c>
      <c r="R6" s="11">
        <v>43647</v>
      </c>
      <c r="S6" s="11">
        <v>43678</v>
      </c>
      <c r="T6" s="11">
        <v>43709</v>
      </c>
      <c r="U6" s="11">
        <v>43739</v>
      </c>
      <c r="V6" s="11">
        <v>43770</v>
      </c>
      <c r="W6" s="11">
        <v>43800</v>
      </c>
      <c r="X6" s="11">
        <v>43831</v>
      </c>
      <c r="Y6" s="11">
        <v>43862</v>
      </c>
      <c r="Z6" s="11">
        <v>43891</v>
      </c>
      <c r="AA6" s="11">
        <v>43922</v>
      </c>
      <c r="AB6" s="11">
        <v>43952</v>
      </c>
      <c r="AC6" s="11">
        <v>44044</v>
      </c>
      <c r="AD6" s="11">
        <v>44075</v>
      </c>
      <c r="AE6" s="11">
        <v>44105</v>
      </c>
      <c r="AF6" s="11">
        <v>44136</v>
      </c>
      <c r="AG6" s="11">
        <v>44166</v>
      </c>
      <c r="AH6" s="11">
        <v>44197</v>
      </c>
      <c r="AI6" s="11">
        <v>44228</v>
      </c>
      <c r="AJ6" s="3" t="s">
        <v>4</v>
      </c>
      <c r="AK6" s="2" t="s">
        <v>37</v>
      </c>
    </row>
    <row r="7" spans="1:37" x14ac:dyDescent="0.25">
      <c r="B7" t="s">
        <v>5</v>
      </c>
      <c r="C7" t="s">
        <v>6</v>
      </c>
      <c r="D7" t="s">
        <v>7</v>
      </c>
      <c r="E7" t="s">
        <v>8</v>
      </c>
      <c r="F7" s="4"/>
      <c r="G7" s="4">
        <v>104264.49</v>
      </c>
      <c r="H7" s="4">
        <v>3598.8</v>
      </c>
      <c r="I7" s="4">
        <v>287.33</v>
      </c>
      <c r="J7" s="4">
        <v>346.21</v>
      </c>
      <c r="K7" s="4">
        <v>-39.299999999999997</v>
      </c>
      <c r="L7" s="4">
        <v>-44.66</v>
      </c>
      <c r="M7" s="4"/>
      <c r="N7" s="4"/>
      <c r="O7" s="4"/>
      <c r="P7" s="4"/>
      <c r="Q7" s="4">
        <v>268.58999999999997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5"/>
      <c r="AK7" s="6">
        <f t="shared" ref="AK7:AK15" si="0">SUM(F7:AJ7)</f>
        <v>108681.46</v>
      </c>
    </row>
    <row r="8" spans="1:37" x14ac:dyDescent="0.25">
      <c r="B8" t="s">
        <v>9</v>
      </c>
      <c r="C8" t="s">
        <v>10</v>
      </c>
      <c r="D8" t="s">
        <v>7</v>
      </c>
      <c r="E8" t="s">
        <v>8</v>
      </c>
      <c r="F8" s="5"/>
      <c r="G8" s="5"/>
      <c r="H8" s="5"/>
      <c r="I8" s="5"/>
      <c r="J8" s="5"/>
      <c r="K8" s="5"/>
      <c r="L8" s="5"/>
      <c r="M8" s="5"/>
      <c r="N8" s="5">
        <v>236776.87</v>
      </c>
      <c r="O8" s="5">
        <v>-654.41999999999996</v>
      </c>
      <c r="P8" s="5">
        <v>1338.73</v>
      </c>
      <c r="Q8" s="5">
        <v>-29.55</v>
      </c>
      <c r="R8" s="5">
        <v>0</v>
      </c>
      <c r="S8" s="5">
        <v>26.87</v>
      </c>
      <c r="T8" s="5">
        <v>-26.81</v>
      </c>
      <c r="U8" s="5"/>
      <c r="V8" s="5"/>
      <c r="W8" s="5"/>
      <c r="X8" s="5"/>
      <c r="Y8" s="5">
        <v>68678.179999999993</v>
      </c>
      <c r="Z8" s="5"/>
      <c r="AA8" s="5">
        <v>-49499.38</v>
      </c>
      <c r="AB8" s="5"/>
      <c r="AC8" s="5"/>
      <c r="AD8" s="5"/>
      <c r="AE8" s="5"/>
      <c r="AF8" s="5"/>
      <c r="AG8" s="5"/>
      <c r="AH8" s="5"/>
      <c r="AI8" s="5"/>
      <c r="AJ8" s="5"/>
      <c r="AK8" s="6">
        <f t="shared" si="0"/>
        <v>256610.49</v>
      </c>
    </row>
    <row r="9" spans="1:37" x14ac:dyDescent="0.25">
      <c r="B9" t="s">
        <v>11</v>
      </c>
      <c r="C9" t="s">
        <v>12</v>
      </c>
      <c r="D9" t="s">
        <v>7</v>
      </c>
      <c r="E9" t="s">
        <v>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60825.16</v>
      </c>
      <c r="V9" s="5">
        <v>-339.44</v>
      </c>
      <c r="W9" s="5">
        <v>-7193.58</v>
      </c>
      <c r="X9" s="5">
        <v>20.53</v>
      </c>
      <c r="Y9" s="5">
        <v>-0.09</v>
      </c>
      <c r="Z9" s="5">
        <v>-27.11</v>
      </c>
      <c r="AA9" s="5"/>
      <c r="AB9" s="5"/>
      <c r="AC9" s="5">
        <v>140128.03</v>
      </c>
      <c r="AD9" s="5"/>
      <c r="AE9" s="5"/>
      <c r="AF9" s="5"/>
      <c r="AG9" s="5"/>
      <c r="AH9" s="5"/>
      <c r="AI9" s="5"/>
      <c r="AJ9" s="5"/>
      <c r="AK9" s="6">
        <f t="shared" si="0"/>
        <v>193413.5</v>
      </c>
    </row>
    <row r="10" spans="1:37" x14ac:dyDescent="0.25">
      <c r="B10" t="s">
        <v>13</v>
      </c>
      <c r="C10" t="s">
        <v>14</v>
      </c>
      <c r="D10" t="s">
        <v>7</v>
      </c>
      <c r="E10" t="s">
        <v>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v>73736.08</v>
      </c>
      <c r="AD10" s="5">
        <v>169932.4</v>
      </c>
      <c r="AE10" s="5">
        <v>43.17</v>
      </c>
      <c r="AF10" s="5">
        <v>43.12</v>
      </c>
      <c r="AG10" s="5">
        <v>35.58</v>
      </c>
      <c r="AH10" s="5">
        <v>53.48</v>
      </c>
      <c r="AI10" s="5">
        <v>1.19</v>
      </c>
      <c r="AJ10" s="5"/>
      <c r="AK10" s="6">
        <f t="shared" si="0"/>
        <v>243845.02</v>
      </c>
    </row>
    <row r="11" spans="1:37" x14ac:dyDescent="0.25">
      <c r="B11" t="s">
        <v>15</v>
      </c>
      <c r="C11" t="s">
        <v>16</v>
      </c>
      <c r="D11" t="s">
        <v>17</v>
      </c>
      <c r="E11" t="s">
        <v>18</v>
      </c>
      <c r="F11" s="5"/>
      <c r="G11" s="5"/>
      <c r="H11" s="5">
        <v>158029.03</v>
      </c>
      <c r="I11" s="5">
        <v>846.03</v>
      </c>
      <c r="J11" s="5">
        <v>987.41</v>
      </c>
      <c r="K11" s="5">
        <v>80.03</v>
      </c>
      <c r="L11" s="5">
        <v>6769.77</v>
      </c>
      <c r="M11" s="5">
        <v>126.68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v>0</v>
      </c>
      <c r="AB11" s="5"/>
      <c r="AC11" s="5"/>
      <c r="AD11" s="5"/>
      <c r="AE11" s="5"/>
      <c r="AF11" s="5"/>
      <c r="AG11" s="5"/>
      <c r="AH11" s="5"/>
      <c r="AI11" s="5"/>
      <c r="AJ11" s="5"/>
      <c r="AK11" s="6">
        <f t="shared" si="0"/>
        <v>166838.94999999998</v>
      </c>
    </row>
    <row r="12" spans="1:37" x14ac:dyDescent="0.25">
      <c r="B12" t="s">
        <v>19</v>
      </c>
      <c r="C12" t="s">
        <v>20</v>
      </c>
      <c r="D12" t="s">
        <v>17</v>
      </c>
      <c r="E12" t="s">
        <v>18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93185.4</v>
      </c>
      <c r="Q12" s="5">
        <v>3458.52</v>
      </c>
      <c r="R12" s="5">
        <v>7629.81</v>
      </c>
      <c r="S12" s="5">
        <v>-5091.47</v>
      </c>
      <c r="T12" s="5"/>
      <c r="U12" s="5"/>
      <c r="V12" s="5"/>
      <c r="W12" s="5"/>
      <c r="X12" s="5"/>
      <c r="Y12" s="5">
        <v>34278.97</v>
      </c>
      <c r="Z12" s="5">
        <v>-13582.51</v>
      </c>
      <c r="AA12" s="5"/>
      <c r="AB12" s="5"/>
      <c r="AC12" s="5"/>
      <c r="AD12" s="5">
        <v>13694.77</v>
      </c>
      <c r="AE12" s="5"/>
      <c r="AF12" s="5"/>
      <c r="AG12" s="5"/>
      <c r="AH12" s="5"/>
      <c r="AI12" s="5"/>
      <c r="AJ12" s="5"/>
      <c r="AK12" s="6">
        <f t="shared" si="0"/>
        <v>133573.49</v>
      </c>
    </row>
    <row r="13" spans="1:37" x14ac:dyDescent="0.25">
      <c r="B13" t="s">
        <v>21</v>
      </c>
      <c r="C13" t="s">
        <v>22</v>
      </c>
      <c r="D13" t="s">
        <v>17</v>
      </c>
      <c r="E13" t="s">
        <v>18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>
        <v>57568.25</v>
      </c>
      <c r="AA13" s="5"/>
      <c r="AB13" s="5">
        <v>2.44</v>
      </c>
      <c r="AC13" s="5"/>
      <c r="AD13" s="5"/>
      <c r="AE13" s="5">
        <v>0</v>
      </c>
      <c r="AF13" s="5">
        <v>18608.22</v>
      </c>
      <c r="AG13" s="5"/>
      <c r="AH13" s="5"/>
      <c r="AI13" s="5"/>
      <c r="AJ13" s="5"/>
      <c r="AK13" s="6">
        <f t="shared" si="0"/>
        <v>76178.91</v>
      </c>
    </row>
    <row r="14" spans="1:37" x14ac:dyDescent="0.25">
      <c r="B14" t="s">
        <v>23</v>
      </c>
      <c r="C14" t="s">
        <v>24</v>
      </c>
      <c r="D14" t="s">
        <v>17</v>
      </c>
      <c r="E14" t="s">
        <v>18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6">
        <f t="shared" si="0"/>
        <v>0</v>
      </c>
    </row>
    <row r="15" spans="1:37" x14ac:dyDescent="0.25">
      <c r="B15" t="s">
        <v>25</v>
      </c>
      <c r="C15" t="s">
        <v>26</v>
      </c>
      <c r="D15" t="s">
        <v>7</v>
      </c>
      <c r="E15" t="s">
        <v>8</v>
      </c>
      <c r="F15" s="5">
        <v>2466.2800000000002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v>0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6">
        <f t="shared" si="0"/>
        <v>2466.2800000000002</v>
      </c>
    </row>
    <row r="16" spans="1:37" x14ac:dyDescent="0.25">
      <c r="B16" t="s">
        <v>27</v>
      </c>
      <c r="C16" t="s">
        <v>28</v>
      </c>
      <c r="D16" t="s">
        <v>7</v>
      </c>
      <c r="E16" t="s">
        <v>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>
        <v>1810303.1202252132</v>
      </c>
      <c r="AK16" s="6">
        <f>SUM(F16+AJ16)</f>
        <v>1810303.1202252132</v>
      </c>
    </row>
    <row r="17" spans="2:37" x14ac:dyDescent="0.25">
      <c r="B17" t="s">
        <v>29</v>
      </c>
      <c r="C17" t="s">
        <v>30</v>
      </c>
      <c r="D17" t="s">
        <v>7</v>
      </c>
      <c r="E17" t="s">
        <v>8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>
        <v>203000</v>
      </c>
      <c r="AK17" s="6">
        <f>SUM(F17+AJ17)</f>
        <v>203000</v>
      </c>
    </row>
    <row r="18" spans="2:37" x14ac:dyDescent="0.25">
      <c r="B18" t="s">
        <v>31</v>
      </c>
      <c r="C18" t="s">
        <v>32</v>
      </c>
      <c r="D18" t="s">
        <v>17</v>
      </c>
      <c r="E18" t="s">
        <v>33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>
        <v>112839</v>
      </c>
      <c r="AK18" s="8">
        <f>SUM(F18+AJ18)</f>
        <v>112839</v>
      </c>
    </row>
    <row r="19" spans="2:37" x14ac:dyDescent="0.25">
      <c r="F19" s="9">
        <f>SUM(F7:F18)</f>
        <v>2466.2800000000002</v>
      </c>
      <c r="G19" s="9">
        <f t="shared" ref="G19:AI19" si="1">SUM(G7:G18)</f>
        <v>104264.49</v>
      </c>
      <c r="H19" s="9">
        <f t="shared" si="1"/>
        <v>161627.82999999999</v>
      </c>
      <c r="I19" s="9">
        <f t="shared" si="1"/>
        <v>1133.3599999999999</v>
      </c>
      <c r="J19" s="9">
        <f t="shared" si="1"/>
        <v>1333.62</v>
      </c>
      <c r="K19" s="9">
        <f t="shared" si="1"/>
        <v>40.730000000000004</v>
      </c>
      <c r="L19" s="9">
        <f t="shared" si="1"/>
        <v>6725.1100000000006</v>
      </c>
      <c r="M19" s="9">
        <f t="shared" si="1"/>
        <v>126.68</v>
      </c>
      <c r="N19" s="9">
        <f t="shared" si="1"/>
        <v>236776.87</v>
      </c>
      <c r="O19" s="9">
        <f t="shared" si="1"/>
        <v>-654.41999999999996</v>
      </c>
      <c r="P19" s="9">
        <f t="shared" si="1"/>
        <v>94524.12999999999</v>
      </c>
      <c r="Q19" s="9">
        <f t="shared" si="1"/>
        <v>3697.56</v>
      </c>
      <c r="R19" s="9">
        <f t="shared" si="1"/>
        <v>7629.81</v>
      </c>
      <c r="S19" s="9">
        <f t="shared" si="1"/>
        <v>-5064.6000000000004</v>
      </c>
      <c r="T19" s="9">
        <f t="shared" si="1"/>
        <v>-26.81</v>
      </c>
      <c r="U19" s="9">
        <f t="shared" si="1"/>
        <v>60825.16</v>
      </c>
      <c r="V19" s="9">
        <f t="shared" si="1"/>
        <v>-339.44</v>
      </c>
      <c r="W19" s="9">
        <f t="shared" si="1"/>
        <v>-7193.58</v>
      </c>
      <c r="X19" s="9">
        <f t="shared" si="1"/>
        <v>20.53</v>
      </c>
      <c r="Y19" s="9">
        <f t="shared" si="1"/>
        <v>102957.06</v>
      </c>
      <c r="Z19" s="9">
        <f t="shared" si="1"/>
        <v>43958.63</v>
      </c>
      <c r="AA19" s="9">
        <f t="shared" si="1"/>
        <v>-49499.38</v>
      </c>
      <c r="AB19" s="9">
        <f t="shared" si="1"/>
        <v>2.44</v>
      </c>
      <c r="AC19" s="9">
        <f t="shared" si="1"/>
        <v>213864.11</v>
      </c>
      <c r="AD19" s="9">
        <f t="shared" si="1"/>
        <v>183627.16999999998</v>
      </c>
      <c r="AE19" s="9">
        <f t="shared" si="1"/>
        <v>43.17</v>
      </c>
      <c r="AF19" s="9">
        <f t="shared" si="1"/>
        <v>18651.34</v>
      </c>
      <c r="AG19" s="9">
        <f t="shared" si="1"/>
        <v>35.58</v>
      </c>
      <c r="AH19" s="9">
        <f t="shared" si="1"/>
        <v>53.48</v>
      </c>
      <c r="AI19" s="9">
        <f t="shared" si="1"/>
        <v>1.19</v>
      </c>
      <c r="AJ19" s="9">
        <f>SUM(AJ16:AJ18)</f>
        <v>2126142.1202252135</v>
      </c>
      <c r="AK19" s="10">
        <f>SUM(AK7:AK18)</f>
        <v>3307750.2202252131</v>
      </c>
    </row>
    <row r="21" spans="2:37" x14ac:dyDescent="0.25">
      <c r="B21" s="1" t="s">
        <v>34</v>
      </c>
    </row>
  </sheetData>
  <pageMargins left="0.7" right="0.7" top="0.75" bottom="0.75" header="0.3" footer="0.3"/>
  <pageSetup paperSize="5" scale="32" fitToHeight="0" orientation="landscape" r:id="rId1"/>
  <headerFooter>
    <oddHeader>&amp;R&amp;"Times New Roman,Bold"&amp;10KyPSC Case No. 2021-00190
AG-DR-01-019(a)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 xsi:nil="true"/>
  </documentManagement>
</p:properties>
</file>

<file path=customXml/itemProps1.xml><?xml version="1.0" encoding="utf-8"?>
<ds:datastoreItem xmlns:ds="http://schemas.openxmlformats.org/officeDocument/2006/customXml" ds:itemID="{AC5B0D38-EEEB-4006-ABA1-CE3992FCF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BC94B7-EE2A-48C3-9983-D3949C3041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D62DF9-8277-4644-94FB-7D86491BF169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f0100b5-1501-4fd1-abc2-4edbffacf322"/>
    <ds:schemaRef ds:uri="e48392ff-e111-4ddb-bb98-e239aebbafc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Detail</dc:subject>
  <dc:creator>Lepisto, Denise</dc:creator>
  <cp:lastModifiedBy>Brown, Jay P</cp:lastModifiedBy>
  <cp:lastPrinted>2021-07-12T20:27:24Z</cp:lastPrinted>
  <dcterms:created xsi:type="dcterms:W3CDTF">2021-07-09T17:56:14Z</dcterms:created>
  <dcterms:modified xsi:type="dcterms:W3CDTF">2021-07-13T12:39:43Z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0x010100C8EFACE5D00A1E4A87E09B004D05D64D</vt:lpwstr>
  </property>
</Properties>
</file>