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BC008930-241A-4E03-98F8-613C938463AD}" xr6:coauthVersionLast="45" xr6:coauthVersionMax="45" xr10:uidLastSave="{00000000-0000-0000-0000-000000000000}"/>
  <bookViews>
    <workbookView xWindow="28680" yWindow="-120" windowWidth="29040" windowHeight="15840" xr2:uid="{12632672-D2F6-4351-9F22-9A267DD0BE36}"/>
  </bookViews>
  <sheets>
    <sheet name="Sheet1" sheetId="1" r:id="rId1"/>
  </sheets>
  <definedNames>
    <definedName name="_xlnm.Print_Titles" localSheetId="0">Sheet1!$B:$D,Sheet1!$8:$8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5" i="1" l="1"/>
  <c r="E15" i="1" l="1"/>
  <c r="AE10" i="1"/>
  <c r="Q15" i="1"/>
  <c r="AE11" i="1"/>
  <c r="N15" i="1"/>
  <c r="M15" i="1"/>
  <c r="L15" i="1"/>
  <c r="K15" i="1"/>
  <c r="J15" i="1"/>
  <c r="I15" i="1"/>
  <c r="H15" i="1"/>
  <c r="G15" i="1"/>
  <c r="F15" i="1"/>
  <c r="AE9" i="1"/>
  <c r="P15" i="1" l="1"/>
  <c r="O15" i="1"/>
  <c r="AE13" i="1"/>
  <c r="AE12" i="1" l="1"/>
  <c r="AE14" i="1"/>
  <c r="AD15" i="1" l="1"/>
  <c r="W15" i="1"/>
  <c r="X15" i="1"/>
  <c r="Y15" i="1"/>
  <c r="V15" i="1"/>
  <c r="Z15" i="1"/>
  <c r="R15" i="1"/>
  <c r="S15" i="1"/>
  <c r="AA15" i="1"/>
  <c r="AB15" i="1"/>
  <c r="T15" i="1"/>
  <c r="U15" i="1"/>
  <c r="AC15" i="1"/>
</calcChain>
</file>

<file path=xl/sharedStrings.xml><?xml version="1.0" encoding="utf-8"?>
<sst xmlns="http://schemas.openxmlformats.org/spreadsheetml/2006/main" count="24" uniqueCount="21">
  <si>
    <t>Grand Total</t>
  </si>
  <si>
    <t>V8191</t>
  </si>
  <si>
    <t>UL60 Pipeline Phase 1 (PIPE)</t>
  </si>
  <si>
    <t>V8351</t>
  </si>
  <si>
    <t>UL60 Pipeline Phase 1 (STATION)</t>
  </si>
  <si>
    <t>V8352</t>
  </si>
  <si>
    <t>UL60 Pipeline P1 - LAND RIGHTS Proj</t>
  </si>
  <si>
    <t>27605 - Gas Mains - Feeder Lines/St</t>
  </si>
  <si>
    <t>27800 - System Meas &amp; Reg Station</t>
  </si>
  <si>
    <t>27400 - Non-depr Land &amp; Land Rights</t>
  </si>
  <si>
    <t>Work Order</t>
  </si>
  <si>
    <t>Work Order Description</t>
  </si>
  <si>
    <t>Utility Account</t>
  </si>
  <si>
    <t>Total</t>
  </si>
  <si>
    <t>AW3877</t>
  </si>
  <si>
    <t>UL60 Pipeline Phase 2 (STATION)</t>
  </si>
  <si>
    <t>V9444</t>
  </si>
  <si>
    <t>UL60 Pipeline Phase 2 (PIPE)</t>
  </si>
  <si>
    <t>V9445</t>
  </si>
  <si>
    <t>UL60 Pipeline P2 - LAND RIGHTS Proj</t>
  </si>
  <si>
    <t xml:space="preserve">Includes Retirement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</si>
</sst>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164" fontId="0" fillId="0" borderId="0" xfId="1" applyNumberFormat="1" applyFont="1"/>
    <xf numFmtId="9" fontId="0" fillId="0" borderId="0" xfId="2" applyFont="1"/>
    <xf numFmtId="43" fontId="0" fillId="0" borderId="0" xfId="0" applyNumberFormat="1"/>
    <xf numFmtId="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E00E-874E-465B-985A-804CAD782101}">
  <sheetPr>
    <pageSetUpPr fitToPage="1"/>
  </sheetPr>
  <dimension ref="A1:AE26"/>
  <sheetViews>
    <sheetView tabSelected="1" view="pageLayout" zoomScale="85" zoomScaleNormal="100" zoomScalePageLayoutView="85" workbookViewId="0">
      <selection activeCell="B18" sqref="B18"/>
    </sheetView>
  </sheetViews>
  <sheetFormatPr defaultRowHeight="15" x14ac:dyDescent="0.25"/>
  <cols>
    <col min="2" max="2" width="16.140625" bestFit="1" customWidth="1"/>
    <col min="3" max="3" width="38.85546875" bestFit="1" customWidth="1"/>
    <col min="4" max="4" width="38.28515625" bestFit="1" customWidth="1"/>
    <col min="5" max="5" width="16.7109375" bestFit="1" customWidth="1"/>
    <col min="6" max="6" width="15.85546875" bestFit="1" customWidth="1"/>
    <col min="7" max="7" width="14" bestFit="1" customWidth="1"/>
    <col min="8" max="8" width="14.42578125" bestFit="1" customWidth="1"/>
    <col min="9" max="9" width="10.42578125" bestFit="1" customWidth="1"/>
    <col min="10" max="10" width="10.28515625" bestFit="1" customWidth="1"/>
    <col min="11" max="11" width="10.7109375" bestFit="1" customWidth="1"/>
    <col min="12" max="12" width="9.85546875" bestFit="1" customWidth="1"/>
    <col min="13" max="13" width="9.28515625" bestFit="1" customWidth="1"/>
    <col min="14" max="14" width="10.42578125" bestFit="1" customWidth="1"/>
    <col min="15" max="15" width="16.140625" bestFit="1" customWidth="1"/>
    <col min="16" max="16" width="15.28515625" bestFit="1" customWidth="1"/>
    <col min="17" max="17" width="14" bestFit="1" customWidth="1"/>
    <col min="18" max="30" width="14.28515625" bestFit="1" customWidth="1"/>
    <col min="31" max="31" width="15.28515625" bestFit="1" customWidth="1"/>
  </cols>
  <sheetData>
    <row r="1" spans="1:31" x14ac:dyDescent="0.25">
      <c r="A1" s="2"/>
    </row>
    <row r="2" spans="1:31" x14ac:dyDescent="0.25">
      <c r="A2" s="2"/>
    </row>
    <row r="3" spans="1:31" x14ac:dyDescent="0.25">
      <c r="A3" s="2"/>
    </row>
    <row r="4" spans="1:31" x14ac:dyDescent="0.25">
      <c r="A4" s="2"/>
    </row>
    <row r="8" spans="1:31" x14ac:dyDescent="0.25">
      <c r="B8" s="3" t="s">
        <v>10</v>
      </c>
      <c r="C8" s="3" t="s">
        <v>11</v>
      </c>
      <c r="D8" s="3" t="s">
        <v>12</v>
      </c>
      <c r="E8" s="4">
        <v>44136</v>
      </c>
      <c r="F8" s="4">
        <v>44166</v>
      </c>
      <c r="G8" s="4">
        <v>44197</v>
      </c>
      <c r="H8" s="4">
        <v>44228</v>
      </c>
      <c r="I8" s="4">
        <v>44256</v>
      </c>
      <c r="J8" s="4">
        <v>44287</v>
      </c>
      <c r="K8" s="4">
        <v>44317</v>
      </c>
      <c r="L8" s="4">
        <v>44348</v>
      </c>
      <c r="M8" s="4">
        <v>44378</v>
      </c>
      <c r="N8" s="4">
        <v>44409</v>
      </c>
      <c r="O8" s="4">
        <v>44440</v>
      </c>
      <c r="P8" s="4">
        <v>44470</v>
      </c>
      <c r="Q8" s="4">
        <v>44501</v>
      </c>
      <c r="R8" s="4">
        <v>44531</v>
      </c>
      <c r="S8" s="4">
        <v>44562</v>
      </c>
      <c r="T8" s="4">
        <v>44593</v>
      </c>
      <c r="U8" s="4">
        <v>44621</v>
      </c>
      <c r="V8" s="4">
        <v>44652</v>
      </c>
      <c r="W8" s="4">
        <v>44682</v>
      </c>
      <c r="X8" s="4">
        <v>44713</v>
      </c>
      <c r="Y8" s="4">
        <v>44743</v>
      </c>
      <c r="Z8" s="4">
        <v>44774</v>
      </c>
      <c r="AA8" s="4">
        <v>44805</v>
      </c>
      <c r="AB8" s="4">
        <v>44835</v>
      </c>
      <c r="AC8" s="4">
        <v>44866</v>
      </c>
      <c r="AD8" s="4">
        <v>44896</v>
      </c>
      <c r="AE8" s="3" t="s">
        <v>13</v>
      </c>
    </row>
    <row r="9" spans="1:31" x14ac:dyDescent="0.25">
      <c r="B9" t="s">
        <v>1</v>
      </c>
      <c r="C9" t="s">
        <v>2</v>
      </c>
      <c r="D9" t="s">
        <v>7</v>
      </c>
      <c r="E9" s="1">
        <v>35059192.75</v>
      </c>
      <c r="F9" s="1">
        <v>2932810.73</v>
      </c>
      <c r="G9" s="1">
        <v>430712.37</v>
      </c>
      <c r="H9" s="1">
        <v>284253.68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>SUM(E9:AD9)</f>
        <v>38706969.529999994</v>
      </c>
    </row>
    <row r="10" spans="1:31" x14ac:dyDescent="0.25">
      <c r="B10" t="s">
        <v>3</v>
      </c>
      <c r="C10" t="s">
        <v>4</v>
      </c>
      <c r="D10" t="s">
        <v>8</v>
      </c>
      <c r="E10" s="1"/>
      <c r="F10" s="1"/>
      <c r="G10" s="1"/>
      <c r="H10" s="1">
        <v>-33590.050000000003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ref="AE10:AE13" si="0">SUM(E10:AD10)</f>
        <v>-33590.050000000003</v>
      </c>
    </row>
    <row r="11" spans="1:31" x14ac:dyDescent="0.25">
      <c r="B11" t="s">
        <v>5</v>
      </c>
      <c r="C11" t="s">
        <v>6</v>
      </c>
      <c r="D11" t="s">
        <v>9</v>
      </c>
      <c r="E11" s="6">
        <v>4846908.33</v>
      </c>
      <c r="F11" s="6">
        <v>6087.02</v>
      </c>
      <c r="G11" s="6">
        <v>10975.25</v>
      </c>
      <c r="H11" s="6">
        <v>9953.56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0"/>
        <v>4873924.1599999992</v>
      </c>
    </row>
    <row r="12" spans="1:31" x14ac:dyDescent="0.25">
      <c r="B12" t="s">
        <v>14</v>
      </c>
      <c r="C12" t="s">
        <v>15</v>
      </c>
      <c r="D12" t="s">
        <v>8</v>
      </c>
      <c r="E12" s="6"/>
      <c r="F12" s="6"/>
      <c r="G12" s="6"/>
      <c r="H12" s="6"/>
      <c r="I12" s="1"/>
      <c r="J12" s="1"/>
      <c r="K12" s="1"/>
      <c r="L12" s="1"/>
      <c r="M12" s="1"/>
      <c r="N12" s="1"/>
      <c r="O12" s="1"/>
      <c r="P12" s="1"/>
      <c r="Q12" s="1"/>
      <c r="R12" s="1">
        <v>55916.671682186665</v>
      </c>
      <c r="S12" s="1">
        <v>245.11052691618067</v>
      </c>
      <c r="T12" s="1">
        <v>248.14908131800328</v>
      </c>
      <c r="U12" s="1">
        <v>223.69096653616123</v>
      </c>
      <c r="V12" s="1">
        <v>198.46531352539145</v>
      </c>
      <c r="W12" s="1">
        <v>239.41622803444002</v>
      </c>
      <c r="X12" s="1">
        <v>274.5737622780332</v>
      </c>
      <c r="Y12" s="1">
        <v>363.64311268447841</v>
      </c>
      <c r="Z12" s="1">
        <v>477.04927467739782</v>
      </c>
      <c r="AA12" s="1">
        <v>459.53023824565008</v>
      </c>
      <c r="AB12" s="1">
        <v>459.53023824565008</v>
      </c>
      <c r="AC12" s="1">
        <v>267.48478085949887</v>
      </c>
      <c r="AD12" s="1">
        <v>200.43441088112525</v>
      </c>
      <c r="AE12" s="1">
        <f t="shared" si="0"/>
        <v>59573.749616388675</v>
      </c>
    </row>
    <row r="13" spans="1:31" x14ac:dyDescent="0.25">
      <c r="B13" t="s">
        <v>16</v>
      </c>
      <c r="C13" t="s">
        <v>19</v>
      </c>
      <c r="D13" t="s">
        <v>9</v>
      </c>
      <c r="E13" s="6"/>
      <c r="F13" s="6"/>
      <c r="G13" s="6"/>
      <c r="H13" s="6"/>
      <c r="I13" s="1"/>
      <c r="J13" s="1"/>
      <c r="K13" s="1"/>
      <c r="L13" s="1"/>
      <c r="M13" s="1"/>
      <c r="N13" s="1"/>
      <c r="O13" s="1"/>
      <c r="P13" s="1"/>
      <c r="Q13" s="1"/>
      <c r="R13" s="1">
        <v>2322895.2084955708</v>
      </c>
      <c r="S13" s="1">
        <v>10182.402696668431</v>
      </c>
      <c r="T13" s="1">
        <v>10308.630586283603</v>
      </c>
      <c r="U13" s="1">
        <v>9292.5894678406621</v>
      </c>
      <c r="V13" s="1">
        <v>8244.6632099450944</v>
      </c>
      <c r="W13" s="1">
        <v>9945.84964030419</v>
      </c>
      <c r="X13" s="1">
        <v>11406.366966892107</v>
      </c>
      <c r="Y13" s="1">
        <v>15106.493620690355</v>
      </c>
      <c r="Z13" s="1">
        <v>19817.622205104042</v>
      </c>
      <c r="AA13" s="1">
        <v>19089.844879299257</v>
      </c>
      <c r="AB13" s="1">
        <v>19089.844879299257</v>
      </c>
      <c r="AC13" s="1">
        <v>11111.8758880271</v>
      </c>
      <c r="AD13" s="1">
        <v>8326.4636225070681</v>
      </c>
      <c r="AE13" s="1">
        <f t="shared" si="0"/>
        <v>2474817.856158433</v>
      </c>
    </row>
    <row r="14" spans="1:31" x14ac:dyDescent="0.25">
      <c r="B14" t="s">
        <v>18</v>
      </c>
      <c r="C14" t="s">
        <v>17</v>
      </c>
      <c r="D14" t="s">
        <v>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18877095.801290702</v>
      </c>
      <c r="S14" s="5">
        <v>82747.680777566711</v>
      </c>
      <c r="T14" s="5">
        <v>83773.476498503951</v>
      </c>
      <c r="U14" s="5">
        <v>75516.579906375773</v>
      </c>
      <c r="V14" s="5">
        <v>67000.567522074343</v>
      </c>
      <c r="W14" s="5">
        <v>80825.323414761733</v>
      </c>
      <c r="X14" s="5">
        <v>92694.272729656164</v>
      </c>
      <c r="Y14" s="5">
        <v>122763.49198035829</v>
      </c>
      <c r="Z14" s="5">
        <v>161048.65667264484</v>
      </c>
      <c r="AA14" s="5">
        <v>155134.34669818767</v>
      </c>
      <c r="AB14" s="5">
        <v>155134.34669818767</v>
      </c>
      <c r="AC14" s="5">
        <v>90301.079834845994</v>
      </c>
      <c r="AD14" s="5">
        <v>67665.321669773315</v>
      </c>
      <c r="AE14" s="5">
        <f>SUM(E14:AD14)</f>
        <v>20111700.945693638</v>
      </c>
    </row>
    <row r="15" spans="1:31" x14ac:dyDescent="0.25">
      <c r="B15" s="2" t="s">
        <v>0</v>
      </c>
      <c r="E15" s="1">
        <f>SUM(E9:E14)</f>
        <v>39906101.079999998</v>
      </c>
      <c r="F15" s="1">
        <f t="shared" ref="F15:Q15" si="1">SUM(F9:F14)</f>
        <v>2938897.75</v>
      </c>
      <c r="G15" s="1">
        <f t="shared" si="1"/>
        <v>441687.62</v>
      </c>
      <c r="H15" s="1">
        <f t="shared" si="1"/>
        <v>260617.19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ref="R15:AD15" si="2">SUM(R9:R14)</f>
        <v>21255907.681468461</v>
      </c>
      <c r="S15" s="1">
        <f t="shared" si="2"/>
        <v>93175.194001151322</v>
      </c>
      <c r="T15" s="1">
        <f t="shared" si="2"/>
        <v>94330.256166105552</v>
      </c>
      <c r="U15" s="1">
        <f t="shared" si="2"/>
        <v>85032.860340752595</v>
      </c>
      <c r="V15" s="1">
        <f t="shared" si="2"/>
        <v>75443.696045544828</v>
      </c>
      <c r="W15" s="1">
        <f t="shared" si="2"/>
        <v>91010.589283100358</v>
      </c>
      <c r="X15" s="1">
        <f t="shared" si="2"/>
        <v>104375.2134588263</v>
      </c>
      <c r="Y15" s="1">
        <f t="shared" si="2"/>
        <v>138233.62871373311</v>
      </c>
      <c r="Z15" s="1">
        <f t="shared" si="2"/>
        <v>181343.32815242629</v>
      </c>
      <c r="AA15" s="1">
        <f t="shared" si="2"/>
        <v>174683.72181573257</v>
      </c>
      <c r="AB15" s="1">
        <f t="shared" si="2"/>
        <v>174683.72181573257</v>
      </c>
      <c r="AC15" s="1">
        <f t="shared" si="2"/>
        <v>101680.44050373259</v>
      </c>
      <c r="AD15" s="1">
        <f t="shared" si="2"/>
        <v>76192.219703161507</v>
      </c>
      <c r="AE15" s="1">
        <f>SUM(AE9:AE14)</f>
        <v>66193396.191468462</v>
      </c>
    </row>
    <row r="17" spans="2:31" x14ac:dyDescent="0.25">
      <c r="E17" s="9"/>
      <c r="AD17" s="8"/>
      <c r="AE17" s="7"/>
    </row>
    <row r="18" spans="2:31" x14ac:dyDescent="0.25">
      <c r="B18" s="2" t="s">
        <v>20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7"/>
    </row>
    <row r="19" spans="2:31" x14ac:dyDescent="0.2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7"/>
    </row>
    <row r="20" spans="2:31" x14ac:dyDescent="0.25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7"/>
    </row>
    <row r="21" spans="2:31" x14ac:dyDescent="0.25">
      <c r="R21" s="9"/>
    </row>
    <row r="22" spans="2:31" x14ac:dyDescent="0.25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2:31" x14ac:dyDescent="0.25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2:31" x14ac:dyDescent="0.25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2:31" x14ac:dyDescent="0.25">
      <c r="M25" s="10"/>
    </row>
    <row r="26" spans="2:31" x14ac:dyDescent="0.25">
      <c r="F26" s="9"/>
      <c r="R26" s="9"/>
      <c r="S26" s="9"/>
      <c r="AD26" s="9"/>
      <c r="AE26" s="9"/>
    </row>
  </sheetData>
  <pageMargins left="0.7" right="0.7" top="0.75" bottom="0.75" header="0.3" footer="0.3"/>
  <pageSetup paperSize="5" scale="63" fitToWidth="3" fitToHeight="0" orientation="landscape" r:id="rId1"/>
  <headerFooter>
    <oddHeader>&amp;R&amp;"Times New Roman,Bold"KyPSC Case No. 2021-00190
AG-DR-01-015(a)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A9FEEFC1-0DCA-422F-B705-23A81F4D4A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C7ABF-2D05-429A-A442-ADB27CCED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F56412-00A1-407B-9B2E-8EAA1817AAB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e48392ff-e111-4ddb-bb98-e239aebbafc5"/>
    <ds:schemaRef ds:uri="http://schemas.openxmlformats.org/package/2006/metadata/core-properties"/>
    <ds:schemaRef ds:uri="http://purl.org/dc/dcmitype/"/>
    <ds:schemaRef ds:uri="http://purl.org/dc/terms/"/>
    <ds:schemaRef ds:uri="cf0100b5-1501-4fd1-abc2-4edbffacf32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UL 60 Pipeline</dc:subject>
  <dc:creator>Lepisto, Denise</dc:creator>
  <cp:lastModifiedBy>Brown, Jay P</cp:lastModifiedBy>
  <cp:lastPrinted>2021-07-12T20:02:20Z</cp:lastPrinted>
  <dcterms:created xsi:type="dcterms:W3CDTF">2021-07-09T19:45:49Z</dcterms:created>
  <dcterms:modified xsi:type="dcterms:W3CDTF">2021-07-13T15:13:01Z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