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36D0D2A-0928-4397-9B1D-91F593F30FE8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3" sheetId="1" r:id="rId1"/>
  </sheets>
  <externalReferences>
    <externalReference r:id="rId2"/>
  </externalReferences>
  <definedNames>
    <definedName name="DataF">'[1]State ACH'!$L$238:$N$262</definedName>
    <definedName name="INFO7">'[1]County Fedwire'!$K$226:$M$245</definedName>
    <definedName name="INFO8">'[1]County Fedwire'!$K$256:$M$275</definedName>
    <definedName name="INFO9">'[1]County Fedwire'!$K$285:$M$304</definedName>
    <definedName name="infoA">'[1]County Fedwire'!$K$106:$M$125</definedName>
    <definedName name="INFOB">'[1]County Fedwire'!$K$136:$M$155</definedName>
    <definedName name="infoC">'[1]County Fedwire'!$K$166:$M$185</definedName>
    <definedName name="INFOD">'[1]County Fedwire'!$K$196:$M$215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K24" i="1"/>
  <c r="L24" i="1"/>
  <c r="M24" i="1"/>
  <c r="B24" i="1"/>
  <c r="C51" i="1"/>
  <c r="D51" i="1"/>
  <c r="E51" i="1"/>
  <c r="F51" i="1"/>
  <c r="G51" i="1"/>
  <c r="H51" i="1"/>
  <c r="I51" i="1"/>
  <c r="J51" i="1"/>
  <c r="K51" i="1"/>
  <c r="L51" i="1"/>
  <c r="M51" i="1"/>
  <c r="B51" i="1"/>
  <c r="B54" i="1" l="1"/>
  <c r="M54" i="1"/>
  <c r="L54" i="1"/>
  <c r="K54" i="1"/>
  <c r="J54" i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<sst xmlns="http://schemas.openxmlformats.org/spreadsheetml/2006/main" count="51" uniqueCount="47">
  <si>
    <t>School Tax</t>
  </si>
  <si>
    <t>Filing Period of Return</t>
  </si>
  <si>
    <t>Month Paid</t>
  </si>
  <si>
    <t>Beechwood</t>
  </si>
  <si>
    <t>Boone</t>
  </si>
  <si>
    <t>Bracken</t>
  </si>
  <si>
    <t>Campbell</t>
  </si>
  <si>
    <t xml:space="preserve">Erlanger </t>
  </si>
  <si>
    <t>Ft Thomas</t>
  </si>
  <si>
    <t>Gallatin</t>
  </si>
  <si>
    <t>Grant</t>
  </si>
  <si>
    <t>Kenton</t>
  </si>
  <si>
    <t>Ludlow</t>
  </si>
  <si>
    <t>Pendleton</t>
  </si>
  <si>
    <t>Walton Verona</t>
  </si>
  <si>
    <t>Williamstown</t>
  </si>
  <si>
    <t>Franchise Tax</t>
  </si>
  <si>
    <t xml:space="preserve">Bellevue </t>
  </si>
  <si>
    <t xml:space="preserve">Covington </t>
  </si>
  <si>
    <t xml:space="preserve">Dayton </t>
  </si>
  <si>
    <t xml:space="preserve">Ft Thomas </t>
  </si>
  <si>
    <t xml:space="preserve">Glencoe </t>
  </si>
  <si>
    <t xml:space="preserve">Newport </t>
  </si>
  <si>
    <t xml:space="preserve">Taylor Mill </t>
  </si>
  <si>
    <t xml:space="preserve">Southgate </t>
  </si>
  <si>
    <t xml:space="preserve">Wilder </t>
  </si>
  <si>
    <t>Duke Energy Kentucky</t>
  </si>
  <si>
    <t>Total Payments</t>
  </si>
  <si>
    <t>Total Franchise Tax</t>
  </si>
  <si>
    <t>Total School Tax</t>
  </si>
  <si>
    <t>Franchise Tax Payments</t>
  </si>
  <si>
    <t>Silver Grove</t>
  </si>
  <si>
    <t>Southgate</t>
  </si>
  <si>
    <t>Crescent Springs</t>
  </si>
  <si>
    <t>Erlanger</t>
  </si>
  <si>
    <t>Woodlawn</t>
  </si>
  <si>
    <t>Bromley</t>
  </si>
  <si>
    <t>Independence</t>
  </si>
  <si>
    <t>Year 2020</t>
  </si>
  <si>
    <t>Crestview Hills</t>
  </si>
  <si>
    <t>Crittenden</t>
  </si>
  <si>
    <t>Dry Ridge</t>
  </si>
  <si>
    <t>Edgewood</t>
  </si>
  <si>
    <t>Ft Mitchell</t>
  </si>
  <si>
    <t>KyPSC Case No. 2021-00190</t>
  </si>
  <si>
    <t>Page 1 of 1</t>
  </si>
  <si>
    <t xml:space="preserve">STAFF-DR-01-017 Attachment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</si>
</sst>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</cellStyleXfs>
  <cellXfs count="21">
    <xf numFmtId="0" fontId="0" fillId="0" borderId="0" xfId="0"/>
    <xf numFmtId="0" fontId="7" fillId="0" borderId="0" xfId="0" applyFont="1" applyFill="1" applyBorder="1"/>
    <xf numFmtId="164" fontId="7" fillId="0" borderId="4" xfId="0" applyNumberFormat="1" applyFont="1" applyFill="1" applyBorder="1"/>
    <xf numFmtId="0" fontId="8" fillId="0" borderId="0" xfId="0" applyFont="1" applyFill="1" applyBorder="1"/>
    <xf numFmtId="0" fontId="8" fillId="0" borderId="0" xfId="0" applyFont="1"/>
    <xf numFmtId="17" fontId="7" fillId="0" borderId="0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0" fontId="10" fillId="0" borderId="0" xfId="2" applyFont="1" applyFill="1" applyBorder="1" applyAlignment="1" applyProtection="1">
      <protection locked="0"/>
    </xf>
    <xf numFmtId="0" fontId="11" fillId="0" borderId="0" xfId="2" applyFont="1" applyFill="1" applyBorder="1" applyAlignment="1" applyProtection="1">
      <protection locked="0"/>
    </xf>
    <xf numFmtId="164" fontId="7" fillId="0" borderId="3" xfId="1" applyNumberFormat="1" applyFont="1" applyFill="1" applyBorder="1"/>
    <xf numFmtId="164" fontId="8" fillId="0" borderId="0" xfId="0" applyNumberFormat="1" applyFont="1"/>
    <xf numFmtId="164" fontId="8" fillId="0" borderId="0" xfId="0" applyNumberFormat="1" applyFont="1" applyFill="1" applyBorder="1"/>
    <xf numFmtId="164" fontId="7" fillId="0" borderId="0" xfId="1" applyNumberFormat="1" applyFont="1" applyFill="1" applyBorder="1"/>
    <xf numFmtId="164" fontId="7" fillId="0" borderId="2" xfId="1" applyNumberFormat="1" applyFont="1" applyFill="1" applyBorder="1"/>
    <xf numFmtId="38" fontId="7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7" fillId="0" borderId="2" xfId="0" applyFont="1" applyFill="1" applyBorder="1" applyAlignment="1">
      <alignment horizontal="center"/>
    </xf>
  </cellXfs>
  <cellStyles count="24">
    <cellStyle name="Comma" xfId="1" builtinId="3"/>
    <cellStyle name="Comma 2" xfId="3" xr:uid="{00000000-0005-0000-0000-000001000000}"/>
    <cellStyle name="Comma 2 2" xfId="4" xr:uid="{00000000-0005-0000-0000-000002000000}"/>
    <cellStyle name="Comma 2 3" xfId="5" xr:uid="{00000000-0005-0000-0000-000003000000}"/>
    <cellStyle name="Comma 2 4" xfId="6" xr:uid="{00000000-0005-0000-0000-000004000000}"/>
    <cellStyle name="Comma0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Currency0" xfId="12" xr:uid="{00000000-0005-0000-0000-00000A000000}"/>
    <cellStyle name="Date" xfId="13" xr:uid="{00000000-0005-0000-0000-00000B000000}"/>
    <cellStyle name="Fixed" xfId="14" xr:uid="{00000000-0005-0000-0000-00000C000000}"/>
    <cellStyle name="Heading 1 2" xfId="15" xr:uid="{00000000-0005-0000-0000-00000D000000}"/>
    <cellStyle name="Heading 1 3" xfId="16" xr:uid="{00000000-0005-0000-0000-00000E000000}"/>
    <cellStyle name="Heading 1 4" xfId="17" xr:uid="{00000000-0005-0000-0000-00000F000000}"/>
    <cellStyle name="Heading 2 2" xfId="18" xr:uid="{00000000-0005-0000-0000-000010000000}"/>
    <cellStyle name="Heading 2 3" xfId="19" xr:uid="{00000000-0005-0000-0000-000011000000}"/>
    <cellStyle name="Heading 2 4" xfId="20" xr:uid="{00000000-0005-0000-0000-000012000000}"/>
    <cellStyle name="Normal" xfId="0" builtinId="0"/>
    <cellStyle name="Normal_ACHNC 2" xfId="2" xr:uid="{00000000-0005-0000-0000-000014000000}"/>
    <cellStyle name="Total 2" xfId="21" xr:uid="{00000000-0005-0000-0000-000015000000}"/>
    <cellStyle name="Total 3" xfId="22" xr:uid="{00000000-0005-0000-0000-000016000000}"/>
    <cellStyle name="Total 4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32732\Local%20Settings\Temporary%20Internet%20Files\Content.Outlook\K8KXIDTD\TOM%20HUNT%20KY%20COUNTY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 Fedwire"/>
      <sheetName val="State ACH"/>
      <sheetName val="Sheet3"/>
    </sheetNames>
    <sheetDataSet>
      <sheetData sheetId="0">
        <row r="106">
          <cell r="K106">
            <v>24140</v>
          </cell>
          <cell r="L106" t="str">
            <v>bell</v>
          </cell>
          <cell r="M106">
            <v>14815.599999999999</v>
          </cell>
        </row>
        <row r="108">
          <cell r="K108">
            <v>24141</v>
          </cell>
          <cell r="L108" t="str">
            <v>Covington</v>
          </cell>
          <cell r="M108">
            <v>110301.89</v>
          </cell>
        </row>
        <row r="110">
          <cell r="K110">
            <v>24142</v>
          </cell>
          <cell r="L110" t="str">
            <v>Dayton</v>
          </cell>
          <cell r="M110">
            <v>9798.24</v>
          </cell>
        </row>
        <row r="112">
          <cell r="K112">
            <v>24143</v>
          </cell>
          <cell r="L112" t="str">
            <v>FT Thomas</v>
          </cell>
          <cell r="M112">
            <v>4266.666666666667</v>
          </cell>
        </row>
        <row r="113">
          <cell r="K113">
            <v>24144</v>
          </cell>
          <cell r="L113" t="str">
            <v>Glencoe</v>
          </cell>
          <cell r="M113">
            <v>0.22999999999999798</v>
          </cell>
        </row>
        <row r="115">
          <cell r="K115">
            <v>24145</v>
          </cell>
          <cell r="L115" t="str">
            <v>Latonia</v>
          </cell>
          <cell r="M115">
            <v>397.25</v>
          </cell>
        </row>
        <row r="117">
          <cell r="K117">
            <v>24146</v>
          </cell>
          <cell r="L117" t="str">
            <v>Newport</v>
          </cell>
          <cell r="M117">
            <v>51027.439999999995</v>
          </cell>
        </row>
        <row r="119">
          <cell r="K119" t="str">
            <v>24148</v>
          </cell>
          <cell r="L119" t="str">
            <v>Southgate</v>
          </cell>
          <cell r="M119">
            <v>1948.35</v>
          </cell>
        </row>
        <row r="121">
          <cell r="K121">
            <v>24147</v>
          </cell>
          <cell r="L121" t="str">
            <v>Taylor Mill</v>
          </cell>
          <cell r="M121">
            <v>18932.720000000005</v>
          </cell>
        </row>
        <row r="123">
          <cell r="K123" t="str">
            <v>241200</v>
          </cell>
          <cell r="L123" t="str">
            <v>Wilder</v>
          </cell>
          <cell r="M123">
            <v>13914.560000000001</v>
          </cell>
        </row>
        <row r="125">
          <cell r="K125" t="str">
            <v>24149</v>
          </cell>
          <cell r="L125" t="str">
            <v>Woodlawn</v>
          </cell>
          <cell r="M125">
            <v>394.28999999999996</v>
          </cell>
        </row>
        <row r="136">
          <cell r="K136">
            <v>24140</v>
          </cell>
          <cell r="L136" t="str">
            <v>bell</v>
          </cell>
          <cell r="M136">
            <v>13622.099999999999</v>
          </cell>
        </row>
        <row r="138">
          <cell r="K138">
            <v>24141</v>
          </cell>
          <cell r="L138" t="str">
            <v>Covington</v>
          </cell>
          <cell r="M138">
            <v>101029.34999999999</v>
          </cell>
        </row>
        <row r="140">
          <cell r="K140">
            <v>24142</v>
          </cell>
          <cell r="L140" t="str">
            <v>Dayton</v>
          </cell>
          <cell r="M140">
            <v>9525.5600000000013</v>
          </cell>
        </row>
        <row r="142">
          <cell r="K142">
            <v>24143</v>
          </cell>
          <cell r="L142" t="str">
            <v>FT Thomas</v>
          </cell>
          <cell r="M142">
            <v>4266.666666666667</v>
          </cell>
        </row>
        <row r="143">
          <cell r="K143">
            <v>24144</v>
          </cell>
          <cell r="L143" t="str">
            <v>Glencoe</v>
          </cell>
          <cell r="M143">
            <v>35.18</v>
          </cell>
        </row>
        <row r="145">
          <cell r="K145">
            <v>24145</v>
          </cell>
          <cell r="L145" t="str">
            <v>Latonia</v>
          </cell>
          <cell r="M145">
            <v>447.15000000000003</v>
          </cell>
        </row>
        <row r="147">
          <cell r="K147">
            <v>24146</v>
          </cell>
          <cell r="L147" t="str">
            <v>Newport</v>
          </cell>
          <cell r="M147">
            <v>43061.819999999992</v>
          </cell>
        </row>
        <row r="149">
          <cell r="K149" t="str">
            <v>24148</v>
          </cell>
          <cell r="L149" t="str">
            <v>Southgate</v>
          </cell>
          <cell r="M149">
            <v>1586.4199999999998</v>
          </cell>
        </row>
        <row r="151">
          <cell r="K151">
            <v>24147</v>
          </cell>
          <cell r="L151" t="str">
            <v>Taylor Mill</v>
          </cell>
          <cell r="M151">
            <v>16119.380000000001</v>
          </cell>
        </row>
        <row r="153">
          <cell r="K153" t="str">
            <v>241200</v>
          </cell>
          <cell r="L153" t="str">
            <v>Wilder</v>
          </cell>
          <cell r="M153">
            <v>12632.07</v>
          </cell>
        </row>
        <row r="155">
          <cell r="K155" t="str">
            <v>24149</v>
          </cell>
          <cell r="L155" t="str">
            <v>Woodlawn</v>
          </cell>
          <cell r="M155">
            <v>286.99</v>
          </cell>
        </row>
        <row r="166">
          <cell r="K166">
            <v>24140</v>
          </cell>
          <cell r="L166" t="str">
            <v>bell</v>
          </cell>
          <cell r="M166">
            <v>13272.560000000001</v>
          </cell>
        </row>
        <row r="168">
          <cell r="K168">
            <v>24141</v>
          </cell>
          <cell r="L168" t="str">
            <v>Covington</v>
          </cell>
          <cell r="M168">
            <v>91484.6</v>
          </cell>
        </row>
        <row r="170">
          <cell r="K170">
            <v>24142</v>
          </cell>
          <cell r="L170" t="str">
            <v>Dayton</v>
          </cell>
          <cell r="M170">
            <v>9188.91</v>
          </cell>
        </row>
        <row r="172">
          <cell r="K172">
            <v>24143</v>
          </cell>
          <cell r="L172" t="str">
            <v>FT Thomas</v>
          </cell>
          <cell r="M172">
            <v>4266.666666666667</v>
          </cell>
        </row>
        <row r="173">
          <cell r="K173">
            <v>24144</v>
          </cell>
          <cell r="L173" t="str">
            <v>Glencoe</v>
          </cell>
          <cell r="M173">
            <v>62.96</v>
          </cell>
        </row>
        <row r="175">
          <cell r="K175">
            <v>24145</v>
          </cell>
          <cell r="L175" t="str">
            <v>Latonia</v>
          </cell>
          <cell r="M175">
            <v>281.71999999999997</v>
          </cell>
        </row>
        <row r="177">
          <cell r="K177">
            <v>24146</v>
          </cell>
          <cell r="L177" t="str">
            <v>Newport</v>
          </cell>
          <cell r="M177">
            <v>45266.41</v>
          </cell>
        </row>
        <row r="179">
          <cell r="K179" t="str">
            <v>24148</v>
          </cell>
          <cell r="L179" t="str">
            <v>Southgate</v>
          </cell>
          <cell r="M179">
            <v>1774.1399999999999</v>
          </cell>
        </row>
        <row r="181">
          <cell r="K181">
            <v>24147</v>
          </cell>
          <cell r="L181" t="str">
            <v>Taylor Mill</v>
          </cell>
          <cell r="M181">
            <v>13236.3</v>
          </cell>
        </row>
        <row r="183">
          <cell r="K183" t="str">
            <v>241200</v>
          </cell>
          <cell r="L183" t="str">
            <v>Wilder</v>
          </cell>
          <cell r="M183">
            <v>11741.85</v>
          </cell>
        </row>
        <row r="185">
          <cell r="K185" t="str">
            <v>24149</v>
          </cell>
          <cell r="L185" t="str">
            <v>Woodlawn</v>
          </cell>
          <cell r="M185">
            <v>326.51000000000005</v>
          </cell>
        </row>
        <row r="196">
          <cell r="K196">
            <v>24140</v>
          </cell>
          <cell r="L196" t="str">
            <v>bell</v>
          </cell>
          <cell r="M196">
            <v>20841.8</v>
          </cell>
        </row>
        <row r="198">
          <cell r="K198">
            <v>24141</v>
          </cell>
          <cell r="L198" t="str">
            <v>Covington</v>
          </cell>
          <cell r="M198">
            <v>137363.69</v>
          </cell>
        </row>
        <row r="200">
          <cell r="K200">
            <v>24142</v>
          </cell>
          <cell r="L200" t="str">
            <v>Dayton</v>
          </cell>
          <cell r="M200">
            <v>14953.83</v>
          </cell>
        </row>
        <row r="202">
          <cell r="K202">
            <v>24143</v>
          </cell>
          <cell r="L202" t="str">
            <v>FT Thomas</v>
          </cell>
          <cell r="M202">
            <v>4266.666666666667</v>
          </cell>
        </row>
        <row r="203">
          <cell r="K203">
            <v>24144</v>
          </cell>
          <cell r="L203" t="str">
            <v>Glencoe</v>
          </cell>
          <cell r="M203">
            <v>143.29000000000002</v>
          </cell>
        </row>
        <row r="205">
          <cell r="K205">
            <v>24145</v>
          </cell>
          <cell r="L205" t="str">
            <v>Latonia</v>
          </cell>
          <cell r="M205">
            <v>584.7600000000001</v>
          </cell>
        </row>
        <row r="207">
          <cell r="K207">
            <v>24146</v>
          </cell>
          <cell r="L207" t="str">
            <v>Newport</v>
          </cell>
          <cell r="M207">
            <v>72247.44</v>
          </cell>
        </row>
        <row r="209">
          <cell r="K209" t="str">
            <v>24148</v>
          </cell>
          <cell r="L209" t="str">
            <v>Southgate</v>
          </cell>
          <cell r="M209">
            <v>3082.9500000000003</v>
          </cell>
        </row>
        <row r="211">
          <cell r="K211">
            <v>24147</v>
          </cell>
          <cell r="L211" t="str">
            <v>Taylor Mill</v>
          </cell>
          <cell r="M211">
            <v>14372.41</v>
          </cell>
        </row>
        <row r="213">
          <cell r="K213" t="str">
            <v>241200</v>
          </cell>
          <cell r="L213" t="str">
            <v>Wilder</v>
          </cell>
          <cell r="M213">
            <v>15173.810000000001</v>
          </cell>
        </row>
        <row r="215">
          <cell r="K215" t="str">
            <v>24149</v>
          </cell>
          <cell r="L215" t="str">
            <v>Woodlawn</v>
          </cell>
          <cell r="M215">
            <v>578.1</v>
          </cell>
        </row>
        <row r="226">
          <cell r="K226">
            <v>24140</v>
          </cell>
          <cell r="L226" t="str">
            <v>bell</v>
          </cell>
          <cell r="M226">
            <v>30698.899999999998</v>
          </cell>
        </row>
        <row r="228">
          <cell r="K228">
            <v>24141</v>
          </cell>
          <cell r="L228" t="str">
            <v>Covington</v>
          </cell>
          <cell r="M228">
            <v>186593.78</v>
          </cell>
        </row>
        <row r="230">
          <cell r="K230">
            <v>24142</v>
          </cell>
          <cell r="L230" t="str">
            <v>Dayton</v>
          </cell>
          <cell r="M230">
            <v>21272.399999999998</v>
          </cell>
        </row>
        <row r="232">
          <cell r="K232">
            <v>24143</v>
          </cell>
          <cell r="L232" t="str">
            <v>FT Thomas</v>
          </cell>
          <cell r="M232">
            <v>4266.666666666667</v>
          </cell>
        </row>
        <row r="233">
          <cell r="K233">
            <v>24144</v>
          </cell>
          <cell r="L233" t="str">
            <v>Glencoe</v>
          </cell>
          <cell r="M233">
            <v>229.89999999999998</v>
          </cell>
        </row>
        <row r="235">
          <cell r="K235">
            <v>24145</v>
          </cell>
          <cell r="L235" t="str">
            <v>Latonia</v>
          </cell>
          <cell r="M235">
            <v>676.05</v>
          </cell>
        </row>
        <row r="237">
          <cell r="K237">
            <v>24146</v>
          </cell>
          <cell r="L237" t="str">
            <v>Newport</v>
          </cell>
          <cell r="M237">
            <v>82850.75</v>
          </cell>
        </row>
        <row r="239">
          <cell r="K239" t="str">
            <v>24148</v>
          </cell>
          <cell r="L239" t="str">
            <v>Southgate</v>
          </cell>
          <cell r="M239">
            <v>3684.3000000000006</v>
          </cell>
        </row>
        <row r="241">
          <cell r="K241">
            <v>24147</v>
          </cell>
          <cell r="L241" t="str">
            <v>Taylor Mill</v>
          </cell>
          <cell r="M241">
            <v>16320.919999999998</v>
          </cell>
        </row>
        <row r="243">
          <cell r="K243" t="str">
            <v>241200</v>
          </cell>
          <cell r="L243" t="str">
            <v>Wilder</v>
          </cell>
          <cell r="M243">
            <v>17880.650000000001</v>
          </cell>
        </row>
        <row r="245">
          <cell r="K245" t="str">
            <v>24149</v>
          </cell>
          <cell r="L245" t="str">
            <v>Woodlawn</v>
          </cell>
          <cell r="M245">
            <v>751.76</v>
          </cell>
        </row>
        <row r="256">
          <cell r="K256">
            <v>24140</v>
          </cell>
          <cell r="L256" t="str">
            <v>bell</v>
          </cell>
          <cell r="M256">
            <v>29424.37</v>
          </cell>
        </row>
        <row r="258">
          <cell r="K258">
            <v>24141</v>
          </cell>
          <cell r="L258" t="str">
            <v>Covington</v>
          </cell>
          <cell r="M258">
            <v>202328.21</v>
          </cell>
        </row>
        <row r="260">
          <cell r="K260">
            <v>24142</v>
          </cell>
          <cell r="L260" t="str">
            <v>Dayton</v>
          </cell>
          <cell r="M260">
            <v>22161.460000000003</v>
          </cell>
        </row>
        <row r="262">
          <cell r="K262">
            <v>24143</v>
          </cell>
          <cell r="L262" t="str">
            <v>FT Thomas</v>
          </cell>
          <cell r="M262">
            <v>4266.666666666667</v>
          </cell>
        </row>
        <row r="263">
          <cell r="K263">
            <v>24144</v>
          </cell>
          <cell r="L263" t="str">
            <v>Glencoe</v>
          </cell>
          <cell r="M263">
            <v>277.08</v>
          </cell>
        </row>
        <row r="265">
          <cell r="K265">
            <v>24145</v>
          </cell>
          <cell r="L265" t="str">
            <v>Latonia</v>
          </cell>
          <cell r="M265">
            <v>840.29</v>
          </cell>
        </row>
        <row r="267">
          <cell r="K267">
            <v>24146</v>
          </cell>
          <cell r="L267" t="str">
            <v>Newport</v>
          </cell>
          <cell r="M267">
            <v>83687.23</v>
          </cell>
        </row>
        <row r="269">
          <cell r="K269" t="str">
            <v>24148</v>
          </cell>
          <cell r="L269" t="str">
            <v>Southgate</v>
          </cell>
          <cell r="M269">
            <v>3768.45</v>
          </cell>
        </row>
        <row r="271">
          <cell r="K271">
            <v>24147</v>
          </cell>
          <cell r="L271" t="str">
            <v>Taylor Mill</v>
          </cell>
          <cell r="M271">
            <v>16794.46</v>
          </cell>
        </row>
        <row r="273">
          <cell r="K273" t="str">
            <v>241200</v>
          </cell>
          <cell r="L273" t="str">
            <v>Wilder</v>
          </cell>
          <cell r="M273">
            <v>18252.95</v>
          </cell>
        </row>
        <row r="275">
          <cell r="K275" t="str">
            <v>24149</v>
          </cell>
          <cell r="L275" t="str">
            <v>Woodlawn</v>
          </cell>
          <cell r="M275">
            <v>766.14</v>
          </cell>
        </row>
        <row r="285">
          <cell r="K285">
            <v>24140</v>
          </cell>
          <cell r="L285" t="str">
            <v>bell</v>
          </cell>
          <cell r="M285">
            <v>28095.130000000005</v>
          </cell>
        </row>
        <row r="287">
          <cell r="K287">
            <v>24141</v>
          </cell>
          <cell r="L287" t="str">
            <v>Covington</v>
          </cell>
          <cell r="M287">
            <v>198855.97000000003</v>
          </cell>
        </row>
        <row r="289">
          <cell r="K289">
            <v>24142</v>
          </cell>
          <cell r="L289" t="str">
            <v>Dayton</v>
          </cell>
          <cell r="M289">
            <v>19564.849999999999</v>
          </cell>
        </row>
        <row r="291">
          <cell r="K291">
            <v>24143</v>
          </cell>
          <cell r="L291" t="str">
            <v>FT Thomas</v>
          </cell>
          <cell r="M291">
            <v>4266.666666666667</v>
          </cell>
        </row>
        <row r="292">
          <cell r="K292">
            <v>24144</v>
          </cell>
          <cell r="L292" t="str">
            <v>Glencoe</v>
          </cell>
          <cell r="M292">
            <v>295.90999999999997</v>
          </cell>
        </row>
        <row r="294">
          <cell r="K294">
            <v>24145</v>
          </cell>
          <cell r="L294" t="str">
            <v>Latonia</v>
          </cell>
          <cell r="M294">
            <v>888.41000000000008</v>
          </cell>
        </row>
        <row r="296">
          <cell r="K296">
            <v>24146</v>
          </cell>
          <cell r="L296" t="str">
            <v>Newport</v>
          </cell>
          <cell r="M296">
            <v>81747.369999999981</v>
          </cell>
        </row>
        <row r="298">
          <cell r="K298" t="str">
            <v>24148</v>
          </cell>
          <cell r="L298" t="str">
            <v>Southgate</v>
          </cell>
          <cell r="M298">
            <v>3677.78</v>
          </cell>
        </row>
        <row r="300">
          <cell r="K300">
            <v>24147</v>
          </cell>
          <cell r="L300" t="str">
            <v>Taylor Mill</v>
          </cell>
          <cell r="M300">
            <v>18209.510000000002</v>
          </cell>
        </row>
        <row r="302">
          <cell r="K302" t="str">
            <v>241200</v>
          </cell>
          <cell r="L302" t="str">
            <v>Wilder</v>
          </cell>
          <cell r="M302">
            <v>18859.7</v>
          </cell>
        </row>
        <row r="304">
          <cell r="K304" t="str">
            <v>24149</v>
          </cell>
          <cell r="L304" t="str">
            <v>Woodlawn</v>
          </cell>
          <cell r="M304">
            <v>779.51</v>
          </cell>
        </row>
      </sheetData>
      <sheetData sheetId="1">
        <row r="238">
          <cell r="L238">
            <v>24117</v>
          </cell>
          <cell r="M238" t="str">
            <v>Beechwood</v>
          </cell>
          <cell r="N238">
            <v>26977.68</v>
          </cell>
        </row>
        <row r="240">
          <cell r="L240">
            <v>24112</v>
          </cell>
          <cell r="M240" t="str">
            <v>Boone</v>
          </cell>
          <cell r="N240">
            <v>493594.87</v>
          </cell>
        </row>
        <row r="242">
          <cell r="L242">
            <v>24105</v>
          </cell>
          <cell r="M242" t="str">
            <v>Campbell</v>
          </cell>
          <cell r="N242">
            <v>132316.77999999997</v>
          </cell>
        </row>
        <row r="244">
          <cell r="L244">
            <v>24119</v>
          </cell>
          <cell r="M244" t="str">
            <v>Erlanger</v>
          </cell>
          <cell r="N244">
            <v>65176.639999999999</v>
          </cell>
        </row>
        <row r="246">
          <cell r="L246">
            <v>24118</v>
          </cell>
          <cell r="M246" t="str">
            <v>Fort Thomas</v>
          </cell>
          <cell r="N246">
            <v>66096.39</v>
          </cell>
        </row>
        <row r="248">
          <cell r="L248">
            <v>24116</v>
          </cell>
          <cell r="M248" t="str">
            <v>Gallatin</v>
          </cell>
          <cell r="N248">
            <v>2181.0899999999997</v>
          </cell>
        </row>
        <row r="250">
          <cell r="L250">
            <v>24115</v>
          </cell>
          <cell r="M250" t="str">
            <v>Grant</v>
          </cell>
          <cell r="N250">
            <v>26987.73</v>
          </cell>
        </row>
        <row r="252">
          <cell r="L252">
            <v>24106</v>
          </cell>
          <cell r="M252" t="str">
            <v>Kenton</v>
          </cell>
          <cell r="N252">
            <v>337833.17</v>
          </cell>
        </row>
        <row r="254">
          <cell r="L254">
            <v>24114</v>
          </cell>
          <cell r="M254" t="str">
            <v>Ludlow</v>
          </cell>
          <cell r="N254">
            <v>17542.75</v>
          </cell>
        </row>
        <row r="256">
          <cell r="L256">
            <v>24107</v>
          </cell>
          <cell r="M256" t="str">
            <v>Pendleton</v>
          </cell>
          <cell r="N256">
            <v>9283.880000000001</v>
          </cell>
        </row>
        <row r="258">
          <cell r="L258">
            <v>24113</v>
          </cell>
          <cell r="M258" t="str">
            <v>Williamstown</v>
          </cell>
          <cell r="N258">
            <v>3517.6299999999997</v>
          </cell>
        </row>
        <row r="260">
          <cell r="L260" t="str">
            <v>241390</v>
          </cell>
          <cell r="M260" t="str">
            <v>Bracken</v>
          </cell>
          <cell r="N260">
            <v>24.43</v>
          </cell>
        </row>
        <row r="262">
          <cell r="L262" t="str">
            <v>T24152</v>
          </cell>
          <cell r="M262" t="str">
            <v>Walton Verona</v>
          </cell>
          <cell r="N262">
            <v>14057.720000000001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showGridLines="0" tabSelected="1" view="pageLayout" zoomScaleNormal="75" workbookViewId="0">
      <selection activeCell="P8" sqref="P8"/>
    </sheetView>
  </sheetViews>
  <sheetFormatPr defaultRowHeight="15" x14ac:dyDescent="0.25"/>
  <cols>
    <col min="1" max="1" width="27.5703125" bestFit="1" customWidth="1"/>
    <col min="2" max="2" width="13.28515625" bestFit="1" customWidth="1"/>
    <col min="3" max="5" width="14.28515625" bestFit="1" customWidth="1"/>
    <col min="6" max="13" width="12.42578125" bestFit="1" customWidth="1"/>
  </cols>
  <sheetData>
    <row r="1" spans="1:14" s="17" customFormat="1" ht="12.75" x14ac:dyDescent="0.2">
      <c r="A1" s="16" t="s">
        <v>26</v>
      </c>
      <c r="B1" s="16"/>
      <c r="C1" s="16"/>
      <c r="D1" s="16"/>
      <c r="H1" s="16"/>
      <c r="I1" s="16"/>
      <c r="K1" s="18" t="s">
        <v>44</v>
      </c>
      <c r="M1" s="16"/>
      <c r="N1" s="19"/>
    </row>
    <row r="2" spans="1:14" s="17" customFormat="1" ht="12.75" x14ac:dyDescent="0.2">
      <c r="A2" s="16" t="s">
        <v>30</v>
      </c>
      <c r="B2" s="16"/>
      <c r="C2" s="16"/>
      <c r="D2" s="16"/>
      <c r="H2" s="16"/>
      <c r="I2" s="16"/>
      <c r="K2" s="18" t="s">
        <v>46</v>
      </c>
      <c r="M2" s="16"/>
      <c r="N2" s="19"/>
    </row>
    <row r="3" spans="1:14" s="17" customFormat="1" ht="12.75" x14ac:dyDescent="0.2">
      <c r="A3" s="16" t="s">
        <v>38</v>
      </c>
      <c r="B3" s="16"/>
      <c r="C3" s="16"/>
      <c r="D3" s="16"/>
      <c r="H3" s="16"/>
      <c r="I3" s="16"/>
      <c r="K3" s="18" t="s">
        <v>45</v>
      </c>
      <c r="M3" s="16"/>
      <c r="N3" s="19"/>
    </row>
    <row r="4" spans="1:14" s="4" customFormat="1" ht="15.75" x14ac:dyDescent="0.25">
      <c r="L4" s="15"/>
      <c r="N4"/>
    </row>
    <row r="5" spans="1:14" s="4" customFormat="1" ht="15.75" x14ac:dyDescent="0.25">
      <c r="N5"/>
    </row>
    <row r="6" spans="1:14" s="4" customFormat="1" ht="15.75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/>
    </row>
    <row r="7" spans="1:14" s="4" customFormat="1" ht="15.75" x14ac:dyDescent="0.25">
      <c r="A7" s="1" t="s">
        <v>1</v>
      </c>
      <c r="B7" s="5">
        <v>43800</v>
      </c>
      <c r="C7" s="5">
        <v>43831</v>
      </c>
      <c r="D7" s="5">
        <v>43862</v>
      </c>
      <c r="E7" s="5">
        <v>43891</v>
      </c>
      <c r="F7" s="5">
        <v>43922</v>
      </c>
      <c r="G7" s="5">
        <v>43952</v>
      </c>
      <c r="H7" s="5">
        <v>43983</v>
      </c>
      <c r="I7" s="5">
        <v>44013</v>
      </c>
      <c r="J7" s="5">
        <v>44044</v>
      </c>
      <c r="K7" s="5">
        <v>44075</v>
      </c>
      <c r="L7" s="5">
        <v>44105</v>
      </c>
      <c r="M7" s="5">
        <v>44136</v>
      </c>
      <c r="N7"/>
    </row>
    <row r="8" spans="1:14" s="4" customFormat="1" ht="15.75" x14ac:dyDescent="0.25">
      <c r="A8" s="1" t="s">
        <v>2</v>
      </c>
      <c r="B8" s="6">
        <v>43831</v>
      </c>
      <c r="C8" s="6">
        <v>43862</v>
      </c>
      <c r="D8" s="6">
        <v>43891</v>
      </c>
      <c r="E8" s="6">
        <v>43922</v>
      </c>
      <c r="F8" s="6">
        <v>43952</v>
      </c>
      <c r="G8" s="6">
        <v>43983</v>
      </c>
      <c r="H8" s="6">
        <v>44013</v>
      </c>
      <c r="I8" s="6">
        <v>44044</v>
      </c>
      <c r="J8" s="6">
        <v>44075</v>
      </c>
      <c r="K8" s="6">
        <v>44105</v>
      </c>
      <c r="L8" s="6">
        <v>44136</v>
      </c>
      <c r="M8" s="6">
        <v>44166</v>
      </c>
      <c r="N8"/>
    </row>
    <row r="9" spans="1:14" s="4" customFormat="1" ht="15.75" x14ac:dyDescent="0.25">
      <c r="A9" s="7" t="s">
        <v>3</v>
      </c>
      <c r="B9" s="12">
        <v>22443.32</v>
      </c>
      <c r="C9" s="12">
        <v>23462.79</v>
      </c>
      <c r="D9" s="12">
        <v>20225.82</v>
      </c>
      <c r="E9" s="12">
        <v>16293.76</v>
      </c>
      <c r="F9" s="12">
        <v>13068.1</v>
      </c>
      <c r="G9" s="12">
        <v>13159.4</v>
      </c>
      <c r="H9" s="12">
        <v>14806.34</v>
      </c>
      <c r="I9" s="12">
        <v>17699.21</v>
      </c>
      <c r="J9" s="12">
        <v>15727.06</v>
      </c>
      <c r="K9" s="12">
        <v>15932.46</v>
      </c>
      <c r="L9" s="12">
        <v>12247.71</v>
      </c>
      <c r="M9" s="12">
        <v>15203.69</v>
      </c>
      <c r="N9"/>
    </row>
    <row r="10" spans="1:14" s="4" customFormat="1" ht="15.75" x14ac:dyDescent="0.25">
      <c r="A10" s="7" t="s">
        <v>4</v>
      </c>
      <c r="B10" s="12">
        <v>482896.69</v>
      </c>
      <c r="C10" s="12">
        <v>515965.16</v>
      </c>
      <c r="D10" s="12">
        <v>455041.4</v>
      </c>
      <c r="E10" s="12">
        <v>416486.3</v>
      </c>
      <c r="F10" s="12">
        <v>339309.81</v>
      </c>
      <c r="G10" s="12">
        <v>310971.49</v>
      </c>
      <c r="H10" s="12">
        <v>345044.72</v>
      </c>
      <c r="I10" s="12">
        <v>373049.89</v>
      </c>
      <c r="J10" s="12">
        <v>370533.47</v>
      </c>
      <c r="K10" s="12">
        <v>387431.95</v>
      </c>
      <c r="L10" s="12">
        <v>324482.31</v>
      </c>
      <c r="M10" s="12">
        <v>341308.26</v>
      </c>
      <c r="N10"/>
    </row>
    <row r="11" spans="1:14" s="4" customFormat="1" ht="15.75" x14ac:dyDescent="0.25">
      <c r="A11" s="7" t="s">
        <v>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/>
    </row>
    <row r="12" spans="1:14" s="4" customFormat="1" ht="15.75" x14ac:dyDescent="0.25">
      <c r="A12" s="7" t="s">
        <v>6</v>
      </c>
      <c r="B12" s="12">
        <v>137938.13</v>
      </c>
      <c r="C12" s="12">
        <v>147079.72999999998</v>
      </c>
      <c r="D12" s="12">
        <v>126944.39</v>
      </c>
      <c r="E12" s="12">
        <v>123314.48</v>
      </c>
      <c r="F12" s="12">
        <v>96525.67</v>
      </c>
      <c r="G12" s="12">
        <v>87867.839999999997</v>
      </c>
      <c r="H12" s="12">
        <v>95496.34</v>
      </c>
      <c r="I12" s="12">
        <v>104192.73000000001</v>
      </c>
      <c r="J12" s="12">
        <v>115056.39</v>
      </c>
      <c r="K12" s="12">
        <v>114333.36</v>
      </c>
      <c r="L12" s="12">
        <v>98123.91</v>
      </c>
      <c r="M12" s="12">
        <v>88815.5</v>
      </c>
      <c r="N12"/>
    </row>
    <row r="13" spans="1:14" s="4" customFormat="1" ht="15.75" x14ac:dyDescent="0.25">
      <c r="A13" s="7" t="s">
        <v>7</v>
      </c>
      <c r="B13" s="12">
        <v>54234.31</v>
      </c>
      <c r="C13" s="12">
        <v>58430.879999999997</v>
      </c>
      <c r="D13" s="12">
        <v>53052.29</v>
      </c>
      <c r="E13" s="12">
        <v>42320.04</v>
      </c>
      <c r="F13" s="12">
        <v>33842.839999999997</v>
      </c>
      <c r="G13" s="12">
        <v>33544.949999999997</v>
      </c>
      <c r="H13" s="12">
        <v>38879.61</v>
      </c>
      <c r="I13" s="12">
        <v>43897.98</v>
      </c>
      <c r="J13" s="12">
        <v>41523.300000000003</v>
      </c>
      <c r="K13" s="12">
        <v>41284.07</v>
      </c>
      <c r="L13" s="12">
        <v>31506.17</v>
      </c>
      <c r="M13" s="12">
        <v>37847.65</v>
      </c>
      <c r="N13"/>
    </row>
    <row r="14" spans="1:14" s="4" customFormat="1" ht="15.75" x14ac:dyDescent="0.25">
      <c r="A14" s="7" t="s">
        <v>8</v>
      </c>
      <c r="B14" s="12">
        <v>51622.45</v>
      </c>
      <c r="C14" s="12">
        <v>58463.45</v>
      </c>
      <c r="D14" s="12">
        <v>50913.98</v>
      </c>
      <c r="E14" s="12">
        <v>45954.61</v>
      </c>
      <c r="F14" s="12">
        <v>36745.58</v>
      </c>
      <c r="G14" s="12">
        <v>32433.35</v>
      </c>
      <c r="H14" s="12">
        <v>33942.1</v>
      </c>
      <c r="I14" s="12">
        <v>38359.870000000003</v>
      </c>
      <c r="J14" s="12">
        <v>41197.620000000003</v>
      </c>
      <c r="K14" s="12">
        <v>39760.120000000003</v>
      </c>
      <c r="L14" s="12">
        <v>32409.07</v>
      </c>
      <c r="M14" s="12">
        <v>32072.17</v>
      </c>
      <c r="N14"/>
    </row>
    <row r="15" spans="1:14" s="4" customFormat="1" ht="15.75" x14ac:dyDescent="0.25">
      <c r="A15" s="7" t="s">
        <v>9</v>
      </c>
      <c r="B15" s="12">
        <v>2315.29</v>
      </c>
      <c r="C15" s="12">
        <v>2601.96</v>
      </c>
      <c r="D15" s="12">
        <v>2493.77</v>
      </c>
      <c r="E15" s="12">
        <v>1823.2</v>
      </c>
      <c r="F15" s="12">
        <v>711.32</v>
      </c>
      <c r="G15" s="12">
        <v>781.8</v>
      </c>
      <c r="H15" s="12">
        <v>432.35</v>
      </c>
      <c r="I15" s="12">
        <v>424.01</v>
      </c>
      <c r="J15" s="12">
        <v>435.98</v>
      </c>
      <c r="K15" s="12">
        <v>448.9</v>
      </c>
      <c r="L15" s="12">
        <v>590.47</v>
      </c>
      <c r="M15" s="12">
        <v>1241.79</v>
      </c>
      <c r="N15"/>
    </row>
    <row r="16" spans="1:14" s="4" customFormat="1" ht="15.75" x14ac:dyDescent="0.25">
      <c r="A16" s="7" t="s">
        <v>10</v>
      </c>
      <c r="B16" s="12">
        <v>26412.17</v>
      </c>
      <c r="C16" s="12">
        <v>25854.7</v>
      </c>
      <c r="D16" s="12">
        <v>22754.19</v>
      </c>
      <c r="E16" s="12">
        <v>19010.009999999998</v>
      </c>
      <c r="F16" s="12">
        <v>15131.8</v>
      </c>
      <c r="G16" s="12">
        <v>16046.37</v>
      </c>
      <c r="H16" s="12">
        <v>17531.439999999999</v>
      </c>
      <c r="I16" s="12">
        <v>20059.900000000001</v>
      </c>
      <c r="J16" s="12">
        <v>18109.060000000001</v>
      </c>
      <c r="K16" s="12">
        <v>18869.88</v>
      </c>
      <c r="L16" s="12">
        <v>15425.23</v>
      </c>
      <c r="M16" s="12">
        <v>19224.21</v>
      </c>
      <c r="N16"/>
    </row>
    <row r="17" spans="1:14" s="4" customFormat="1" ht="15.75" x14ac:dyDescent="0.25">
      <c r="A17" s="7" t="s">
        <v>11</v>
      </c>
      <c r="B17" s="12">
        <v>301779.15999999997</v>
      </c>
      <c r="C17" s="12">
        <v>317288.98</v>
      </c>
      <c r="D17" s="12">
        <v>278273.88</v>
      </c>
      <c r="E17" s="12">
        <v>239651.9</v>
      </c>
      <c r="F17" s="12">
        <v>201117.59</v>
      </c>
      <c r="G17" s="12">
        <v>195780.53</v>
      </c>
      <c r="H17" s="12">
        <v>218236.21</v>
      </c>
      <c r="I17" s="12">
        <v>242844.17</v>
      </c>
      <c r="J17" s="12">
        <v>227614.8</v>
      </c>
      <c r="K17" s="12">
        <v>237394.01</v>
      </c>
      <c r="L17" s="12">
        <v>190627.95</v>
      </c>
      <c r="M17" s="12">
        <v>215795.85</v>
      </c>
      <c r="N17"/>
    </row>
    <row r="18" spans="1:14" s="4" customFormat="1" ht="15.75" x14ac:dyDescent="0.25">
      <c r="A18" s="7" t="s">
        <v>12</v>
      </c>
      <c r="B18" s="12">
        <v>14129.72</v>
      </c>
      <c r="C18" s="12">
        <v>14056.9</v>
      </c>
      <c r="D18" s="12">
        <v>12344.16</v>
      </c>
      <c r="E18" s="12">
        <v>9446.27</v>
      </c>
      <c r="F18" s="12">
        <v>7361.17</v>
      </c>
      <c r="G18" s="12">
        <v>7617.74</v>
      </c>
      <c r="H18" s="12">
        <v>8778.36</v>
      </c>
      <c r="I18" s="12">
        <v>10648.85</v>
      </c>
      <c r="J18" s="12">
        <v>9336.6</v>
      </c>
      <c r="K18" s="12">
        <v>9111.26</v>
      </c>
      <c r="L18" s="12">
        <v>6946.21</v>
      </c>
      <c r="M18" s="12">
        <v>9647.92</v>
      </c>
      <c r="N18"/>
    </row>
    <row r="19" spans="1:14" s="4" customFormat="1" ht="15.75" x14ac:dyDescent="0.25">
      <c r="A19" s="7" t="s">
        <v>13</v>
      </c>
      <c r="B19" s="12">
        <v>6053.27</v>
      </c>
      <c r="C19" s="12">
        <v>7159.56</v>
      </c>
      <c r="D19" s="12">
        <v>6682.69</v>
      </c>
      <c r="E19" s="12">
        <v>5268.61</v>
      </c>
      <c r="F19" s="12">
        <v>3629.01</v>
      </c>
      <c r="G19" s="12">
        <v>3340.24</v>
      </c>
      <c r="H19" s="12">
        <v>2159.71</v>
      </c>
      <c r="I19" s="12">
        <v>2223.06</v>
      </c>
      <c r="J19" s="12">
        <v>2105.7199999999998</v>
      </c>
      <c r="K19" s="12">
        <v>2149.6999999999998</v>
      </c>
      <c r="L19" s="12">
        <v>2315.79</v>
      </c>
      <c r="M19" s="12">
        <v>3501.21</v>
      </c>
      <c r="N19"/>
    </row>
    <row r="20" spans="1:14" s="4" customFormat="1" ht="15.75" x14ac:dyDescent="0.25">
      <c r="A20" s="7" t="s">
        <v>31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/>
    </row>
    <row r="21" spans="1:14" s="4" customFormat="1" ht="15.75" x14ac:dyDescent="0.25">
      <c r="A21" s="7" t="s">
        <v>32</v>
      </c>
      <c r="B21" s="12">
        <v>5807.38</v>
      </c>
      <c r="C21" s="12">
        <v>6520.78</v>
      </c>
      <c r="D21" s="12">
        <v>6061.96</v>
      </c>
      <c r="E21" s="12">
        <v>5325.36</v>
      </c>
      <c r="F21" s="12">
        <v>4206.0200000000004</v>
      </c>
      <c r="G21" s="12">
        <v>3682.02</v>
      </c>
      <c r="H21" s="12">
        <v>3904.94</v>
      </c>
      <c r="I21" s="12">
        <v>4471.7700000000004</v>
      </c>
      <c r="J21" s="12">
        <v>4827</v>
      </c>
      <c r="K21" s="12">
        <v>4727.9399999999996</v>
      </c>
      <c r="L21" s="12">
        <v>3644.95</v>
      </c>
      <c r="M21" s="12">
        <v>3447.26</v>
      </c>
      <c r="N21"/>
    </row>
    <row r="22" spans="1:14" s="4" customFormat="1" ht="15.75" x14ac:dyDescent="0.25">
      <c r="A22" s="7" t="s">
        <v>14</v>
      </c>
      <c r="B22" s="12">
        <v>16519.509999999998</v>
      </c>
      <c r="C22" s="12">
        <v>17294.57</v>
      </c>
      <c r="D22" s="12">
        <v>15684.13</v>
      </c>
      <c r="E22" s="12">
        <v>12864.8</v>
      </c>
      <c r="F22" s="12">
        <v>10623.16</v>
      </c>
      <c r="G22" s="12">
        <v>10363.709999999999</v>
      </c>
      <c r="H22" s="12">
        <v>12355.29</v>
      </c>
      <c r="I22" s="12">
        <v>13327.64</v>
      </c>
      <c r="J22" s="12">
        <v>12449.19</v>
      </c>
      <c r="K22" s="12">
        <v>13287.76</v>
      </c>
      <c r="L22" s="12">
        <v>10058.31</v>
      </c>
      <c r="M22" s="12">
        <v>11872.76</v>
      </c>
      <c r="N22"/>
    </row>
    <row r="23" spans="1:14" s="4" customFormat="1" ht="15.75" x14ac:dyDescent="0.25">
      <c r="A23" s="7" t="s">
        <v>15</v>
      </c>
      <c r="B23" s="13">
        <v>2476.3000000000002</v>
      </c>
      <c r="C23" s="13">
        <v>2611.98</v>
      </c>
      <c r="D23" s="13">
        <v>2462.5500000000002</v>
      </c>
      <c r="E23" s="13">
        <v>1708.38</v>
      </c>
      <c r="F23" s="13">
        <v>1028.4100000000001</v>
      </c>
      <c r="G23" s="13">
        <v>922.64</v>
      </c>
      <c r="H23" s="13">
        <v>611.52</v>
      </c>
      <c r="I23" s="13">
        <v>555.15</v>
      </c>
      <c r="J23" s="13">
        <v>579.69000000000005</v>
      </c>
      <c r="K23" s="13">
        <v>607</v>
      </c>
      <c r="L23" s="13">
        <v>730.77</v>
      </c>
      <c r="M23" s="13">
        <v>1381.11</v>
      </c>
      <c r="N23"/>
    </row>
    <row r="24" spans="1:14" s="4" customFormat="1" ht="15.75" x14ac:dyDescent="0.25">
      <c r="A24" s="8" t="s">
        <v>29</v>
      </c>
      <c r="B24" s="9">
        <f>SUM(B9:B23)</f>
        <v>1124627.7</v>
      </c>
      <c r="C24" s="9">
        <f t="shared" ref="C24:M24" si="0">SUM(C9:C23)</f>
        <v>1196791.44</v>
      </c>
      <c r="D24" s="9">
        <f t="shared" si="0"/>
        <v>1052935.21</v>
      </c>
      <c r="E24" s="9">
        <f t="shared" si="0"/>
        <v>939467.72000000009</v>
      </c>
      <c r="F24" s="9">
        <f t="shared" si="0"/>
        <v>763300.4800000001</v>
      </c>
      <c r="G24" s="9">
        <f t="shared" si="0"/>
        <v>716512.08</v>
      </c>
      <c r="H24" s="9">
        <f t="shared" si="0"/>
        <v>792178.92999999982</v>
      </c>
      <c r="I24" s="9">
        <f t="shared" si="0"/>
        <v>871754.23000000021</v>
      </c>
      <c r="J24" s="9">
        <f t="shared" si="0"/>
        <v>859495.87999999977</v>
      </c>
      <c r="K24" s="9">
        <f t="shared" si="0"/>
        <v>885338.40999999992</v>
      </c>
      <c r="L24" s="9">
        <f t="shared" si="0"/>
        <v>729108.85000000009</v>
      </c>
      <c r="M24" s="9">
        <f t="shared" si="0"/>
        <v>781359.38</v>
      </c>
      <c r="N24"/>
    </row>
    <row r="25" spans="1:14" s="4" customFormat="1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/>
    </row>
    <row r="26" spans="1:14" s="4" customFormat="1" ht="15.75" x14ac:dyDescent="0.25">
      <c r="N26"/>
    </row>
    <row r="27" spans="1:14" s="4" customFormat="1" ht="15.75" x14ac:dyDescent="0.25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/>
    </row>
    <row r="28" spans="1:14" s="4" customFormat="1" ht="15.75" x14ac:dyDescent="0.25">
      <c r="A28" s="1" t="s">
        <v>1</v>
      </c>
      <c r="B28" s="5">
        <v>43800</v>
      </c>
      <c r="C28" s="5">
        <v>43831</v>
      </c>
      <c r="D28" s="5">
        <v>43862</v>
      </c>
      <c r="E28" s="5">
        <v>43891</v>
      </c>
      <c r="F28" s="5">
        <v>43922</v>
      </c>
      <c r="G28" s="5">
        <v>43952</v>
      </c>
      <c r="H28" s="5">
        <v>43983</v>
      </c>
      <c r="I28" s="5">
        <v>44013</v>
      </c>
      <c r="J28" s="5">
        <v>44044</v>
      </c>
      <c r="K28" s="5">
        <v>44075</v>
      </c>
      <c r="L28" s="5">
        <v>44105</v>
      </c>
      <c r="M28" s="5">
        <v>44136</v>
      </c>
      <c r="N28"/>
    </row>
    <row r="29" spans="1:14" s="4" customFormat="1" ht="15.75" x14ac:dyDescent="0.25">
      <c r="A29" s="1" t="s">
        <v>2</v>
      </c>
      <c r="B29" s="6">
        <v>43831</v>
      </c>
      <c r="C29" s="6">
        <v>43862</v>
      </c>
      <c r="D29" s="6">
        <v>43891</v>
      </c>
      <c r="E29" s="6">
        <v>43922</v>
      </c>
      <c r="F29" s="6">
        <v>43952</v>
      </c>
      <c r="G29" s="6">
        <v>43983</v>
      </c>
      <c r="H29" s="6">
        <v>44013</v>
      </c>
      <c r="I29" s="6">
        <v>44044</v>
      </c>
      <c r="J29" s="6">
        <v>44075</v>
      </c>
      <c r="K29" s="6">
        <v>44105</v>
      </c>
      <c r="L29" s="6">
        <v>44136</v>
      </c>
      <c r="M29" s="6">
        <v>44166</v>
      </c>
      <c r="N29"/>
    </row>
    <row r="30" spans="1:14" s="4" customFormat="1" ht="15.75" x14ac:dyDescent="0.25">
      <c r="A30" s="7" t="s">
        <v>17</v>
      </c>
      <c r="B30" s="12">
        <v>20713.43</v>
      </c>
      <c r="C30" s="12">
        <v>23247.3</v>
      </c>
      <c r="D30" s="12">
        <v>21360.78</v>
      </c>
      <c r="E30" s="12">
        <v>17600.02</v>
      </c>
      <c r="F30" s="12">
        <v>12849.18</v>
      </c>
      <c r="G30" s="12">
        <v>11935.52</v>
      </c>
      <c r="H30" s="12">
        <v>13864.24</v>
      </c>
      <c r="I30" s="12">
        <v>16107.11</v>
      </c>
      <c r="J30" s="12">
        <v>15996.05</v>
      </c>
      <c r="K30" s="12">
        <v>16235.89</v>
      </c>
      <c r="L30" s="12">
        <v>12844.09</v>
      </c>
      <c r="M30" s="12">
        <v>12740.43</v>
      </c>
      <c r="N30"/>
    </row>
    <row r="31" spans="1:14" s="4" customFormat="1" ht="15.75" x14ac:dyDescent="0.25">
      <c r="A31" s="7" t="s">
        <v>36</v>
      </c>
      <c r="B31" s="12">
        <v>1498.57</v>
      </c>
      <c r="C31" s="12">
        <v>1328.33</v>
      </c>
      <c r="D31" s="12">
        <v>1187.29</v>
      </c>
      <c r="E31" s="12">
        <v>1094.77</v>
      </c>
      <c r="F31" s="12">
        <v>896.88</v>
      </c>
      <c r="G31" s="12">
        <v>949.89</v>
      </c>
      <c r="H31" s="12">
        <v>969.72</v>
      </c>
      <c r="I31" s="12">
        <v>1074.8499999999999</v>
      </c>
      <c r="J31" s="12">
        <v>967.36</v>
      </c>
      <c r="K31" s="12">
        <v>991.41</v>
      </c>
      <c r="L31" s="12">
        <v>903.67</v>
      </c>
      <c r="M31" s="12">
        <v>1125.73</v>
      </c>
      <c r="N31"/>
    </row>
    <row r="32" spans="1:14" s="4" customFormat="1" ht="15.75" x14ac:dyDescent="0.25">
      <c r="A32" s="7" t="s">
        <v>18</v>
      </c>
      <c r="B32" s="12">
        <v>151436.68</v>
      </c>
      <c r="C32" s="12">
        <v>166959.04000000001</v>
      </c>
      <c r="D32" s="12">
        <v>149316.48000000001</v>
      </c>
      <c r="E32" s="12">
        <v>124111.77</v>
      </c>
      <c r="F32" s="12">
        <v>98397.3</v>
      </c>
      <c r="G32" s="12">
        <v>91491.55</v>
      </c>
      <c r="H32" s="12">
        <v>101586.64</v>
      </c>
      <c r="I32" s="12">
        <v>23852.400000000009</v>
      </c>
      <c r="J32" s="12">
        <v>108641.06</v>
      </c>
      <c r="K32" s="12">
        <v>118693.21</v>
      </c>
      <c r="L32" s="12">
        <v>87638.65</v>
      </c>
      <c r="M32" s="12">
        <v>98895.3</v>
      </c>
      <c r="N32"/>
    </row>
    <row r="33" spans="1:14" s="4" customFormat="1" ht="15.75" x14ac:dyDescent="0.25">
      <c r="A33" s="7" t="s">
        <v>33</v>
      </c>
      <c r="B33" s="12">
        <v>14610.39</v>
      </c>
      <c r="C33" s="12">
        <v>14580.94</v>
      </c>
      <c r="D33" s="12">
        <v>12717.28</v>
      </c>
      <c r="E33" s="12">
        <v>10497.93</v>
      </c>
      <c r="F33" s="12">
        <v>8716.0400000000009</v>
      </c>
      <c r="G33" s="12">
        <v>9471.36</v>
      </c>
      <c r="H33" s="12">
        <v>10389.9</v>
      </c>
      <c r="I33" s="12">
        <v>12155.57</v>
      </c>
      <c r="J33" s="12">
        <v>10924.02</v>
      </c>
      <c r="K33" s="12">
        <v>11039.88</v>
      </c>
      <c r="L33" s="12">
        <v>9085.94</v>
      </c>
      <c r="M33" s="12">
        <v>10602.04</v>
      </c>
      <c r="N33"/>
    </row>
    <row r="34" spans="1:14" s="4" customFormat="1" ht="15.75" x14ac:dyDescent="0.25">
      <c r="A34" s="7" t="s">
        <v>39</v>
      </c>
      <c r="B34" s="12">
        <v>17225.41</v>
      </c>
      <c r="C34" s="12">
        <v>17654.37</v>
      </c>
      <c r="D34" s="12">
        <v>15753.51</v>
      </c>
      <c r="E34" s="12">
        <v>13212.85</v>
      </c>
      <c r="F34" s="12">
        <v>10478.49</v>
      </c>
      <c r="G34" s="12">
        <v>10717.61</v>
      </c>
      <c r="H34" s="12">
        <v>13451.36</v>
      </c>
      <c r="I34" s="12">
        <v>14377.47</v>
      </c>
      <c r="J34" s="12">
        <v>13696.15</v>
      </c>
      <c r="K34" s="12">
        <v>14720.78</v>
      </c>
      <c r="L34" s="12">
        <v>11871.38</v>
      </c>
      <c r="M34" s="12">
        <v>12911.3</v>
      </c>
      <c r="N34"/>
    </row>
    <row r="35" spans="1:14" s="4" customFormat="1" ht="15.75" x14ac:dyDescent="0.25">
      <c r="A35" s="7" t="s">
        <v>40</v>
      </c>
      <c r="B35" s="12">
        <v>7197.55</v>
      </c>
      <c r="C35" s="12">
        <v>7122.23</v>
      </c>
      <c r="D35" s="12">
        <v>6308.85</v>
      </c>
      <c r="E35" s="12">
        <v>5214.8599999999997</v>
      </c>
      <c r="F35" s="12">
        <v>4373.99</v>
      </c>
      <c r="G35" s="12">
        <v>4518.03</v>
      </c>
      <c r="H35" s="12">
        <v>4924.58</v>
      </c>
      <c r="I35" s="12">
        <v>5692.7</v>
      </c>
      <c r="J35" s="12">
        <v>5105.54</v>
      </c>
      <c r="K35" s="12">
        <v>5213.45</v>
      </c>
      <c r="L35" s="12">
        <v>4172.18</v>
      </c>
      <c r="M35" s="12">
        <v>5131.75</v>
      </c>
      <c r="N35"/>
    </row>
    <row r="36" spans="1:14" s="4" customFormat="1" ht="15.75" x14ac:dyDescent="0.25">
      <c r="A36" s="7" t="s">
        <v>19</v>
      </c>
      <c r="B36" s="12">
        <v>16511.86</v>
      </c>
      <c r="C36" s="12">
        <v>18793.669999999998</v>
      </c>
      <c r="D36" s="12">
        <v>16380.32</v>
      </c>
      <c r="E36" s="12">
        <v>14113.55</v>
      </c>
      <c r="F36" s="12">
        <v>10530.54</v>
      </c>
      <c r="G36" s="12">
        <v>10235.85</v>
      </c>
      <c r="H36" s="12">
        <v>10326.5</v>
      </c>
      <c r="I36" s="12">
        <v>12548.87</v>
      </c>
      <c r="J36" s="12">
        <v>12374.98</v>
      </c>
      <c r="K36" s="12">
        <v>12707.73</v>
      </c>
      <c r="L36" s="12">
        <v>9487.26</v>
      </c>
      <c r="M36" s="12">
        <v>10236.870000000001</v>
      </c>
      <c r="N36"/>
    </row>
    <row r="37" spans="1:14" s="4" customFormat="1" ht="15.75" x14ac:dyDescent="0.25">
      <c r="A37" s="7" t="s">
        <v>41</v>
      </c>
      <c r="B37" s="12">
        <v>4466.55</v>
      </c>
      <c r="C37" s="12">
        <v>4732.05</v>
      </c>
      <c r="D37" s="12">
        <v>4329.05</v>
      </c>
      <c r="E37" s="12">
        <v>2960.06</v>
      </c>
      <c r="F37" s="12">
        <v>1756.77</v>
      </c>
      <c r="G37" s="12">
        <v>1576.8</v>
      </c>
      <c r="H37" s="12">
        <v>1094.6199999999999</v>
      </c>
      <c r="I37" s="12">
        <v>1080.33</v>
      </c>
      <c r="J37" s="12">
        <v>1069.97</v>
      </c>
      <c r="K37" s="12">
        <v>1194.21</v>
      </c>
      <c r="L37" s="12">
        <v>1431.18</v>
      </c>
      <c r="M37" s="12">
        <v>2564.12</v>
      </c>
      <c r="N37"/>
    </row>
    <row r="38" spans="1:14" s="4" customFormat="1" ht="15.75" x14ac:dyDescent="0.25">
      <c r="A38" s="7" t="s">
        <v>42</v>
      </c>
      <c r="B38" s="12">
        <v>19568.45</v>
      </c>
      <c r="C38" s="12">
        <v>21143.13</v>
      </c>
      <c r="D38" s="12">
        <v>17859.54</v>
      </c>
      <c r="E38" s="12">
        <v>15470.49</v>
      </c>
      <c r="F38" s="12">
        <v>14007.47</v>
      </c>
      <c r="G38" s="12">
        <v>13641.43</v>
      </c>
      <c r="H38" s="12">
        <v>15849.64</v>
      </c>
      <c r="I38" s="12">
        <v>18116.78</v>
      </c>
      <c r="J38" s="12">
        <v>16466.3</v>
      </c>
      <c r="K38" s="12">
        <v>17451.939999999999</v>
      </c>
      <c r="L38" s="12">
        <v>12562.42</v>
      </c>
      <c r="M38" s="12">
        <v>15093.22</v>
      </c>
      <c r="N38"/>
    </row>
    <row r="39" spans="1:14" s="4" customFormat="1" ht="15.75" x14ac:dyDescent="0.25">
      <c r="A39" s="7" t="s">
        <v>34</v>
      </c>
      <c r="B39" s="12">
        <v>58311.12</v>
      </c>
      <c r="C39" s="12">
        <v>60329.38</v>
      </c>
      <c r="D39" s="12">
        <v>55318.71</v>
      </c>
      <c r="E39" s="12">
        <v>45185.91</v>
      </c>
      <c r="F39" s="12">
        <v>37228.86</v>
      </c>
      <c r="G39" s="12">
        <v>37507.08</v>
      </c>
      <c r="H39" s="12">
        <v>41145.019999999997</v>
      </c>
      <c r="I39" s="12">
        <v>8318.3100000000049</v>
      </c>
      <c r="J39" s="12">
        <v>43299.16</v>
      </c>
      <c r="K39" s="12">
        <v>43529.33</v>
      </c>
      <c r="L39" s="12">
        <v>34536</v>
      </c>
      <c r="M39" s="12">
        <v>41246.58</v>
      </c>
      <c r="N39"/>
    </row>
    <row r="40" spans="1:14" s="4" customFormat="1" ht="15.75" x14ac:dyDescent="0.25">
      <c r="A40" s="7" t="s">
        <v>20</v>
      </c>
      <c r="B40" s="12">
        <v>4266.67</v>
      </c>
      <c r="C40" s="12">
        <v>4266.67</v>
      </c>
      <c r="D40" s="12">
        <v>4266.67</v>
      </c>
      <c r="E40" s="12">
        <v>4266.67</v>
      </c>
      <c r="F40" s="12">
        <v>4266.67</v>
      </c>
      <c r="G40" s="12">
        <v>4266.67</v>
      </c>
      <c r="H40" s="12">
        <v>4266.67</v>
      </c>
      <c r="I40" s="12">
        <v>4266.67</v>
      </c>
      <c r="J40" s="12">
        <v>4266.67</v>
      </c>
      <c r="K40" s="12">
        <v>4266.67</v>
      </c>
      <c r="L40" s="12">
        <v>4266.67</v>
      </c>
      <c r="M40" s="12">
        <v>4266.67</v>
      </c>
      <c r="N40"/>
    </row>
    <row r="41" spans="1:14" s="4" customFormat="1" ht="15.75" x14ac:dyDescent="0.25">
      <c r="A41" s="7" t="s">
        <v>43</v>
      </c>
      <c r="B41" s="12">
        <v>27820.42</v>
      </c>
      <c r="C41" s="12">
        <v>29074.16</v>
      </c>
      <c r="D41" s="12">
        <v>25089.96</v>
      </c>
      <c r="E41" s="12">
        <v>20193.32</v>
      </c>
      <c r="F41" s="12">
        <v>16246.71</v>
      </c>
      <c r="G41" s="12">
        <v>16628.009999999998</v>
      </c>
      <c r="H41" s="12">
        <v>18673.3</v>
      </c>
      <c r="I41" s="12">
        <v>22075.8</v>
      </c>
      <c r="J41" s="12">
        <v>19848.16</v>
      </c>
      <c r="K41" s="12">
        <v>20003.61</v>
      </c>
      <c r="L41" s="12">
        <v>15603.14</v>
      </c>
      <c r="M41" s="12">
        <v>19263.78</v>
      </c>
      <c r="N41"/>
    </row>
    <row r="42" spans="1:14" s="4" customFormat="1" ht="15.75" x14ac:dyDescent="0.25">
      <c r="A42" s="7" t="s">
        <v>21</v>
      </c>
      <c r="B42" s="12">
        <v>141.27000000000001</v>
      </c>
      <c r="C42" s="12">
        <v>175.76</v>
      </c>
      <c r="D42" s="12">
        <v>159.88</v>
      </c>
      <c r="E42" s="12">
        <v>107.09</v>
      </c>
      <c r="F42" s="12">
        <v>61.82</v>
      </c>
      <c r="G42" s="12">
        <v>53.84</v>
      </c>
      <c r="H42" s="12">
        <v>32.79</v>
      </c>
      <c r="I42" s="12">
        <v>36.08</v>
      </c>
      <c r="J42" s="12">
        <v>32.799999999999997</v>
      </c>
      <c r="K42" s="12">
        <v>33.159999999999997</v>
      </c>
      <c r="L42" s="12">
        <v>46.26</v>
      </c>
      <c r="M42" s="12">
        <v>89.42</v>
      </c>
      <c r="N42"/>
    </row>
    <row r="43" spans="1:14" s="4" customFormat="1" ht="15.75" x14ac:dyDescent="0.25">
      <c r="A43" s="7" t="s">
        <v>37</v>
      </c>
      <c r="B43" s="12">
        <v>43883.08</v>
      </c>
      <c r="C43" s="14">
        <v>48747.1</v>
      </c>
      <c r="D43" s="14">
        <v>45154.86</v>
      </c>
      <c r="E43" s="14">
        <v>38004.720000000001</v>
      </c>
      <c r="F43" s="14">
        <v>31172.51</v>
      </c>
      <c r="G43" s="14">
        <v>28946.59</v>
      </c>
      <c r="H43" s="14">
        <v>30813.16</v>
      </c>
      <c r="I43" s="14">
        <v>34315.47</v>
      </c>
      <c r="J43" s="14">
        <v>32720.76</v>
      </c>
      <c r="K43" s="14">
        <v>34093.85</v>
      </c>
      <c r="L43" s="14">
        <v>26881.63</v>
      </c>
      <c r="M43" s="14">
        <v>30406.34</v>
      </c>
      <c r="N43"/>
    </row>
    <row r="44" spans="1:14" s="4" customFormat="1" ht="15.75" x14ac:dyDescent="0.25">
      <c r="A44" s="7" t="s">
        <v>12</v>
      </c>
      <c r="B44" s="12">
        <v>18190.96</v>
      </c>
      <c r="C44" s="14">
        <v>18042.650000000001</v>
      </c>
      <c r="D44" s="14">
        <v>12095.35</v>
      </c>
      <c r="E44" s="14">
        <v>9169.07</v>
      </c>
      <c r="F44" s="14">
        <v>4104.2425000000003</v>
      </c>
      <c r="G44" s="14">
        <v>4424.3929000000007</v>
      </c>
      <c r="H44" s="14">
        <v>5680.7731000000003</v>
      </c>
      <c r="I44" s="14">
        <v>7366.6719999999987</v>
      </c>
      <c r="J44" s="14">
        <v>7366.6719999999987</v>
      </c>
      <c r="K44" s="14">
        <v>5981.5989999999983</v>
      </c>
      <c r="L44" s="14">
        <v>5981.5989999999983</v>
      </c>
      <c r="M44" s="14">
        <v>8911.1189999999988</v>
      </c>
      <c r="N44"/>
    </row>
    <row r="45" spans="1:14" s="4" customFormat="1" ht="15.75" x14ac:dyDescent="0.25">
      <c r="A45" s="7" t="s">
        <v>22</v>
      </c>
      <c r="B45" s="12">
        <v>59954.879999999997</v>
      </c>
      <c r="C45" s="12">
        <v>67279.83</v>
      </c>
      <c r="D45" s="12">
        <v>60132.08</v>
      </c>
      <c r="E45" s="12">
        <v>55535.65</v>
      </c>
      <c r="F45" s="12">
        <v>42400.88</v>
      </c>
      <c r="G45" s="12">
        <v>36261.75</v>
      </c>
      <c r="H45" s="12">
        <v>39165.75</v>
      </c>
      <c r="I45" s="12">
        <v>9142.0999999999985</v>
      </c>
      <c r="J45" s="12">
        <v>49265.78</v>
      </c>
      <c r="K45" s="12">
        <v>47176.66</v>
      </c>
      <c r="L45" s="12">
        <v>41985.16</v>
      </c>
      <c r="M45" s="12">
        <v>37828.660000000003</v>
      </c>
      <c r="N45"/>
    </row>
    <row r="46" spans="1:14" s="4" customFormat="1" ht="15.75" x14ac:dyDescent="0.25">
      <c r="A46" s="7" t="s">
        <v>24</v>
      </c>
      <c r="B46" s="12">
        <v>8863.15</v>
      </c>
      <c r="C46" s="12">
        <v>9595.57</v>
      </c>
      <c r="D46" s="12">
        <v>8753.01</v>
      </c>
      <c r="E46" s="12">
        <v>7598.59</v>
      </c>
      <c r="F46" s="12">
        <v>6112</v>
      </c>
      <c r="G46" s="12">
        <v>5571.92</v>
      </c>
      <c r="H46" s="12">
        <v>6088.46</v>
      </c>
      <c r="I46" s="12">
        <v>6841.84</v>
      </c>
      <c r="J46" s="12">
        <v>7143.02</v>
      </c>
      <c r="K46" s="12">
        <v>7011.75</v>
      </c>
      <c r="L46" s="12">
        <v>5486.22</v>
      </c>
      <c r="M46" s="12">
        <v>5450.07</v>
      </c>
      <c r="N46"/>
    </row>
    <row r="47" spans="1:14" s="4" customFormat="1" ht="15.75" x14ac:dyDescent="0.25">
      <c r="A47" s="7" t="s">
        <v>23</v>
      </c>
      <c r="B47" s="12">
        <v>19531.43</v>
      </c>
      <c r="C47" s="12">
        <v>21817.1</v>
      </c>
      <c r="D47" s="12">
        <v>19267.560000000001</v>
      </c>
      <c r="E47" s="12">
        <v>16919.07</v>
      </c>
      <c r="F47" s="12">
        <v>13507.23</v>
      </c>
      <c r="G47" s="12">
        <v>12719.22</v>
      </c>
      <c r="H47" s="12">
        <v>14563.44</v>
      </c>
      <c r="I47" s="12">
        <v>16041.85</v>
      </c>
      <c r="J47" s="12">
        <v>15693.56</v>
      </c>
      <c r="K47" s="12">
        <v>16309.21</v>
      </c>
      <c r="L47" s="12">
        <v>11772.29</v>
      </c>
      <c r="M47" s="12">
        <v>13161.08</v>
      </c>
      <c r="N47"/>
    </row>
    <row r="48" spans="1:14" s="4" customFormat="1" ht="15.75" x14ac:dyDescent="0.25">
      <c r="A48" s="7" t="s">
        <v>25</v>
      </c>
      <c r="B48" s="12">
        <v>19151.689999999999</v>
      </c>
      <c r="C48" s="12">
        <v>21250.33</v>
      </c>
      <c r="D48" s="12">
        <v>18846.830000000002</v>
      </c>
      <c r="E48" s="12">
        <v>17542.61</v>
      </c>
      <c r="F48" s="12">
        <v>12986.37</v>
      </c>
      <c r="G48" s="12">
        <v>11030.83</v>
      </c>
      <c r="H48" s="12">
        <v>12238.18</v>
      </c>
      <c r="I48" s="12">
        <v>13124.71</v>
      </c>
      <c r="J48" s="12">
        <v>13518.87</v>
      </c>
      <c r="K48" s="12">
        <v>14234.77</v>
      </c>
      <c r="L48" s="12">
        <v>12253.16</v>
      </c>
      <c r="M48" s="12">
        <v>12083.19</v>
      </c>
      <c r="N48"/>
    </row>
    <row r="49" spans="1:14" s="4" customFormat="1" ht="15.75" x14ac:dyDescent="0.25">
      <c r="A49" s="7" t="s">
        <v>15</v>
      </c>
      <c r="B49" s="12">
        <v>2699.66</v>
      </c>
      <c r="C49" s="14">
        <v>2895.36</v>
      </c>
      <c r="D49" s="14">
        <v>2730.7</v>
      </c>
      <c r="E49" s="14">
        <v>1809.58</v>
      </c>
      <c r="F49" s="14">
        <v>1043.93</v>
      </c>
      <c r="G49" s="14">
        <v>939.89</v>
      </c>
      <c r="H49" s="14">
        <v>629.15</v>
      </c>
      <c r="I49" s="14">
        <v>576.79999999999995</v>
      </c>
      <c r="J49" s="14">
        <v>599.91999999999996</v>
      </c>
      <c r="K49" s="14">
        <v>634.80999999999995</v>
      </c>
      <c r="L49" s="14">
        <v>780.92</v>
      </c>
      <c r="M49" s="14">
        <v>1474</v>
      </c>
      <c r="N49"/>
    </row>
    <row r="50" spans="1:14" s="4" customFormat="1" ht="15.75" x14ac:dyDescent="0.25">
      <c r="A50" s="7" t="s">
        <v>35</v>
      </c>
      <c r="B50" s="12">
        <v>1498.57</v>
      </c>
      <c r="C50" s="13">
        <v>610.05999999999995</v>
      </c>
      <c r="D50" s="13">
        <v>514.78</v>
      </c>
      <c r="E50" s="13">
        <v>461.66</v>
      </c>
      <c r="F50" s="13">
        <v>338.3</v>
      </c>
      <c r="G50" s="13">
        <v>314.27</v>
      </c>
      <c r="H50" s="13">
        <v>363.02</v>
      </c>
      <c r="I50" s="13">
        <v>389.51</v>
      </c>
      <c r="J50" s="13">
        <v>410.83</v>
      </c>
      <c r="K50" s="13">
        <v>402.46</v>
      </c>
      <c r="L50" s="13">
        <v>553.87</v>
      </c>
      <c r="M50" s="13">
        <v>424.76</v>
      </c>
      <c r="N50"/>
    </row>
    <row r="51" spans="1:14" s="4" customFormat="1" ht="15.75" x14ac:dyDescent="0.25">
      <c r="A51" s="8" t="s">
        <v>28</v>
      </c>
      <c r="B51" s="9">
        <f>SUM(B30:B50)</f>
        <v>517541.79000000004</v>
      </c>
      <c r="C51" s="9">
        <f t="shared" ref="C51:M51" si="1">SUM(C30:C50)</f>
        <v>559645.03</v>
      </c>
      <c r="D51" s="9">
        <f t="shared" si="1"/>
        <v>497543.49000000011</v>
      </c>
      <c r="E51" s="9">
        <f t="shared" si="1"/>
        <v>421070.24000000005</v>
      </c>
      <c r="F51" s="9">
        <f t="shared" si="1"/>
        <v>331476.18249999994</v>
      </c>
      <c r="G51" s="9">
        <f t="shared" si="1"/>
        <v>313202.50290000002</v>
      </c>
      <c r="H51" s="9">
        <f t="shared" si="1"/>
        <v>346116.91310000001</v>
      </c>
      <c r="I51" s="9">
        <f t="shared" si="1"/>
        <v>227501.89199999999</v>
      </c>
      <c r="J51" s="9">
        <f t="shared" si="1"/>
        <v>379407.63200000004</v>
      </c>
      <c r="K51" s="9">
        <f t="shared" si="1"/>
        <v>391926.37900000002</v>
      </c>
      <c r="L51" s="9">
        <f t="shared" si="1"/>
        <v>310143.68899999995</v>
      </c>
      <c r="M51" s="9">
        <f t="shared" si="1"/>
        <v>343906.42900000006</v>
      </c>
      <c r="N51"/>
    </row>
    <row r="52" spans="1:14" s="4" customFormat="1" ht="15.75" x14ac:dyDescent="0.25">
      <c r="A52" s="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/>
    </row>
    <row r="53" spans="1:14" s="4" customFormat="1" ht="15.75" x14ac:dyDescent="0.25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/>
    </row>
    <row r="54" spans="1:14" s="4" customFormat="1" ht="16.5" thickBot="1" x14ac:dyDescent="0.3">
      <c r="A54" s="1" t="s">
        <v>27</v>
      </c>
      <c r="B54" s="2">
        <f t="shared" ref="B54:M54" si="2">B51+B24</f>
        <v>1642169.49</v>
      </c>
      <c r="C54" s="2">
        <f t="shared" si="2"/>
        <v>1756436.47</v>
      </c>
      <c r="D54" s="2">
        <f t="shared" si="2"/>
        <v>1550478.7000000002</v>
      </c>
      <c r="E54" s="2">
        <f t="shared" si="2"/>
        <v>1360537.9600000002</v>
      </c>
      <c r="F54" s="2">
        <f t="shared" si="2"/>
        <v>1094776.6625000001</v>
      </c>
      <c r="G54" s="2">
        <f t="shared" si="2"/>
        <v>1029714.5829</v>
      </c>
      <c r="H54" s="2">
        <f t="shared" si="2"/>
        <v>1138295.8430999997</v>
      </c>
      <c r="I54" s="2">
        <f t="shared" si="2"/>
        <v>1099256.1220000002</v>
      </c>
      <c r="J54" s="2">
        <f t="shared" si="2"/>
        <v>1238903.5119999999</v>
      </c>
      <c r="K54" s="2">
        <f t="shared" si="2"/>
        <v>1277264.7889999999</v>
      </c>
      <c r="L54" s="2">
        <f t="shared" si="2"/>
        <v>1039252.5390000001</v>
      </c>
      <c r="M54" s="2">
        <f t="shared" si="2"/>
        <v>1125265.8090000001</v>
      </c>
      <c r="N54"/>
    </row>
    <row r="55" spans="1:14" s="4" customFormat="1" ht="16.5" thickTop="1" x14ac:dyDescent="0.25">
      <c r="N55"/>
    </row>
  </sheetData>
  <mergeCells count="2">
    <mergeCell ref="A6:M6"/>
    <mergeCell ref="A27:M27"/>
  </mergeCells>
  <pageMargins left="0.7" right="0.7" top="1.25" bottom="0.75" header="0.75" footer="0.3"/>
  <pageSetup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2CBDE-2F85-47B0-A05E-F358E2959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F33BA-E49C-45C4-9EE9-9221C15BD0A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0100b5-1501-4fd1-abc2-4edbffacf322"/>
    <ds:schemaRef ds:uri="e48392ff-e111-4ddb-bb98-e239aebbaf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D8EBB3-788F-4164-8910-B61D30F59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2017-09-06T14:47:40Z</dcterms:created>
  <dcterms:modified xsi:type="dcterms:W3CDTF">2021-06-09T20:10:21Z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