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nance\Finshare\GENACCT\08-Rate Cases\2020 Kentucky Rate Case\6 - Attorney General Data Request 2 (coming 0825)\AG 2-35\"/>
    </mc:Choice>
  </mc:AlternateContent>
  <bookViews>
    <workbookView xWindow="0" yWindow="0" windowWidth="23040" windowHeight="9192"/>
  </bookViews>
  <sheets>
    <sheet name="By Service by Month All Cos" sheetId="1" r:id="rId1"/>
  </sheets>
  <definedNames>
    <definedName name="_xlnm._FilterDatabase" localSheetId="0" hidden="1">'By Service by Month All Cos'!$A$7:$CQ$371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376" i="1" l="1"/>
  <c r="CJ375" i="1"/>
  <c r="CJ374" i="1"/>
  <c r="CJ373" i="1"/>
  <c r="CQ7" i="1" l="1"/>
  <c r="CP7" i="1"/>
  <c r="CO7" i="1"/>
  <c r="CN7" i="1"/>
  <c r="CM7" i="1"/>
  <c r="CK371" i="1"/>
  <c r="CL371" i="1" s="1"/>
  <c r="CJ371" i="1"/>
  <c r="CI371" i="1"/>
  <c r="CH371" i="1"/>
  <c r="CK370" i="1"/>
  <c r="CL370" i="1" s="1"/>
  <c r="CJ370" i="1"/>
  <c r="CI370" i="1"/>
  <c r="CN370" i="1" s="1"/>
  <c r="CH370" i="1"/>
  <c r="CK369" i="1"/>
  <c r="CL369" i="1" s="1"/>
  <c r="CJ369" i="1"/>
  <c r="CI369" i="1"/>
  <c r="CH369" i="1"/>
  <c r="CK368" i="1"/>
  <c r="CL368" i="1" s="1"/>
  <c r="CJ368" i="1"/>
  <c r="CO368" i="1" s="1"/>
  <c r="CI368" i="1"/>
  <c r="CN368" i="1" s="1"/>
  <c r="CH368" i="1"/>
  <c r="CM368" i="1" s="1"/>
  <c r="CK367" i="1"/>
  <c r="CL367" i="1" s="1"/>
  <c r="CJ367" i="1"/>
  <c r="CO367" i="1" s="1"/>
  <c r="CI367" i="1"/>
  <c r="CH367" i="1"/>
  <c r="CM367" i="1" s="1"/>
  <c r="CK366" i="1"/>
  <c r="CL366" i="1" s="1"/>
  <c r="CJ366" i="1"/>
  <c r="CO366" i="1" s="1"/>
  <c r="CI366" i="1"/>
  <c r="CH366" i="1"/>
  <c r="CM366" i="1" s="1"/>
  <c r="CK365" i="1"/>
  <c r="CL365" i="1" s="1"/>
  <c r="CJ365" i="1"/>
  <c r="CO365" i="1" s="1"/>
  <c r="CI365" i="1"/>
  <c r="CH365" i="1"/>
  <c r="CM365" i="1" s="1"/>
  <c r="CK364" i="1"/>
  <c r="CL364" i="1" s="1"/>
  <c r="CJ364" i="1"/>
  <c r="CO364" i="1" s="1"/>
  <c r="CI364" i="1"/>
  <c r="CH364" i="1"/>
  <c r="CM364" i="1" s="1"/>
  <c r="CK363" i="1"/>
  <c r="CL363" i="1" s="1"/>
  <c r="CJ363" i="1"/>
  <c r="CO363" i="1" s="1"/>
  <c r="CI363" i="1"/>
  <c r="CH363" i="1"/>
  <c r="CM363" i="1" s="1"/>
  <c r="CK362" i="1"/>
  <c r="CL362" i="1" s="1"/>
  <c r="CJ362" i="1"/>
  <c r="CO362" i="1" s="1"/>
  <c r="CI362" i="1"/>
  <c r="CH362" i="1"/>
  <c r="CM362" i="1" s="1"/>
  <c r="CK361" i="1"/>
  <c r="CL361" i="1" s="1"/>
  <c r="CJ361" i="1"/>
  <c r="CO361" i="1" s="1"/>
  <c r="CI361" i="1"/>
  <c r="CH361" i="1"/>
  <c r="CM361" i="1" s="1"/>
  <c r="CK360" i="1"/>
  <c r="CL360" i="1" s="1"/>
  <c r="CJ360" i="1"/>
  <c r="CO360" i="1" s="1"/>
  <c r="CI360" i="1"/>
  <c r="CH360" i="1"/>
  <c r="CM360" i="1" s="1"/>
  <c r="CK359" i="1"/>
  <c r="CL359" i="1" s="1"/>
  <c r="CJ359" i="1"/>
  <c r="CO359" i="1" s="1"/>
  <c r="CI359" i="1"/>
  <c r="CH359" i="1"/>
  <c r="CM359" i="1" s="1"/>
  <c r="CK358" i="1"/>
  <c r="CJ358" i="1"/>
  <c r="CO358" i="1" s="1"/>
  <c r="CI358" i="1"/>
  <c r="CN358" i="1" s="1"/>
  <c r="CH358" i="1"/>
  <c r="CM358" i="1" s="1"/>
  <c r="CK357" i="1"/>
  <c r="CL357" i="1" s="1"/>
  <c r="CJ357" i="1"/>
  <c r="CI357" i="1"/>
  <c r="CH357" i="1"/>
  <c r="CM357" i="1" s="1"/>
  <c r="CK356" i="1"/>
  <c r="CJ356" i="1"/>
  <c r="CO356" i="1" s="1"/>
  <c r="CI356" i="1"/>
  <c r="CH356" i="1"/>
  <c r="CM356" i="1" s="1"/>
  <c r="CK355" i="1"/>
  <c r="CL355" i="1" s="1"/>
  <c r="CJ355" i="1"/>
  <c r="CI355" i="1"/>
  <c r="CH355" i="1"/>
  <c r="CM355" i="1" s="1"/>
  <c r="CK354" i="1"/>
  <c r="CJ354" i="1"/>
  <c r="CO354" i="1" s="1"/>
  <c r="CI354" i="1"/>
  <c r="CH354" i="1"/>
  <c r="CM354" i="1" s="1"/>
  <c r="CK353" i="1"/>
  <c r="CL353" i="1" s="1"/>
  <c r="CQ353" i="1" s="1"/>
  <c r="CJ353" i="1"/>
  <c r="CO353" i="1" s="1"/>
  <c r="CI353" i="1"/>
  <c r="CN353" i="1" s="1"/>
  <c r="CH353" i="1"/>
  <c r="CM353" i="1" s="1"/>
  <c r="CK352" i="1"/>
  <c r="CJ352" i="1"/>
  <c r="CI352" i="1"/>
  <c r="CH352" i="1"/>
  <c r="CK351" i="1"/>
  <c r="CL351" i="1" s="1"/>
  <c r="CQ351" i="1" s="1"/>
  <c r="CJ351" i="1"/>
  <c r="CI351" i="1"/>
  <c r="CN351" i="1" s="1"/>
  <c r="CH351" i="1"/>
  <c r="CM351" i="1" s="1"/>
  <c r="CK350" i="1"/>
  <c r="CJ350" i="1"/>
  <c r="CI350" i="1"/>
  <c r="CH350" i="1"/>
  <c r="CM350" i="1" s="1"/>
  <c r="CK349" i="1"/>
  <c r="CL349" i="1" s="1"/>
  <c r="CQ349" i="1" s="1"/>
  <c r="CJ349" i="1"/>
  <c r="CI349" i="1"/>
  <c r="CN349" i="1" s="1"/>
  <c r="CH349" i="1"/>
  <c r="CM349" i="1" s="1"/>
  <c r="CK348" i="1"/>
  <c r="CJ348" i="1"/>
  <c r="CO348" i="1" s="1"/>
  <c r="CI348" i="1"/>
  <c r="CN348" i="1" s="1"/>
  <c r="CH348" i="1"/>
  <c r="CM348" i="1" s="1"/>
  <c r="CK347" i="1"/>
  <c r="CL347" i="1" s="1"/>
  <c r="CJ347" i="1"/>
  <c r="CI347" i="1"/>
  <c r="CH347" i="1"/>
  <c r="CM347" i="1" s="1"/>
  <c r="CK346" i="1"/>
  <c r="CJ346" i="1"/>
  <c r="CO346" i="1" s="1"/>
  <c r="CI346" i="1"/>
  <c r="CN346" i="1" s="1"/>
  <c r="CH346" i="1"/>
  <c r="CM346" i="1" s="1"/>
  <c r="CK345" i="1"/>
  <c r="CL345" i="1" s="1"/>
  <c r="CJ345" i="1"/>
  <c r="CI345" i="1"/>
  <c r="CH345" i="1"/>
  <c r="CM345" i="1" s="1"/>
  <c r="CK344" i="1"/>
  <c r="CJ344" i="1"/>
  <c r="CO344" i="1" s="1"/>
  <c r="CI344" i="1"/>
  <c r="CN344" i="1" s="1"/>
  <c r="CH344" i="1"/>
  <c r="CM344" i="1" s="1"/>
  <c r="CK343" i="1"/>
  <c r="CL343" i="1" s="1"/>
  <c r="CQ343" i="1" s="1"/>
  <c r="CJ343" i="1"/>
  <c r="CO343" i="1" s="1"/>
  <c r="CI343" i="1"/>
  <c r="CN343" i="1" s="1"/>
  <c r="CH343" i="1"/>
  <c r="CM343" i="1" s="1"/>
  <c r="CK342" i="1"/>
  <c r="CJ342" i="1"/>
  <c r="CI342" i="1"/>
  <c r="CH342" i="1"/>
  <c r="CM342" i="1" s="1"/>
  <c r="CK341" i="1"/>
  <c r="CL341" i="1" s="1"/>
  <c r="CQ341" i="1" s="1"/>
  <c r="CJ341" i="1"/>
  <c r="CO341" i="1" s="1"/>
  <c r="CI341" i="1"/>
  <c r="CN341" i="1" s="1"/>
  <c r="CH341" i="1"/>
  <c r="CM341" i="1" s="1"/>
  <c r="CK340" i="1"/>
  <c r="CJ340" i="1"/>
  <c r="CI340" i="1"/>
  <c r="CH340" i="1"/>
  <c r="CK339" i="1"/>
  <c r="CL339" i="1" s="1"/>
  <c r="CQ339" i="1" s="1"/>
  <c r="CJ339" i="1"/>
  <c r="CO339" i="1" s="1"/>
  <c r="CI339" i="1"/>
  <c r="CN339" i="1" s="1"/>
  <c r="CH339" i="1"/>
  <c r="CM339" i="1" s="1"/>
  <c r="CK338" i="1"/>
  <c r="CJ338" i="1"/>
  <c r="CI338" i="1"/>
  <c r="CH338" i="1"/>
  <c r="CK337" i="1"/>
  <c r="CL337" i="1" s="1"/>
  <c r="CQ337" i="1" s="1"/>
  <c r="CJ337" i="1"/>
  <c r="CO337" i="1" s="1"/>
  <c r="CI337" i="1"/>
  <c r="CN337" i="1" s="1"/>
  <c r="CH337" i="1"/>
  <c r="CM337" i="1" s="1"/>
  <c r="CK336" i="1"/>
  <c r="CJ336" i="1"/>
  <c r="CI336" i="1"/>
  <c r="CH336" i="1"/>
  <c r="CK335" i="1"/>
  <c r="CL335" i="1" s="1"/>
  <c r="CQ335" i="1" s="1"/>
  <c r="CJ335" i="1"/>
  <c r="CO335" i="1" s="1"/>
  <c r="CI335" i="1"/>
  <c r="CN335" i="1" s="1"/>
  <c r="CH335" i="1"/>
  <c r="CM335" i="1" s="1"/>
  <c r="CK334" i="1"/>
  <c r="CJ334" i="1"/>
  <c r="CI334" i="1"/>
  <c r="CH334" i="1"/>
  <c r="CM334" i="1" s="1"/>
  <c r="CK333" i="1"/>
  <c r="CL333" i="1" s="1"/>
  <c r="CQ333" i="1" s="1"/>
  <c r="CJ333" i="1"/>
  <c r="CO333" i="1" s="1"/>
  <c r="CI333" i="1"/>
  <c r="CN333" i="1" s="1"/>
  <c r="CH333" i="1"/>
  <c r="CM333" i="1" s="1"/>
  <c r="CK332" i="1"/>
  <c r="CJ332" i="1"/>
  <c r="CO332" i="1" s="1"/>
  <c r="CI332" i="1"/>
  <c r="CN332" i="1" s="1"/>
  <c r="CH332" i="1"/>
  <c r="CM332" i="1" s="1"/>
  <c r="CK331" i="1"/>
  <c r="CL331" i="1" s="1"/>
  <c r="CJ331" i="1"/>
  <c r="CI331" i="1"/>
  <c r="CH331" i="1"/>
  <c r="CM331" i="1" s="1"/>
  <c r="CK330" i="1"/>
  <c r="CJ330" i="1"/>
  <c r="CO330" i="1" s="1"/>
  <c r="CI330" i="1"/>
  <c r="CN330" i="1" s="1"/>
  <c r="CH330" i="1"/>
  <c r="CM330" i="1" s="1"/>
  <c r="CK329" i="1"/>
  <c r="CL329" i="1" s="1"/>
  <c r="CJ329" i="1"/>
  <c r="CI329" i="1"/>
  <c r="CH329" i="1"/>
  <c r="CM329" i="1" s="1"/>
  <c r="CK328" i="1"/>
  <c r="CJ328" i="1"/>
  <c r="CO328" i="1" s="1"/>
  <c r="CI328" i="1"/>
  <c r="CN328" i="1" s="1"/>
  <c r="CH328" i="1"/>
  <c r="CM328" i="1" s="1"/>
  <c r="CK327" i="1"/>
  <c r="CL327" i="1" s="1"/>
  <c r="CJ327" i="1"/>
  <c r="CI327" i="1"/>
  <c r="CH327" i="1"/>
  <c r="CM327" i="1" s="1"/>
  <c r="CK326" i="1"/>
  <c r="CJ326" i="1"/>
  <c r="CO326" i="1" s="1"/>
  <c r="CI326" i="1"/>
  <c r="CN326" i="1" s="1"/>
  <c r="CH326" i="1"/>
  <c r="CM326" i="1" s="1"/>
  <c r="CK325" i="1"/>
  <c r="CL325" i="1" s="1"/>
  <c r="CJ325" i="1"/>
  <c r="CI325" i="1"/>
  <c r="CH325" i="1"/>
  <c r="CM325" i="1" s="1"/>
  <c r="CK324" i="1"/>
  <c r="CJ324" i="1"/>
  <c r="CO324" i="1" s="1"/>
  <c r="CI324" i="1"/>
  <c r="CN324" i="1" s="1"/>
  <c r="CH324" i="1"/>
  <c r="CM324" i="1" s="1"/>
  <c r="CK323" i="1"/>
  <c r="CL323" i="1" s="1"/>
  <c r="CJ323" i="1"/>
  <c r="CI323" i="1"/>
  <c r="CH323" i="1"/>
  <c r="CM323" i="1" s="1"/>
  <c r="CK322" i="1"/>
  <c r="CJ322" i="1"/>
  <c r="CO322" i="1" s="1"/>
  <c r="CI322" i="1"/>
  <c r="CN322" i="1" s="1"/>
  <c r="CH322" i="1"/>
  <c r="CM322" i="1" s="1"/>
  <c r="CK321" i="1"/>
  <c r="CL321" i="1" s="1"/>
  <c r="CQ321" i="1" s="1"/>
  <c r="CJ321" i="1"/>
  <c r="CO321" i="1" s="1"/>
  <c r="CI321" i="1"/>
  <c r="CN321" i="1" s="1"/>
  <c r="CH321" i="1"/>
  <c r="CM321" i="1" s="1"/>
  <c r="CK320" i="1"/>
  <c r="CJ320" i="1"/>
  <c r="CI320" i="1"/>
  <c r="CH320" i="1"/>
  <c r="CK319" i="1"/>
  <c r="CL319" i="1" s="1"/>
  <c r="CQ319" i="1" s="1"/>
  <c r="CJ319" i="1"/>
  <c r="CI319" i="1"/>
  <c r="CN319" i="1" s="1"/>
  <c r="CH319" i="1"/>
  <c r="CM319" i="1" s="1"/>
  <c r="CK318" i="1"/>
  <c r="CJ318" i="1"/>
  <c r="CI318" i="1"/>
  <c r="CH318" i="1"/>
  <c r="CM318" i="1" s="1"/>
  <c r="CK317" i="1"/>
  <c r="CL317" i="1" s="1"/>
  <c r="CJ317" i="1"/>
  <c r="CI317" i="1"/>
  <c r="CH317" i="1"/>
  <c r="CM317" i="1" s="1"/>
  <c r="CK316" i="1"/>
  <c r="CL316" i="1" s="1"/>
  <c r="CJ316" i="1"/>
  <c r="CI316" i="1"/>
  <c r="CH316" i="1"/>
  <c r="CK315" i="1"/>
  <c r="CL315" i="1" s="1"/>
  <c r="CJ315" i="1"/>
  <c r="CI315" i="1"/>
  <c r="CH315" i="1"/>
  <c r="CM315" i="1" s="1"/>
  <c r="CK314" i="1"/>
  <c r="CL314" i="1" s="1"/>
  <c r="CJ314" i="1"/>
  <c r="CI314" i="1"/>
  <c r="CH314" i="1"/>
  <c r="CK313" i="1"/>
  <c r="CL313" i="1" s="1"/>
  <c r="CJ313" i="1"/>
  <c r="CI313" i="1"/>
  <c r="CH313" i="1"/>
  <c r="CM313" i="1" s="1"/>
  <c r="CK312" i="1"/>
  <c r="CL312" i="1" s="1"/>
  <c r="CQ312" i="1" s="1"/>
  <c r="CJ312" i="1"/>
  <c r="CO312" i="1" s="1"/>
  <c r="CI312" i="1"/>
  <c r="CN312" i="1" s="1"/>
  <c r="CH312" i="1"/>
  <c r="CM312" i="1" s="1"/>
  <c r="CK311" i="1"/>
  <c r="CJ311" i="1"/>
  <c r="CI311" i="1"/>
  <c r="CH311" i="1"/>
  <c r="CM311" i="1" s="1"/>
  <c r="CK310" i="1"/>
  <c r="CL310" i="1" s="1"/>
  <c r="CQ310" i="1" s="1"/>
  <c r="CJ310" i="1"/>
  <c r="CO310" i="1" s="1"/>
  <c r="CI310" i="1"/>
  <c r="CN310" i="1" s="1"/>
  <c r="CH310" i="1"/>
  <c r="CM310" i="1" s="1"/>
  <c r="CK309" i="1"/>
  <c r="CJ309" i="1"/>
  <c r="CI309" i="1"/>
  <c r="CH309" i="1"/>
  <c r="CM309" i="1" s="1"/>
  <c r="CK308" i="1"/>
  <c r="CL308" i="1" s="1"/>
  <c r="CQ308" i="1" s="1"/>
  <c r="CJ308" i="1"/>
  <c r="CO308" i="1" s="1"/>
  <c r="CI308" i="1"/>
  <c r="CN308" i="1" s="1"/>
  <c r="CH308" i="1"/>
  <c r="CM308" i="1" s="1"/>
  <c r="CK307" i="1"/>
  <c r="CJ307" i="1"/>
  <c r="CO307" i="1" s="1"/>
  <c r="CI307" i="1"/>
  <c r="CN307" i="1" s="1"/>
  <c r="CH307" i="1"/>
  <c r="CM307" i="1" s="1"/>
  <c r="CK306" i="1"/>
  <c r="CL306" i="1" s="1"/>
  <c r="CJ306" i="1"/>
  <c r="CI306" i="1"/>
  <c r="CH306" i="1"/>
  <c r="CK305" i="1"/>
  <c r="CJ305" i="1"/>
  <c r="CO305" i="1" s="1"/>
  <c r="CI305" i="1"/>
  <c r="CN305" i="1" s="1"/>
  <c r="CH305" i="1"/>
  <c r="CM305" i="1" s="1"/>
  <c r="CK304" i="1"/>
  <c r="CL304" i="1" s="1"/>
  <c r="CJ304" i="1"/>
  <c r="CI304" i="1"/>
  <c r="CH304" i="1"/>
  <c r="CK303" i="1"/>
  <c r="CJ303" i="1"/>
  <c r="CO303" i="1" s="1"/>
  <c r="CI303" i="1"/>
  <c r="CN303" i="1" s="1"/>
  <c r="CH303" i="1"/>
  <c r="CM303" i="1" s="1"/>
  <c r="CK302" i="1"/>
  <c r="CL302" i="1" s="1"/>
  <c r="CQ302" i="1" s="1"/>
  <c r="CJ302" i="1"/>
  <c r="CO302" i="1" s="1"/>
  <c r="CI302" i="1"/>
  <c r="CH302" i="1"/>
  <c r="CK301" i="1"/>
  <c r="CL301" i="1" s="1"/>
  <c r="CJ301" i="1"/>
  <c r="CI301" i="1"/>
  <c r="CH301" i="1"/>
  <c r="CK300" i="1"/>
  <c r="CJ300" i="1"/>
  <c r="CO300" i="1" s="1"/>
  <c r="CI300" i="1"/>
  <c r="CH300" i="1"/>
  <c r="CK299" i="1"/>
  <c r="CL299" i="1" s="1"/>
  <c r="CJ299" i="1"/>
  <c r="CI299" i="1"/>
  <c r="CH299" i="1"/>
  <c r="CK298" i="1"/>
  <c r="CJ298" i="1"/>
  <c r="CO298" i="1" s="1"/>
  <c r="CI298" i="1"/>
  <c r="CN298" i="1" s="1"/>
  <c r="CH298" i="1"/>
  <c r="CM298" i="1" s="1"/>
  <c r="CK297" i="1"/>
  <c r="CL297" i="1" s="1"/>
  <c r="CJ297" i="1"/>
  <c r="CI297" i="1"/>
  <c r="CH297" i="1"/>
  <c r="CM297" i="1" s="1"/>
  <c r="CK296" i="1"/>
  <c r="CJ296" i="1"/>
  <c r="CO296" i="1" s="1"/>
  <c r="CI296" i="1"/>
  <c r="CN296" i="1" s="1"/>
  <c r="CH296" i="1"/>
  <c r="CM296" i="1" s="1"/>
  <c r="CK295" i="1"/>
  <c r="CJ295" i="1"/>
  <c r="CI295" i="1"/>
  <c r="CH295" i="1"/>
  <c r="CM295" i="1" s="1"/>
  <c r="CK294" i="1"/>
  <c r="CJ294" i="1"/>
  <c r="CO294" i="1" s="1"/>
  <c r="CI294" i="1"/>
  <c r="CN294" i="1" s="1"/>
  <c r="CH294" i="1"/>
  <c r="CM294" i="1" s="1"/>
  <c r="CK293" i="1"/>
  <c r="CJ293" i="1"/>
  <c r="CI293" i="1"/>
  <c r="CH293" i="1"/>
  <c r="CM293" i="1" s="1"/>
  <c r="CK292" i="1"/>
  <c r="CJ292" i="1"/>
  <c r="CO292" i="1" s="1"/>
  <c r="CI292" i="1"/>
  <c r="CN292" i="1" s="1"/>
  <c r="CH292" i="1"/>
  <c r="CM292" i="1" s="1"/>
  <c r="CK291" i="1"/>
  <c r="CJ291" i="1"/>
  <c r="CO291" i="1" s="1"/>
  <c r="CI291" i="1"/>
  <c r="CH291" i="1"/>
  <c r="CM291" i="1" s="1"/>
  <c r="CK290" i="1"/>
  <c r="CJ290" i="1"/>
  <c r="CO290" i="1" s="1"/>
  <c r="CI290" i="1"/>
  <c r="CN290" i="1" s="1"/>
  <c r="CH290" i="1"/>
  <c r="CM290" i="1" s="1"/>
  <c r="CK289" i="1"/>
  <c r="CJ289" i="1"/>
  <c r="CO289" i="1" s="1"/>
  <c r="CI289" i="1"/>
  <c r="CH289" i="1"/>
  <c r="CM289" i="1" s="1"/>
  <c r="CK288" i="1"/>
  <c r="CJ288" i="1"/>
  <c r="CO288" i="1" s="1"/>
  <c r="CI288" i="1"/>
  <c r="CH288" i="1"/>
  <c r="CK287" i="1"/>
  <c r="CL287" i="1" s="1"/>
  <c r="CJ287" i="1"/>
  <c r="CI287" i="1"/>
  <c r="CH287" i="1"/>
  <c r="CK286" i="1"/>
  <c r="CJ286" i="1"/>
  <c r="CO286" i="1" s="1"/>
  <c r="CI286" i="1"/>
  <c r="CH286" i="1"/>
  <c r="CK285" i="1"/>
  <c r="CJ285" i="1"/>
  <c r="CI285" i="1"/>
  <c r="CH285" i="1"/>
  <c r="CK284" i="1"/>
  <c r="CJ284" i="1"/>
  <c r="CO284" i="1" s="1"/>
  <c r="CI284" i="1"/>
  <c r="CN284" i="1" s="1"/>
  <c r="CH284" i="1"/>
  <c r="CM284" i="1" s="1"/>
  <c r="CK283" i="1"/>
  <c r="CJ283" i="1"/>
  <c r="CI283" i="1"/>
  <c r="CH283" i="1"/>
  <c r="CK282" i="1"/>
  <c r="CJ282" i="1"/>
  <c r="CO282" i="1" s="1"/>
  <c r="CI282" i="1"/>
  <c r="CH282" i="1"/>
  <c r="CM282" i="1" s="1"/>
  <c r="CK281" i="1"/>
  <c r="CJ281" i="1"/>
  <c r="CI281" i="1"/>
  <c r="CH281" i="1"/>
  <c r="CK280" i="1"/>
  <c r="CJ280" i="1"/>
  <c r="CO280" i="1" s="1"/>
  <c r="CI280" i="1"/>
  <c r="CN280" i="1" s="1"/>
  <c r="CH280" i="1"/>
  <c r="CM280" i="1" s="1"/>
  <c r="CK279" i="1"/>
  <c r="CJ279" i="1"/>
  <c r="CI279" i="1"/>
  <c r="CH279" i="1"/>
  <c r="CK278" i="1"/>
  <c r="CJ278" i="1"/>
  <c r="CO278" i="1" s="1"/>
  <c r="CI278" i="1"/>
  <c r="CN278" i="1" s="1"/>
  <c r="CH278" i="1"/>
  <c r="CM278" i="1" s="1"/>
  <c r="CK277" i="1"/>
  <c r="CJ277" i="1"/>
  <c r="CI277" i="1"/>
  <c r="CH277" i="1"/>
  <c r="CK276" i="1"/>
  <c r="CL276" i="1" s="1"/>
  <c r="CJ276" i="1"/>
  <c r="CI276" i="1"/>
  <c r="CH276" i="1"/>
  <c r="CM276" i="1" s="1"/>
  <c r="CK275" i="1"/>
  <c r="CL275" i="1" s="1"/>
  <c r="CJ275" i="1"/>
  <c r="CI275" i="1"/>
  <c r="CH275" i="1"/>
  <c r="CK274" i="1"/>
  <c r="CL274" i="1" s="1"/>
  <c r="CJ274" i="1"/>
  <c r="CI274" i="1"/>
  <c r="CH274" i="1"/>
  <c r="CM274" i="1" s="1"/>
  <c r="CK273" i="1"/>
  <c r="CJ273" i="1"/>
  <c r="CO273" i="1" s="1"/>
  <c r="CI273" i="1"/>
  <c r="CN273" i="1" s="1"/>
  <c r="CH273" i="1"/>
  <c r="CM273" i="1" s="1"/>
  <c r="CK272" i="1"/>
  <c r="CJ272" i="1"/>
  <c r="CI272" i="1"/>
  <c r="CH272" i="1"/>
  <c r="CK271" i="1"/>
  <c r="CJ271" i="1"/>
  <c r="CO271" i="1" s="1"/>
  <c r="CI271" i="1"/>
  <c r="CN271" i="1" s="1"/>
  <c r="CH271" i="1"/>
  <c r="CM271" i="1" s="1"/>
  <c r="CK270" i="1"/>
  <c r="CJ270" i="1"/>
  <c r="CI270" i="1"/>
  <c r="CH270" i="1"/>
  <c r="CK269" i="1"/>
  <c r="CJ269" i="1"/>
  <c r="CI269" i="1"/>
  <c r="CN269" i="1" s="1"/>
  <c r="CH269" i="1"/>
  <c r="CM269" i="1" s="1"/>
  <c r="CK268" i="1"/>
  <c r="CJ268" i="1"/>
  <c r="CO268" i="1" s="1"/>
  <c r="CI268" i="1"/>
  <c r="CN268" i="1" s="1"/>
  <c r="CH268" i="1"/>
  <c r="CM268" i="1" s="1"/>
  <c r="CK267" i="1"/>
  <c r="CJ267" i="1"/>
  <c r="CI267" i="1"/>
  <c r="CH267" i="1"/>
  <c r="CK266" i="1"/>
  <c r="CJ266" i="1"/>
  <c r="CO266" i="1" s="1"/>
  <c r="CI266" i="1"/>
  <c r="CH266" i="1"/>
  <c r="CM266" i="1" s="1"/>
  <c r="CK265" i="1"/>
  <c r="CJ265" i="1"/>
  <c r="CO265" i="1" s="1"/>
  <c r="CI265" i="1"/>
  <c r="CH265" i="1"/>
  <c r="CK264" i="1"/>
  <c r="CJ264" i="1"/>
  <c r="CO264" i="1" s="1"/>
  <c r="CI264" i="1"/>
  <c r="CN264" i="1" s="1"/>
  <c r="CH264" i="1"/>
  <c r="CM264" i="1" s="1"/>
  <c r="CK263" i="1"/>
  <c r="CJ263" i="1"/>
  <c r="CI263" i="1"/>
  <c r="CH263" i="1"/>
  <c r="CK262" i="1"/>
  <c r="CJ262" i="1"/>
  <c r="CO262" i="1" s="1"/>
  <c r="CI262" i="1"/>
  <c r="CN262" i="1" s="1"/>
  <c r="CH262" i="1"/>
  <c r="CM262" i="1" s="1"/>
  <c r="CK261" i="1"/>
  <c r="CJ261" i="1"/>
  <c r="CO261" i="1" s="1"/>
  <c r="CI261" i="1"/>
  <c r="CH261" i="1"/>
  <c r="CK260" i="1"/>
  <c r="CJ260" i="1"/>
  <c r="CO260" i="1" s="1"/>
  <c r="CI260" i="1"/>
  <c r="CN260" i="1" s="1"/>
  <c r="CH260" i="1"/>
  <c r="CM260" i="1" s="1"/>
  <c r="CK259" i="1"/>
  <c r="CJ259" i="1"/>
  <c r="CO259" i="1" s="1"/>
  <c r="CI259" i="1"/>
  <c r="CN259" i="1" s="1"/>
  <c r="CH259" i="1"/>
  <c r="CM259" i="1" s="1"/>
  <c r="CK258" i="1"/>
  <c r="CJ258" i="1"/>
  <c r="CI258" i="1"/>
  <c r="CH258" i="1"/>
  <c r="CK257" i="1"/>
  <c r="CJ257" i="1"/>
  <c r="CO257" i="1" s="1"/>
  <c r="CI257" i="1"/>
  <c r="CN257" i="1" s="1"/>
  <c r="CH257" i="1"/>
  <c r="CM257" i="1" s="1"/>
  <c r="CK256" i="1"/>
  <c r="CJ256" i="1"/>
  <c r="CI256" i="1"/>
  <c r="CH256" i="1"/>
  <c r="CK255" i="1"/>
  <c r="CJ255" i="1"/>
  <c r="CO255" i="1" s="1"/>
  <c r="CI255" i="1"/>
  <c r="CN255" i="1" s="1"/>
  <c r="CH255" i="1"/>
  <c r="CM255" i="1" s="1"/>
  <c r="CK254" i="1"/>
  <c r="CL254" i="1" s="1"/>
  <c r="CJ254" i="1"/>
  <c r="CI254" i="1"/>
  <c r="CH254" i="1"/>
  <c r="CM254" i="1" s="1"/>
  <c r="CK253" i="1"/>
  <c r="CL253" i="1" s="1"/>
  <c r="CJ253" i="1"/>
  <c r="CI253" i="1"/>
  <c r="CH253" i="1"/>
  <c r="CK252" i="1"/>
  <c r="CL252" i="1" s="1"/>
  <c r="CJ252" i="1"/>
  <c r="CI252" i="1"/>
  <c r="CH252" i="1"/>
  <c r="CM252" i="1" s="1"/>
  <c r="CK251" i="1"/>
  <c r="CL251" i="1" s="1"/>
  <c r="CJ251" i="1"/>
  <c r="CI251" i="1"/>
  <c r="CH251" i="1"/>
  <c r="CK250" i="1"/>
  <c r="CL250" i="1" s="1"/>
  <c r="CJ250" i="1"/>
  <c r="CI250" i="1"/>
  <c r="CH250" i="1"/>
  <c r="CM250" i="1" s="1"/>
  <c r="CK249" i="1"/>
  <c r="CL249" i="1" s="1"/>
  <c r="CJ249" i="1"/>
  <c r="CI249" i="1"/>
  <c r="CH249" i="1"/>
  <c r="CK248" i="1"/>
  <c r="CL248" i="1" s="1"/>
  <c r="CJ248" i="1"/>
  <c r="CI248" i="1"/>
  <c r="CH248" i="1"/>
  <c r="CM248" i="1" s="1"/>
  <c r="CK247" i="1"/>
  <c r="CL247" i="1" s="1"/>
  <c r="CJ247" i="1"/>
  <c r="CI247" i="1"/>
  <c r="CH247" i="1"/>
  <c r="CK246" i="1"/>
  <c r="CL246" i="1" s="1"/>
  <c r="CJ246" i="1"/>
  <c r="CI246" i="1"/>
  <c r="CH246" i="1"/>
  <c r="CM246" i="1" s="1"/>
  <c r="CK245" i="1"/>
  <c r="CL245" i="1" s="1"/>
  <c r="CJ245" i="1"/>
  <c r="CI245" i="1"/>
  <c r="CH245" i="1"/>
  <c r="CM245" i="1" s="1"/>
  <c r="CK244" i="1"/>
  <c r="CL244" i="1" s="1"/>
  <c r="CJ244" i="1"/>
  <c r="CI244" i="1"/>
  <c r="CH244" i="1"/>
  <c r="CK243" i="1"/>
  <c r="CJ243" i="1"/>
  <c r="CO243" i="1" s="1"/>
  <c r="CI243" i="1"/>
  <c r="CN243" i="1" s="1"/>
  <c r="CH243" i="1"/>
  <c r="CM243" i="1" s="1"/>
  <c r="CK242" i="1"/>
  <c r="CJ242" i="1"/>
  <c r="CI242" i="1"/>
  <c r="CH242" i="1"/>
  <c r="CK241" i="1"/>
  <c r="CJ241" i="1"/>
  <c r="CI241" i="1"/>
  <c r="CN241" i="1" s="1"/>
  <c r="CH241" i="1"/>
  <c r="CM241" i="1" s="1"/>
  <c r="CK240" i="1"/>
  <c r="CJ240" i="1"/>
  <c r="CI240" i="1"/>
  <c r="CH240" i="1"/>
  <c r="CK239" i="1"/>
  <c r="CJ239" i="1"/>
  <c r="CO239" i="1" s="1"/>
  <c r="CI239" i="1"/>
  <c r="CN239" i="1" s="1"/>
  <c r="CH239" i="1"/>
  <c r="CM239" i="1" s="1"/>
  <c r="CK238" i="1"/>
  <c r="CJ238" i="1"/>
  <c r="CI238" i="1"/>
  <c r="CH238" i="1"/>
  <c r="CK237" i="1"/>
  <c r="CJ237" i="1"/>
  <c r="CO237" i="1" s="1"/>
  <c r="CI237" i="1"/>
  <c r="CN237" i="1" s="1"/>
  <c r="CH237" i="1"/>
  <c r="CM237" i="1" s="1"/>
  <c r="CK236" i="1"/>
  <c r="CJ236" i="1"/>
  <c r="CI236" i="1"/>
  <c r="CH236" i="1"/>
  <c r="CK235" i="1"/>
  <c r="CJ235" i="1"/>
  <c r="CO235" i="1" s="1"/>
  <c r="CI235" i="1"/>
  <c r="CN235" i="1" s="1"/>
  <c r="CH235" i="1"/>
  <c r="CM235" i="1" s="1"/>
  <c r="CK234" i="1"/>
  <c r="CJ234" i="1"/>
  <c r="CI234" i="1"/>
  <c r="CH234" i="1"/>
  <c r="CK233" i="1"/>
  <c r="CJ233" i="1"/>
  <c r="CO233" i="1" s="1"/>
  <c r="CI233" i="1"/>
  <c r="CN233" i="1" s="1"/>
  <c r="CH233" i="1"/>
  <c r="CM233" i="1" s="1"/>
  <c r="CK232" i="1"/>
  <c r="CJ232" i="1"/>
  <c r="CI232" i="1"/>
  <c r="CH232" i="1"/>
  <c r="CK231" i="1"/>
  <c r="CJ231" i="1"/>
  <c r="CI231" i="1"/>
  <c r="CN231" i="1" s="1"/>
  <c r="CH231" i="1"/>
  <c r="CM231" i="1" s="1"/>
  <c r="CK230" i="1"/>
  <c r="CJ230" i="1"/>
  <c r="CI230" i="1"/>
  <c r="CH230" i="1"/>
  <c r="CK229" i="1"/>
  <c r="CJ229" i="1"/>
  <c r="CO229" i="1" s="1"/>
  <c r="CI229" i="1"/>
  <c r="CN229" i="1" s="1"/>
  <c r="CH229" i="1"/>
  <c r="CM229" i="1" s="1"/>
  <c r="CK228" i="1"/>
  <c r="CJ228" i="1"/>
  <c r="CI228" i="1"/>
  <c r="CH228" i="1"/>
  <c r="CK227" i="1"/>
  <c r="CJ227" i="1"/>
  <c r="CO227" i="1" s="1"/>
  <c r="CI227" i="1"/>
  <c r="CN227" i="1" s="1"/>
  <c r="CH227" i="1"/>
  <c r="CM227" i="1" s="1"/>
  <c r="CK226" i="1"/>
  <c r="CJ226" i="1"/>
  <c r="CI226" i="1"/>
  <c r="CH226" i="1"/>
  <c r="CK225" i="1"/>
  <c r="CJ225" i="1"/>
  <c r="CO225" i="1" s="1"/>
  <c r="CI225" i="1"/>
  <c r="CN225" i="1" s="1"/>
  <c r="CH225" i="1"/>
  <c r="CK224" i="1"/>
  <c r="CJ224" i="1"/>
  <c r="CI224" i="1"/>
  <c r="CH224" i="1"/>
  <c r="CK223" i="1"/>
  <c r="CJ223" i="1"/>
  <c r="CO223" i="1" s="1"/>
  <c r="CI223" i="1"/>
  <c r="CN223" i="1" s="1"/>
  <c r="CH223" i="1"/>
  <c r="CK222" i="1"/>
  <c r="CJ222" i="1"/>
  <c r="CI222" i="1"/>
  <c r="CH222" i="1"/>
  <c r="CK221" i="1"/>
  <c r="CJ221" i="1"/>
  <c r="CO221" i="1" s="1"/>
  <c r="CI221" i="1"/>
  <c r="CN221" i="1" s="1"/>
  <c r="CH221" i="1"/>
  <c r="CK220" i="1"/>
  <c r="CJ220" i="1"/>
  <c r="CI220" i="1"/>
  <c r="CH220" i="1"/>
  <c r="CK219" i="1"/>
  <c r="CJ219" i="1"/>
  <c r="CO219" i="1" s="1"/>
  <c r="CI219" i="1"/>
  <c r="CN219" i="1" s="1"/>
  <c r="CH219" i="1"/>
  <c r="CM219" i="1" s="1"/>
  <c r="CK218" i="1"/>
  <c r="CJ218" i="1"/>
  <c r="CI218" i="1"/>
  <c r="CH218" i="1"/>
  <c r="CK217" i="1"/>
  <c r="CJ217" i="1"/>
  <c r="CI217" i="1"/>
  <c r="CN217" i="1" s="1"/>
  <c r="CH217" i="1"/>
  <c r="CM217" i="1" s="1"/>
  <c r="CK216" i="1"/>
  <c r="CJ216" i="1"/>
  <c r="CI216" i="1"/>
  <c r="CH216" i="1"/>
  <c r="CK215" i="1"/>
  <c r="CJ215" i="1"/>
  <c r="CO215" i="1" s="1"/>
  <c r="CI215" i="1"/>
  <c r="CN215" i="1" s="1"/>
  <c r="CH215" i="1"/>
  <c r="CM215" i="1" s="1"/>
  <c r="CK214" i="1"/>
  <c r="CJ214" i="1"/>
  <c r="CI214" i="1"/>
  <c r="CH214" i="1"/>
  <c r="CK213" i="1"/>
  <c r="CJ213" i="1"/>
  <c r="CO213" i="1" s="1"/>
  <c r="CI213" i="1"/>
  <c r="CN213" i="1" s="1"/>
  <c r="CH213" i="1"/>
  <c r="CM213" i="1" s="1"/>
  <c r="CK212" i="1"/>
  <c r="CJ212" i="1"/>
  <c r="CI212" i="1"/>
  <c r="CH212" i="1"/>
  <c r="CK211" i="1"/>
  <c r="CJ211" i="1"/>
  <c r="CO211" i="1" s="1"/>
  <c r="CI211" i="1"/>
  <c r="CN211" i="1" s="1"/>
  <c r="CH211" i="1"/>
  <c r="CM211" i="1" s="1"/>
  <c r="CK210" i="1"/>
  <c r="CJ210" i="1"/>
  <c r="CI210" i="1"/>
  <c r="CH210" i="1"/>
  <c r="CK209" i="1"/>
  <c r="CJ209" i="1"/>
  <c r="CO209" i="1" s="1"/>
  <c r="CI209" i="1"/>
  <c r="CN209" i="1" s="1"/>
  <c r="CH209" i="1"/>
  <c r="CM209" i="1" s="1"/>
  <c r="CK208" i="1"/>
  <c r="CJ208" i="1"/>
  <c r="CI208" i="1"/>
  <c r="CH208" i="1"/>
  <c r="CK207" i="1"/>
  <c r="CJ207" i="1"/>
  <c r="CO207" i="1" s="1"/>
  <c r="CI207" i="1"/>
  <c r="CN207" i="1" s="1"/>
  <c r="CH207" i="1"/>
  <c r="CM207" i="1" s="1"/>
  <c r="CK206" i="1"/>
  <c r="CJ206" i="1"/>
  <c r="CI206" i="1"/>
  <c r="CH206" i="1"/>
  <c r="CK205" i="1"/>
  <c r="CJ205" i="1"/>
  <c r="CO205" i="1" s="1"/>
  <c r="CI205" i="1"/>
  <c r="CN205" i="1" s="1"/>
  <c r="CH205" i="1"/>
  <c r="CM205" i="1" s="1"/>
  <c r="CK204" i="1"/>
  <c r="CL204" i="1" s="1"/>
  <c r="CJ204" i="1"/>
  <c r="CI204" i="1"/>
  <c r="CN204" i="1" s="1"/>
  <c r="CH204" i="1"/>
  <c r="CM204" i="1" s="1"/>
  <c r="CK203" i="1"/>
  <c r="CL203" i="1" s="1"/>
  <c r="CJ203" i="1"/>
  <c r="CI203" i="1"/>
  <c r="CH203" i="1"/>
  <c r="CK202" i="1"/>
  <c r="CL202" i="1" s="1"/>
  <c r="CJ202" i="1"/>
  <c r="CI202" i="1"/>
  <c r="CN202" i="1" s="1"/>
  <c r="CH202" i="1"/>
  <c r="CM202" i="1" s="1"/>
  <c r="CK201" i="1"/>
  <c r="CL201" i="1" s="1"/>
  <c r="CJ201" i="1"/>
  <c r="CI201" i="1"/>
  <c r="CH201" i="1"/>
  <c r="CK200" i="1"/>
  <c r="CL200" i="1" s="1"/>
  <c r="CJ200" i="1"/>
  <c r="CI200" i="1"/>
  <c r="CN200" i="1" s="1"/>
  <c r="CH200" i="1"/>
  <c r="CM200" i="1" s="1"/>
  <c r="CK199" i="1"/>
  <c r="CL199" i="1" s="1"/>
  <c r="CJ199" i="1"/>
  <c r="CI199" i="1"/>
  <c r="CH199" i="1"/>
  <c r="CK198" i="1"/>
  <c r="CL198" i="1" s="1"/>
  <c r="CJ198" i="1"/>
  <c r="CI198" i="1"/>
  <c r="CN198" i="1" s="1"/>
  <c r="CH198" i="1"/>
  <c r="CM198" i="1" s="1"/>
  <c r="CK197" i="1"/>
  <c r="CL197" i="1" s="1"/>
  <c r="CJ197" i="1"/>
  <c r="CI197" i="1"/>
  <c r="CH197" i="1"/>
  <c r="CK196" i="1"/>
  <c r="CJ196" i="1"/>
  <c r="CO196" i="1" s="1"/>
  <c r="CI196" i="1"/>
  <c r="CN196" i="1" s="1"/>
  <c r="CH196" i="1"/>
  <c r="CM196" i="1" s="1"/>
  <c r="CK195" i="1"/>
  <c r="CJ195" i="1"/>
  <c r="CO195" i="1" s="1"/>
  <c r="CI195" i="1"/>
  <c r="CH195" i="1"/>
  <c r="CK194" i="1"/>
  <c r="CJ194" i="1"/>
  <c r="CO194" i="1" s="1"/>
  <c r="CI194" i="1"/>
  <c r="CN194" i="1" s="1"/>
  <c r="CH194" i="1"/>
  <c r="CK193" i="1"/>
  <c r="CJ193" i="1"/>
  <c r="CO193" i="1" s="1"/>
  <c r="CI193" i="1"/>
  <c r="CH193" i="1"/>
  <c r="CK192" i="1"/>
  <c r="CJ192" i="1"/>
  <c r="CO192" i="1" s="1"/>
  <c r="CI192" i="1"/>
  <c r="CN192" i="1" s="1"/>
  <c r="CH192" i="1"/>
  <c r="CM192" i="1" s="1"/>
  <c r="CK191" i="1"/>
  <c r="CJ191" i="1"/>
  <c r="CO191" i="1" s="1"/>
  <c r="CI191" i="1"/>
  <c r="CH191" i="1"/>
  <c r="CM191" i="1" s="1"/>
  <c r="CK190" i="1"/>
  <c r="CJ190" i="1"/>
  <c r="CO190" i="1" s="1"/>
  <c r="CI190" i="1"/>
  <c r="CN190" i="1" s="1"/>
  <c r="CH190" i="1"/>
  <c r="CM190" i="1" s="1"/>
  <c r="CK189" i="1"/>
  <c r="CJ189" i="1"/>
  <c r="CO189" i="1" s="1"/>
  <c r="CI189" i="1"/>
  <c r="CH189" i="1"/>
  <c r="CK188" i="1"/>
  <c r="CJ188" i="1"/>
  <c r="CO188" i="1" s="1"/>
  <c r="CI188" i="1"/>
  <c r="CN188" i="1" s="1"/>
  <c r="CH188" i="1"/>
  <c r="CM188" i="1" s="1"/>
  <c r="CK187" i="1"/>
  <c r="CJ187" i="1"/>
  <c r="CO187" i="1" s="1"/>
  <c r="CI187" i="1"/>
  <c r="CH187" i="1"/>
  <c r="CM187" i="1" s="1"/>
  <c r="CK186" i="1"/>
  <c r="CJ186" i="1"/>
  <c r="CO186" i="1" s="1"/>
  <c r="CI186" i="1"/>
  <c r="CN186" i="1" s="1"/>
  <c r="CH186" i="1"/>
  <c r="CM186" i="1" s="1"/>
  <c r="CK185" i="1"/>
  <c r="CJ185" i="1"/>
  <c r="CO185" i="1" s="1"/>
  <c r="CI185" i="1"/>
  <c r="CN185" i="1" s="1"/>
  <c r="CH185" i="1"/>
  <c r="CM185" i="1" s="1"/>
  <c r="CK184" i="1"/>
  <c r="CJ184" i="1"/>
  <c r="CI184" i="1"/>
  <c r="CN184" i="1" s="1"/>
  <c r="CH184" i="1"/>
  <c r="CK183" i="1"/>
  <c r="CJ183" i="1"/>
  <c r="CO183" i="1" s="1"/>
  <c r="CI183" i="1"/>
  <c r="CN183" i="1" s="1"/>
  <c r="CH183" i="1"/>
  <c r="CM183" i="1" s="1"/>
  <c r="CK182" i="1"/>
  <c r="CJ182" i="1"/>
  <c r="CI182" i="1"/>
  <c r="CN182" i="1" s="1"/>
  <c r="CH182" i="1"/>
  <c r="CK181" i="1"/>
  <c r="CJ181" i="1"/>
  <c r="CO181" i="1" s="1"/>
  <c r="CI181" i="1"/>
  <c r="CN181" i="1" s="1"/>
  <c r="CH181" i="1"/>
  <c r="CM181" i="1" s="1"/>
  <c r="CK180" i="1"/>
  <c r="CJ180" i="1"/>
  <c r="CI180" i="1"/>
  <c r="CN180" i="1" s="1"/>
  <c r="CH180" i="1"/>
  <c r="CK179" i="1"/>
  <c r="CJ179" i="1"/>
  <c r="CO179" i="1" s="1"/>
  <c r="CI179" i="1"/>
  <c r="CN179" i="1" s="1"/>
  <c r="CH179" i="1"/>
  <c r="CM179" i="1" s="1"/>
  <c r="CK178" i="1"/>
  <c r="CJ178" i="1"/>
  <c r="CI178" i="1"/>
  <c r="CN178" i="1" s="1"/>
  <c r="CH178" i="1"/>
  <c r="CK177" i="1"/>
  <c r="CJ177" i="1"/>
  <c r="CO177" i="1" s="1"/>
  <c r="CI177" i="1"/>
  <c r="CN177" i="1" s="1"/>
  <c r="CH177" i="1"/>
  <c r="CM177" i="1" s="1"/>
  <c r="CK176" i="1"/>
  <c r="CJ176" i="1"/>
  <c r="CI176" i="1"/>
  <c r="CH176" i="1"/>
  <c r="CK175" i="1"/>
  <c r="CJ175" i="1"/>
  <c r="CI175" i="1"/>
  <c r="CH175" i="1"/>
  <c r="CK174" i="1"/>
  <c r="CJ174" i="1"/>
  <c r="CI174" i="1"/>
  <c r="CH174" i="1"/>
  <c r="CK173" i="1"/>
  <c r="CJ173" i="1"/>
  <c r="CI173" i="1"/>
  <c r="CH173" i="1"/>
  <c r="CK172" i="1"/>
  <c r="CJ172" i="1"/>
  <c r="CI172" i="1"/>
  <c r="CH172" i="1"/>
  <c r="CK171" i="1"/>
  <c r="CJ171" i="1"/>
  <c r="CO171" i="1" s="1"/>
  <c r="CI171" i="1"/>
  <c r="CN171" i="1" s="1"/>
  <c r="CH171" i="1"/>
  <c r="CM171" i="1" s="1"/>
  <c r="CK170" i="1"/>
  <c r="CJ170" i="1"/>
  <c r="CI170" i="1"/>
  <c r="CH170" i="1"/>
  <c r="CK169" i="1"/>
  <c r="CJ169" i="1"/>
  <c r="CO169" i="1" s="1"/>
  <c r="CI169" i="1"/>
  <c r="CN169" i="1" s="1"/>
  <c r="CH169" i="1"/>
  <c r="CM169" i="1" s="1"/>
  <c r="CK168" i="1"/>
  <c r="CJ168" i="1"/>
  <c r="CO168" i="1" s="1"/>
  <c r="CI168" i="1"/>
  <c r="CN168" i="1" s="1"/>
  <c r="CH168" i="1"/>
  <c r="CM168" i="1" s="1"/>
  <c r="CK167" i="1"/>
  <c r="CJ167" i="1"/>
  <c r="CI167" i="1"/>
  <c r="CH167" i="1"/>
  <c r="CK166" i="1"/>
  <c r="CJ166" i="1"/>
  <c r="CO166" i="1" s="1"/>
  <c r="CI166" i="1"/>
  <c r="CN166" i="1" s="1"/>
  <c r="CH166" i="1"/>
  <c r="CM166" i="1" s="1"/>
  <c r="CK165" i="1"/>
  <c r="CJ165" i="1"/>
  <c r="CI165" i="1"/>
  <c r="CH165" i="1"/>
  <c r="CK164" i="1"/>
  <c r="CJ164" i="1"/>
  <c r="CO164" i="1" s="1"/>
  <c r="CI164" i="1"/>
  <c r="CN164" i="1" s="1"/>
  <c r="CH164" i="1"/>
  <c r="CM164" i="1" s="1"/>
  <c r="CK163" i="1"/>
  <c r="CJ163" i="1"/>
  <c r="CO163" i="1" s="1"/>
  <c r="CI163" i="1"/>
  <c r="CN163" i="1" s="1"/>
  <c r="CH163" i="1"/>
  <c r="CM163" i="1" s="1"/>
  <c r="CK162" i="1"/>
  <c r="CJ162" i="1"/>
  <c r="CI162" i="1"/>
  <c r="CN162" i="1" s="1"/>
  <c r="CH162" i="1"/>
  <c r="CK161" i="1"/>
  <c r="CJ161" i="1"/>
  <c r="CO161" i="1" s="1"/>
  <c r="CI161" i="1"/>
  <c r="CN161" i="1" s="1"/>
  <c r="CH161" i="1"/>
  <c r="CM161" i="1" s="1"/>
  <c r="CK160" i="1"/>
  <c r="CJ160" i="1"/>
  <c r="CI160" i="1"/>
  <c r="CN160" i="1" s="1"/>
  <c r="CH160" i="1"/>
  <c r="CK159" i="1"/>
  <c r="CJ159" i="1"/>
  <c r="CO159" i="1" s="1"/>
  <c r="CI159" i="1"/>
  <c r="CN159" i="1" s="1"/>
  <c r="CH159" i="1"/>
  <c r="CM159" i="1" s="1"/>
  <c r="CK158" i="1"/>
  <c r="CJ158" i="1"/>
  <c r="CI158" i="1"/>
  <c r="CN158" i="1" s="1"/>
  <c r="CH158" i="1"/>
  <c r="CK157" i="1"/>
  <c r="CJ157" i="1"/>
  <c r="CO157" i="1" s="1"/>
  <c r="CI157" i="1"/>
  <c r="CN157" i="1" s="1"/>
  <c r="CH157" i="1"/>
  <c r="CM157" i="1" s="1"/>
  <c r="CK156" i="1"/>
  <c r="CJ156" i="1"/>
  <c r="CI156" i="1"/>
  <c r="CN156" i="1" s="1"/>
  <c r="CH156" i="1"/>
  <c r="CK155" i="1"/>
  <c r="CJ155" i="1"/>
  <c r="CO155" i="1" s="1"/>
  <c r="CI155" i="1"/>
  <c r="CN155" i="1" s="1"/>
  <c r="CH155" i="1"/>
  <c r="CM155" i="1" s="1"/>
  <c r="CK154" i="1"/>
  <c r="CJ154" i="1"/>
  <c r="CO154" i="1" s="1"/>
  <c r="CI154" i="1"/>
  <c r="CN154" i="1" s="1"/>
  <c r="CH154" i="1"/>
  <c r="CM154" i="1" s="1"/>
  <c r="CK153" i="1"/>
  <c r="CL153" i="1" s="1"/>
  <c r="CJ153" i="1"/>
  <c r="CI153" i="1"/>
  <c r="CH153" i="1"/>
  <c r="CK152" i="1"/>
  <c r="CJ152" i="1"/>
  <c r="CO152" i="1" s="1"/>
  <c r="CI152" i="1"/>
  <c r="CH152" i="1"/>
  <c r="CM152" i="1" s="1"/>
  <c r="CK151" i="1"/>
  <c r="CJ151" i="1"/>
  <c r="CI151" i="1"/>
  <c r="CH151" i="1"/>
  <c r="CK150" i="1"/>
  <c r="CJ150" i="1"/>
  <c r="CO150" i="1" s="1"/>
  <c r="CI150" i="1"/>
  <c r="CN150" i="1" s="1"/>
  <c r="CH150" i="1"/>
  <c r="CM150" i="1" s="1"/>
  <c r="CK149" i="1"/>
  <c r="CJ149" i="1"/>
  <c r="CO149" i="1" s="1"/>
  <c r="CI149" i="1"/>
  <c r="CN149" i="1" s="1"/>
  <c r="CH149" i="1"/>
  <c r="CM149" i="1" s="1"/>
  <c r="CK148" i="1"/>
  <c r="CJ148" i="1"/>
  <c r="CI148" i="1"/>
  <c r="CN148" i="1" s="1"/>
  <c r="CH148" i="1"/>
  <c r="CK147" i="1"/>
  <c r="CJ147" i="1"/>
  <c r="CO147" i="1" s="1"/>
  <c r="CI147" i="1"/>
  <c r="CN147" i="1" s="1"/>
  <c r="CH147" i="1"/>
  <c r="CM147" i="1" s="1"/>
  <c r="CK146" i="1"/>
  <c r="CJ146" i="1"/>
  <c r="CI146" i="1"/>
  <c r="CN146" i="1" s="1"/>
  <c r="CH146" i="1"/>
  <c r="CK145" i="1"/>
  <c r="CJ145" i="1"/>
  <c r="CO145" i="1" s="1"/>
  <c r="CI145" i="1"/>
  <c r="CN145" i="1" s="1"/>
  <c r="CH145" i="1"/>
  <c r="CM145" i="1" s="1"/>
  <c r="CK144" i="1"/>
  <c r="CJ144" i="1"/>
  <c r="CI144" i="1"/>
  <c r="CN144" i="1" s="1"/>
  <c r="CH144" i="1"/>
  <c r="CK143" i="1"/>
  <c r="CJ143" i="1"/>
  <c r="CO143" i="1" s="1"/>
  <c r="CI143" i="1"/>
  <c r="CN143" i="1" s="1"/>
  <c r="CH143" i="1"/>
  <c r="CM143" i="1" s="1"/>
  <c r="CK142" i="1"/>
  <c r="CJ142" i="1"/>
  <c r="CI142" i="1"/>
  <c r="CN142" i="1" s="1"/>
  <c r="CH142" i="1"/>
  <c r="CK141" i="1"/>
  <c r="CJ141" i="1"/>
  <c r="CI141" i="1"/>
  <c r="CN141" i="1" s="1"/>
  <c r="CH141" i="1"/>
  <c r="CM141" i="1" s="1"/>
  <c r="CK140" i="1"/>
  <c r="CJ140" i="1"/>
  <c r="CI140" i="1"/>
  <c r="CN140" i="1" s="1"/>
  <c r="CH140" i="1"/>
  <c r="CK139" i="1"/>
  <c r="CJ139" i="1"/>
  <c r="CO139" i="1" s="1"/>
  <c r="CI139" i="1"/>
  <c r="CN139" i="1" s="1"/>
  <c r="CH139" i="1"/>
  <c r="CM139" i="1" s="1"/>
  <c r="CK138" i="1"/>
  <c r="CL138" i="1" s="1"/>
  <c r="CJ138" i="1"/>
  <c r="CI138" i="1"/>
  <c r="CH138" i="1"/>
  <c r="CM138" i="1" s="1"/>
  <c r="CK137" i="1"/>
  <c r="CL137" i="1" s="1"/>
  <c r="CJ137" i="1"/>
  <c r="CI137" i="1"/>
  <c r="CH137" i="1"/>
  <c r="CM137" i="1" s="1"/>
  <c r="CK136" i="1"/>
  <c r="CL136" i="1" s="1"/>
  <c r="CJ136" i="1"/>
  <c r="CI136" i="1"/>
  <c r="CH136" i="1"/>
  <c r="CM136" i="1" s="1"/>
  <c r="CK135" i="1"/>
  <c r="CL135" i="1" s="1"/>
  <c r="CJ135" i="1"/>
  <c r="CI135" i="1"/>
  <c r="CH135" i="1"/>
  <c r="CK134" i="1"/>
  <c r="CL134" i="1" s="1"/>
  <c r="CJ134" i="1"/>
  <c r="CI134" i="1"/>
  <c r="CH134" i="1"/>
  <c r="CM134" i="1" s="1"/>
  <c r="CK133" i="1"/>
  <c r="CL133" i="1" s="1"/>
  <c r="CJ133" i="1"/>
  <c r="CI133" i="1"/>
  <c r="CH133" i="1"/>
  <c r="CM133" i="1" s="1"/>
  <c r="CK132" i="1"/>
  <c r="CL132" i="1" s="1"/>
  <c r="CJ132" i="1"/>
  <c r="CI132" i="1"/>
  <c r="CH132" i="1"/>
  <c r="CM132" i="1" s="1"/>
  <c r="CK131" i="1"/>
  <c r="CL131" i="1" s="1"/>
  <c r="CJ131" i="1"/>
  <c r="CI131" i="1"/>
  <c r="CH131" i="1"/>
  <c r="CK130" i="1"/>
  <c r="CL130" i="1" s="1"/>
  <c r="CJ130" i="1"/>
  <c r="CI130" i="1"/>
  <c r="CH130" i="1"/>
  <c r="CM130" i="1" s="1"/>
  <c r="CK129" i="1"/>
  <c r="CL129" i="1" s="1"/>
  <c r="CJ129" i="1"/>
  <c r="CI129" i="1"/>
  <c r="CH129" i="1"/>
  <c r="CK128" i="1"/>
  <c r="CJ128" i="1"/>
  <c r="CO128" i="1" s="1"/>
  <c r="CI128" i="1"/>
  <c r="CN128" i="1" s="1"/>
  <c r="CH128" i="1"/>
  <c r="CM128" i="1" s="1"/>
  <c r="CK127" i="1"/>
  <c r="CJ127" i="1"/>
  <c r="CI127" i="1"/>
  <c r="CH127" i="1"/>
  <c r="CK126" i="1"/>
  <c r="CJ126" i="1"/>
  <c r="CO126" i="1" s="1"/>
  <c r="CI126" i="1"/>
  <c r="CH126" i="1"/>
  <c r="CK125" i="1"/>
  <c r="CJ125" i="1"/>
  <c r="CI125" i="1"/>
  <c r="CH125" i="1"/>
  <c r="CK124" i="1"/>
  <c r="CJ124" i="1"/>
  <c r="CO124" i="1" s="1"/>
  <c r="CI124" i="1"/>
  <c r="CN124" i="1" s="1"/>
  <c r="CH124" i="1"/>
  <c r="CM124" i="1" s="1"/>
  <c r="CK123" i="1"/>
  <c r="CJ123" i="1"/>
  <c r="CI123" i="1"/>
  <c r="CH123" i="1"/>
  <c r="CK122" i="1"/>
  <c r="CJ122" i="1"/>
  <c r="CO122" i="1" s="1"/>
  <c r="CI122" i="1"/>
  <c r="CN122" i="1" s="1"/>
  <c r="CH122" i="1"/>
  <c r="CM122" i="1" s="1"/>
  <c r="CK121" i="1"/>
  <c r="CJ121" i="1"/>
  <c r="CI121" i="1"/>
  <c r="CH121" i="1"/>
  <c r="CK120" i="1"/>
  <c r="CJ120" i="1"/>
  <c r="CO120" i="1" s="1"/>
  <c r="CI120" i="1"/>
  <c r="CN120" i="1" s="1"/>
  <c r="CH120" i="1"/>
  <c r="CM120" i="1" s="1"/>
  <c r="CK119" i="1"/>
  <c r="CJ119" i="1"/>
  <c r="CI119" i="1"/>
  <c r="CH119" i="1"/>
  <c r="CK118" i="1"/>
  <c r="CJ118" i="1"/>
  <c r="CO118" i="1" s="1"/>
  <c r="CI118" i="1"/>
  <c r="CN118" i="1" s="1"/>
  <c r="CH118" i="1"/>
  <c r="CM118" i="1" s="1"/>
  <c r="CK117" i="1"/>
  <c r="CJ117" i="1"/>
  <c r="CO117" i="1" s="1"/>
  <c r="CI117" i="1"/>
  <c r="CH117" i="1"/>
  <c r="CK116" i="1"/>
  <c r="CJ116" i="1"/>
  <c r="CI116" i="1"/>
  <c r="CH116" i="1"/>
  <c r="CK115" i="1"/>
  <c r="CJ115" i="1"/>
  <c r="CI115" i="1"/>
  <c r="CH115" i="1"/>
  <c r="CK114" i="1"/>
  <c r="CJ114" i="1"/>
  <c r="CI114" i="1"/>
  <c r="CH114" i="1"/>
  <c r="CK113" i="1"/>
  <c r="CJ113" i="1"/>
  <c r="CI113" i="1"/>
  <c r="CH113" i="1"/>
  <c r="CK112" i="1"/>
  <c r="CJ112" i="1"/>
  <c r="CI112" i="1"/>
  <c r="CH112" i="1"/>
  <c r="CK111" i="1"/>
  <c r="CJ111" i="1"/>
  <c r="CI111" i="1"/>
  <c r="CH111" i="1"/>
  <c r="CK110" i="1"/>
  <c r="CJ110" i="1"/>
  <c r="CI110" i="1"/>
  <c r="CH110" i="1"/>
  <c r="CK109" i="1"/>
  <c r="CJ109" i="1"/>
  <c r="CI109" i="1"/>
  <c r="CH109" i="1"/>
  <c r="CK108" i="1"/>
  <c r="CJ108" i="1"/>
  <c r="CI108" i="1"/>
  <c r="CH108" i="1"/>
  <c r="CK107" i="1"/>
  <c r="CJ107" i="1"/>
  <c r="CO107" i="1" s="1"/>
  <c r="CI107" i="1"/>
  <c r="CN107" i="1" s="1"/>
  <c r="CH107" i="1"/>
  <c r="CM107" i="1" s="1"/>
  <c r="CK106" i="1"/>
  <c r="CJ106" i="1"/>
  <c r="CI106" i="1"/>
  <c r="CN106" i="1" s="1"/>
  <c r="CH106" i="1"/>
  <c r="CK105" i="1"/>
  <c r="CJ105" i="1"/>
  <c r="CI105" i="1"/>
  <c r="CN105" i="1" s="1"/>
  <c r="CH105" i="1"/>
  <c r="CM105" i="1" s="1"/>
  <c r="CK104" i="1"/>
  <c r="CJ104" i="1"/>
  <c r="CI104" i="1"/>
  <c r="CN104" i="1" s="1"/>
  <c r="CH104" i="1"/>
  <c r="CK103" i="1"/>
  <c r="CJ103" i="1"/>
  <c r="CI103" i="1"/>
  <c r="CN103" i="1" s="1"/>
  <c r="CH103" i="1"/>
  <c r="CM103" i="1" s="1"/>
  <c r="CK102" i="1"/>
  <c r="CJ102" i="1"/>
  <c r="CO102" i="1" s="1"/>
  <c r="CI102" i="1"/>
  <c r="CN102" i="1" s="1"/>
  <c r="CH102" i="1"/>
  <c r="CM102" i="1" s="1"/>
  <c r="CK101" i="1"/>
  <c r="CJ101" i="1"/>
  <c r="CI101" i="1"/>
  <c r="CH101" i="1"/>
  <c r="CK100" i="1"/>
  <c r="CJ100" i="1"/>
  <c r="CO100" i="1" s="1"/>
  <c r="CI100" i="1"/>
  <c r="CH100" i="1"/>
  <c r="CM100" i="1" s="1"/>
  <c r="CK99" i="1"/>
  <c r="CJ99" i="1"/>
  <c r="CI99" i="1"/>
  <c r="CH99" i="1"/>
  <c r="CM99" i="1" s="1"/>
  <c r="CK98" i="1"/>
  <c r="CJ98" i="1"/>
  <c r="CO98" i="1" s="1"/>
  <c r="CI98" i="1"/>
  <c r="CN98" i="1" s="1"/>
  <c r="CH98" i="1"/>
  <c r="CM98" i="1" s="1"/>
  <c r="CK97" i="1"/>
  <c r="CJ97" i="1"/>
  <c r="CI97" i="1"/>
  <c r="CH97" i="1"/>
  <c r="CM97" i="1" s="1"/>
  <c r="CK96" i="1"/>
  <c r="CJ96" i="1"/>
  <c r="CO96" i="1" s="1"/>
  <c r="CI96" i="1"/>
  <c r="CN96" i="1" s="1"/>
  <c r="CH96" i="1"/>
  <c r="CM96" i="1" s="1"/>
  <c r="CK95" i="1"/>
  <c r="CJ95" i="1"/>
  <c r="CI95" i="1"/>
  <c r="CH95" i="1"/>
  <c r="CK94" i="1"/>
  <c r="CJ94" i="1"/>
  <c r="CO94" i="1" s="1"/>
  <c r="CI94" i="1"/>
  <c r="CN94" i="1" s="1"/>
  <c r="CH94" i="1"/>
  <c r="CM94" i="1" s="1"/>
  <c r="CK93" i="1"/>
  <c r="CJ93" i="1"/>
  <c r="CI93" i="1"/>
  <c r="CH93" i="1"/>
  <c r="CK92" i="1"/>
  <c r="CJ92" i="1"/>
  <c r="CO92" i="1" s="1"/>
  <c r="CI92" i="1"/>
  <c r="CN92" i="1" s="1"/>
  <c r="CH92" i="1"/>
  <c r="CM92" i="1" s="1"/>
  <c r="CK91" i="1"/>
  <c r="CJ91" i="1"/>
  <c r="CO91" i="1" s="1"/>
  <c r="CI91" i="1"/>
  <c r="CN91" i="1" s="1"/>
  <c r="CH91" i="1"/>
  <c r="CM91" i="1" s="1"/>
  <c r="CK90" i="1"/>
  <c r="CJ90" i="1"/>
  <c r="CI90" i="1"/>
  <c r="CN90" i="1" s="1"/>
  <c r="CH90" i="1"/>
  <c r="CK89" i="1"/>
  <c r="CJ89" i="1"/>
  <c r="CO89" i="1" s="1"/>
  <c r="CI89" i="1"/>
  <c r="CN89" i="1" s="1"/>
  <c r="CH89" i="1"/>
  <c r="CM89" i="1" s="1"/>
  <c r="CK88" i="1"/>
  <c r="CJ88" i="1"/>
  <c r="CI88" i="1"/>
  <c r="CN88" i="1" s="1"/>
  <c r="CH88" i="1"/>
  <c r="CK87" i="1"/>
  <c r="CJ87" i="1"/>
  <c r="CO87" i="1" s="1"/>
  <c r="CI87" i="1"/>
  <c r="CN87" i="1" s="1"/>
  <c r="CH87" i="1"/>
  <c r="CM87" i="1" s="1"/>
  <c r="CK86" i="1"/>
  <c r="CJ86" i="1"/>
  <c r="CO86" i="1" s="1"/>
  <c r="CI86" i="1"/>
  <c r="CN86" i="1" s="1"/>
  <c r="CH86" i="1"/>
  <c r="CM86" i="1" s="1"/>
  <c r="CK85" i="1"/>
  <c r="CJ85" i="1"/>
  <c r="CI85" i="1"/>
  <c r="CH85" i="1"/>
  <c r="CK84" i="1"/>
  <c r="CJ84" i="1"/>
  <c r="CO84" i="1" s="1"/>
  <c r="CI84" i="1"/>
  <c r="CN84" i="1" s="1"/>
  <c r="CH84" i="1"/>
  <c r="CK83" i="1"/>
  <c r="CJ83" i="1"/>
  <c r="CI83" i="1"/>
  <c r="CH83" i="1"/>
  <c r="CK82" i="1"/>
  <c r="CJ82" i="1"/>
  <c r="CO82" i="1" s="1"/>
  <c r="CI82" i="1"/>
  <c r="CN82" i="1" s="1"/>
  <c r="CH82" i="1"/>
  <c r="CK81" i="1"/>
  <c r="CJ81" i="1"/>
  <c r="CI81" i="1"/>
  <c r="CH81" i="1"/>
  <c r="CM81" i="1" s="1"/>
  <c r="CK80" i="1"/>
  <c r="CJ80" i="1"/>
  <c r="CO80" i="1" s="1"/>
  <c r="CI80" i="1"/>
  <c r="CN80" i="1" s="1"/>
  <c r="CH80" i="1"/>
  <c r="CM80" i="1" s="1"/>
  <c r="CK79" i="1"/>
  <c r="CJ79" i="1"/>
  <c r="CI79" i="1"/>
  <c r="CH79" i="1"/>
  <c r="CK78" i="1"/>
  <c r="CJ78" i="1"/>
  <c r="CO78" i="1" s="1"/>
  <c r="CI78" i="1"/>
  <c r="CH78" i="1"/>
  <c r="CM78" i="1" s="1"/>
  <c r="CK77" i="1"/>
  <c r="CJ77" i="1"/>
  <c r="CI77" i="1"/>
  <c r="CH77" i="1"/>
  <c r="CK76" i="1"/>
  <c r="CJ76" i="1"/>
  <c r="CO76" i="1" s="1"/>
  <c r="CI76" i="1"/>
  <c r="CN76" i="1" s="1"/>
  <c r="CH76" i="1"/>
  <c r="CM76" i="1" s="1"/>
  <c r="CK75" i="1"/>
  <c r="CJ75" i="1"/>
  <c r="CO75" i="1" s="1"/>
  <c r="CI75" i="1"/>
  <c r="CN75" i="1" s="1"/>
  <c r="CH75" i="1"/>
  <c r="CM75" i="1" s="1"/>
  <c r="CK74" i="1"/>
  <c r="CJ74" i="1"/>
  <c r="CI74" i="1"/>
  <c r="CN74" i="1" s="1"/>
  <c r="CH74" i="1"/>
  <c r="CK73" i="1"/>
  <c r="CJ73" i="1"/>
  <c r="CO73" i="1" s="1"/>
  <c r="CI73" i="1"/>
  <c r="CN73" i="1" s="1"/>
  <c r="CH73" i="1"/>
  <c r="CM73" i="1" s="1"/>
  <c r="CK72" i="1"/>
  <c r="CJ72" i="1"/>
  <c r="CI72" i="1"/>
  <c r="CN72" i="1" s="1"/>
  <c r="CH72" i="1"/>
  <c r="CK71" i="1"/>
  <c r="CJ71" i="1"/>
  <c r="CO71" i="1" s="1"/>
  <c r="CI71" i="1"/>
  <c r="CN71" i="1" s="1"/>
  <c r="CH71" i="1"/>
  <c r="CM71" i="1" s="1"/>
  <c r="CK70" i="1"/>
  <c r="CJ70" i="1"/>
  <c r="CI70" i="1"/>
  <c r="CN70" i="1" s="1"/>
  <c r="CH70" i="1"/>
  <c r="CK69" i="1"/>
  <c r="CJ69" i="1"/>
  <c r="CO69" i="1" s="1"/>
  <c r="CI69" i="1"/>
  <c r="CN69" i="1" s="1"/>
  <c r="CH69" i="1"/>
  <c r="CM69" i="1" s="1"/>
  <c r="CK68" i="1"/>
  <c r="CJ68" i="1"/>
  <c r="CI68" i="1"/>
  <c r="CN68" i="1" s="1"/>
  <c r="CH68" i="1"/>
  <c r="CK67" i="1"/>
  <c r="CJ67" i="1"/>
  <c r="CO67" i="1" s="1"/>
  <c r="CI67" i="1"/>
  <c r="CN67" i="1" s="1"/>
  <c r="CH67" i="1"/>
  <c r="CM67" i="1" s="1"/>
  <c r="CK66" i="1"/>
  <c r="CJ66" i="1"/>
  <c r="CI66" i="1"/>
  <c r="CN66" i="1" s="1"/>
  <c r="CH66" i="1"/>
  <c r="CK65" i="1"/>
  <c r="CJ65" i="1"/>
  <c r="CO65" i="1" s="1"/>
  <c r="CI65" i="1"/>
  <c r="CN65" i="1" s="1"/>
  <c r="CH65" i="1"/>
  <c r="CM65" i="1" s="1"/>
  <c r="CK64" i="1"/>
  <c r="CJ64" i="1"/>
  <c r="CO64" i="1" s="1"/>
  <c r="CI64" i="1"/>
  <c r="CN64" i="1" s="1"/>
  <c r="CH64" i="1"/>
  <c r="CM64" i="1" s="1"/>
  <c r="CK63" i="1"/>
  <c r="CJ63" i="1"/>
  <c r="CI63" i="1"/>
  <c r="CH63" i="1"/>
  <c r="CK62" i="1"/>
  <c r="CJ62" i="1"/>
  <c r="CO62" i="1" s="1"/>
  <c r="CI62" i="1"/>
  <c r="CN62" i="1" s="1"/>
  <c r="CH62" i="1"/>
  <c r="CM62" i="1" s="1"/>
  <c r="CK61" i="1"/>
  <c r="CJ61" i="1"/>
  <c r="CI61" i="1"/>
  <c r="CH61" i="1"/>
  <c r="CK60" i="1"/>
  <c r="CJ60" i="1"/>
  <c r="CO60" i="1" s="1"/>
  <c r="CI60" i="1"/>
  <c r="CH60" i="1"/>
  <c r="CK59" i="1"/>
  <c r="CL59" i="1" s="1"/>
  <c r="CJ59" i="1"/>
  <c r="CI59" i="1"/>
  <c r="CH59" i="1"/>
  <c r="CM59" i="1" s="1"/>
  <c r="CK58" i="1"/>
  <c r="CL58" i="1" s="1"/>
  <c r="CJ58" i="1"/>
  <c r="CI58" i="1"/>
  <c r="CH58" i="1"/>
  <c r="CK57" i="1"/>
  <c r="CL57" i="1" s="1"/>
  <c r="CJ57" i="1"/>
  <c r="CI57" i="1"/>
  <c r="CH57" i="1"/>
  <c r="CM57" i="1" s="1"/>
  <c r="CK56" i="1"/>
  <c r="CJ56" i="1"/>
  <c r="CO56" i="1" s="1"/>
  <c r="CI56" i="1"/>
  <c r="CN56" i="1" s="1"/>
  <c r="CH56" i="1"/>
  <c r="CM56" i="1" s="1"/>
  <c r="CK55" i="1"/>
  <c r="CJ55" i="1"/>
  <c r="CI55" i="1"/>
  <c r="CH55" i="1"/>
  <c r="CM55" i="1" s="1"/>
  <c r="CK54" i="1"/>
  <c r="CJ54" i="1"/>
  <c r="CO54" i="1" s="1"/>
  <c r="CI54" i="1"/>
  <c r="CH54" i="1"/>
  <c r="CM54" i="1" s="1"/>
  <c r="CK53" i="1"/>
  <c r="CJ53" i="1"/>
  <c r="CI53" i="1"/>
  <c r="CH53" i="1"/>
  <c r="CK52" i="1"/>
  <c r="CJ52" i="1"/>
  <c r="CO52" i="1" s="1"/>
  <c r="CI52" i="1"/>
  <c r="CN52" i="1" s="1"/>
  <c r="CH52" i="1"/>
  <c r="CM52" i="1" s="1"/>
  <c r="CK51" i="1"/>
  <c r="CJ51" i="1"/>
  <c r="CI51" i="1"/>
  <c r="CH51" i="1"/>
  <c r="CK50" i="1"/>
  <c r="CJ50" i="1"/>
  <c r="CO50" i="1" s="1"/>
  <c r="CI50" i="1"/>
  <c r="CN50" i="1" s="1"/>
  <c r="CH50" i="1"/>
  <c r="CM50" i="1" s="1"/>
  <c r="CK49" i="1"/>
  <c r="CJ49" i="1"/>
  <c r="CI49" i="1"/>
  <c r="CH49" i="1"/>
  <c r="CK48" i="1"/>
  <c r="CJ48" i="1"/>
  <c r="CO48" i="1" s="1"/>
  <c r="CI48" i="1"/>
  <c r="CH48" i="1"/>
  <c r="CM48" i="1" s="1"/>
  <c r="CK47" i="1"/>
  <c r="CJ47" i="1"/>
  <c r="CI47" i="1"/>
  <c r="CH47" i="1"/>
  <c r="CK46" i="1"/>
  <c r="CJ46" i="1"/>
  <c r="CO46" i="1" s="1"/>
  <c r="CI46" i="1"/>
  <c r="CN46" i="1" s="1"/>
  <c r="CH46" i="1"/>
  <c r="CM46" i="1" s="1"/>
  <c r="CK45" i="1"/>
  <c r="CJ45" i="1"/>
  <c r="CO45" i="1" s="1"/>
  <c r="CI45" i="1"/>
  <c r="CN45" i="1" s="1"/>
  <c r="CH45" i="1"/>
  <c r="CM45" i="1" s="1"/>
  <c r="CK44" i="1"/>
  <c r="CJ44" i="1"/>
  <c r="CI44" i="1"/>
  <c r="CH44" i="1"/>
  <c r="CK43" i="1"/>
  <c r="CJ43" i="1"/>
  <c r="CO43" i="1" s="1"/>
  <c r="CI43" i="1"/>
  <c r="CN43" i="1" s="1"/>
  <c r="CH43" i="1"/>
  <c r="CM43" i="1" s="1"/>
  <c r="CK42" i="1"/>
  <c r="CJ42" i="1"/>
  <c r="CI42" i="1"/>
  <c r="CN42" i="1" s="1"/>
  <c r="CH42" i="1"/>
  <c r="CK41" i="1"/>
  <c r="CJ41" i="1"/>
  <c r="CO41" i="1" s="1"/>
  <c r="CI41" i="1"/>
  <c r="CN41" i="1" s="1"/>
  <c r="CH41" i="1"/>
  <c r="CM41" i="1" s="1"/>
  <c r="CK40" i="1"/>
  <c r="CJ40" i="1"/>
  <c r="CI40" i="1"/>
  <c r="CN40" i="1" s="1"/>
  <c r="CH40" i="1"/>
  <c r="CK39" i="1"/>
  <c r="CJ39" i="1"/>
  <c r="CO39" i="1" s="1"/>
  <c r="CI39" i="1"/>
  <c r="CN39" i="1" s="1"/>
  <c r="CH39" i="1"/>
  <c r="CK38" i="1"/>
  <c r="CJ38" i="1"/>
  <c r="CI38" i="1"/>
  <c r="CH38" i="1"/>
  <c r="CK37" i="1"/>
  <c r="CJ37" i="1"/>
  <c r="CO37" i="1" s="1"/>
  <c r="CI37" i="1"/>
  <c r="CN37" i="1" s="1"/>
  <c r="CH37" i="1"/>
  <c r="CK36" i="1"/>
  <c r="CJ36" i="1"/>
  <c r="CI36" i="1"/>
  <c r="CN36" i="1" s="1"/>
  <c r="CH36" i="1"/>
  <c r="CK35" i="1"/>
  <c r="CJ35" i="1"/>
  <c r="CO35" i="1" s="1"/>
  <c r="CI35" i="1"/>
  <c r="CN35" i="1" s="1"/>
  <c r="CH35" i="1"/>
  <c r="CK34" i="1"/>
  <c r="CJ34" i="1"/>
  <c r="CI34" i="1"/>
  <c r="CN34" i="1" s="1"/>
  <c r="CH34" i="1"/>
  <c r="CK33" i="1"/>
  <c r="CJ33" i="1"/>
  <c r="CO33" i="1" s="1"/>
  <c r="CI33" i="1"/>
  <c r="CN33" i="1" s="1"/>
  <c r="CH33" i="1"/>
  <c r="CK32" i="1"/>
  <c r="CJ32" i="1"/>
  <c r="CI32" i="1"/>
  <c r="CN32" i="1" s="1"/>
  <c r="CH32" i="1"/>
  <c r="CK31" i="1"/>
  <c r="CJ31" i="1"/>
  <c r="CO31" i="1" s="1"/>
  <c r="CI31" i="1"/>
  <c r="CN31" i="1" s="1"/>
  <c r="CH31" i="1"/>
  <c r="CK30" i="1"/>
  <c r="CJ30" i="1"/>
  <c r="CO30" i="1" s="1"/>
  <c r="CI30" i="1"/>
  <c r="CN30" i="1" s="1"/>
  <c r="CH30" i="1"/>
  <c r="CM30" i="1" s="1"/>
  <c r="CK29" i="1"/>
  <c r="CJ29" i="1"/>
  <c r="CI29" i="1"/>
  <c r="CH29" i="1"/>
  <c r="CK28" i="1"/>
  <c r="CJ28" i="1"/>
  <c r="CO28" i="1" s="1"/>
  <c r="CI28" i="1"/>
  <c r="CH28" i="1"/>
  <c r="CK27" i="1"/>
  <c r="CJ27" i="1"/>
  <c r="CI27" i="1"/>
  <c r="CH27" i="1"/>
  <c r="CM27" i="1" s="1"/>
  <c r="CK26" i="1"/>
  <c r="CJ26" i="1"/>
  <c r="CO26" i="1" s="1"/>
  <c r="CI26" i="1"/>
  <c r="CN26" i="1" s="1"/>
  <c r="CH26" i="1"/>
  <c r="CM26" i="1" s="1"/>
  <c r="CK25" i="1"/>
  <c r="CJ25" i="1"/>
  <c r="CI25" i="1"/>
  <c r="CH25" i="1"/>
  <c r="CK24" i="1"/>
  <c r="CJ24" i="1"/>
  <c r="CO24" i="1" s="1"/>
  <c r="CI24" i="1"/>
  <c r="CN24" i="1" s="1"/>
  <c r="CH24" i="1"/>
  <c r="CM24" i="1" s="1"/>
  <c r="CK23" i="1"/>
  <c r="CJ23" i="1"/>
  <c r="CI23" i="1"/>
  <c r="CH23" i="1"/>
  <c r="CM23" i="1" s="1"/>
  <c r="CK22" i="1"/>
  <c r="CJ22" i="1"/>
  <c r="CO22" i="1" s="1"/>
  <c r="CI22" i="1"/>
  <c r="CN22" i="1" s="1"/>
  <c r="CH22" i="1"/>
  <c r="CM22" i="1" s="1"/>
  <c r="CK21" i="1"/>
  <c r="CJ21" i="1"/>
  <c r="CI21" i="1"/>
  <c r="CH21" i="1"/>
  <c r="CK20" i="1"/>
  <c r="CJ20" i="1"/>
  <c r="CO20" i="1" s="1"/>
  <c r="CI20" i="1"/>
  <c r="CN20" i="1" s="1"/>
  <c r="CH20" i="1"/>
  <c r="CM20" i="1" s="1"/>
  <c r="CK19" i="1"/>
  <c r="CJ19" i="1"/>
  <c r="CO19" i="1" s="1"/>
  <c r="CI19" i="1"/>
  <c r="CN19" i="1" s="1"/>
  <c r="CH19" i="1"/>
  <c r="CK18" i="1"/>
  <c r="CJ18" i="1"/>
  <c r="CI18" i="1"/>
  <c r="CH18" i="1"/>
  <c r="CK17" i="1"/>
  <c r="CJ17" i="1"/>
  <c r="CO17" i="1" s="1"/>
  <c r="CI17" i="1"/>
  <c r="CN17" i="1" s="1"/>
  <c r="CH17" i="1"/>
  <c r="CM17" i="1" s="1"/>
  <c r="CK16" i="1"/>
  <c r="CJ16" i="1"/>
  <c r="CI16" i="1"/>
  <c r="CH16" i="1"/>
  <c r="CK15" i="1"/>
  <c r="CJ15" i="1"/>
  <c r="CO15" i="1" s="1"/>
  <c r="CI15" i="1"/>
  <c r="CN15" i="1" s="1"/>
  <c r="CH15" i="1"/>
  <c r="CM15" i="1" s="1"/>
  <c r="CK14" i="1"/>
  <c r="CJ14" i="1"/>
  <c r="CI14" i="1"/>
  <c r="CH14" i="1"/>
  <c r="CK13" i="1"/>
  <c r="CJ13" i="1"/>
  <c r="CO13" i="1" s="1"/>
  <c r="CI13" i="1"/>
  <c r="CN13" i="1" s="1"/>
  <c r="CH13" i="1"/>
  <c r="CM13" i="1" s="1"/>
  <c r="CK12" i="1"/>
  <c r="CJ12" i="1"/>
  <c r="CI12" i="1"/>
  <c r="CH12" i="1"/>
  <c r="CK11" i="1"/>
  <c r="CJ11" i="1"/>
  <c r="CO11" i="1" s="1"/>
  <c r="CI11" i="1"/>
  <c r="CN11" i="1" s="1"/>
  <c r="CH11" i="1"/>
  <c r="CM11" i="1" s="1"/>
  <c r="CK10" i="1"/>
  <c r="CJ10" i="1"/>
  <c r="CI10" i="1"/>
  <c r="CH10" i="1"/>
  <c r="CK9" i="1"/>
  <c r="CJ9" i="1"/>
  <c r="CO9" i="1" s="1"/>
  <c r="CI9" i="1"/>
  <c r="CN9" i="1" s="1"/>
  <c r="CH9" i="1"/>
  <c r="CO351" i="1" l="1"/>
  <c r="CN44" i="1"/>
  <c r="CN170" i="1"/>
  <c r="CO231" i="1"/>
  <c r="CN10" i="1"/>
  <c r="CN38" i="1"/>
  <c r="CO269" i="1"/>
  <c r="CO319" i="1"/>
  <c r="CO349" i="1"/>
  <c r="CO115" i="1"/>
  <c r="CN12" i="1"/>
  <c r="CN18" i="1"/>
  <c r="CO105" i="1"/>
  <c r="CN16" i="1"/>
  <c r="CO10" i="1"/>
  <c r="CO14" i="1"/>
  <c r="CO18" i="1"/>
  <c r="CO32" i="1"/>
  <c r="CO34" i="1"/>
  <c r="CO36" i="1"/>
  <c r="CO38" i="1"/>
  <c r="CO40" i="1"/>
  <c r="CO42" i="1"/>
  <c r="CO44" i="1"/>
  <c r="CO66" i="1"/>
  <c r="CO68" i="1"/>
  <c r="CO70" i="1"/>
  <c r="CO72" i="1"/>
  <c r="CO74" i="1"/>
  <c r="CO88" i="1"/>
  <c r="CO90" i="1"/>
  <c r="CO104" i="1"/>
  <c r="CO106" i="1"/>
  <c r="CO114" i="1"/>
  <c r="CO116" i="1"/>
  <c r="CO140" i="1"/>
  <c r="CO142" i="1"/>
  <c r="CO144" i="1"/>
  <c r="CO146" i="1"/>
  <c r="CO148" i="1"/>
  <c r="CO158" i="1"/>
  <c r="CO160" i="1"/>
  <c r="CO178" i="1"/>
  <c r="CO182" i="1"/>
  <c r="CO210" i="1"/>
  <c r="CO212" i="1"/>
  <c r="CO234" i="1"/>
  <c r="CO236" i="1"/>
  <c r="CO238" i="1"/>
  <c r="CO240" i="1"/>
  <c r="CO256" i="1"/>
  <c r="CO258" i="1"/>
  <c r="CO270" i="1"/>
  <c r="CO272" i="1"/>
  <c r="CO304" i="1"/>
  <c r="CO306" i="1"/>
  <c r="CO318" i="1"/>
  <c r="CO334" i="1"/>
  <c r="CO336" i="1"/>
  <c r="CO338" i="1"/>
  <c r="CO141" i="1"/>
  <c r="CN14" i="1"/>
  <c r="CO12" i="1"/>
  <c r="CO16" i="1"/>
  <c r="CO103" i="1"/>
  <c r="CO113" i="1"/>
  <c r="CO217" i="1"/>
  <c r="CM83" i="1"/>
  <c r="CM251" i="1"/>
  <c r="CO241" i="1"/>
  <c r="CN356" i="1"/>
  <c r="CO156" i="1"/>
  <c r="CO162" i="1"/>
  <c r="CO170" i="1"/>
  <c r="CO180" i="1"/>
  <c r="CO184" i="1"/>
  <c r="CO206" i="1"/>
  <c r="CO214" i="1"/>
  <c r="CO220" i="1"/>
  <c r="CO222" i="1"/>
  <c r="CO320" i="1"/>
  <c r="CO340" i="1"/>
  <c r="CO342" i="1"/>
  <c r="CO350" i="1"/>
  <c r="CO352" i="1"/>
  <c r="CN126" i="1"/>
  <c r="CN152" i="1"/>
  <c r="CN282" i="1"/>
  <c r="CN309" i="1"/>
  <c r="CN311" i="1"/>
  <c r="CN323" i="1"/>
  <c r="CN327" i="1"/>
  <c r="CN329" i="1"/>
  <c r="CN331" i="1"/>
  <c r="CN345" i="1"/>
  <c r="CN347" i="1"/>
  <c r="CN355" i="1"/>
  <c r="CN357" i="1"/>
  <c r="CQ299" i="1"/>
  <c r="CQ301" i="1"/>
  <c r="CN354" i="1"/>
  <c r="CM40" i="1"/>
  <c r="CM42" i="1"/>
  <c r="CM44" i="1"/>
  <c r="CM58" i="1"/>
  <c r="CM66" i="1"/>
  <c r="CM68" i="1"/>
  <c r="CM70" i="1"/>
  <c r="CM72" i="1"/>
  <c r="CM74" i="1"/>
  <c r="CM88" i="1"/>
  <c r="CM90" i="1"/>
  <c r="CM104" i="1"/>
  <c r="CM106" i="1"/>
  <c r="CM140" i="1"/>
  <c r="CM142" i="1"/>
  <c r="CM144" i="1"/>
  <c r="CM146" i="1"/>
  <c r="CM148" i="1"/>
  <c r="CM156" i="1"/>
  <c r="CM158" i="1"/>
  <c r="CM160" i="1"/>
  <c r="CM162" i="1"/>
  <c r="CM170" i="1"/>
  <c r="CM178" i="1"/>
  <c r="CM180" i="1"/>
  <c r="CM182" i="1"/>
  <c r="CM184" i="1"/>
  <c r="CM206" i="1"/>
  <c r="CM208" i="1"/>
  <c r="CM210" i="1"/>
  <c r="CM212" i="1"/>
  <c r="CM214" i="1"/>
  <c r="CM216" i="1"/>
  <c r="CM226" i="1"/>
  <c r="CM228" i="1"/>
  <c r="CM230" i="1"/>
  <c r="CM232" i="1"/>
  <c r="CM234" i="1"/>
  <c r="CM236" i="1"/>
  <c r="CM238" i="1"/>
  <c r="CM240" i="1"/>
  <c r="CM242" i="1"/>
  <c r="CM244" i="1"/>
  <c r="CM256" i="1"/>
  <c r="CM258" i="1"/>
  <c r="CM218" i="1"/>
  <c r="CM270" i="1"/>
  <c r="CM272" i="1"/>
  <c r="CM304" i="1"/>
  <c r="CM306" i="1"/>
  <c r="CM314" i="1"/>
  <c r="CM316" i="1"/>
  <c r="CM320" i="1"/>
  <c r="CM336" i="1"/>
  <c r="CM338" i="1"/>
  <c r="CM340" i="1"/>
  <c r="CM352" i="1"/>
  <c r="CN206" i="1"/>
  <c r="CN208" i="1"/>
  <c r="CN210" i="1"/>
  <c r="CN212" i="1"/>
  <c r="CN214" i="1"/>
  <c r="CN216" i="1"/>
  <c r="CN218" i="1"/>
  <c r="CN220" i="1"/>
  <c r="CN222" i="1"/>
  <c r="CN224" i="1"/>
  <c r="CN226" i="1"/>
  <c r="CN228" i="1"/>
  <c r="CN230" i="1"/>
  <c r="CN232" i="1"/>
  <c r="CN234" i="1"/>
  <c r="CN236" i="1"/>
  <c r="CN238" i="1"/>
  <c r="CN240" i="1"/>
  <c r="CN242" i="1"/>
  <c r="CN256" i="1"/>
  <c r="CN258" i="1"/>
  <c r="CN270" i="1"/>
  <c r="CN272" i="1"/>
  <c r="CN304" i="1"/>
  <c r="CN306" i="1"/>
  <c r="CN318" i="1"/>
  <c r="CN320" i="1"/>
  <c r="CN334" i="1"/>
  <c r="CN336" i="1"/>
  <c r="CN338" i="1"/>
  <c r="CN340" i="1"/>
  <c r="CN342" i="1"/>
  <c r="CN350" i="1"/>
  <c r="CN352" i="1"/>
  <c r="CO119" i="1"/>
  <c r="CO121" i="1"/>
  <c r="CO165" i="1"/>
  <c r="CO263" i="1"/>
  <c r="CO267" i="1"/>
  <c r="CP287" i="1"/>
  <c r="CN60" i="1"/>
  <c r="CM195" i="1"/>
  <c r="CO208" i="1"/>
  <c r="CO216" i="1"/>
  <c r="CO218" i="1"/>
  <c r="CO224" i="1"/>
  <c r="CO226" i="1"/>
  <c r="CO228" i="1"/>
  <c r="CO230" i="1"/>
  <c r="CO232" i="1"/>
  <c r="CO242" i="1"/>
  <c r="CM247" i="1"/>
  <c r="CN78" i="1"/>
  <c r="CN364" i="1"/>
  <c r="CL10" i="1"/>
  <c r="CP10" i="1"/>
  <c r="CL12" i="1"/>
  <c r="CP12" i="1"/>
  <c r="CL14" i="1"/>
  <c r="CP14" i="1"/>
  <c r="CL16" i="1"/>
  <c r="CP16" i="1"/>
  <c r="CL18" i="1"/>
  <c r="CP18" i="1"/>
  <c r="CL20" i="1"/>
  <c r="CP20" i="1"/>
  <c r="CL22" i="1"/>
  <c r="CP22" i="1"/>
  <c r="CL24" i="1"/>
  <c r="CP24" i="1"/>
  <c r="CL26" i="1"/>
  <c r="CP26" i="1"/>
  <c r="CL28" i="1"/>
  <c r="CP28" i="1"/>
  <c r="CL30" i="1"/>
  <c r="CQ30" i="1" s="1"/>
  <c r="CP30" i="1"/>
  <c r="CL32" i="1"/>
  <c r="CP32" i="1"/>
  <c r="CL34" i="1"/>
  <c r="CP34" i="1"/>
  <c r="CL36" i="1"/>
  <c r="CP36" i="1"/>
  <c r="CL38" i="1"/>
  <c r="CP38" i="1"/>
  <c r="CL40" i="1"/>
  <c r="CP40" i="1"/>
  <c r="CL42" i="1"/>
  <c r="CP42" i="1"/>
  <c r="CL44" i="1"/>
  <c r="CP44" i="1"/>
  <c r="CL46" i="1"/>
  <c r="CP46" i="1"/>
  <c r="CL48" i="1"/>
  <c r="CP48" i="1"/>
  <c r="CL50" i="1"/>
  <c r="CQ50" i="1" s="1"/>
  <c r="CP50" i="1"/>
  <c r="CL52" i="1"/>
  <c r="CP52" i="1"/>
  <c r="CL54" i="1"/>
  <c r="CP54" i="1"/>
  <c r="CL56" i="1"/>
  <c r="CQ56" i="1" s="1"/>
  <c r="CP56" i="1"/>
  <c r="CL60" i="1"/>
  <c r="CP60" i="1"/>
  <c r="CL62" i="1"/>
  <c r="CP62" i="1"/>
  <c r="CL64" i="1"/>
  <c r="CQ64" i="1" s="1"/>
  <c r="CP64" i="1"/>
  <c r="CL66" i="1"/>
  <c r="CP66" i="1"/>
  <c r="CL68" i="1"/>
  <c r="CP68" i="1"/>
  <c r="CL70" i="1"/>
  <c r="CP70" i="1"/>
  <c r="CL72" i="1"/>
  <c r="CP72" i="1"/>
  <c r="CL74" i="1"/>
  <c r="CP74" i="1"/>
  <c r="CL76" i="1"/>
  <c r="CP76" i="1"/>
  <c r="CL78" i="1"/>
  <c r="CP78" i="1"/>
  <c r="CL80" i="1"/>
  <c r="CQ80" i="1" s="1"/>
  <c r="CP80" i="1"/>
  <c r="CL82" i="1"/>
  <c r="CP82" i="1"/>
  <c r="CL84" i="1"/>
  <c r="CP84" i="1"/>
  <c r="CL86" i="1"/>
  <c r="CQ86" i="1" s="1"/>
  <c r="CP86" i="1"/>
  <c r="CL88" i="1"/>
  <c r="CP88" i="1"/>
  <c r="CL90" i="1"/>
  <c r="CP90" i="1"/>
  <c r="CL92" i="1"/>
  <c r="CP92" i="1"/>
  <c r="CL94" i="1"/>
  <c r="CP94" i="1"/>
  <c r="CL96" i="1"/>
  <c r="CQ96" i="1" s="1"/>
  <c r="CP96" i="1"/>
  <c r="CL98" i="1"/>
  <c r="CP98" i="1"/>
  <c r="CL100" i="1"/>
  <c r="CP100" i="1"/>
  <c r="CL102" i="1"/>
  <c r="CQ102" i="1" s="1"/>
  <c r="CP102" i="1"/>
  <c r="CL104" i="1"/>
  <c r="CP104" i="1"/>
  <c r="CL106" i="1"/>
  <c r="CP106" i="1"/>
  <c r="CL108" i="1"/>
  <c r="CP108" i="1"/>
  <c r="CL110" i="1"/>
  <c r="CP110" i="1"/>
  <c r="CL112" i="1"/>
  <c r="CQ112" i="1" s="1"/>
  <c r="CP112" i="1"/>
  <c r="CL114" i="1"/>
  <c r="CP114" i="1"/>
  <c r="CL116" i="1"/>
  <c r="CP116" i="1"/>
  <c r="CL118" i="1"/>
  <c r="CP118" i="1"/>
  <c r="CL120" i="1"/>
  <c r="CP120" i="1"/>
  <c r="CL122" i="1"/>
  <c r="CP122" i="1"/>
  <c r="CL124" i="1"/>
  <c r="CP124" i="1"/>
  <c r="CL126" i="1"/>
  <c r="CP126" i="1"/>
  <c r="CL128" i="1"/>
  <c r="CQ128" i="1" s="1"/>
  <c r="CP128" i="1"/>
  <c r="CL140" i="1"/>
  <c r="CP140" i="1"/>
  <c r="CL142" i="1"/>
  <c r="CP142" i="1"/>
  <c r="CL144" i="1"/>
  <c r="CP144" i="1"/>
  <c r="CL146" i="1"/>
  <c r="CP146" i="1"/>
  <c r="CL148" i="1"/>
  <c r="CP148" i="1"/>
  <c r="CL150" i="1"/>
  <c r="CP150" i="1"/>
  <c r="CL152" i="1"/>
  <c r="CP152" i="1"/>
  <c r="CL154" i="1"/>
  <c r="CQ154" i="1" s="1"/>
  <c r="CP154" i="1"/>
  <c r="CL156" i="1"/>
  <c r="CP156" i="1"/>
  <c r="CL158" i="1"/>
  <c r="CP158" i="1"/>
  <c r="CL160" i="1"/>
  <c r="CP160" i="1"/>
  <c r="CL162" i="1"/>
  <c r="CP162" i="1"/>
  <c r="CL164" i="1"/>
  <c r="CP164" i="1"/>
  <c r="CL166" i="1"/>
  <c r="CP166" i="1"/>
  <c r="CL168" i="1"/>
  <c r="CQ168" i="1" s="1"/>
  <c r="CP168" i="1"/>
  <c r="CL170" i="1"/>
  <c r="CP170" i="1"/>
  <c r="CL172" i="1"/>
  <c r="CP172" i="1"/>
  <c r="CL174" i="1"/>
  <c r="CP174" i="1"/>
  <c r="CL176" i="1"/>
  <c r="CQ176" i="1" s="1"/>
  <c r="CP176" i="1"/>
  <c r="CL178" i="1"/>
  <c r="CP178" i="1"/>
  <c r="CL180" i="1"/>
  <c r="CP180" i="1"/>
  <c r="CL182" i="1"/>
  <c r="CP182" i="1"/>
  <c r="CL184" i="1"/>
  <c r="CP184" i="1"/>
  <c r="CL186" i="1"/>
  <c r="CP186" i="1"/>
  <c r="CL188" i="1"/>
  <c r="CP188" i="1"/>
  <c r="CL190" i="1"/>
  <c r="CP190" i="1"/>
  <c r="CL192" i="1"/>
  <c r="CP192" i="1"/>
  <c r="CL194" i="1"/>
  <c r="CP194" i="1"/>
  <c r="CL196" i="1"/>
  <c r="CQ196" i="1" s="1"/>
  <c r="CP196" i="1"/>
  <c r="CL206" i="1"/>
  <c r="CP206" i="1"/>
  <c r="CL208" i="1"/>
  <c r="CP208" i="1"/>
  <c r="CL210" i="1"/>
  <c r="CP210" i="1"/>
  <c r="CL212" i="1"/>
  <c r="CP212" i="1"/>
  <c r="CL214" i="1"/>
  <c r="CP214" i="1"/>
  <c r="CL216" i="1"/>
  <c r="CP216" i="1"/>
  <c r="CL218" i="1"/>
  <c r="CP218" i="1"/>
  <c r="CL220" i="1"/>
  <c r="CP220" i="1"/>
  <c r="CL222" i="1"/>
  <c r="CP222" i="1"/>
  <c r="CL224" i="1"/>
  <c r="CP224" i="1"/>
  <c r="CL226" i="1"/>
  <c r="CP226" i="1"/>
  <c r="CL228" i="1"/>
  <c r="CP228" i="1"/>
  <c r="CL230" i="1"/>
  <c r="CP230" i="1"/>
  <c r="CL232" i="1"/>
  <c r="CP232" i="1"/>
  <c r="CL234" i="1"/>
  <c r="CP234" i="1"/>
  <c r="CL236" i="1"/>
  <c r="CP236" i="1"/>
  <c r="CL238" i="1"/>
  <c r="CP238" i="1"/>
  <c r="CL240" i="1"/>
  <c r="CP240" i="1"/>
  <c r="CL242" i="1"/>
  <c r="CP242" i="1"/>
  <c r="CL256" i="1"/>
  <c r="CP256" i="1"/>
  <c r="CL258" i="1"/>
  <c r="CP258" i="1"/>
  <c r="CL260" i="1"/>
  <c r="CP260" i="1"/>
  <c r="CL262" i="1"/>
  <c r="CP262" i="1"/>
  <c r="CL264" i="1"/>
  <c r="CQ264" i="1" s="1"/>
  <c r="CP264" i="1"/>
  <c r="CL266" i="1"/>
  <c r="CP266" i="1"/>
  <c r="CL268" i="1"/>
  <c r="CQ268" i="1" s="1"/>
  <c r="CP268" i="1"/>
  <c r="CL270" i="1"/>
  <c r="CP270" i="1"/>
  <c r="CL272" i="1"/>
  <c r="CP272" i="1"/>
  <c r="CL278" i="1"/>
  <c r="CP278" i="1"/>
  <c r="CL280" i="1"/>
  <c r="CQ280" i="1" s="1"/>
  <c r="CP280" i="1"/>
  <c r="CL282" i="1"/>
  <c r="CP282" i="1"/>
  <c r="CL284" i="1"/>
  <c r="CQ284" i="1" s="1"/>
  <c r="CP284" i="1"/>
  <c r="CL286" i="1"/>
  <c r="CP286" i="1"/>
  <c r="CL288" i="1"/>
  <c r="CQ288" i="1" s="1"/>
  <c r="CP288" i="1"/>
  <c r="CL290" i="1"/>
  <c r="CP290" i="1"/>
  <c r="CM28" i="1"/>
  <c r="CM126" i="1"/>
  <c r="CN54" i="1"/>
  <c r="CM21" i="1"/>
  <c r="CM25" i="1"/>
  <c r="CM29" i="1"/>
  <c r="CM47" i="1"/>
  <c r="CM49" i="1"/>
  <c r="CM51" i="1"/>
  <c r="CM53" i="1"/>
  <c r="CM61" i="1"/>
  <c r="CM63" i="1"/>
  <c r="CM77" i="1"/>
  <c r="CM79" i="1"/>
  <c r="CM85" i="1"/>
  <c r="CM93" i="1"/>
  <c r="CM95" i="1"/>
  <c r="CM101" i="1"/>
  <c r="CM119" i="1"/>
  <c r="CM121" i="1"/>
  <c r="CM123" i="1"/>
  <c r="CM125" i="1"/>
  <c r="CM127" i="1"/>
  <c r="CM129" i="1"/>
  <c r="CM131" i="1"/>
  <c r="CM135" i="1"/>
  <c r="CM151" i="1"/>
  <c r="CM153" i="1"/>
  <c r="CM165" i="1"/>
  <c r="CM167" i="1"/>
  <c r="CM189" i="1"/>
  <c r="CM193" i="1"/>
  <c r="CM197" i="1"/>
  <c r="CM199" i="1"/>
  <c r="CM201" i="1"/>
  <c r="CM203" i="1"/>
  <c r="CM249" i="1"/>
  <c r="CM253" i="1"/>
  <c r="CM261" i="1"/>
  <c r="CM263" i="1"/>
  <c r="CM265" i="1"/>
  <c r="CM267" i="1"/>
  <c r="CM277" i="1"/>
  <c r="CM279" i="1"/>
  <c r="CM281" i="1"/>
  <c r="CM283" i="1"/>
  <c r="CP153" i="1"/>
  <c r="CM60" i="1"/>
  <c r="CM82" i="1"/>
  <c r="CN28" i="1"/>
  <c r="CN48" i="1"/>
  <c r="CN21" i="1"/>
  <c r="CN23" i="1"/>
  <c r="CN25" i="1"/>
  <c r="CN27" i="1"/>
  <c r="CN29" i="1"/>
  <c r="CN47" i="1"/>
  <c r="CN49" i="1"/>
  <c r="CN51" i="1"/>
  <c r="CN53" i="1"/>
  <c r="CN55" i="1"/>
  <c r="CN61" i="1"/>
  <c r="CN63" i="1"/>
  <c r="CN77" i="1"/>
  <c r="CN79" i="1"/>
  <c r="CN81" i="1"/>
  <c r="CN83" i="1"/>
  <c r="CN85" i="1"/>
  <c r="CN93" i="1"/>
  <c r="CN95" i="1"/>
  <c r="CN97" i="1"/>
  <c r="CN99" i="1"/>
  <c r="CN101" i="1"/>
  <c r="CN119" i="1"/>
  <c r="CN121" i="1"/>
  <c r="CN123" i="1"/>
  <c r="CN125" i="1"/>
  <c r="CN127" i="1"/>
  <c r="CN151" i="1"/>
  <c r="CN153" i="1"/>
  <c r="CN165" i="1"/>
  <c r="CN167" i="1"/>
  <c r="CN187" i="1"/>
  <c r="CN189" i="1"/>
  <c r="CN191" i="1"/>
  <c r="CN193" i="1"/>
  <c r="CN195" i="1"/>
  <c r="CN197" i="1"/>
  <c r="CN199" i="1"/>
  <c r="CN201" i="1"/>
  <c r="CN203" i="1"/>
  <c r="CN261" i="1"/>
  <c r="CN263" i="1"/>
  <c r="CN265" i="1"/>
  <c r="CN267" i="1"/>
  <c r="CN277" i="1"/>
  <c r="CN279" i="1"/>
  <c r="CN281" i="1"/>
  <c r="CN283" i="1"/>
  <c r="CN289" i="1"/>
  <c r="CN291" i="1"/>
  <c r="CN293" i="1"/>
  <c r="CN295" i="1"/>
  <c r="CN297" i="1"/>
  <c r="CN367" i="1"/>
  <c r="CN369" i="1"/>
  <c r="CM84" i="1"/>
  <c r="CM194" i="1"/>
  <c r="CN266" i="1"/>
  <c r="CO21" i="1"/>
  <c r="CO25" i="1"/>
  <c r="CO29" i="1"/>
  <c r="CO49" i="1"/>
  <c r="CO53" i="1"/>
  <c r="CO63" i="1"/>
  <c r="CO77" i="1"/>
  <c r="CO81" i="1"/>
  <c r="CO85" i="1"/>
  <c r="CO93" i="1"/>
  <c r="CO95" i="1"/>
  <c r="CO97" i="1"/>
  <c r="CO101" i="1"/>
  <c r="CO123" i="1"/>
  <c r="CO125" i="1"/>
  <c r="CO127" i="1"/>
  <c r="CO151" i="1"/>
  <c r="CO153" i="1"/>
  <c r="CO167" i="1"/>
  <c r="CO277" i="1"/>
  <c r="CO279" i="1"/>
  <c r="CO281" i="1"/>
  <c r="CO283" i="1"/>
  <c r="CO285" i="1"/>
  <c r="CO287" i="1"/>
  <c r="CO293" i="1"/>
  <c r="CO295" i="1"/>
  <c r="CO297" i="1"/>
  <c r="CO299" i="1"/>
  <c r="CO301" i="1"/>
  <c r="CO309" i="1"/>
  <c r="CO311" i="1"/>
  <c r="CO323" i="1"/>
  <c r="CO325" i="1"/>
  <c r="CO327" i="1"/>
  <c r="CO329" i="1"/>
  <c r="CO331" i="1"/>
  <c r="CO345" i="1"/>
  <c r="CO347" i="1"/>
  <c r="CO355" i="1"/>
  <c r="CO357" i="1"/>
  <c r="CN100" i="1"/>
  <c r="CN360" i="1"/>
  <c r="CM275" i="1"/>
  <c r="CO23" i="1"/>
  <c r="CO27" i="1"/>
  <c r="CO47" i="1"/>
  <c r="CO51" i="1"/>
  <c r="CO55" i="1"/>
  <c r="CO61" i="1"/>
  <c r="CO79" i="1"/>
  <c r="CO83" i="1"/>
  <c r="CO99" i="1"/>
  <c r="CL9" i="1"/>
  <c r="CP9" i="1"/>
  <c r="CL11" i="1"/>
  <c r="CP11" i="1"/>
  <c r="CL13" i="1"/>
  <c r="CP13" i="1"/>
  <c r="CL15" i="1"/>
  <c r="CP15" i="1"/>
  <c r="CL17" i="1"/>
  <c r="CP17" i="1"/>
  <c r="CL19" i="1"/>
  <c r="CQ19" i="1" s="1"/>
  <c r="CP19" i="1"/>
  <c r="CL21" i="1"/>
  <c r="CQ21" i="1" s="1"/>
  <c r="CP21" i="1"/>
  <c r="CL23" i="1"/>
  <c r="CP23" i="1"/>
  <c r="CL25" i="1"/>
  <c r="CP25" i="1"/>
  <c r="CL27" i="1"/>
  <c r="CQ27" i="1" s="1"/>
  <c r="CP27" i="1"/>
  <c r="CL29" i="1"/>
  <c r="CQ29" i="1" s="1"/>
  <c r="CP29" i="1"/>
  <c r="CL31" i="1"/>
  <c r="CP31" i="1"/>
  <c r="CL33" i="1"/>
  <c r="CP33" i="1"/>
  <c r="CL35" i="1"/>
  <c r="CP35" i="1"/>
  <c r="CL37" i="1"/>
  <c r="CP37" i="1"/>
  <c r="CL39" i="1"/>
  <c r="CQ39" i="1" s="1"/>
  <c r="CP39" i="1"/>
  <c r="CL41" i="1"/>
  <c r="CP41" i="1"/>
  <c r="CL43" i="1"/>
  <c r="CP43" i="1"/>
  <c r="CL45" i="1"/>
  <c r="CQ45" i="1" s="1"/>
  <c r="CP45" i="1"/>
  <c r="CL47" i="1"/>
  <c r="CP47" i="1"/>
  <c r="CL49" i="1"/>
  <c r="CQ49" i="1" s="1"/>
  <c r="CP49" i="1"/>
  <c r="CL51" i="1"/>
  <c r="CP51" i="1"/>
  <c r="CL53" i="1"/>
  <c r="CP53" i="1"/>
  <c r="CL55" i="1"/>
  <c r="CQ55" i="1" s="1"/>
  <c r="CP55" i="1"/>
  <c r="CL61" i="1"/>
  <c r="CP61" i="1"/>
  <c r="CL63" i="1"/>
  <c r="CQ63" i="1" s="1"/>
  <c r="CP63" i="1"/>
  <c r="CL65" i="1"/>
  <c r="CP65" i="1"/>
  <c r="CL67" i="1"/>
  <c r="CP67" i="1"/>
  <c r="CL69" i="1"/>
  <c r="CP69" i="1"/>
  <c r="CL71" i="1"/>
  <c r="CP71" i="1"/>
  <c r="CL73" i="1"/>
  <c r="CP73" i="1"/>
  <c r="CL75" i="1"/>
  <c r="CQ75" i="1" s="1"/>
  <c r="CP75" i="1"/>
  <c r="CL77" i="1"/>
  <c r="CP77" i="1"/>
  <c r="CL79" i="1"/>
  <c r="CQ79" i="1" s="1"/>
  <c r="CP79" i="1"/>
  <c r="CL81" i="1"/>
  <c r="CQ81" i="1" s="1"/>
  <c r="CP81" i="1"/>
  <c r="CL83" i="1"/>
  <c r="CP83" i="1"/>
  <c r="CL85" i="1"/>
  <c r="CP85" i="1"/>
  <c r="CL87" i="1"/>
  <c r="CP87" i="1"/>
  <c r="CL89" i="1"/>
  <c r="CP89" i="1"/>
  <c r="CL91" i="1"/>
  <c r="CQ91" i="1" s="1"/>
  <c r="CP91" i="1"/>
  <c r="CL93" i="1"/>
  <c r="CP93" i="1"/>
  <c r="CL95" i="1"/>
  <c r="CQ95" i="1" s="1"/>
  <c r="CP95" i="1"/>
  <c r="CL97" i="1"/>
  <c r="CQ97" i="1" s="1"/>
  <c r="CP97" i="1"/>
  <c r="CL99" i="1"/>
  <c r="CP99" i="1"/>
  <c r="CL101" i="1"/>
  <c r="CP101" i="1"/>
  <c r="CL103" i="1"/>
  <c r="CP103" i="1"/>
  <c r="CL105" i="1"/>
  <c r="CP105" i="1"/>
  <c r="CL107" i="1"/>
  <c r="CQ107" i="1" s="1"/>
  <c r="CP107" i="1"/>
  <c r="CL109" i="1"/>
  <c r="CP109" i="1"/>
  <c r="CL111" i="1"/>
  <c r="CQ111" i="1" s="1"/>
  <c r="CP111" i="1"/>
  <c r="CL113" i="1"/>
  <c r="CP113" i="1"/>
  <c r="CL115" i="1"/>
  <c r="CP115" i="1"/>
  <c r="CL117" i="1"/>
  <c r="CQ117" i="1" s="1"/>
  <c r="CP117" i="1"/>
  <c r="CL119" i="1"/>
  <c r="CQ119" i="1" s="1"/>
  <c r="CP119" i="1"/>
  <c r="CL121" i="1"/>
  <c r="CQ121" i="1" s="1"/>
  <c r="CP121" i="1"/>
  <c r="CL123" i="1"/>
  <c r="CP123" i="1"/>
  <c r="CL125" i="1"/>
  <c r="CP125" i="1"/>
  <c r="CL127" i="1"/>
  <c r="CQ127" i="1" s="1"/>
  <c r="CP127" i="1"/>
  <c r="CL139" i="1"/>
  <c r="CP139" i="1"/>
  <c r="CL141" i="1"/>
  <c r="CP141" i="1"/>
  <c r="CL143" i="1"/>
  <c r="CQ143" i="1" s="1"/>
  <c r="CP143" i="1"/>
  <c r="CL145" i="1"/>
  <c r="CP145" i="1"/>
  <c r="CL147" i="1"/>
  <c r="CP147" i="1"/>
  <c r="CL149" i="1"/>
  <c r="CQ149" i="1" s="1"/>
  <c r="CP149" i="1"/>
  <c r="CL151" i="1"/>
  <c r="CP151" i="1"/>
  <c r="CQ153" i="1"/>
  <c r="CL155" i="1"/>
  <c r="CP155" i="1"/>
  <c r="CL157" i="1"/>
  <c r="CQ157" i="1" s="1"/>
  <c r="CP157" i="1"/>
  <c r="CL159" i="1"/>
  <c r="CP159" i="1"/>
  <c r="CL161" i="1"/>
  <c r="CP161" i="1"/>
  <c r="CL163" i="1"/>
  <c r="CQ163" i="1" s="1"/>
  <c r="CP163" i="1"/>
  <c r="CL165" i="1"/>
  <c r="CP165" i="1"/>
  <c r="CL167" i="1"/>
  <c r="CQ167" i="1" s="1"/>
  <c r="CP167" i="1"/>
  <c r="CL169" i="1"/>
  <c r="CP169" i="1"/>
  <c r="CL171" i="1"/>
  <c r="CQ171" i="1" s="1"/>
  <c r="CP171" i="1"/>
  <c r="CL173" i="1"/>
  <c r="CP173" i="1"/>
  <c r="CL175" i="1"/>
  <c r="CQ175" i="1" s="1"/>
  <c r="CP175" i="1"/>
  <c r="CL177" i="1"/>
  <c r="CP177" i="1"/>
  <c r="CL179" i="1"/>
  <c r="CP179" i="1"/>
  <c r="CL181" i="1"/>
  <c r="CQ181" i="1" s="1"/>
  <c r="CP181" i="1"/>
  <c r="CL183" i="1"/>
  <c r="CP183" i="1"/>
  <c r="CL185" i="1"/>
  <c r="CQ185" i="1" s="1"/>
  <c r="CP185" i="1"/>
  <c r="CL187" i="1"/>
  <c r="CQ187" i="1" s="1"/>
  <c r="CP187" i="1"/>
  <c r="CL189" i="1"/>
  <c r="CQ189" i="1" s="1"/>
  <c r="CP189" i="1"/>
  <c r="CL191" i="1"/>
  <c r="CP191" i="1"/>
  <c r="CL193" i="1"/>
  <c r="CQ193" i="1" s="1"/>
  <c r="CP193" i="1"/>
  <c r="CL195" i="1"/>
  <c r="CQ195" i="1" s="1"/>
  <c r="CP195" i="1"/>
  <c r="CL205" i="1"/>
  <c r="CP205" i="1"/>
  <c r="CL207" i="1"/>
  <c r="CP207" i="1"/>
  <c r="CL209" i="1"/>
  <c r="CQ209" i="1" s="1"/>
  <c r="CP209" i="1"/>
  <c r="CL211" i="1"/>
  <c r="CP211" i="1"/>
  <c r="CL213" i="1"/>
  <c r="CP213" i="1"/>
  <c r="CL215" i="1"/>
  <c r="CP215" i="1"/>
  <c r="CL217" i="1"/>
  <c r="CP217" i="1"/>
  <c r="CL219" i="1"/>
  <c r="CQ219" i="1" s="1"/>
  <c r="CP219" i="1"/>
  <c r="CL221" i="1"/>
  <c r="CP221" i="1"/>
  <c r="CL223" i="1"/>
  <c r="CP223" i="1"/>
  <c r="CL225" i="1"/>
  <c r="CQ225" i="1" s="1"/>
  <c r="CP225" i="1"/>
  <c r="CL227" i="1"/>
  <c r="CP227" i="1"/>
  <c r="CL229" i="1"/>
  <c r="CQ229" i="1" s="1"/>
  <c r="CP229" i="1"/>
  <c r="CL231" i="1"/>
  <c r="CP231" i="1"/>
  <c r="CL233" i="1"/>
  <c r="CQ233" i="1" s="1"/>
  <c r="CP233" i="1"/>
  <c r="CL235" i="1"/>
  <c r="CP235" i="1"/>
  <c r="CL237" i="1"/>
  <c r="CP237" i="1"/>
  <c r="CL239" i="1"/>
  <c r="CP239" i="1"/>
  <c r="CL241" i="1"/>
  <c r="CP241" i="1"/>
  <c r="CL243" i="1"/>
  <c r="CQ243" i="1" s="1"/>
  <c r="CP243" i="1"/>
  <c r="CL255" i="1"/>
  <c r="CP255" i="1"/>
  <c r="CL257" i="1"/>
  <c r="CP257" i="1"/>
  <c r="CL259" i="1"/>
  <c r="CQ259" i="1" s="1"/>
  <c r="CP259" i="1"/>
  <c r="CL261" i="1"/>
  <c r="CQ261" i="1" s="1"/>
  <c r="CP261" i="1"/>
  <c r="CL263" i="1"/>
  <c r="CQ263" i="1" s="1"/>
  <c r="CP263" i="1"/>
  <c r="CL265" i="1"/>
  <c r="CQ265" i="1" s="1"/>
  <c r="CP265" i="1"/>
  <c r="CL267" i="1"/>
  <c r="CP267" i="1"/>
  <c r="CL269" i="1"/>
  <c r="CP269" i="1"/>
  <c r="CL271" i="1"/>
  <c r="CP271" i="1"/>
  <c r="CL273" i="1"/>
  <c r="CQ273" i="1" s="1"/>
  <c r="CP273" i="1"/>
  <c r="CL277" i="1"/>
  <c r="CP277" i="1"/>
  <c r="CL279" i="1"/>
  <c r="CQ279" i="1" s="1"/>
  <c r="CP279" i="1"/>
  <c r="CL281" i="1"/>
  <c r="CQ281" i="1" s="1"/>
  <c r="CP281" i="1"/>
  <c r="CL283" i="1"/>
  <c r="CP283" i="1"/>
  <c r="CL285" i="1"/>
  <c r="CP285" i="1"/>
  <c r="CQ287" i="1"/>
  <c r="CL289" i="1"/>
  <c r="CP289" i="1"/>
  <c r="CL291" i="1"/>
  <c r="CP291" i="1"/>
  <c r="CL293" i="1"/>
  <c r="CP293" i="1"/>
  <c r="CL295" i="1"/>
  <c r="CP295" i="1"/>
  <c r="CL292" i="1"/>
  <c r="CP292" i="1"/>
  <c r="CL294" i="1"/>
  <c r="CP294" i="1"/>
  <c r="CL296" i="1"/>
  <c r="CP296" i="1"/>
  <c r="CL298" i="1"/>
  <c r="CP298" i="1"/>
  <c r="CL300" i="1"/>
  <c r="CQ300" i="1" s="1"/>
  <c r="CP300" i="1"/>
  <c r="CL318" i="1"/>
  <c r="CQ318" i="1" s="1"/>
  <c r="CP318" i="1"/>
  <c r="CL320" i="1"/>
  <c r="CQ320" i="1" s="1"/>
  <c r="CP320" i="1"/>
  <c r="CL322" i="1"/>
  <c r="CP322" i="1"/>
  <c r="CL324" i="1"/>
  <c r="CP324" i="1"/>
  <c r="CL326" i="1"/>
  <c r="CP326" i="1"/>
  <c r="CL328" i="1"/>
  <c r="CP328" i="1"/>
  <c r="CL330" i="1"/>
  <c r="CP330" i="1"/>
  <c r="CL332" i="1"/>
  <c r="CP332" i="1"/>
  <c r="CL334" i="1"/>
  <c r="CQ334" i="1" s="1"/>
  <c r="CP334" i="1"/>
  <c r="CL336" i="1"/>
  <c r="CQ336" i="1" s="1"/>
  <c r="CP336" i="1"/>
  <c r="CL338" i="1"/>
  <c r="CQ338" i="1" s="1"/>
  <c r="CP338" i="1"/>
  <c r="CL340" i="1"/>
  <c r="CQ340" i="1" s="1"/>
  <c r="CP340" i="1"/>
  <c r="CL342" i="1"/>
  <c r="CQ342" i="1" s="1"/>
  <c r="CP342" i="1"/>
  <c r="CL344" i="1"/>
  <c r="CP344" i="1"/>
  <c r="CL346" i="1"/>
  <c r="CP346" i="1"/>
  <c r="CL348" i="1"/>
  <c r="CP348" i="1"/>
  <c r="CL350" i="1"/>
  <c r="CQ350" i="1" s="1"/>
  <c r="CP350" i="1"/>
  <c r="CL352" i="1"/>
  <c r="CQ352" i="1" s="1"/>
  <c r="CP352" i="1"/>
  <c r="CL354" i="1"/>
  <c r="CP354" i="1"/>
  <c r="CL356" i="1"/>
  <c r="CP356" i="1"/>
  <c r="CL358" i="1"/>
  <c r="CP358" i="1"/>
  <c r="CP355" i="1"/>
  <c r="CP351" i="1"/>
  <c r="CP347" i="1"/>
  <c r="CP343" i="1"/>
  <c r="CP339" i="1"/>
  <c r="CP335" i="1"/>
  <c r="CP331" i="1"/>
  <c r="CP327" i="1"/>
  <c r="CP323" i="1"/>
  <c r="CP319" i="1"/>
  <c r="CP310" i="1"/>
  <c r="CP306" i="1"/>
  <c r="CP302" i="1"/>
  <c r="CP297" i="1"/>
  <c r="CN325" i="1"/>
  <c r="CN359" i="1"/>
  <c r="CN361" i="1"/>
  <c r="CN363" i="1"/>
  <c r="CN365" i="1"/>
  <c r="CP301" i="1"/>
  <c r="CL303" i="1"/>
  <c r="CP303" i="1"/>
  <c r="CL305" i="1"/>
  <c r="CP305" i="1"/>
  <c r="CL307" i="1"/>
  <c r="CP307" i="1"/>
  <c r="CL309" i="1"/>
  <c r="CQ309" i="1" s="1"/>
  <c r="CP309" i="1"/>
  <c r="CL311" i="1"/>
  <c r="CQ311" i="1" s="1"/>
  <c r="CP311" i="1"/>
  <c r="CP357" i="1"/>
  <c r="CP353" i="1"/>
  <c r="CP349" i="1"/>
  <c r="CP345" i="1"/>
  <c r="CP341" i="1"/>
  <c r="CP337" i="1"/>
  <c r="CP333" i="1"/>
  <c r="CP329" i="1"/>
  <c r="CP325" i="1"/>
  <c r="CP321" i="1"/>
  <c r="CP312" i="1"/>
  <c r="CP308" i="1"/>
  <c r="CP304" i="1"/>
  <c r="CP299" i="1"/>
  <c r="CN362" i="1"/>
  <c r="CN366" i="1"/>
  <c r="CM14" i="1"/>
  <c r="CM16" i="1"/>
  <c r="CM10" i="1"/>
  <c r="CM9" i="1"/>
  <c r="CM12" i="1"/>
  <c r="CM19" i="1"/>
  <c r="CM18" i="1"/>
  <c r="CQ285" i="1" l="1"/>
  <c r="CQ277" i="1"/>
  <c r="CQ267" i="1"/>
  <c r="CQ177" i="1"/>
  <c r="CQ344" i="1"/>
  <c r="CQ328" i="1"/>
  <c r="CQ151" i="1"/>
  <c r="CQ125" i="1"/>
  <c r="CQ109" i="1"/>
  <c r="CQ101" i="1"/>
  <c r="CQ93" i="1"/>
  <c r="CQ85" i="1"/>
  <c r="CQ77" i="1"/>
  <c r="CQ61" i="1"/>
  <c r="CQ41" i="1"/>
  <c r="CQ25" i="1"/>
  <c r="CQ150" i="1"/>
  <c r="CQ123" i="1"/>
  <c r="CQ99" i="1"/>
  <c r="CQ83" i="1"/>
  <c r="CQ23" i="1"/>
  <c r="CQ173" i="1"/>
  <c r="CQ165" i="1"/>
  <c r="CQ24" i="1"/>
  <c r="CQ126" i="1"/>
  <c r="CQ62" i="1"/>
  <c r="CQ141" i="1"/>
  <c r="CQ115" i="1"/>
  <c r="CQ47" i="1"/>
  <c r="CQ122" i="1"/>
  <c r="CQ48" i="1"/>
  <c r="CQ346" i="1"/>
  <c r="CQ330" i="1"/>
  <c r="CQ43" i="1"/>
  <c r="CQ152" i="1"/>
  <c r="CQ118" i="1"/>
  <c r="CQ110" i="1"/>
  <c r="CQ94" i="1"/>
  <c r="CQ78" i="1"/>
  <c r="CQ28" i="1"/>
  <c r="CQ237" i="1"/>
  <c r="CQ213" i="1"/>
  <c r="CQ53" i="1"/>
  <c r="CQ354" i="1"/>
  <c r="CQ51" i="1"/>
  <c r="CQ20" i="1"/>
  <c r="CQ161" i="1"/>
  <c r="CQ124" i="1"/>
  <c r="CQ108" i="1"/>
  <c r="CQ92" i="1"/>
  <c r="CQ76" i="1"/>
  <c r="CQ60" i="1"/>
  <c r="CQ26" i="1"/>
  <c r="CQ241" i="1"/>
  <c r="CQ217" i="1"/>
  <c r="CQ169" i="1"/>
  <c r="CQ283" i="1"/>
  <c r="CQ239" i="1"/>
  <c r="CQ215" i="1"/>
  <c r="CQ191" i="1"/>
  <c r="CQ159" i="1"/>
  <c r="CQ307" i="1"/>
  <c r="CQ304" i="1"/>
  <c r="CQ306" i="1"/>
  <c r="CQ296" i="1"/>
  <c r="CQ293" i="1"/>
  <c r="CQ69" i="1"/>
  <c r="CQ33" i="1"/>
  <c r="CQ17" i="1"/>
  <c r="CQ9" i="1"/>
  <c r="CQ286" i="1"/>
  <c r="CQ278" i="1"/>
  <c r="CQ266" i="1"/>
  <c r="CQ258" i="1"/>
  <c r="CQ238" i="1"/>
  <c r="CQ230" i="1"/>
  <c r="CQ222" i="1"/>
  <c r="CQ214" i="1"/>
  <c r="CQ206" i="1"/>
  <c r="CQ190" i="1"/>
  <c r="CQ182" i="1"/>
  <c r="CQ174" i="1"/>
  <c r="CQ166" i="1"/>
  <c r="CQ158" i="1"/>
  <c r="CQ142" i="1"/>
  <c r="CQ116" i="1"/>
  <c r="CQ100" i="1"/>
  <c r="CQ84" i="1"/>
  <c r="CQ68" i="1"/>
  <c r="CQ42" i="1"/>
  <c r="CQ34" i="1"/>
  <c r="CQ18" i="1"/>
  <c r="CQ10" i="1"/>
  <c r="CQ257" i="1"/>
  <c r="CQ231" i="1"/>
  <c r="CQ305" i="1"/>
  <c r="CQ294" i="1"/>
  <c r="CQ291" i="1"/>
  <c r="CQ67" i="1"/>
  <c r="CQ31" i="1"/>
  <c r="CQ15" i="1"/>
  <c r="CQ272" i="1"/>
  <c r="CQ256" i="1"/>
  <c r="CQ236" i="1"/>
  <c r="CQ228" i="1"/>
  <c r="CQ220" i="1"/>
  <c r="CQ212" i="1"/>
  <c r="CQ188" i="1"/>
  <c r="CQ180" i="1"/>
  <c r="CQ172" i="1"/>
  <c r="CQ164" i="1"/>
  <c r="CQ156" i="1"/>
  <c r="CQ148" i="1"/>
  <c r="CQ140" i="1"/>
  <c r="CQ114" i="1"/>
  <c r="CQ106" i="1"/>
  <c r="CQ98" i="1"/>
  <c r="CQ90" i="1"/>
  <c r="CQ82" i="1"/>
  <c r="CQ74" i="1"/>
  <c r="CQ66" i="1"/>
  <c r="CQ40" i="1"/>
  <c r="CQ32" i="1"/>
  <c r="CQ16" i="1"/>
  <c r="CQ271" i="1"/>
  <c r="CQ255" i="1"/>
  <c r="CQ221" i="1"/>
  <c r="CQ205" i="1"/>
  <c r="CQ358" i="1"/>
  <c r="CQ357" i="1"/>
  <c r="CQ355" i="1"/>
  <c r="CQ326" i="1"/>
  <c r="CQ325" i="1"/>
  <c r="CQ323" i="1"/>
  <c r="CQ303" i="1"/>
  <c r="CQ348" i="1"/>
  <c r="CQ345" i="1"/>
  <c r="CQ347" i="1"/>
  <c r="CQ324" i="1"/>
  <c r="CQ292" i="1"/>
  <c r="CQ147" i="1"/>
  <c r="CQ139" i="1"/>
  <c r="CQ113" i="1"/>
  <c r="CQ105" i="1"/>
  <c r="CQ89" i="1"/>
  <c r="CQ73" i="1"/>
  <c r="CQ65" i="1"/>
  <c r="CQ37" i="1"/>
  <c r="CQ13" i="1"/>
  <c r="CQ290" i="1"/>
  <c r="CQ282" i="1"/>
  <c r="CQ270" i="1"/>
  <c r="CQ262" i="1"/>
  <c r="CQ242" i="1"/>
  <c r="CQ234" i="1"/>
  <c r="CQ226" i="1"/>
  <c r="CQ218" i="1"/>
  <c r="CQ210" i="1"/>
  <c r="CQ194" i="1"/>
  <c r="CQ186" i="1"/>
  <c r="CQ178" i="1"/>
  <c r="CQ170" i="1"/>
  <c r="CQ162" i="1"/>
  <c r="CQ146" i="1"/>
  <c r="CQ120" i="1"/>
  <c r="CQ104" i="1"/>
  <c r="CQ88" i="1"/>
  <c r="CQ72" i="1"/>
  <c r="CQ54" i="1"/>
  <c r="CQ46" i="1"/>
  <c r="CQ38" i="1"/>
  <c r="CQ22" i="1"/>
  <c r="CQ14" i="1"/>
  <c r="CQ183" i="1"/>
  <c r="CQ356" i="1"/>
  <c r="CQ332" i="1"/>
  <c r="CQ329" i="1"/>
  <c r="CQ327" i="1"/>
  <c r="CQ331" i="1"/>
  <c r="CQ289" i="1"/>
  <c r="CQ269" i="1"/>
  <c r="CQ235" i="1"/>
  <c r="CQ227" i="1"/>
  <c r="CQ211" i="1"/>
  <c r="CQ179" i="1"/>
  <c r="CQ155" i="1"/>
  <c r="CQ223" i="1"/>
  <c r="CQ207" i="1"/>
  <c r="CQ322" i="1"/>
  <c r="CQ298" i="1"/>
  <c r="CQ297" i="1"/>
  <c r="CQ295" i="1"/>
  <c r="CQ145" i="1"/>
  <c r="CQ103" i="1"/>
  <c r="CQ87" i="1"/>
  <c r="CQ71" i="1"/>
  <c r="CQ35" i="1"/>
  <c r="CQ11" i="1"/>
  <c r="CQ260" i="1"/>
  <c r="CQ240" i="1"/>
  <c r="CQ232" i="1"/>
  <c r="CQ224" i="1"/>
  <c r="CQ216" i="1"/>
  <c r="CQ208" i="1"/>
  <c r="CQ192" i="1"/>
  <c r="CQ184" i="1"/>
  <c r="CQ160" i="1"/>
  <c r="CQ144" i="1"/>
  <c r="CQ70" i="1"/>
  <c r="CQ52" i="1"/>
  <c r="CQ44" i="1"/>
  <c r="CQ36" i="1"/>
  <c r="CQ12" i="1"/>
</calcChain>
</file>

<file path=xl/sharedStrings.xml><?xml version="1.0" encoding="utf-8"?>
<sst xmlns="http://schemas.openxmlformats.org/spreadsheetml/2006/main" count="1443" uniqueCount="264">
  <si>
    <t>PNG Cos (2200) Allocations by Service by Month/Year</t>
  </si>
  <si>
    <t>Year/Month</t>
  </si>
  <si>
    <t>Values</t>
  </si>
  <si>
    <t>2018/01</t>
  </si>
  <si>
    <t>2018/02</t>
  </si>
  <si>
    <t>2018/03</t>
  </si>
  <si>
    <t>2018/04</t>
  </si>
  <si>
    <t>2018/05</t>
  </si>
  <si>
    <t>2018/06</t>
  </si>
  <si>
    <t>2018/07</t>
  </si>
  <si>
    <t>2018/08</t>
  </si>
  <si>
    <t>2018/09</t>
  </si>
  <si>
    <t>2018/10</t>
  </si>
  <si>
    <t>2018/11</t>
  </si>
  <si>
    <t>2018/12</t>
  </si>
  <si>
    <t>2019/01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</si>
  <si>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</si>
  <si>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</si>
  <si>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</si>
  <si>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</si>
  <si>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</si>
  <si>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</si>
  <si>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</si>
  <si>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</si>
  <si>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</si>
  <si>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</si>
  <si>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</si>
  <si>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</si>
  <si>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</si>
  <si>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</si>
  <si>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</si>
  <si>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</si>
  <si>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</si>
  <si>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</si>
  <si>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</si>
  <si>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</si>
  <si>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</si>
  <si>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</si>
  <si>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</si>
  <si>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2021/01</t>
  </si>
  <si>
    <t>2021/02</t>
  </si>
  <si>
    <t>2021/03</t>
  </si>
  <si>
    <t>Total Sum of Amount</t>
  </si>
  <si>
    <t>Total %</t>
  </si>
  <si>
    <t>Base Period</t>
  </si>
  <si>
    <t>Forecasted Period</t>
  </si>
  <si>
    <t>Assignment</t>
  </si>
  <si>
    <t>Service</t>
  </si>
  <si>
    <t>Allocation Method</t>
  </si>
  <si>
    <t>Company Code</t>
  </si>
  <si>
    <t>Sum of Amount</t>
  </si>
  <si>
    <t>%</t>
  </si>
  <si>
    <t>ACCTGSVC.ALLOC1</t>
  </si>
  <si>
    <t xml:space="preserve">General Accounting </t>
  </si>
  <si>
    <t>O&amp;M less purchased gas expense</t>
  </si>
  <si>
    <t>1000</t>
  </si>
  <si>
    <t>1200</t>
  </si>
  <si>
    <t>1300</t>
  </si>
  <si>
    <t>1400</t>
  </si>
  <si>
    <t>1500</t>
  </si>
  <si>
    <t>1600</t>
  </si>
  <si>
    <t>2000</t>
  </si>
  <si>
    <t>2100</t>
  </si>
  <si>
    <t>3100</t>
  </si>
  <si>
    <t>4000</t>
  </si>
  <si>
    <t>ACCTGSVC.ALLOC1 Total</t>
  </si>
  <si>
    <t>ACCTSPAY.ALLOC1</t>
  </si>
  <si>
    <t xml:space="preserve">Accounts Payable </t>
  </si>
  <si>
    <t>Accounts Payable documents processed</t>
  </si>
  <si>
    <t>ACCTSPAY.ALLOC1 Total</t>
  </si>
  <si>
    <t>AIP.ALLOC2</t>
  </si>
  <si>
    <t>Short Term Incentive</t>
  </si>
  <si>
    <t>AIP cost center charges</t>
  </si>
  <si>
    <t>AIP.ALLOC2 Total</t>
  </si>
  <si>
    <t>APPLIC.ALLOC2</t>
  </si>
  <si>
    <t xml:space="preserve">Information Technology Applications </t>
  </si>
  <si>
    <t>Customers and Users (50/50)</t>
  </si>
  <si>
    <t>APPLIC.ALLOC2 Total</t>
  </si>
  <si>
    <t>ASSETMGMT.ALLOC2</t>
  </si>
  <si>
    <t>Engineering</t>
  </si>
  <si>
    <t>Capital Budget - Non Gen &amp; IT</t>
  </si>
  <si>
    <t>ASSETMGMT.ALLOC2 Total</t>
  </si>
  <si>
    <t>BILL.ALLOC2</t>
  </si>
  <si>
    <t xml:space="preserve">Billing Services </t>
  </si>
  <si>
    <t>Customers</t>
  </si>
  <si>
    <t>BILL.ALLOC2 Total</t>
  </si>
  <si>
    <t>BUSDEVEL.ALLOC2</t>
  </si>
  <si>
    <t>Business Development</t>
  </si>
  <si>
    <t>Total Volumes - PA</t>
  </si>
  <si>
    <t>BUSDEVEL.ALLOC2 Total</t>
  </si>
  <si>
    <t>CALL.ALLOC2</t>
  </si>
  <si>
    <t>Call Center - Billing, Credit, Etc.</t>
  </si>
  <si>
    <t>CALL.ALLOC2 Total</t>
  </si>
  <si>
    <t>CASHMGT.ALLOC1</t>
  </si>
  <si>
    <t xml:space="preserve">Cash Management </t>
  </si>
  <si>
    <t>O&amp;M less purchased gas expense; capex</t>
  </si>
  <si>
    <t>CASHMGT.ALLOC1 Total</t>
  </si>
  <si>
    <t>COMPLIANCE.ALLOC2</t>
  </si>
  <si>
    <t>Gas Operations</t>
  </si>
  <si>
    <t>Miles (ft) of Pipeline</t>
  </si>
  <si>
    <t>COMPLIANCE.ALLOC2 Total</t>
  </si>
  <si>
    <t>COMREL.ALLOC2</t>
  </si>
  <si>
    <t>Community Relations</t>
  </si>
  <si>
    <t>COMREL.ALLOC2 Total</t>
  </si>
  <si>
    <t>CUSTCREDIT.ALLOC2</t>
  </si>
  <si>
    <t>CUSTCREDIT.ALLOC2 Total</t>
  </si>
  <si>
    <t>CUSTOPS.ALLOC2</t>
  </si>
  <si>
    <t>Customer Operations</t>
  </si>
  <si>
    <t>Customers (Excl KY)</t>
  </si>
  <si>
    <t>CUSTOPS.ALLOC2 Total</t>
  </si>
  <si>
    <t>CUSTRELAT.ALLOC2</t>
  </si>
  <si>
    <t xml:space="preserve">Customer Relations </t>
  </si>
  <si>
    <t>Customers - Residential</t>
  </si>
  <si>
    <t>CUSTRELAT.ALLOC2 Total</t>
  </si>
  <si>
    <t>CYBERSEC.ALLOC2</t>
  </si>
  <si>
    <t>Applications</t>
  </si>
  <si>
    <t>CYBERSEC.ALLOC2 Total</t>
  </si>
  <si>
    <t>CYBERSEC2.ALLOC2</t>
  </si>
  <si>
    <t>CYBERSEC2.ALLOC2 Total</t>
  </si>
  <si>
    <t>ENERGYDIV.ALLOC2</t>
  </si>
  <si>
    <t>Energy Diversion</t>
  </si>
  <si>
    <t>ENERGYDIV.ALLOC2 Total</t>
  </si>
  <si>
    <t>EXECUTIVE.ALLOC1</t>
  </si>
  <si>
    <t xml:space="preserve">Executive </t>
  </si>
  <si>
    <t>EXECUTIVE.ALLOC1 Total</t>
  </si>
  <si>
    <t>EXECUTIVE.ALLOC1.L</t>
  </si>
  <si>
    <t>EXECUTIVE.ALLOC1.L Total</t>
  </si>
  <si>
    <t>FACILSEC.ALLOC2</t>
  </si>
  <si>
    <t>Facility Services</t>
  </si>
  <si>
    <t>Office square footage</t>
  </si>
  <si>
    <t>FACILSEC.ALLOC2 Total</t>
  </si>
  <si>
    <t>FIXASSETS.ALLOC2</t>
  </si>
  <si>
    <t>Fixed Assets</t>
  </si>
  <si>
    <t>Fixed Assets added, retired or transferred</t>
  </si>
  <si>
    <t>FIXASSETS.ALLOC2 Total</t>
  </si>
  <si>
    <t>FLEET.ALLOC2</t>
  </si>
  <si>
    <t>Fleet Administration</t>
  </si>
  <si>
    <t>Vehicles</t>
  </si>
  <si>
    <t>FLEET.ALLOC2 Total</t>
  </si>
  <si>
    <t>GASCONTROL.ALLOC2</t>
  </si>
  <si>
    <t>Gas Control</t>
  </si>
  <si>
    <t>Miles (ft) of Pipeline - PA</t>
  </si>
  <si>
    <t>GASCONTROL.ALLOC2 Total</t>
  </si>
  <si>
    <t>GASOPS.ALLOC2</t>
  </si>
  <si>
    <t>GASOPS.ALLOC2 Total</t>
  </si>
  <si>
    <t>GASSUPPLY.ALLOC2</t>
  </si>
  <si>
    <t>Gas Supply Planning</t>
  </si>
  <si>
    <t>System throughput (Sales &amp; Transp)</t>
  </si>
  <si>
    <t>GASSUPPLY.ALLOC2 Total</t>
  </si>
  <si>
    <t>GOVAFF.ALLOC2</t>
  </si>
  <si>
    <t>Government Affairs</t>
  </si>
  <si>
    <t>Customers - PA Only</t>
  </si>
  <si>
    <t>GOVAFF.ALLOC2 Total</t>
  </si>
  <si>
    <t>HELPDESK.ALLOC1</t>
  </si>
  <si>
    <t>Help Desk</t>
  </si>
  <si>
    <t>Employees</t>
  </si>
  <si>
    <t>HELPDESK.ALLOC1 Total</t>
  </si>
  <si>
    <t>HUMANRSRCS.ALLOC2</t>
  </si>
  <si>
    <t>Human Resources</t>
  </si>
  <si>
    <t>HUMANRSRCS.ALLOC2 Total</t>
  </si>
  <si>
    <t>INFRASTRMGMT.ALLOC</t>
  </si>
  <si>
    <t>GIS</t>
  </si>
  <si>
    <t>INFRASTRMGMT.ALLOC Total</t>
  </si>
  <si>
    <t>INTAUDIT.ALLOC1</t>
  </si>
  <si>
    <t xml:space="preserve">Internal Auditing </t>
  </si>
  <si>
    <t>INTAUDIT.ALLOC1 Total</t>
  </si>
  <si>
    <t>INTERN.ALLOC2</t>
  </si>
  <si>
    <t>Interns</t>
  </si>
  <si>
    <t>Various</t>
  </si>
  <si>
    <t>INTERN.ALLOC2 Total</t>
  </si>
  <si>
    <t>LAND.ALLOC2</t>
  </si>
  <si>
    <t>LAND.ALLOC2 Total</t>
  </si>
  <si>
    <t>LEGALSVC.ALLOC1</t>
  </si>
  <si>
    <t>All Other Support Services</t>
  </si>
  <si>
    <t>LEGALSVC.ALLOC1 Total</t>
  </si>
  <si>
    <t>LINEPROTECT.ALLOC2</t>
  </si>
  <si>
    <t>Protection Programs</t>
  </si>
  <si>
    <t>Time Study</t>
  </si>
  <si>
    <t>LINEPROTECT.ALLOC2 Total</t>
  </si>
  <si>
    <t>LOCALGAS.ALLOC2</t>
  </si>
  <si>
    <t>Gas Supply Local Production</t>
  </si>
  <si>
    <t>PO Taps</t>
  </si>
  <si>
    <t>LOCALGAS.ALLOC2 Total</t>
  </si>
  <si>
    <t>LRGVOLSAL.ALLOC2</t>
  </si>
  <si>
    <t>Large Volume Sales</t>
  </si>
  <si>
    <t>Customers - C&amp;I</t>
  </si>
  <si>
    <t>LRGVOLSAL.ALLOC2 Total</t>
  </si>
  <si>
    <t>LTI.ALLOC2</t>
  </si>
  <si>
    <t>LTI per cost center</t>
  </si>
  <si>
    <t>LTI.ALLOC2 Total</t>
  </si>
  <si>
    <t>MARKETING.ALLOC2</t>
  </si>
  <si>
    <t>Homeworks Marketing</t>
  </si>
  <si>
    <t>Direct to Homeworks</t>
  </si>
  <si>
    <t>MARKETING.ALLOC2 Total</t>
  </si>
  <si>
    <t>MED.ALLOC1</t>
  </si>
  <si>
    <t>Medical Benefits</t>
  </si>
  <si>
    <t>MED.ALLOC1 Total</t>
  </si>
  <si>
    <t>METERING.ALLOC2</t>
  </si>
  <si>
    <t>AMR Support</t>
  </si>
  <si>
    <t>METERING.ALLOC2 Total</t>
  </si>
  <si>
    <t>METERS.ALLOC2</t>
  </si>
  <si>
    <t>METERS.ALLOC2 Total</t>
  </si>
  <si>
    <t>OPSADMIN.ALLOC2</t>
  </si>
  <si>
    <t>Pipeline Program Management</t>
  </si>
  <si>
    <t>OPSADMIN.ALLOC2 Total</t>
  </si>
  <si>
    <t>OPSCENTER.ALLOC2</t>
  </si>
  <si>
    <t>OPSCENTER.ALLOC2 Total</t>
  </si>
  <si>
    <t>PHCPROGRAMS.ALLOC2</t>
  </si>
  <si>
    <t>Sales &amp; Marketing</t>
  </si>
  <si>
    <t>Sales, Marketing, Protection Prgrms</t>
  </si>
  <si>
    <t>PHCPROGRAMS.ALLOC2 Total</t>
  </si>
  <si>
    <t>PIPEPROGMGMT.ALLOC</t>
  </si>
  <si>
    <t>PIPEPROGMGMT.ALLOC Total</t>
  </si>
  <si>
    <t>PIPEREPL.ALLOC2</t>
  </si>
  <si>
    <t>Pipeline Replacement</t>
  </si>
  <si>
    <t>PIPEREPL.ALLOC2 Total</t>
  </si>
  <si>
    <t>PIPESAFETY.ALLOC2</t>
  </si>
  <si>
    <t>Pipeline Safety</t>
  </si>
  <si>
    <t>PIPESAFETY.ALLOC2 Total</t>
  </si>
  <si>
    <t>PLANBUDG.ALLOC1</t>
  </si>
  <si>
    <t>Budgets and Financial Strategy</t>
  </si>
  <si>
    <t>PLANBUDG.ALLOC1 Total</t>
  </si>
  <si>
    <t>PROCESSOPS.ALLOC2</t>
  </si>
  <si>
    <t>Process Ops</t>
  </si>
  <si>
    <t>PROCESSOPS.ALLOC2 Total</t>
  </si>
  <si>
    <t>RATESREG.ALLOC2</t>
  </si>
  <si>
    <t>Rates</t>
  </si>
  <si>
    <t>Regulated Revenue</t>
  </si>
  <si>
    <t>RATESREG.ALLOC2 Total</t>
  </si>
  <si>
    <t>REGLEGAL.ALLOC2</t>
  </si>
  <si>
    <t>REGLEGAL.ALLOC2 Total</t>
  </si>
  <si>
    <t>RESSALE.ALLOC2</t>
  </si>
  <si>
    <t>Residential Sales</t>
  </si>
  <si>
    <t>RESSALE.ALLOC2 Total</t>
  </si>
  <si>
    <t>RESTOR.ALLOC2</t>
  </si>
  <si>
    <t>RESTOR.ALLOC2 Total</t>
  </si>
  <si>
    <t>SAFETY.ALLOC2</t>
  </si>
  <si>
    <t>Safety &amp; Training</t>
  </si>
  <si>
    <t>Field Union Employees</t>
  </si>
  <si>
    <t>SAFETY.ALLOC2 Total</t>
  </si>
  <si>
    <t>SUPCHAIN.ALLOC2</t>
  </si>
  <si>
    <t>Purchasing</t>
  </si>
  <si>
    <t>$ value of PO purchases</t>
  </si>
  <si>
    <t>SUPCHAIN.ALLOC2 Total</t>
  </si>
  <si>
    <t>TAXSVC.ALLOC1</t>
  </si>
  <si>
    <t xml:space="preserve">Tax Accounting </t>
  </si>
  <si>
    <t>Income and deductions per tax return</t>
  </si>
  <si>
    <t>TAXSVC.ALLOC1 Total</t>
  </si>
  <si>
    <t>TELECOMM.ALLOC2</t>
  </si>
  <si>
    <t>Telecommunications Applications</t>
  </si>
  <si>
    <t>TELECOMM.ALLOC2 Total</t>
  </si>
  <si>
    <t>TRAINING.ALLOC2</t>
  </si>
  <si>
    <t>TRAINING.ALLOC2 Total</t>
  </si>
  <si>
    <t>TRANSPSVC.ALLOC2</t>
  </si>
  <si>
    <t>Sales and Transportation</t>
  </si>
  <si>
    <t>Sales and delivery volumes</t>
  </si>
  <si>
    <t>TRANSPSVC.ALLOC2 Total</t>
  </si>
  <si>
    <t>TREASURY.ALLOC1</t>
  </si>
  <si>
    <t>Treasury and Cash Management</t>
  </si>
  <si>
    <t>TREASURY.ALLOC1 Total</t>
  </si>
  <si>
    <t>VLINEPROTECT.ALLOC</t>
  </si>
  <si>
    <t>VLINEPROTECT.ALLOC Total</t>
  </si>
  <si>
    <t>Grand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</si>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</sst>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9" fontId="0" fillId="0" borderId="0" xfId="1" applyFont="1" applyFill="1" applyAlignment="1">
      <alignment vertical="top"/>
    </xf>
    <xf numFmtId="0" fontId="0" fillId="0" borderId="0" xfId="0" applyAlignment="1">
      <alignment vertical="top"/>
    </xf>
    <xf numFmtId="7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vertical="top"/>
    </xf>
    <xf numFmtId="7" fontId="3" fillId="0" borderId="0" xfId="0" applyNumberFormat="1" applyFont="1" applyFill="1" applyAlignment="1">
      <alignment vertical="top"/>
    </xf>
    <xf numFmtId="10" fontId="3" fillId="0" borderId="0" xfId="0" applyNumberFormat="1" applyFont="1" applyFill="1" applyAlignment="1">
      <alignment vertical="top"/>
    </xf>
    <xf numFmtId="7" fontId="0" fillId="0" borderId="0" xfId="0" applyNumberFormat="1" applyAlignment="1">
      <alignment vertical="top"/>
    </xf>
    <xf numFmtId="0" fontId="3" fillId="0" borderId="0" xfId="0" applyFont="1" applyAlignment="1">
      <alignment horizontal="center" vertical="top"/>
    </xf>
    <xf numFmtId="10" fontId="0" fillId="0" borderId="0" xfId="1" applyNumberFormat="1" applyFont="1" applyFill="1" applyAlignment="1">
      <alignment vertical="top"/>
    </xf>
    <xf numFmtId="10" fontId="3" fillId="0" borderId="0" xfId="1" applyNumberFormat="1" applyFont="1" applyAlignment="1">
      <alignment vertical="top"/>
    </xf>
    <xf numFmtId="10" fontId="0" fillId="0" borderId="0" xfId="1" applyNumberFormat="1" applyFont="1" applyAlignment="1">
      <alignment vertical="top"/>
    </xf>
    <xf numFmtId="7" fontId="3" fillId="0" borderId="0" xfId="0" applyNumberFormat="1" applyFont="1" applyAlignment="1">
      <alignment vertical="top"/>
    </xf>
    <xf numFmtId="10" fontId="3" fillId="0" borderId="0" xfId="1" applyNumberFormat="1" applyFont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705"/>
  <sheetViews>
    <sheetView tabSelected="1" zoomScale="70" zoomScaleNormal="70" workbookViewId="0">
      <pane xSplit="4" ySplit="8" topLeftCell="CG39" activePane="bottomRight" state="frozen"/>
      <selection pane="topRight" activeCell="E1" sqref="E1"/>
      <selection pane="bottomLeft" activeCell="A9" sqref="A9"/>
      <selection pane="bottomRight" activeCell="C372" sqref="C372"/>
    </sheetView>
  </sheetViews>
  <sheetFormatPr defaultRowHeight="13.2" x14ac:dyDescent="0.25"/>
  <cols>
    <col min="1" max="1" width="29.77734375" style="2" customWidth="1"/>
    <col min="2" max="2" width="35" style="2" bestFit="1" customWidth="1"/>
    <col min="3" max="3" width="38" style="2" bestFit="1" customWidth="1"/>
    <col min="4" max="4" width="17.88671875" style="2" customWidth="1"/>
    <col min="5" max="82" width="17.5546875" style="2" customWidth="1"/>
    <col min="83" max="83" width="20.109375" style="2" customWidth="1"/>
    <col min="84" max="84" width="8.88671875" style="2" customWidth="1"/>
    <col min="85" max="90" width="17.5546875" style="2" customWidth="1"/>
    <col min="91" max="91" width="17.5546875" style="14" customWidth="1"/>
    <col min="92" max="108" width="17.5546875" style="2" customWidth="1"/>
    <col min="109" max="109" width="17.5546875" style="3" customWidth="1"/>
    <col min="110" max="125" width="17.5546875" style="2" customWidth="1"/>
    <col min="126" max="126" width="20.109375" style="2" customWidth="1"/>
    <col min="127" max="127" width="8.88671875" style="2" customWidth="1"/>
    <col min="128" max="16384" width="8.88671875" style="2"/>
  </cols>
  <sheetData>
    <row r="1" spans="1:128" ht="21" x14ac:dyDescent="0.25">
      <c r="A1" s="1" t="s">
        <v>0</v>
      </c>
    </row>
    <row r="2" spans="1:128" x14ac:dyDescent="0.25">
      <c r="A2" s="4"/>
      <c r="B2" s="4"/>
    </row>
    <row r="6" spans="1:128" s="7" customFormat="1" x14ac:dyDescent="0.25">
      <c r="E6" s="8" t="s">
        <v>1</v>
      </c>
      <c r="F6" s="8" t="s">
        <v>2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9"/>
      <c r="CH6" s="9"/>
      <c r="CI6" s="9"/>
      <c r="CJ6" s="9"/>
      <c r="CK6" s="9"/>
      <c r="CL6" s="9"/>
      <c r="CM6" s="15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</row>
    <row r="7" spans="1:128" s="7" customFormat="1" x14ac:dyDescent="0.25">
      <c r="E7" s="8" t="s">
        <v>3</v>
      </c>
      <c r="F7" s="8" t="s">
        <v>3</v>
      </c>
      <c r="G7" s="8" t="s">
        <v>4</v>
      </c>
      <c r="H7" s="8" t="s">
        <v>4</v>
      </c>
      <c r="I7" s="8" t="s">
        <v>5</v>
      </c>
      <c r="J7" s="8" t="s">
        <v>5</v>
      </c>
      <c r="K7" s="8" t="s">
        <v>6</v>
      </c>
      <c r="L7" s="8" t="s">
        <v>6</v>
      </c>
      <c r="M7" s="8" t="s">
        <v>7</v>
      </c>
      <c r="N7" s="8" t="s">
        <v>7</v>
      </c>
      <c r="O7" s="8" t="s">
        <v>8</v>
      </c>
      <c r="P7" s="8" t="s">
        <v>8</v>
      </c>
      <c r="Q7" s="8" t="s">
        <v>9</v>
      </c>
      <c r="R7" s="8" t="s">
        <v>9</v>
      </c>
      <c r="S7" s="8" t="s">
        <v>10</v>
      </c>
      <c r="T7" s="8" t="s">
        <v>10</v>
      </c>
      <c r="U7" s="8" t="s">
        <v>11</v>
      </c>
      <c r="V7" s="8" t="s">
        <v>11</v>
      </c>
      <c r="W7" s="8" t="s">
        <v>12</v>
      </c>
      <c r="X7" s="8" t="s">
        <v>12</v>
      </c>
      <c r="Y7" s="8" t="s">
        <v>13</v>
      </c>
      <c r="Z7" s="8" t="s">
        <v>13</v>
      </c>
      <c r="AA7" s="8" t="s">
        <v>14</v>
      </c>
      <c r="AB7" s="8" t="s">
        <v>14</v>
      </c>
      <c r="AC7" s="8" t="s">
        <v>15</v>
      </c>
      <c r="AD7" s="8" t="s">
        <v>15</v>
      </c>
      <c r="AE7" s="8" t="s">
        <v>16</v>
      </c>
      <c r="AF7" s="8" t="s">
        <v>16</v>
      </c>
      <c r="AG7" s="8" t="s">
        <v>17</v>
      </c>
      <c r="AH7" s="8" t="s">
        <v>17</v>
      </c>
      <c r="AI7" s="8" t="s">
        <v>18</v>
      </c>
      <c r="AJ7" s="8" t="s">
        <v>18</v>
      </c>
      <c r="AK7" s="8" t="s">
        <v>19</v>
      </c>
      <c r="AL7" s="8" t="s">
        <v>19</v>
      </c>
      <c r="AM7" s="8" t="s">
        <v>20</v>
      </c>
      <c r="AN7" s="8" t="s">
        <v>20</v>
      </c>
      <c r="AO7" s="8" t="s">
        <v>21</v>
      </c>
      <c r="AP7" s="8" t="s">
        <v>21</v>
      </c>
      <c r="AQ7" s="8" t="s">
        <v>22</v>
      </c>
      <c r="AR7" s="8" t="s">
        <v>22</v>
      </c>
      <c r="AS7" s="8" t="s">
        <v>23</v>
      </c>
      <c r="AT7" s="8" t="s">
        <v>23</v>
      </c>
      <c r="AU7" s="8" t="s">
        <v>24</v>
      </c>
      <c r="AV7" s="8" t="s">
        <v>24</v>
      </c>
      <c r="AW7" s="8" t="s">
        <v>25</v>
      </c>
      <c r="AX7" s="8" t="s">
        <v>25</v>
      </c>
      <c r="AY7" s="8" t="s">
        <v>26</v>
      </c>
      <c r="AZ7" s="8" t="s">
        <v>26</v>
      </c>
      <c r="BA7" s="8" t="s">
        <v>27</v>
      </c>
      <c r="BB7" s="8" t="s">
        <v>27</v>
      </c>
      <c r="BC7" s="8" t="s">
        <v>28</v>
      </c>
      <c r="BD7" s="8" t="s">
        <v>28</v>
      </c>
      <c r="BE7" s="8" t="s">
        <v>29</v>
      </c>
      <c r="BF7" s="8" t="s">
        <v>29</v>
      </c>
      <c r="BG7" s="8" t="s">
        <v>30</v>
      </c>
      <c r="BH7" s="8" t="s">
        <v>30</v>
      </c>
      <c r="BI7" s="8" t="s">
        <v>31</v>
      </c>
      <c r="BJ7" s="8" t="s">
        <v>31</v>
      </c>
      <c r="BK7" s="8" t="s">
        <v>32</v>
      </c>
      <c r="BL7" s="8" t="s">
        <v>32</v>
      </c>
      <c r="BM7" s="8" t="s">
        <v>33</v>
      </c>
      <c r="BN7" s="8" t="s">
        <v>33</v>
      </c>
      <c r="BO7" s="8" t="s">
        <v>34</v>
      </c>
      <c r="BP7" s="8" t="s">
        <v>34</v>
      </c>
      <c r="BQ7" s="8" t="s">
        <v>35</v>
      </c>
      <c r="BR7" s="8" t="s">
        <v>35</v>
      </c>
      <c r="BS7" s="8" t="s">
        <v>36</v>
      </c>
      <c r="BT7" s="8" t="s">
        <v>36</v>
      </c>
      <c r="BU7" s="8" t="s">
        <v>37</v>
      </c>
      <c r="BV7" s="8" t="s">
        <v>37</v>
      </c>
      <c r="BW7" s="8" t="s">
        <v>38</v>
      </c>
      <c r="BX7" s="8" t="s">
        <v>38</v>
      </c>
      <c r="BY7" s="8" t="s">
        <v>39</v>
      </c>
      <c r="BZ7" s="8" t="s">
        <v>39</v>
      </c>
      <c r="CA7" s="8" t="s">
        <v>40</v>
      </c>
      <c r="CB7" s="8" t="s">
        <v>40</v>
      </c>
      <c r="CC7" s="8" t="s">
        <v>41</v>
      </c>
      <c r="CD7" s="8" t="s">
        <v>41</v>
      </c>
      <c r="CE7" s="8" t="s">
        <v>42</v>
      </c>
      <c r="CF7" s="8" t="s">
        <v>43</v>
      </c>
      <c r="CG7" s="9"/>
      <c r="CH7" s="13">
        <v>2018</v>
      </c>
      <c r="CI7" s="13">
        <v>2019</v>
      </c>
      <c r="CJ7" s="13">
        <v>2020</v>
      </c>
      <c r="CK7" s="13" t="s">
        <v>44</v>
      </c>
      <c r="CL7" s="13" t="s">
        <v>45</v>
      </c>
      <c r="CM7" s="13">
        <f>CH7</f>
        <v>2018</v>
      </c>
      <c r="CN7" s="13">
        <f>CI7</f>
        <v>2019</v>
      </c>
      <c r="CO7" s="13">
        <f>CJ7</f>
        <v>2020</v>
      </c>
      <c r="CP7" s="13" t="str">
        <f>CK7</f>
        <v>Base Period</v>
      </c>
      <c r="CQ7" s="13" t="str">
        <f>CL7</f>
        <v>Forecasted Period</v>
      </c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</row>
    <row r="8" spans="1:128" s="7" customFormat="1" x14ac:dyDescent="0.25">
      <c r="A8" s="7" t="s">
        <v>46</v>
      </c>
      <c r="B8" s="7" t="s">
        <v>47</v>
      </c>
      <c r="C8" s="7" t="s">
        <v>48</v>
      </c>
      <c r="D8" s="7" t="s">
        <v>49</v>
      </c>
      <c r="E8" s="8" t="s">
        <v>50</v>
      </c>
      <c r="F8" s="8" t="s">
        <v>51</v>
      </c>
      <c r="G8" s="8" t="s">
        <v>50</v>
      </c>
      <c r="H8" s="8" t="s">
        <v>51</v>
      </c>
      <c r="I8" s="8" t="s">
        <v>50</v>
      </c>
      <c r="J8" s="8" t="s">
        <v>51</v>
      </c>
      <c r="K8" s="8" t="s">
        <v>50</v>
      </c>
      <c r="L8" s="8" t="s">
        <v>51</v>
      </c>
      <c r="M8" s="8" t="s">
        <v>50</v>
      </c>
      <c r="N8" s="8" t="s">
        <v>51</v>
      </c>
      <c r="O8" s="8" t="s">
        <v>50</v>
      </c>
      <c r="P8" s="8" t="s">
        <v>51</v>
      </c>
      <c r="Q8" s="8" t="s">
        <v>50</v>
      </c>
      <c r="R8" s="8" t="s">
        <v>51</v>
      </c>
      <c r="S8" s="8" t="s">
        <v>50</v>
      </c>
      <c r="T8" s="8" t="s">
        <v>51</v>
      </c>
      <c r="U8" s="8" t="s">
        <v>50</v>
      </c>
      <c r="V8" s="8" t="s">
        <v>51</v>
      </c>
      <c r="W8" s="8" t="s">
        <v>50</v>
      </c>
      <c r="X8" s="8" t="s">
        <v>51</v>
      </c>
      <c r="Y8" s="8" t="s">
        <v>50</v>
      </c>
      <c r="Z8" s="8" t="s">
        <v>51</v>
      </c>
      <c r="AA8" s="8" t="s">
        <v>50</v>
      </c>
      <c r="AB8" s="8" t="s">
        <v>51</v>
      </c>
      <c r="AC8" s="8" t="s">
        <v>50</v>
      </c>
      <c r="AD8" s="8" t="s">
        <v>51</v>
      </c>
      <c r="AE8" s="8" t="s">
        <v>50</v>
      </c>
      <c r="AF8" s="8" t="s">
        <v>51</v>
      </c>
      <c r="AG8" s="8" t="s">
        <v>50</v>
      </c>
      <c r="AH8" s="8" t="s">
        <v>51</v>
      </c>
      <c r="AI8" s="8" t="s">
        <v>50</v>
      </c>
      <c r="AJ8" s="8" t="s">
        <v>51</v>
      </c>
      <c r="AK8" s="8" t="s">
        <v>50</v>
      </c>
      <c r="AL8" s="8" t="s">
        <v>51</v>
      </c>
      <c r="AM8" s="8" t="s">
        <v>50</v>
      </c>
      <c r="AN8" s="8" t="s">
        <v>51</v>
      </c>
      <c r="AO8" s="8" t="s">
        <v>50</v>
      </c>
      <c r="AP8" s="8" t="s">
        <v>51</v>
      </c>
      <c r="AQ8" s="8" t="s">
        <v>50</v>
      </c>
      <c r="AR8" s="8" t="s">
        <v>51</v>
      </c>
      <c r="AS8" s="8" t="s">
        <v>50</v>
      </c>
      <c r="AT8" s="8" t="s">
        <v>51</v>
      </c>
      <c r="AU8" s="8" t="s">
        <v>50</v>
      </c>
      <c r="AV8" s="8" t="s">
        <v>51</v>
      </c>
      <c r="AW8" s="8" t="s">
        <v>50</v>
      </c>
      <c r="AX8" s="8" t="s">
        <v>51</v>
      </c>
      <c r="AY8" s="8" t="s">
        <v>50</v>
      </c>
      <c r="AZ8" s="8" t="s">
        <v>51</v>
      </c>
      <c r="BA8" s="8" t="s">
        <v>50</v>
      </c>
      <c r="BB8" s="8" t="s">
        <v>51</v>
      </c>
      <c r="BC8" s="8" t="s">
        <v>50</v>
      </c>
      <c r="BD8" s="8" t="s">
        <v>51</v>
      </c>
      <c r="BE8" s="8" t="s">
        <v>50</v>
      </c>
      <c r="BF8" s="8" t="s">
        <v>51</v>
      </c>
      <c r="BG8" s="8" t="s">
        <v>50</v>
      </c>
      <c r="BH8" s="8" t="s">
        <v>51</v>
      </c>
      <c r="BI8" s="8" t="s">
        <v>50</v>
      </c>
      <c r="BJ8" s="8" t="s">
        <v>51</v>
      </c>
      <c r="BK8" s="8" t="s">
        <v>50</v>
      </c>
      <c r="BL8" s="8" t="s">
        <v>51</v>
      </c>
      <c r="BM8" s="8" t="s">
        <v>50</v>
      </c>
      <c r="BN8" s="8" t="s">
        <v>51</v>
      </c>
      <c r="BO8" s="8" t="s">
        <v>50</v>
      </c>
      <c r="BP8" s="8" t="s">
        <v>51</v>
      </c>
      <c r="BQ8" s="8" t="s">
        <v>50</v>
      </c>
      <c r="BR8" s="8" t="s">
        <v>51</v>
      </c>
      <c r="BS8" s="8" t="s">
        <v>50</v>
      </c>
      <c r="BT8" s="8" t="s">
        <v>51</v>
      </c>
      <c r="BU8" s="8" t="s">
        <v>50</v>
      </c>
      <c r="BV8" s="8" t="s">
        <v>51</v>
      </c>
      <c r="BW8" s="8" t="s">
        <v>50</v>
      </c>
      <c r="BX8" s="8" t="s">
        <v>51</v>
      </c>
      <c r="BY8" s="8" t="s">
        <v>50</v>
      </c>
      <c r="BZ8" s="8" t="s">
        <v>51</v>
      </c>
      <c r="CA8" s="8" t="s">
        <v>50</v>
      </c>
      <c r="CB8" s="8" t="s">
        <v>51</v>
      </c>
      <c r="CC8" s="8" t="s">
        <v>50</v>
      </c>
      <c r="CD8" s="8" t="s">
        <v>51</v>
      </c>
      <c r="CE8" s="8"/>
      <c r="CF8" s="8"/>
      <c r="CG8" s="9"/>
      <c r="CH8" s="13" t="s">
        <v>263</v>
      </c>
      <c r="CI8" s="13" t="s">
        <v>263</v>
      </c>
      <c r="CJ8" s="13" t="s">
        <v>263</v>
      </c>
      <c r="CK8" s="13" t="s">
        <v>263</v>
      </c>
      <c r="CL8" s="13" t="s">
        <v>263</v>
      </c>
      <c r="CM8" s="18" t="s">
        <v>51</v>
      </c>
      <c r="CN8" s="18" t="s">
        <v>51</v>
      </c>
      <c r="CO8" s="18" t="s">
        <v>51</v>
      </c>
      <c r="CP8" s="18" t="s">
        <v>51</v>
      </c>
      <c r="CQ8" s="18" t="s">
        <v>51</v>
      </c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</row>
    <row r="9" spans="1:128" x14ac:dyDescent="0.25">
      <c r="A9" s="2" t="s">
        <v>52</v>
      </c>
      <c r="B9" s="2" t="s">
        <v>53</v>
      </c>
      <c r="C9" s="2" t="s">
        <v>54</v>
      </c>
      <c r="D9" s="2" t="s">
        <v>55</v>
      </c>
      <c r="E9" s="5">
        <v>113510.42000000001</v>
      </c>
      <c r="F9" s="6">
        <v>0.8374512478427466</v>
      </c>
      <c r="G9" s="5">
        <v>107880.12999999992</v>
      </c>
      <c r="H9" s="6">
        <v>0.8374512758502024</v>
      </c>
      <c r="I9" s="5">
        <v>109624.3</v>
      </c>
      <c r="J9" s="6">
        <v>0.83745141795849554</v>
      </c>
      <c r="K9" s="5">
        <v>106150.31</v>
      </c>
      <c r="L9" s="6">
        <v>0.83745129641263405</v>
      </c>
      <c r="M9" s="5">
        <v>112451.93</v>
      </c>
      <c r="N9" s="6">
        <v>0.83645281363913138</v>
      </c>
      <c r="O9" s="5">
        <v>127382.09999999998</v>
      </c>
      <c r="P9" s="6">
        <v>0.83645296208339426</v>
      </c>
      <c r="Q9" s="5">
        <v>106356.96000000015</v>
      </c>
      <c r="R9" s="6">
        <v>0.83645289792497779</v>
      </c>
      <c r="S9" s="5">
        <v>112402.91999999998</v>
      </c>
      <c r="T9" s="6">
        <v>0.83645285929219182</v>
      </c>
      <c r="U9" s="5">
        <v>103405.79000000001</v>
      </c>
      <c r="V9" s="6">
        <v>0.83645292311794073</v>
      </c>
      <c r="W9" s="5">
        <v>111679.98000000003</v>
      </c>
      <c r="X9" s="6">
        <v>0.83645278047948945</v>
      </c>
      <c r="Y9" s="5">
        <v>108113.58</v>
      </c>
      <c r="Z9" s="6">
        <v>0.83645291338407235</v>
      </c>
      <c r="AA9" s="5">
        <v>126016.76999999999</v>
      </c>
      <c r="AB9" s="6">
        <v>0.83645298734276496</v>
      </c>
      <c r="AC9" s="5">
        <v>136498.31000000003</v>
      </c>
      <c r="AD9" s="6">
        <v>0.82789645282918134</v>
      </c>
      <c r="AE9" s="5">
        <v>130163.15000000001</v>
      </c>
      <c r="AF9" s="6">
        <v>0.82789657725587296</v>
      </c>
      <c r="AG9" s="5">
        <v>123229.96</v>
      </c>
      <c r="AH9" s="6">
        <v>0.82789649993758685</v>
      </c>
      <c r="AI9" s="5">
        <v>128342.14000000001</v>
      </c>
      <c r="AJ9" s="6">
        <v>0.8278966190205076</v>
      </c>
      <c r="AK9" s="5">
        <v>124791.66</v>
      </c>
      <c r="AL9" s="6">
        <v>0.82789670263459236</v>
      </c>
      <c r="AM9" s="5">
        <v>110239.08999999998</v>
      </c>
      <c r="AN9" s="6">
        <v>0.8278965126824519</v>
      </c>
      <c r="AO9" s="5">
        <v>125608.10999999999</v>
      </c>
      <c r="AP9" s="6">
        <v>0.82484654313767392</v>
      </c>
      <c r="AQ9" s="5">
        <v>111044.68</v>
      </c>
      <c r="AR9" s="6">
        <v>0.82484656413219992</v>
      </c>
      <c r="AS9" s="5">
        <v>107442.32</v>
      </c>
      <c r="AT9" s="6">
        <v>0.82484656910696919</v>
      </c>
      <c r="AU9" s="5">
        <v>121090.62000000001</v>
      </c>
      <c r="AV9" s="6">
        <v>0.82484657584840615</v>
      </c>
      <c r="AW9" s="5">
        <v>110529.73</v>
      </c>
      <c r="AX9" s="6">
        <v>0.82484651533771991</v>
      </c>
      <c r="AY9" s="5">
        <v>148299.57000000004</v>
      </c>
      <c r="AZ9" s="6">
        <v>0.82484643795457069</v>
      </c>
      <c r="BA9" s="5">
        <v>176145.56000000003</v>
      </c>
      <c r="BB9" s="6">
        <v>0.82611375040614954</v>
      </c>
      <c r="BC9" s="5">
        <v>158800.35</v>
      </c>
      <c r="BD9" s="6">
        <v>0.82611356924442148</v>
      </c>
      <c r="BE9" s="5">
        <v>166085.84999999998</v>
      </c>
      <c r="BF9" s="6">
        <v>0.82611363238442392</v>
      </c>
      <c r="BG9" s="5">
        <v>137478.59</v>
      </c>
      <c r="BH9" s="6">
        <v>0.82611361834745778</v>
      </c>
      <c r="BI9" s="5">
        <v>129355.45999999999</v>
      </c>
      <c r="BJ9" s="6">
        <v>0.82611364327689696</v>
      </c>
      <c r="BK9" s="5">
        <v>140702.20000000001</v>
      </c>
      <c r="BL9" s="6">
        <v>0.82611370951548357</v>
      </c>
      <c r="BM9" s="5">
        <v>152023.29999999999</v>
      </c>
      <c r="BN9" s="6">
        <v>0.82611369005650115</v>
      </c>
      <c r="BO9" s="5">
        <v>132128.84</v>
      </c>
      <c r="BP9" s="6">
        <v>0.82611380350560926</v>
      </c>
      <c r="BQ9" s="5">
        <v>143409.77000000002</v>
      </c>
      <c r="BR9" s="6">
        <v>0.844607466268947</v>
      </c>
      <c r="BS9" s="5">
        <v>160108.63</v>
      </c>
      <c r="BT9" s="6">
        <v>0.8446075505955164</v>
      </c>
      <c r="BU9" s="5">
        <v>160401.27000000002</v>
      </c>
      <c r="BV9" s="6">
        <v>0.84460750810111207</v>
      </c>
      <c r="BW9" s="5">
        <v>116604.83000000002</v>
      </c>
      <c r="BX9" s="6">
        <v>0.84460737271131581</v>
      </c>
      <c r="BY9" s="5">
        <v>131951.17000000001</v>
      </c>
      <c r="BZ9" s="6">
        <v>0.84460748983215539</v>
      </c>
      <c r="CA9" s="5">
        <v>125961.84999999999</v>
      </c>
      <c r="CB9" s="6">
        <v>0.84452007646696503</v>
      </c>
      <c r="CC9" s="5">
        <v>104719.30000000002</v>
      </c>
      <c r="CD9" s="6">
        <v>0.84458731407179632</v>
      </c>
      <c r="CE9" s="5">
        <v>4958131.4999999991</v>
      </c>
      <c r="CF9" s="6">
        <v>0.83254246974813495</v>
      </c>
      <c r="CG9" s="4"/>
      <c r="CH9" s="12">
        <f>E9+G9+I9+K9+M9+O9+Q9+S9+U9+W9+Y9+AA9</f>
        <v>1344975.1900000002</v>
      </c>
      <c r="CI9" s="12">
        <f>AC9+AE9+AG9+AI9+AK9+AM9+AO9+AQ9++AS9+AU9+AW9+AY9</f>
        <v>1477279.3400000003</v>
      </c>
      <c r="CJ9" s="12">
        <f>BA9+BC9+BE9+BG9+BI9+BK9+BM9+BO9+BQ9+BS9+BU9+BW9</f>
        <v>1773244.6500000004</v>
      </c>
      <c r="CK9" s="12">
        <f>(BQ9+BS9+BU9+BW9+BY9+CA9+CC9)/7*12</f>
        <v>1616840.2628571431</v>
      </c>
      <c r="CL9" s="12">
        <f>CK9</f>
        <v>1616840.2628571431</v>
      </c>
      <c r="CM9" s="16">
        <f>CH9/CH$19</f>
        <v>0.83677715375309802</v>
      </c>
      <c r="CN9" s="16">
        <f t="shared" ref="CN9:CQ19" si="0">CI9/CI$19</f>
        <v>0.82639892630297518</v>
      </c>
      <c r="CO9" s="16">
        <f t="shared" si="0"/>
        <v>0.83207836111343214</v>
      </c>
      <c r="CP9" s="16">
        <f t="shared" si="0"/>
        <v>0.84459356967472266</v>
      </c>
      <c r="CQ9" s="16">
        <f t="shared" si="0"/>
        <v>0.84459356967472266</v>
      </c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</row>
    <row r="10" spans="1:128" x14ac:dyDescent="0.25">
      <c r="A10" s="2" t="s">
        <v>52</v>
      </c>
      <c r="B10" s="2" t="s">
        <v>53</v>
      </c>
      <c r="C10" s="2" t="s">
        <v>54</v>
      </c>
      <c r="D10" s="2" t="s">
        <v>56</v>
      </c>
      <c r="E10" s="5">
        <v>2765.8999999999996</v>
      </c>
      <c r="F10" s="6">
        <v>2.0406112552559072E-2</v>
      </c>
      <c r="G10" s="5">
        <v>2628.72</v>
      </c>
      <c r="H10" s="6">
        <v>2.0406213061227731E-2</v>
      </c>
      <c r="I10" s="5">
        <v>2671.2000000000003</v>
      </c>
      <c r="J10" s="6">
        <v>2.0406061682042516E-2</v>
      </c>
      <c r="K10" s="5">
        <v>2586.5700000000002</v>
      </c>
      <c r="L10" s="6">
        <v>2.0406218312146493E-2</v>
      </c>
      <c r="M10" s="5">
        <v>3135.1299999999997</v>
      </c>
      <c r="N10" s="6">
        <v>2.3320082720007115E-2</v>
      </c>
      <c r="O10" s="5">
        <v>3551.3700000000003</v>
      </c>
      <c r="P10" s="6">
        <v>2.3320026565381673E-2</v>
      </c>
      <c r="Q10" s="5">
        <v>2965.1899999999978</v>
      </c>
      <c r="R10" s="6">
        <v>2.3319976129424529E-2</v>
      </c>
      <c r="S10" s="5">
        <v>3133.7599999999998</v>
      </c>
      <c r="T10" s="6">
        <v>2.3320057097586961E-2</v>
      </c>
      <c r="U10" s="5">
        <v>2882.9300000000003</v>
      </c>
      <c r="V10" s="6">
        <v>2.3320118009295274E-2</v>
      </c>
      <c r="W10" s="5">
        <v>3113.6</v>
      </c>
      <c r="X10" s="6">
        <v>2.3320020090448958E-2</v>
      </c>
      <c r="Y10" s="5">
        <v>3014.17</v>
      </c>
      <c r="Z10" s="6">
        <v>2.3320023977883901E-2</v>
      </c>
      <c r="AA10" s="5">
        <v>3513.3099999999995</v>
      </c>
      <c r="AB10" s="6">
        <v>2.3320060059952415E-2</v>
      </c>
      <c r="AC10" s="5">
        <v>3810.37</v>
      </c>
      <c r="AD10" s="6">
        <v>2.3110848822719687E-2</v>
      </c>
      <c r="AE10" s="5">
        <v>3633.51</v>
      </c>
      <c r="AF10" s="6">
        <v>2.3110769003554285E-2</v>
      </c>
      <c r="AG10" s="5">
        <v>3439.9700000000003</v>
      </c>
      <c r="AH10" s="6">
        <v>2.311076886570685E-2</v>
      </c>
      <c r="AI10" s="5">
        <v>3582.6800000000003</v>
      </c>
      <c r="AJ10" s="6">
        <v>2.3110793220624124E-2</v>
      </c>
      <c r="AK10" s="5">
        <v>3483.57</v>
      </c>
      <c r="AL10" s="6">
        <v>2.3110808177379698E-2</v>
      </c>
      <c r="AM10" s="5">
        <v>3077.3399999999997</v>
      </c>
      <c r="AN10" s="6">
        <v>2.3110849829567865E-2</v>
      </c>
      <c r="AO10" s="5">
        <v>3503.38</v>
      </c>
      <c r="AP10" s="6">
        <v>2.3006085214542789E-2</v>
      </c>
      <c r="AQ10" s="5">
        <v>3097.1899999999996</v>
      </c>
      <c r="AR10" s="6">
        <v>2.3006113664919454E-2</v>
      </c>
      <c r="AS10" s="5">
        <v>2996.73</v>
      </c>
      <c r="AT10" s="6">
        <v>2.300622751854137E-2</v>
      </c>
      <c r="AU10" s="5">
        <v>3377.38</v>
      </c>
      <c r="AV10" s="6">
        <v>2.3006078656950389E-2</v>
      </c>
      <c r="AW10" s="5">
        <v>3082.8399999999997</v>
      </c>
      <c r="AX10" s="6">
        <v>2.300620684899652E-2</v>
      </c>
      <c r="AY10" s="5">
        <v>4136.2999999999993</v>
      </c>
      <c r="AZ10" s="6">
        <v>2.3006218570367325E-2</v>
      </c>
      <c r="BA10" s="5">
        <v>4912.9399999999987</v>
      </c>
      <c r="BB10" s="6">
        <v>2.3041439641852946E-2</v>
      </c>
      <c r="BC10" s="5">
        <v>4429.16</v>
      </c>
      <c r="BD10" s="6">
        <v>2.3041442769834081E-2</v>
      </c>
      <c r="BE10" s="5">
        <v>4632.37</v>
      </c>
      <c r="BF10" s="6">
        <v>2.3041481301680031E-2</v>
      </c>
      <c r="BG10" s="5">
        <v>3834.4600000000005</v>
      </c>
      <c r="BH10" s="6">
        <v>2.3041403210555138E-2</v>
      </c>
      <c r="BI10" s="5">
        <v>3607.9000000000005</v>
      </c>
      <c r="BJ10" s="6">
        <v>2.3041434923417359E-2</v>
      </c>
      <c r="BK10" s="5">
        <v>3924.3800000000006</v>
      </c>
      <c r="BL10" s="6">
        <v>2.3041460043612492E-2</v>
      </c>
      <c r="BM10" s="5">
        <v>4240.1400000000003</v>
      </c>
      <c r="BN10" s="6">
        <v>2.3041452867791801E-2</v>
      </c>
      <c r="BO10" s="5">
        <v>3685.25</v>
      </c>
      <c r="BP10" s="6">
        <v>2.3041418469798468E-2</v>
      </c>
      <c r="BQ10" s="5">
        <v>3703.4300000000007</v>
      </c>
      <c r="BR10" s="6">
        <v>2.1811238026561278E-2</v>
      </c>
      <c r="BS10" s="5">
        <v>4134.67</v>
      </c>
      <c r="BT10" s="6">
        <v>2.1811275889505544E-2</v>
      </c>
      <c r="BU10" s="5">
        <v>4142.2400000000007</v>
      </c>
      <c r="BV10" s="6">
        <v>2.1811342293965318E-2</v>
      </c>
      <c r="BW10" s="5">
        <v>3011.22</v>
      </c>
      <c r="BX10" s="6">
        <v>2.1811262988469412E-2</v>
      </c>
      <c r="BY10" s="5">
        <v>3407.5299999999993</v>
      </c>
      <c r="BZ10" s="6">
        <v>2.1811290948217914E-2</v>
      </c>
      <c r="CA10" s="5">
        <v>3255.3599999999997</v>
      </c>
      <c r="CB10" s="6">
        <v>2.1825789920737897E-2</v>
      </c>
      <c r="CC10" s="5">
        <v>2709.0399999999995</v>
      </c>
      <c r="CD10" s="6">
        <v>2.1849084336058953E-2</v>
      </c>
      <c r="CE10" s="5">
        <v>134813.20000000001</v>
      </c>
      <c r="CF10" s="6">
        <v>2.2637099173882198E-2</v>
      </c>
      <c r="CG10" s="4"/>
      <c r="CH10" s="12">
        <f t="shared" ref="CH10:CH73" si="1">E10+G10+I10+K10+M10+O10+Q10+S10+U10+W10+Y10+AA10</f>
        <v>35961.849999999991</v>
      </c>
      <c r="CI10" s="12">
        <f t="shared" ref="CI10:CI73" si="2">AC10+AE10+AG10+AI10+AK10+AM10+AO10+AQ10++AS10+AU10+AW10+AY10</f>
        <v>41221.259999999995</v>
      </c>
      <c r="CJ10" s="12">
        <f t="shared" ref="CJ10:CJ73" si="3">BA10+BC10+BE10+BG10+BI10+BK10+BM10+BO10+BQ10+BS10+BU10+BW10</f>
        <v>48258.159999999996</v>
      </c>
      <c r="CK10" s="12">
        <f t="shared" ref="CK10:CK73" si="4">(BQ10+BS10+BU10+BW10+BY10+CA10+CC10)/7*12</f>
        <v>41765.982857142859</v>
      </c>
      <c r="CL10" s="12">
        <f t="shared" ref="CL10:CL73" si="5">CK10</f>
        <v>41765.982857142859</v>
      </c>
      <c r="CM10" s="16">
        <f t="shared" ref="CM10:CM19" si="6">CH10/CH$19</f>
        <v>2.2373687418498656E-2</v>
      </c>
      <c r="CN10" s="16">
        <f t="shared" si="0"/>
        <v>2.3059420166842492E-2</v>
      </c>
      <c r="CO10" s="16">
        <f t="shared" si="0"/>
        <v>2.2644687343706227E-2</v>
      </c>
      <c r="CP10" s="16">
        <f t="shared" si="0"/>
        <v>2.181741843189387E-2</v>
      </c>
      <c r="CQ10" s="16">
        <f t="shared" si="0"/>
        <v>2.181741843189387E-2</v>
      </c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</row>
    <row r="11" spans="1:128" x14ac:dyDescent="0.25">
      <c r="A11" s="2" t="s">
        <v>52</v>
      </c>
      <c r="B11" s="2" t="s">
        <v>53</v>
      </c>
      <c r="C11" s="2" t="s">
        <v>54</v>
      </c>
      <c r="D11" s="2" t="s">
        <v>57</v>
      </c>
      <c r="E11" s="5">
        <v>1057.5500000000004</v>
      </c>
      <c r="F11" s="6">
        <v>7.8023371524490607E-3</v>
      </c>
      <c r="G11" s="5">
        <v>1005.0900000000001</v>
      </c>
      <c r="H11" s="6">
        <v>7.8023070869888715E-3</v>
      </c>
      <c r="I11" s="5">
        <v>1021.35</v>
      </c>
      <c r="J11" s="6">
        <v>7.8023851074251723E-3</v>
      </c>
      <c r="K11" s="5">
        <v>988.99000000000024</v>
      </c>
      <c r="L11" s="6">
        <v>7.8024355994733424E-3</v>
      </c>
      <c r="M11" s="5">
        <v>1127.55</v>
      </c>
      <c r="N11" s="6">
        <v>8.3870714359353601E-3</v>
      </c>
      <c r="O11" s="5">
        <v>1277.25</v>
      </c>
      <c r="P11" s="6">
        <v>8.3870461063290328E-3</v>
      </c>
      <c r="Q11" s="5">
        <v>1066.43</v>
      </c>
      <c r="R11" s="6">
        <v>8.3870248259646837E-3</v>
      </c>
      <c r="S11" s="5">
        <v>1127.06</v>
      </c>
      <c r="T11" s="6">
        <v>8.3870824671979857E-3</v>
      </c>
      <c r="U11" s="5">
        <v>1036.8399999999999</v>
      </c>
      <c r="V11" s="6">
        <v>8.3870337319177733E-3</v>
      </c>
      <c r="W11" s="5">
        <v>1119.81</v>
      </c>
      <c r="X11" s="6">
        <v>8.3870733869108576E-3</v>
      </c>
      <c r="Y11" s="5">
        <v>1084.03</v>
      </c>
      <c r="Z11" s="6">
        <v>8.3869209741804489E-3</v>
      </c>
      <c r="AA11" s="5">
        <v>1263.55</v>
      </c>
      <c r="AB11" s="6">
        <v>8.386980337275354E-3</v>
      </c>
      <c r="AC11" s="5">
        <v>1365.67</v>
      </c>
      <c r="AD11" s="6">
        <v>8.2831307489098435E-3</v>
      </c>
      <c r="AE11" s="5">
        <v>1302.2700000000002</v>
      </c>
      <c r="AF11" s="6">
        <v>8.2830269216979287E-3</v>
      </c>
      <c r="AG11" s="5">
        <v>1232.9099999999999</v>
      </c>
      <c r="AH11" s="6">
        <v>8.2830658529634352E-3</v>
      </c>
      <c r="AI11" s="5">
        <v>1284.07</v>
      </c>
      <c r="AJ11" s="6">
        <v>8.283150114106427E-3</v>
      </c>
      <c r="AK11" s="5">
        <v>1248.54</v>
      </c>
      <c r="AL11" s="6">
        <v>8.2831028059679145E-3</v>
      </c>
      <c r="AM11" s="5">
        <v>1102.9399999999998</v>
      </c>
      <c r="AN11" s="6">
        <v>8.283088872540435E-3</v>
      </c>
      <c r="AO11" s="5">
        <v>1261.2199999999998</v>
      </c>
      <c r="AP11" s="6">
        <v>8.282211691077089E-3</v>
      </c>
      <c r="AQ11" s="5">
        <v>1114.9999999999998</v>
      </c>
      <c r="AR11" s="6">
        <v>8.2822870848689271E-3</v>
      </c>
      <c r="AS11" s="5">
        <v>1078.8199999999997</v>
      </c>
      <c r="AT11" s="6">
        <v>8.2822204107653313E-3</v>
      </c>
      <c r="AU11" s="5">
        <v>1215.8699999999999</v>
      </c>
      <c r="AV11" s="6">
        <v>8.2822782324246218E-3</v>
      </c>
      <c r="AW11" s="5">
        <v>1109.8299999999997</v>
      </c>
      <c r="AX11" s="6">
        <v>8.282291181904284E-3</v>
      </c>
      <c r="AY11" s="5">
        <v>1489.0699999999997</v>
      </c>
      <c r="AZ11" s="6">
        <v>8.282249809389278E-3</v>
      </c>
      <c r="BA11" s="5">
        <v>1768.6599999999999</v>
      </c>
      <c r="BB11" s="6">
        <v>8.294925774985985E-3</v>
      </c>
      <c r="BC11" s="5">
        <v>1594.5199999999998</v>
      </c>
      <c r="BD11" s="6">
        <v>8.2950359267571806E-3</v>
      </c>
      <c r="BE11" s="5">
        <v>1667.6599999999999</v>
      </c>
      <c r="BF11" s="6">
        <v>8.2949670919118552E-3</v>
      </c>
      <c r="BG11" s="5">
        <v>1380.4199999999998</v>
      </c>
      <c r="BH11" s="6">
        <v>8.2949916858995835E-3</v>
      </c>
      <c r="BI11" s="5">
        <v>1298.8499999999999</v>
      </c>
      <c r="BJ11" s="6">
        <v>8.2949548907343962E-3</v>
      </c>
      <c r="BK11" s="5">
        <v>1412.8</v>
      </c>
      <c r="BL11" s="6">
        <v>8.2950618313251314E-3</v>
      </c>
      <c r="BM11" s="5">
        <v>1526.46</v>
      </c>
      <c r="BN11" s="6">
        <v>8.2949752000097809E-3</v>
      </c>
      <c r="BO11" s="5">
        <v>1326.69</v>
      </c>
      <c r="BP11" s="6">
        <v>8.2949106491274488E-3</v>
      </c>
      <c r="BQ11" s="5">
        <v>1228.7800000000002</v>
      </c>
      <c r="BR11" s="6">
        <v>7.2368623309413075E-3</v>
      </c>
      <c r="BS11" s="5">
        <v>1371.87</v>
      </c>
      <c r="BT11" s="6">
        <v>7.2369100930753764E-3</v>
      </c>
      <c r="BU11" s="5">
        <v>1374.3799999999999</v>
      </c>
      <c r="BV11" s="6">
        <v>7.2369231676532621E-3</v>
      </c>
      <c r="BW11" s="5">
        <v>999.1099999999999</v>
      </c>
      <c r="BX11" s="6">
        <v>7.2368843739114624E-3</v>
      </c>
      <c r="BY11" s="5">
        <v>1130.5900000000001</v>
      </c>
      <c r="BZ11" s="6">
        <v>7.2368042051414666E-3</v>
      </c>
      <c r="CA11" s="5">
        <v>1085.1100000000001</v>
      </c>
      <c r="CB11" s="6">
        <v>7.275196261209791E-3</v>
      </c>
      <c r="CC11" s="5">
        <v>903.0100000000001</v>
      </c>
      <c r="CD11" s="6">
        <v>7.2830012278536317E-3</v>
      </c>
      <c r="CE11" s="5">
        <v>48050.62</v>
      </c>
      <c r="CF11" s="6">
        <v>8.0683987199067116E-3</v>
      </c>
      <c r="CG11" s="4"/>
      <c r="CH11" s="12">
        <f t="shared" si="1"/>
        <v>13175.5</v>
      </c>
      <c r="CI11" s="12">
        <f t="shared" si="2"/>
        <v>14806.209999999997</v>
      </c>
      <c r="CJ11" s="12">
        <f t="shared" si="3"/>
        <v>16950.199999999997</v>
      </c>
      <c r="CK11" s="12">
        <f t="shared" si="4"/>
        <v>13873.457142857143</v>
      </c>
      <c r="CL11" s="12">
        <f t="shared" si="5"/>
        <v>13873.457142857143</v>
      </c>
      <c r="CM11" s="16">
        <f t="shared" si="6"/>
        <v>8.1971455468066601E-3</v>
      </c>
      <c r="CN11" s="16">
        <f t="shared" si="0"/>
        <v>8.2826827095655239E-3</v>
      </c>
      <c r="CO11" s="16">
        <f t="shared" si="0"/>
        <v>7.9537218040076386E-3</v>
      </c>
      <c r="CP11" s="16">
        <f t="shared" si="0"/>
        <v>7.2471183215767647E-3</v>
      </c>
      <c r="CQ11" s="16">
        <f t="shared" si="0"/>
        <v>7.2471183215767647E-3</v>
      </c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</row>
    <row r="12" spans="1:128" x14ac:dyDescent="0.25">
      <c r="A12" s="2" t="s">
        <v>52</v>
      </c>
      <c r="B12" s="2" t="s">
        <v>53</v>
      </c>
      <c r="C12" s="2" t="s">
        <v>54</v>
      </c>
      <c r="D12" s="2" t="s">
        <v>58</v>
      </c>
      <c r="E12" s="5">
        <v>786.37000000000012</v>
      </c>
      <c r="F12" s="6">
        <v>5.8016395126200809E-3</v>
      </c>
      <c r="G12" s="5">
        <v>747.3900000000001</v>
      </c>
      <c r="H12" s="6">
        <v>5.80183495382962E-3</v>
      </c>
      <c r="I12" s="5">
        <v>759.46</v>
      </c>
      <c r="J12" s="6">
        <v>5.8017324067999431E-3</v>
      </c>
      <c r="K12" s="5">
        <v>735.4</v>
      </c>
      <c r="L12" s="6">
        <v>5.8017888349252214E-3</v>
      </c>
      <c r="M12" s="5">
        <v>728.78</v>
      </c>
      <c r="N12" s="6">
        <v>5.4208947905467356E-3</v>
      </c>
      <c r="O12" s="5">
        <v>825.53999999999985</v>
      </c>
      <c r="P12" s="6">
        <v>5.4208980564641757E-3</v>
      </c>
      <c r="Q12" s="5">
        <v>689.28000000000031</v>
      </c>
      <c r="R12" s="6">
        <v>5.4208982043274659E-3</v>
      </c>
      <c r="S12" s="5">
        <v>728.43999999999994</v>
      </c>
      <c r="T12" s="6">
        <v>5.420728579140153E-3</v>
      </c>
      <c r="U12" s="5">
        <v>670.16</v>
      </c>
      <c r="V12" s="6">
        <v>5.4209468440473123E-3</v>
      </c>
      <c r="W12" s="5">
        <v>723.7700000000001</v>
      </c>
      <c r="X12" s="6">
        <v>5.4208411295170369E-3</v>
      </c>
      <c r="Y12" s="5">
        <v>700.66000000000008</v>
      </c>
      <c r="Z12" s="6">
        <v>5.4208647821271314E-3</v>
      </c>
      <c r="AA12" s="5">
        <v>816.69999999999993</v>
      </c>
      <c r="AB12" s="6">
        <v>5.4209543282440599E-3</v>
      </c>
      <c r="AC12" s="5">
        <v>876.72999999999979</v>
      </c>
      <c r="AD12" s="6">
        <v>5.317587134147872E-3</v>
      </c>
      <c r="AE12" s="5">
        <v>836.03</v>
      </c>
      <c r="AF12" s="6">
        <v>5.3175293889493871E-3</v>
      </c>
      <c r="AG12" s="5">
        <v>791.49</v>
      </c>
      <c r="AH12" s="6">
        <v>5.3174715039719283E-3</v>
      </c>
      <c r="AI12" s="5">
        <v>824.34999999999991</v>
      </c>
      <c r="AJ12" s="6">
        <v>5.3176343942025221E-3</v>
      </c>
      <c r="AK12" s="5">
        <v>801.53</v>
      </c>
      <c r="AL12" s="6">
        <v>5.3175351947614509E-3</v>
      </c>
      <c r="AM12" s="5">
        <v>708.06</v>
      </c>
      <c r="AN12" s="6">
        <v>5.3175366811349491E-3</v>
      </c>
      <c r="AO12" s="5">
        <v>809.69</v>
      </c>
      <c r="AP12" s="6">
        <v>5.3170929609015153E-3</v>
      </c>
      <c r="AQ12" s="5">
        <v>715.80000000000007</v>
      </c>
      <c r="AR12" s="6">
        <v>5.3170054666808785E-3</v>
      </c>
      <c r="AS12" s="5">
        <v>692.58000000000015</v>
      </c>
      <c r="AT12" s="6">
        <v>5.3170132293504533E-3</v>
      </c>
      <c r="AU12" s="5">
        <v>780.56</v>
      </c>
      <c r="AV12" s="6">
        <v>5.3170282160933018E-3</v>
      </c>
      <c r="AW12" s="5">
        <v>712.49</v>
      </c>
      <c r="AX12" s="6">
        <v>5.317075267558982E-3</v>
      </c>
      <c r="AY12" s="5">
        <v>955.95</v>
      </c>
      <c r="AZ12" s="6">
        <v>5.3170211644084451E-3</v>
      </c>
      <c r="BA12" s="5">
        <v>1135.44</v>
      </c>
      <c r="BB12" s="6">
        <v>5.325156062753772E-3</v>
      </c>
      <c r="BC12" s="5">
        <v>1023.62</v>
      </c>
      <c r="BD12" s="6">
        <v>5.3250913599999922E-3</v>
      </c>
      <c r="BE12" s="5">
        <v>1070.5800000000002</v>
      </c>
      <c r="BF12" s="6">
        <v>5.3250817728187974E-3</v>
      </c>
      <c r="BG12" s="5">
        <v>886.18</v>
      </c>
      <c r="BH12" s="6">
        <v>5.3250863738648338E-3</v>
      </c>
      <c r="BI12" s="5">
        <v>833.81999999999994</v>
      </c>
      <c r="BJ12" s="6">
        <v>5.3250947276376444E-3</v>
      </c>
      <c r="BK12" s="5">
        <v>906.96</v>
      </c>
      <c r="BL12" s="6">
        <v>5.3250915051943955E-3</v>
      </c>
      <c r="BM12" s="5">
        <v>979.93999999999983</v>
      </c>
      <c r="BN12" s="6">
        <v>5.3251169355879504E-3</v>
      </c>
      <c r="BO12" s="5">
        <v>851.71</v>
      </c>
      <c r="BP12" s="6">
        <v>5.3251764534053463E-3</v>
      </c>
      <c r="BQ12" s="5">
        <v>477.85999999999996</v>
      </c>
      <c r="BR12" s="6">
        <v>2.8143418947766175E-3</v>
      </c>
      <c r="BS12" s="5">
        <v>533.51</v>
      </c>
      <c r="BT12" s="6">
        <v>2.8143803011631162E-3</v>
      </c>
      <c r="BU12" s="5">
        <v>534.49000000000012</v>
      </c>
      <c r="BV12" s="6">
        <v>2.8144058148976215E-3</v>
      </c>
      <c r="BW12" s="5">
        <v>388.53999999999996</v>
      </c>
      <c r="BX12" s="6">
        <v>2.8143238028240729E-3</v>
      </c>
      <c r="BY12" s="5">
        <v>439.67</v>
      </c>
      <c r="BZ12" s="6">
        <v>2.8142878540182987E-3</v>
      </c>
      <c r="CA12" s="5">
        <v>420.05000000000007</v>
      </c>
      <c r="CB12" s="6">
        <v>2.8162547479252545E-3</v>
      </c>
      <c r="CC12" s="5">
        <v>352.03000000000003</v>
      </c>
      <c r="CD12" s="6">
        <v>2.8392098894157469E-3</v>
      </c>
      <c r="CE12" s="5">
        <v>29251.609999999997</v>
      </c>
      <c r="CF12" s="6">
        <v>4.9117712254120819E-3</v>
      </c>
      <c r="CG12" s="4"/>
      <c r="CH12" s="12">
        <f t="shared" si="1"/>
        <v>8911.9500000000007</v>
      </c>
      <c r="CI12" s="12">
        <f t="shared" si="2"/>
        <v>9505.260000000002</v>
      </c>
      <c r="CJ12" s="12">
        <f t="shared" si="3"/>
        <v>9622.6499999999978</v>
      </c>
      <c r="CK12" s="12">
        <f t="shared" si="4"/>
        <v>5393.4000000000015</v>
      </c>
      <c r="CL12" s="12">
        <f t="shared" si="5"/>
        <v>5393.4000000000015</v>
      </c>
      <c r="CM12" s="16">
        <f t="shared" si="6"/>
        <v>5.5445752537561094E-3</v>
      </c>
      <c r="CN12" s="16">
        <f t="shared" si="0"/>
        <v>5.3172994744721865E-3</v>
      </c>
      <c r="CO12" s="16">
        <f t="shared" si="0"/>
        <v>4.5153379380381406E-3</v>
      </c>
      <c r="CP12" s="16">
        <f t="shared" si="0"/>
        <v>2.8173661080371864E-3</v>
      </c>
      <c r="CQ12" s="16">
        <f t="shared" si="0"/>
        <v>2.8173661080371864E-3</v>
      </c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</row>
    <row r="13" spans="1:128" x14ac:dyDescent="0.25">
      <c r="A13" s="2" t="s">
        <v>52</v>
      </c>
      <c r="B13" s="2" t="s">
        <v>53</v>
      </c>
      <c r="C13" s="2" t="s">
        <v>54</v>
      </c>
      <c r="D13" s="2" t="s">
        <v>59</v>
      </c>
      <c r="E13" s="5">
        <v>81.36</v>
      </c>
      <c r="F13" s="6">
        <v>6.0025355843530367E-4</v>
      </c>
      <c r="G13" s="5">
        <v>77.289999999999992</v>
      </c>
      <c r="H13" s="6">
        <v>5.9998638405851193E-4</v>
      </c>
      <c r="I13" s="5">
        <v>78.589999999999989</v>
      </c>
      <c r="J13" s="6">
        <v>6.003715137734804E-4</v>
      </c>
      <c r="K13" s="5">
        <v>76.070000000000036</v>
      </c>
      <c r="L13" s="6">
        <v>6.0013880428713869E-4</v>
      </c>
      <c r="M13" s="5">
        <v>54.96</v>
      </c>
      <c r="N13" s="6">
        <v>4.0880976109175418E-4</v>
      </c>
      <c r="O13" s="5">
        <v>62.280000000000008</v>
      </c>
      <c r="P13" s="6">
        <v>4.089608389134251E-4</v>
      </c>
      <c r="Q13" s="5">
        <v>52.030000000000165</v>
      </c>
      <c r="R13" s="6">
        <v>4.0919413528777684E-4</v>
      </c>
      <c r="S13" s="5">
        <v>55.01</v>
      </c>
      <c r="T13" s="6">
        <v>4.0936011083754297E-4</v>
      </c>
      <c r="U13" s="5">
        <v>50.580000000000005</v>
      </c>
      <c r="V13" s="6">
        <v>4.0914332602947517E-4</v>
      </c>
      <c r="W13" s="5">
        <v>54.620000000000005</v>
      </c>
      <c r="X13" s="6">
        <v>4.0908899580560193E-4</v>
      </c>
      <c r="Y13" s="5">
        <v>52.889999999999993</v>
      </c>
      <c r="Z13" s="6">
        <v>4.0919923832772519E-4</v>
      </c>
      <c r="AA13" s="5">
        <v>61.639999999999993</v>
      </c>
      <c r="AB13" s="6">
        <v>4.091436571482354E-4</v>
      </c>
      <c r="AC13" s="5">
        <v>67.449999999999989</v>
      </c>
      <c r="AD13" s="6">
        <v>4.0910115109357958E-4</v>
      </c>
      <c r="AE13" s="5">
        <v>64.319999999999993</v>
      </c>
      <c r="AF13" s="6">
        <v>4.0910432675528931E-4</v>
      </c>
      <c r="AG13" s="5">
        <v>60.89</v>
      </c>
      <c r="AH13" s="6">
        <v>4.0907761295386007E-4</v>
      </c>
      <c r="AI13" s="5">
        <v>63.41</v>
      </c>
      <c r="AJ13" s="6">
        <v>4.0903887540047549E-4</v>
      </c>
      <c r="AK13" s="5">
        <v>61.660000000000004</v>
      </c>
      <c r="AL13" s="6">
        <v>4.0906668510098324E-4</v>
      </c>
      <c r="AM13" s="5">
        <v>54.459999999999994</v>
      </c>
      <c r="AN13" s="6">
        <v>4.0899506772675947E-4</v>
      </c>
      <c r="AO13" s="5">
        <v>62.279999999999994</v>
      </c>
      <c r="AP13" s="6">
        <v>4.0898189381732061E-4</v>
      </c>
      <c r="AQ13" s="5">
        <v>55.069999999999993</v>
      </c>
      <c r="AR13" s="6">
        <v>4.0906327333070121E-4</v>
      </c>
      <c r="AS13" s="5">
        <v>53.27</v>
      </c>
      <c r="AT13" s="6">
        <v>4.0895967935472962E-4</v>
      </c>
      <c r="AU13" s="5">
        <v>60.040000000000006</v>
      </c>
      <c r="AV13" s="6">
        <v>4.0898121104622563E-4</v>
      </c>
      <c r="AW13" s="5">
        <v>54.8</v>
      </c>
      <c r="AX13" s="6">
        <v>4.0895412519787252E-4</v>
      </c>
      <c r="AY13" s="5">
        <v>73.53</v>
      </c>
      <c r="AZ13" s="6">
        <v>4.0897595713055386E-4</v>
      </c>
      <c r="BA13" s="5">
        <v>87.339999999999989</v>
      </c>
      <c r="BB13" s="6">
        <v>4.0962017413594234E-4</v>
      </c>
      <c r="BC13" s="5">
        <v>78.75</v>
      </c>
      <c r="BD13" s="6">
        <v>4.0967443445809906E-4</v>
      </c>
      <c r="BE13" s="5">
        <v>82.36</v>
      </c>
      <c r="BF13" s="6">
        <v>4.0965993649176715E-4</v>
      </c>
      <c r="BG13" s="5">
        <v>68.179999999999993</v>
      </c>
      <c r="BH13" s="6">
        <v>4.0969598610903467E-4</v>
      </c>
      <c r="BI13" s="5">
        <v>64.14</v>
      </c>
      <c r="BJ13" s="6">
        <v>4.0962267135674196E-4</v>
      </c>
      <c r="BK13" s="5">
        <v>69.759999999999991</v>
      </c>
      <c r="BL13" s="6">
        <v>4.0958629201107101E-4</v>
      </c>
      <c r="BM13" s="5">
        <v>75.39</v>
      </c>
      <c r="BN13" s="6">
        <v>4.0967872091554142E-4</v>
      </c>
      <c r="BO13" s="5">
        <v>65.509999999999991</v>
      </c>
      <c r="BP13" s="6">
        <v>4.0959048204504373E-4</v>
      </c>
      <c r="BQ13" s="5">
        <v>102.40000000000002</v>
      </c>
      <c r="BR13" s="6">
        <v>6.0308167669427396E-4</v>
      </c>
      <c r="BS13" s="5">
        <v>114.31</v>
      </c>
      <c r="BT13" s="6">
        <v>6.0300990089399607E-4</v>
      </c>
      <c r="BU13" s="5">
        <v>114.52000000000001</v>
      </c>
      <c r="BV13" s="6">
        <v>6.0301549874099722E-4</v>
      </c>
      <c r="BW13" s="5">
        <v>83.26</v>
      </c>
      <c r="BX13" s="6">
        <v>6.0307973393507067E-4</v>
      </c>
      <c r="BY13" s="5">
        <v>94.220000000000013</v>
      </c>
      <c r="BZ13" s="6">
        <v>6.0309368755112733E-4</v>
      </c>
      <c r="CA13" s="5">
        <v>87.530000000000015</v>
      </c>
      <c r="CB13" s="6">
        <v>5.8685103698582911E-4</v>
      </c>
      <c r="CC13" s="5">
        <v>76.5</v>
      </c>
      <c r="CD13" s="6">
        <v>6.1699161020454119E-4</v>
      </c>
      <c r="CE13" s="5">
        <v>2752.6700000000005</v>
      </c>
      <c r="CF13" s="6">
        <v>4.62213372154732E-4</v>
      </c>
      <c r="CG13" s="4"/>
      <c r="CH13" s="12">
        <f t="shared" si="1"/>
        <v>757.32000000000016</v>
      </c>
      <c r="CI13" s="12">
        <f t="shared" si="2"/>
        <v>731.17999999999984</v>
      </c>
      <c r="CJ13" s="12">
        <f t="shared" si="3"/>
        <v>1005.9199999999998</v>
      </c>
      <c r="CK13" s="12">
        <f t="shared" si="4"/>
        <v>1153.2685714285715</v>
      </c>
      <c r="CL13" s="12">
        <f t="shared" si="5"/>
        <v>1153.2685714285715</v>
      </c>
      <c r="CM13" s="16">
        <f t="shared" si="6"/>
        <v>4.7116711058461697E-4</v>
      </c>
      <c r="CN13" s="16">
        <f t="shared" si="0"/>
        <v>4.0902647899632112E-4</v>
      </c>
      <c r="CO13" s="16">
        <f t="shared" si="0"/>
        <v>4.7201849164537078E-4</v>
      </c>
      <c r="CP13" s="16">
        <f t="shared" si="0"/>
        <v>6.0243627148131413E-4</v>
      </c>
      <c r="CQ13" s="16">
        <f t="shared" si="0"/>
        <v>6.0243627148131413E-4</v>
      </c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</row>
    <row r="14" spans="1:128" x14ac:dyDescent="0.25">
      <c r="A14" s="2" t="s">
        <v>52</v>
      </c>
      <c r="B14" s="2" t="s">
        <v>53</v>
      </c>
      <c r="C14" s="2" t="s">
        <v>54</v>
      </c>
      <c r="D14" s="2" t="s">
        <v>60</v>
      </c>
      <c r="E14" s="5">
        <v>0</v>
      </c>
      <c r="F14" s="6">
        <v>0</v>
      </c>
      <c r="G14" s="5">
        <v>0</v>
      </c>
      <c r="H14" s="6">
        <v>0</v>
      </c>
      <c r="I14" s="5">
        <v>0</v>
      </c>
      <c r="J14" s="6">
        <v>0</v>
      </c>
      <c r="K14" s="5">
        <v>0</v>
      </c>
      <c r="L14" s="6">
        <v>0</v>
      </c>
      <c r="M14" s="5">
        <v>0</v>
      </c>
      <c r="N14" s="6">
        <v>0</v>
      </c>
      <c r="O14" s="5">
        <v>0</v>
      </c>
      <c r="P14" s="6">
        <v>0</v>
      </c>
      <c r="Q14" s="5">
        <v>0</v>
      </c>
      <c r="R14" s="6">
        <v>0</v>
      </c>
      <c r="S14" s="5">
        <v>0</v>
      </c>
      <c r="T14" s="6">
        <v>0</v>
      </c>
      <c r="U14" s="5">
        <v>0</v>
      </c>
      <c r="V14" s="6">
        <v>0</v>
      </c>
      <c r="W14" s="5">
        <v>0</v>
      </c>
      <c r="X14" s="6">
        <v>0</v>
      </c>
      <c r="Y14" s="5">
        <v>0</v>
      </c>
      <c r="Z14" s="6">
        <v>0</v>
      </c>
      <c r="AA14" s="5">
        <v>0</v>
      </c>
      <c r="AB14" s="6">
        <v>0</v>
      </c>
      <c r="AC14" s="5">
        <v>1685.9400000000003</v>
      </c>
      <c r="AD14" s="6">
        <v>1.0225648549662117E-2</v>
      </c>
      <c r="AE14" s="5">
        <v>1607.7199999999998</v>
      </c>
      <c r="AF14" s="6">
        <v>1.0225827242086656E-2</v>
      </c>
      <c r="AG14" s="5">
        <v>1522.1199999999997</v>
      </c>
      <c r="AH14" s="6">
        <v>1.022606694415059E-2</v>
      </c>
      <c r="AI14" s="5">
        <v>1585.2</v>
      </c>
      <c r="AJ14" s="6">
        <v>1.0225649350021035E-2</v>
      </c>
      <c r="AK14" s="5">
        <v>1541.3300000000002</v>
      </c>
      <c r="AL14" s="6">
        <v>1.0225539308250058E-2</v>
      </c>
      <c r="AM14" s="5">
        <v>1361.6299999999999</v>
      </c>
      <c r="AN14" s="6">
        <v>1.0225852994285484E-2</v>
      </c>
      <c r="AO14" s="5">
        <v>2117.6</v>
      </c>
      <c r="AP14" s="6">
        <v>1.3905909735831057E-2</v>
      </c>
      <c r="AQ14" s="5">
        <v>1872.0500000000002</v>
      </c>
      <c r="AR14" s="6">
        <v>1.390570003338913E-2</v>
      </c>
      <c r="AS14" s="5">
        <v>1811.35</v>
      </c>
      <c r="AT14" s="6">
        <v>1.3905934206855441E-2</v>
      </c>
      <c r="AU14" s="5">
        <v>2041.47</v>
      </c>
      <c r="AV14" s="6">
        <v>1.3906110474925685E-2</v>
      </c>
      <c r="AW14" s="5">
        <v>1863.38</v>
      </c>
      <c r="AX14" s="6">
        <v>1.3905783536700946E-2</v>
      </c>
      <c r="AY14" s="5">
        <v>2500.16</v>
      </c>
      <c r="AZ14" s="6">
        <v>1.3905961226431734E-2</v>
      </c>
      <c r="BA14" s="5">
        <v>2969.59</v>
      </c>
      <c r="BB14" s="6">
        <v>1.3927226619101825E-2</v>
      </c>
      <c r="BC14" s="5">
        <v>2677.18</v>
      </c>
      <c r="BD14" s="6">
        <v>1.3927266062762331E-2</v>
      </c>
      <c r="BE14" s="5">
        <v>2800.0000000000005</v>
      </c>
      <c r="BF14" s="6">
        <v>1.3927244076942062E-2</v>
      </c>
      <c r="BG14" s="5">
        <v>2317.7300000000005</v>
      </c>
      <c r="BH14" s="6">
        <v>1.3927320004172678E-2</v>
      </c>
      <c r="BI14" s="5">
        <v>2180.79</v>
      </c>
      <c r="BJ14" s="6">
        <v>1.3927362417649972E-2</v>
      </c>
      <c r="BK14" s="5">
        <v>2372.0499999999997</v>
      </c>
      <c r="BL14" s="6">
        <v>1.3927166914633903E-2</v>
      </c>
      <c r="BM14" s="5">
        <v>2562.92</v>
      </c>
      <c r="BN14" s="6">
        <v>1.3927228908460796E-2</v>
      </c>
      <c r="BO14" s="5">
        <v>2227.5100000000002</v>
      </c>
      <c r="BP14" s="6">
        <v>1.3927139286523517E-2</v>
      </c>
      <c r="BQ14" s="5">
        <v>1245.8600000000001</v>
      </c>
      <c r="BR14" s="6">
        <v>7.337454469983672E-3</v>
      </c>
      <c r="BS14" s="5">
        <v>1390.92</v>
      </c>
      <c r="BT14" s="6">
        <v>7.3374029511982936E-3</v>
      </c>
      <c r="BU14" s="5">
        <v>1393.4199999999998</v>
      </c>
      <c r="BV14" s="6">
        <v>7.3371800231896624E-3</v>
      </c>
      <c r="BW14" s="5">
        <v>1013.01</v>
      </c>
      <c r="BX14" s="6">
        <v>7.3375666739558722E-3</v>
      </c>
      <c r="BY14" s="5">
        <v>1146.3200000000002</v>
      </c>
      <c r="BZ14" s="6">
        <v>7.3374905106517539E-3</v>
      </c>
      <c r="CA14" s="5">
        <v>1102.6300000000001</v>
      </c>
      <c r="CB14" s="6">
        <v>7.3926603325909371E-3</v>
      </c>
      <c r="CC14" s="5">
        <v>903.0100000000001</v>
      </c>
      <c r="CD14" s="6">
        <v>7.2830012278536317E-3</v>
      </c>
      <c r="CE14" s="5">
        <v>49812.89</v>
      </c>
      <c r="CF14" s="6">
        <v>8.3643095117368685E-3</v>
      </c>
      <c r="CG14" s="4"/>
      <c r="CH14" s="12">
        <f t="shared" si="1"/>
        <v>0</v>
      </c>
      <c r="CI14" s="12">
        <f t="shared" si="2"/>
        <v>21509.95</v>
      </c>
      <c r="CJ14" s="12">
        <f t="shared" si="3"/>
        <v>25150.98</v>
      </c>
      <c r="CK14" s="12">
        <f t="shared" si="4"/>
        <v>14048.862857142858</v>
      </c>
      <c r="CL14" s="12">
        <f t="shared" si="5"/>
        <v>14048.862857142858</v>
      </c>
      <c r="CM14" s="16">
        <f t="shared" si="6"/>
        <v>0</v>
      </c>
      <c r="CN14" s="16">
        <f t="shared" si="0"/>
        <v>1.2032795087238327E-2</v>
      </c>
      <c r="CO14" s="16">
        <f t="shared" si="0"/>
        <v>1.1801860628084627E-2</v>
      </c>
      <c r="CP14" s="16">
        <f t="shared" si="0"/>
        <v>7.3387455167754573E-3</v>
      </c>
      <c r="CQ14" s="16">
        <f t="shared" si="0"/>
        <v>7.3387455167754573E-3</v>
      </c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</row>
    <row r="15" spans="1:128" x14ac:dyDescent="0.25">
      <c r="A15" s="2" t="s">
        <v>52</v>
      </c>
      <c r="B15" s="2" t="s">
        <v>53</v>
      </c>
      <c r="C15" s="2" t="s">
        <v>54</v>
      </c>
      <c r="D15" s="2" t="s">
        <v>61</v>
      </c>
      <c r="E15" s="5">
        <v>149.15</v>
      </c>
      <c r="F15" s="6">
        <v>1.1003910796537062E-3</v>
      </c>
      <c r="G15" s="5">
        <v>141.73999999999998</v>
      </c>
      <c r="H15" s="6">
        <v>1.1002984872099039E-3</v>
      </c>
      <c r="I15" s="5">
        <v>144.03</v>
      </c>
      <c r="J15" s="6">
        <v>1.1002864121236085E-3</v>
      </c>
      <c r="K15" s="5">
        <v>139.46999999999997</v>
      </c>
      <c r="L15" s="6">
        <v>1.10032021866606E-3</v>
      </c>
      <c r="M15" s="5">
        <v>137.51999999999998</v>
      </c>
      <c r="N15" s="6">
        <v>1.0229170004610265E-3</v>
      </c>
      <c r="O15" s="5">
        <v>155.77000000000004</v>
      </c>
      <c r="P15" s="6">
        <v>1.0228617514056557E-3</v>
      </c>
      <c r="Q15" s="5">
        <v>130.05999999999995</v>
      </c>
      <c r="R15" s="6">
        <v>1.0228673695085156E-3</v>
      </c>
      <c r="S15" s="5">
        <v>137.44</v>
      </c>
      <c r="T15" s="6">
        <v>1.0227677446557337E-3</v>
      </c>
      <c r="U15" s="5">
        <v>126.42999999999999</v>
      </c>
      <c r="V15" s="6">
        <v>1.0226965343991012E-3</v>
      </c>
      <c r="W15" s="5">
        <v>136.55999999999997</v>
      </c>
      <c r="X15" s="6">
        <v>1.0227973868036065E-3</v>
      </c>
      <c r="Y15" s="5">
        <v>132.19999999999999</v>
      </c>
      <c r="Z15" s="6">
        <v>1.0228046758730435E-3</v>
      </c>
      <c r="AA15" s="5">
        <v>154.1</v>
      </c>
      <c r="AB15" s="6">
        <v>1.0228591428705885E-3</v>
      </c>
      <c r="AC15" s="5">
        <v>168.6</v>
      </c>
      <c r="AD15" s="6">
        <v>1.0226012464696445E-3</v>
      </c>
      <c r="AE15" s="5">
        <v>160.76</v>
      </c>
      <c r="AF15" s="6">
        <v>1.0225063987745696E-3</v>
      </c>
      <c r="AG15" s="5">
        <v>152.21</v>
      </c>
      <c r="AH15" s="6">
        <v>1.022593257804353E-3</v>
      </c>
      <c r="AI15" s="5">
        <v>158.53000000000003</v>
      </c>
      <c r="AJ15" s="6">
        <v>1.0226294420002742E-3</v>
      </c>
      <c r="AK15" s="5">
        <v>154.13999999999999</v>
      </c>
      <c r="AL15" s="6">
        <v>1.0226003704421917E-3</v>
      </c>
      <c r="AM15" s="5">
        <v>136.16999999999999</v>
      </c>
      <c r="AN15" s="6">
        <v>1.0226378694886675E-3</v>
      </c>
      <c r="AO15" s="5">
        <v>155.70999999999998</v>
      </c>
      <c r="AP15" s="6">
        <v>1.0225204027985708E-3</v>
      </c>
      <c r="AQ15" s="5">
        <v>137.67000000000002</v>
      </c>
      <c r="AR15" s="6">
        <v>1.0226210430259242E-3</v>
      </c>
      <c r="AS15" s="5">
        <v>133.18999999999997</v>
      </c>
      <c r="AT15" s="6">
        <v>1.022514355045174E-3</v>
      </c>
      <c r="AU15" s="5">
        <v>150.10999999999999</v>
      </c>
      <c r="AV15" s="6">
        <v>1.0225211457386561E-3</v>
      </c>
      <c r="AW15" s="5">
        <v>137.03</v>
      </c>
      <c r="AX15" s="6">
        <v>1.0226091929902276E-3</v>
      </c>
      <c r="AY15" s="5">
        <v>183.84</v>
      </c>
      <c r="AZ15" s="6">
        <v>1.0225233232541958E-3</v>
      </c>
      <c r="BA15" s="5">
        <v>0</v>
      </c>
      <c r="BB15" s="6">
        <v>0</v>
      </c>
      <c r="BC15" s="5">
        <v>0</v>
      </c>
      <c r="BD15" s="6">
        <v>0</v>
      </c>
      <c r="BE15" s="5">
        <v>0</v>
      </c>
      <c r="BF15" s="6">
        <v>0</v>
      </c>
      <c r="BG15" s="5">
        <v>0</v>
      </c>
      <c r="BH15" s="6">
        <v>0</v>
      </c>
      <c r="BI15" s="5">
        <v>0</v>
      </c>
      <c r="BJ15" s="6">
        <v>0</v>
      </c>
      <c r="BK15" s="5">
        <v>0</v>
      </c>
      <c r="BL15" s="6">
        <v>0</v>
      </c>
      <c r="BM15" s="5">
        <v>0</v>
      </c>
      <c r="BN15" s="6">
        <v>0</v>
      </c>
      <c r="BO15" s="5">
        <v>0</v>
      </c>
      <c r="BP15" s="6">
        <v>0</v>
      </c>
      <c r="BQ15" s="5">
        <v>0</v>
      </c>
      <c r="BR15" s="6">
        <v>0</v>
      </c>
      <c r="BS15" s="5">
        <v>0</v>
      </c>
      <c r="BT15" s="6">
        <v>0</v>
      </c>
      <c r="BU15" s="5">
        <v>0</v>
      </c>
      <c r="BV15" s="6">
        <v>0</v>
      </c>
      <c r="BW15" s="5">
        <v>0</v>
      </c>
      <c r="BX15" s="6">
        <v>0</v>
      </c>
      <c r="BY15" s="5">
        <v>0</v>
      </c>
      <c r="BZ15" s="6">
        <v>0</v>
      </c>
      <c r="CA15" s="5">
        <v>0</v>
      </c>
      <c r="CB15" s="6">
        <v>0</v>
      </c>
      <c r="CC15" s="5">
        <v>0</v>
      </c>
      <c r="CD15" s="6">
        <v>0</v>
      </c>
      <c r="CE15" s="5">
        <v>3512.4300000000003</v>
      </c>
      <c r="CF15" s="6">
        <v>5.8978813833748507E-4</v>
      </c>
      <c r="CG15" s="4"/>
      <c r="CH15" s="12">
        <f t="shared" si="1"/>
        <v>1684.4699999999998</v>
      </c>
      <c r="CI15" s="12">
        <f t="shared" si="2"/>
        <v>1827.96</v>
      </c>
      <c r="CJ15" s="12">
        <f t="shared" si="3"/>
        <v>0</v>
      </c>
      <c r="CK15" s="12">
        <f t="shared" si="4"/>
        <v>0</v>
      </c>
      <c r="CL15" s="12">
        <f t="shared" si="5"/>
        <v>0</v>
      </c>
      <c r="CM15" s="16">
        <f t="shared" si="6"/>
        <v>1.0479940616469519E-3</v>
      </c>
      <c r="CN15" s="16">
        <f t="shared" si="0"/>
        <v>1.022571791550802E-3</v>
      </c>
      <c r="CO15" s="16">
        <f t="shared" si="0"/>
        <v>0</v>
      </c>
      <c r="CP15" s="16">
        <f t="shared" si="0"/>
        <v>0</v>
      </c>
      <c r="CQ15" s="16">
        <f t="shared" si="0"/>
        <v>0</v>
      </c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</row>
    <row r="16" spans="1:128" x14ac:dyDescent="0.25">
      <c r="A16" s="2" t="s">
        <v>52</v>
      </c>
      <c r="B16" s="2" t="s">
        <v>53</v>
      </c>
      <c r="C16" s="2" t="s">
        <v>54</v>
      </c>
      <c r="D16" s="2" t="s">
        <v>62</v>
      </c>
      <c r="E16" s="5">
        <v>54.23</v>
      </c>
      <c r="F16" s="6">
        <v>4.0009526147918531E-4</v>
      </c>
      <c r="G16" s="5">
        <v>51.55</v>
      </c>
      <c r="H16" s="6">
        <v>4.0017205457648197E-4</v>
      </c>
      <c r="I16" s="5">
        <v>52.359999999999992</v>
      </c>
      <c r="J16" s="6">
        <v>3.9999303297085425E-4</v>
      </c>
      <c r="K16" s="5">
        <v>50.709999999999994</v>
      </c>
      <c r="L16" s="6">
        <v>4.0006623853556969E-4</v>
      </c>
      <c r="M16" s="5">
        <v>55.010000000000005</v>
      </c>
      <c r="N16" s="6">
        <v>4.0918167681327144E-4</v>
      </c>
      <c r="O16" s="5">
        <v>62.319999999999986</v>
      </c>
      <c r="P16" s="6">
        <v>4.0922349841176369E-4</v>
      </c>
      <c r="Q16" s="5">
        <v>52.030000000000022</v>
      </c>
      <c r="R16" s="6">
        <v>4.0919413528777571E-4</v>
      </c>
      <c r="S16" s="5">
        <v>54.96</v>
      </c>
      <c r="T16" s="6">
        <v>4.0898803293276431E-4</v>
      </c>
      <c r="U16" s="5">
        <v>50.580000000000005</v>
      </c>
      <c r="V16" s="6">
        <v>4.0914332602947517E-4</v>
      </c>
      <c r="W16" s="5">
        <v>54.63</v>
      </c>
      <c r="X16" s="6">
        <v>4.0916389309520384E-4</v>
      </c>
      <c r="Y16" s="5">
        <v>52.889999999999993</v>
      </c>
      <c r="Z16" s="6">
        <v>4.0919923832772519E-4</v>
      </c>
      <c r="AA16" s="5">
        <v>61.639999999999993</v>
      </c>
      <c r="AB16" s="6">
        <v>4.091436571482354E-4</v>
      </c>
      <c r="AC16" s="5">
        <v>67.449999999999989</v>
      </c>
      <c r="AD16" s="6">
        <v>4.0910115109357958E-4</v>
      </c>
      <c r="AE16" s="5">
        <v>64.319999999999993</v>
      </c>
      <c r="AF16" s="6">
        <v>4.0910432675528931E-4</v>
      </c>
      <c r="AG16" s="5">
        <v>60.89</v>
      </c>
      <c r="AH16" s="6">
        <v>4.0907761295386007E-4</v>
      </c>
      <c r="AI16" s="5">
        <v>63.41</v>
      </c>
      <c r="AJ16" s="6">
        <v>4.0903887540047549E-4</v>
      </c>
      <c r="AK16" s="5">
        <v>61.660000000000004</v>
      </c>
      <c r="AL16" s="6">
        <v>4.0906668510098324E-4</v>
      </c>
      <c r="AM16" s="5">
        <v>54.459999999999994</v>
      </c>
      <c r="AN16" s="6">
        <v>4.0899506772675947E-4</v>
      </c>
      <c r="AO16" s="5">
        <v>62.279999999999994</v>
      </c>
      <c r="AP16" s="6">
        <v>4.0898189381732061E-4</v>
      </c>
      <c r="AQ16" s="5">
        <v>55.069999999999993</v>
      </c>
      <c r="AR16" s="6">
        <v>4.0906327333070121E-4</v>
      </c>
      <c r="AS16" s="5">
        <v>53.27</v>
      </c>
      <c r="AT16" s="6">
        <v>4.0895967935472962E-4</v>
      </c>
      <c r="AU16" s="5">
        <v>60.040000000000006</v>
      </c>
      <c r="AV16" s="6">
        <v>4.0898121104622563E-4</v>
      </c>
      <c r="AW16" s="5">
        <v>54.8</v>
      </c>
      <c r="AX16" s="6">
        <v>4.0895412519787252E-4</v>
      </c>
      <c r="AY16" s="5">
        <v>73.53</v>
      </c>
      <c r="AZ16" s="6">
        <v>4.0897595713055386E-4</v>
      </c>
      <c r="BA16" s="5">
        <v>0</v>
      </c>
      <c r="BB16" s="6">
        <v>0</v>
      </c>
      <c r="BC16" s="5">
        <v>0</v>
      </c>
      <c r="BD16" s="6">
        <v>0</v>
      </c>
      <c r="BE16" s="5">
        <v>0</v>
      </c>
      <c r="BF16" s="6">
        <v>0</v>
      </c>
      <c r="BG16" s="5">
        <v>0</v>
      </c>
      <c r="BH16" s="6">
        <v>0</v>
      </c>
      <c r="BI16" s="5">
        <v>0</v>
      </c>
      <c r="BJ16" s="6">
        <v>0</v>
      </c>
      <c r="BK16" s="5">
        <v>0</v>
      </c>
      <c r="BL16" s="6">
        <v>0</v>
      </c>
      <c r="BM16" s="5">
        <v>0</v>
      </c>
      <c r="BN16" s="6">
        <v>0</v>
      </c>
      <c r="BO16" s="5">
        <v>0</v>
      </c>
      <c r="BP16" s="6">
        <v>0</v>
      </c>
      <c r="BQ16" s="5">
        <v>0</v>
      </c>
      <c r="BR16" s="6">
        <v>0</v>
      </c>
      <c r="BS16" s="5">
        <v>0</v>
      </c>
      <c r="BT16" s="6">
        <v>0</v>
      </c>
      <c r="BU16" s="5">
        <v>0</v>
      </c>
      <c r="BV16" s="6">
        <v>0</v>
      </c>
      <c r="BW16" s="5">
        <v>0</v>
      </c>
      <c r="BX16" s="6">
        <v>0</v>
      </c>
      <c r="BY16" s="5">
        <v>0</v>
      </c>
      <c r="BZ16" s="6">
        <v>0</v>
      </c>
      <c r="CA16" s="5">
        <v>0</v>
      </c>
      <c r="CB16" s="6">
        <v>0</v>
      </c>
      <c r="CC16" s="5">
        <v>0</v>
      </c>
      <c r="CD16" s="6">
        <v>0</v>
      </c>
      <c r="CE16" s="5">
        <v>1384.0899999999995</v>
      </c>
      <c r="CF16" s="6">
        <v>2.3240886349095338E-4</v>
      </c>
      <c r="CG16" s="4"/>
      <c r="CH16" s="12">
        <f t="shared" si="1"/>
        <v>652.91</v>
      </c>
      <c r="CI16" s="12">
        <f t="shared" si="2"/>
        <v>731.17999999999984</v>
      </c>
      <c r="CJ16" s="12">
        <f t="shared" si="3"/>
        <v>0</v>
      </c>
      <c r="CK16" s="12">
        <f t="shared" si="4"/>
        <v>0</v>
      </c>
      <c r="CL16" s="12">
        <f t="shared" si="5"/>
        <v>0</v>
      </c>
      <c r="CM16" s="16">
        <f t="shared" si="6"/>
        <v>4.062083639304418E-4</v>
      </c>
      <c r="CN16" s="16">
        <f t="shared" si="0"/>
        <v>4.0902647899632112E-4</v>
      </c>
      <c r="CO16" s="16">
        <f t="shared" si="0"/>
        <v>0</v>
      </c>
      <c r="CP16" s="16">
        <f t="shared" si="0"/>
        <v>0</v>
      </c>
      <c r="CQ16" s="16">
        <f t="shared" si="0"/>
        <v>0</v>
      </c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</row>
    <row r="17" spans="1:128" x14ac:dyDescent="0.25">
      <c r="A17" s="2" t="s">
        <v>52</v>
      </c>
      <c r="B17" s="2" t="s">
        <v>53</v>
      </c>
      <c r="C17" s="2" t="s">
        <v>54</v>
      </c>
      <c r="D17" s="2" t="s">
        <v>63</v>
      </c>
      <c r="E17" s="5">
        <v>17124.18</v>
      </c>
      <c r="F17" s="6">
        <v>0.12633788078031782</v>
      </c>
      <c r="G17" s="5">
        <v>16274.79</v>
      </c>
      <c r="H17" s="6">
        <v>0.12633784970127609</v>
      </c>
      <c r="I17" s="5">
        <v>16537.900000000001</v>
      </c>
      <c r="J17" s="6">
        <v>0.12633775362812627</v>
      </c>
      <c r="K17" s="5">
        <v>16013.820000000002</v>
      </c>
      <c r="L17" s="6">
        <v>0.12633777818942374</v>
      </c>
      <c r="M17" s="5">
        <v>16734.419999999998</v>
      </c>
      <c r="N17" s="6">
        <v>0.12447587776945182</v>
      </c>
      <c r="O17" s="5">
        <v>18956.21</v>
      </c>
      <c r="P17" s="6">
        <v>0.12447571522509725</v>
      </c>
      <c r="Q17" s="5">
        <v>15827.400000000003</v>
      </c>
      <c r="R17" s="6">
        <v>0.1244758650173696</v>
      </c>
      <c r="S17" s="5">
        <v>16727.13</v>
      </c>
      <c r="T17" s="6">
        <v>0.12447590966722398</v>
      </c>
      <c r="U17" s="5">
        <v>15388.219999999998</v>
      </c>
      <c r="V17" s="6">
        <v>0.12447583061433944</v>
      </c>
      <c r="W17" s="5">
        <v>16619.55</v>
      </c>
      <c r="X17" s="6">
        <v>0.12447592494033305</v>
      </c>
      <c r="Y17" s="5">
        <v>16088.819999999998</v>
      </c>
      <c r="Z17" s="6">
        <v>0.12447594799757745</v>
      </c>
      <c r="AA17" s="5">
        <v>18753.04</v>
      </c>
      <c r="AB17" s="6">
        <v>0.12447578468927881</v>
      </c>
      <c r="AC17" s="5">
        <v>20316.270000000004</v>
      </c>
      <c r="AD17" s="6">
        <v>0.12322326824207504</v>
      </c>
      <c r="AE17" s="5">
        <v>19373.350000000002</v>
      </c>
      <c r="AF17" s="6">
        <v>0.12322327905386483</v>
      </c>
      <c r="AG17" s="5">
        <v>18341.400000000001</v>
      </c>
      <c r="AH17" s="6">
        <v>0.12322312580443308</v>
      </c>
      <c r="AI17" s="5">
        <v>19102.300000000003</v>
      </c>
      <c r="AJ17" s="6">
        <v>0.12322320311563641</v>
      </c>
      <c r="AK17" s="5">
        <v>18573.86</v>
      </c>
      <c r="AL17" s="6">
        <v>0.12322327829597386</v>
      </c>
      <c r="AM17" s="5">
        <v>16407.859999999997</v>
      </c>
      <c r="AN17" s="6">
        <v>0.12322316951801665</v>
      </c>
      <c r="AO17" s="5">
        <v>18684.73</v>
      </c>
      <c r="AP17" s="6">
        <v>0.12269936192783086</v>
      </c>
      <c r="AQ17" s="5">
        <v>16518.360000000004</v>
      </c>
      <c r="AR17" s="6">
        <v>0.1226993719203727</v>
      </c>
      <c r="AS17" s="5">
        <v>15982.489999999998</v>
      </c>
      <c r="AT17" s="6">
        <v>0.12269934270114832</v>
      </c>
      <c r="AU17" s="5">
        <v>18012.719999999998</v>
      </c>
      <c r="AV17" s="6">
        <v>0.12269926781873031</v>
      </c>
      <c r="AW17" s="5">
        <v>16441.760000000002</v>
      </c>
      <c r="AX17" s="6">
        <v>0.12269937185243383</v>
      </c>
      <c r="AY17" s="5">
        <v>22060.190000000002</v>
      </c>
      <c r="AZ17" s="6">
        <v>0.12269940595310586</v>
      </c>
      <c r="BA17" s="5">
        <v>26202.39</v>
      </c>
      <c r="BB17" s="6">
        <v>0.12288788132101988</v>
      </c>
      <c r="BC17" s="5">
        <v>23622.229999999996</v>
      </c>
      <c r="BD17" s="6">
        <v>0.12288792020176685</v>
      </c>
      <c r="BE17" s="5">
        <v>24705.979999999996</v>
      </c>
      <c r="BF17" s="6">
        <v>0.12288793343573176</v>
      </c>
      <c r="BG17" s="5">
        <v>20450.519999999997</v>
      </c>
      <c r="BH17" s="6">
        <v>0.12288788439194095</v>
      </c>
      <c r="BI17" s="5">
        <v>19242.169999999998</v>
      </c>
      <c r="BJ17" s="6">
        <v>0.1228878870923068</v>
      </c>
      <c r="BK17" s="5">
        <v>20930.05</v>
      </c>
      <c r="BL17" s="6">
        <v>0.12288792389773966</v>
      </c>
      <c r="BM17" s="5">
        <v>22614.1</v>
      </c>
      <c r="BN17" s="6">
        <v>0.12288785731073278</v>
      </c>
      <c r="BO17" s="5">
        <v>19654.73</v>
      </c>
      <c r="BP17" s="6">
        <v>0.12288796115349081</v>
      </c>
      <c r="BQ17" s="5">
        <v>19626.48</v>
      </c>
      <c r="BR17" s="6">
        <v>0.115589555332096</v>
      </c>
      <c r="BS17" s="5">
        <v>21911.799999999996</v>
      </c>
      <c r="BT17" s="6">
        <v>0.11558947026864717</v>
      </c>
      <c r="BU17" s="5">
        <v>21951.879999999994</v>
      </c>
      <c r="BV17" s="6">
        <v>0.11558962510044112</v>
      </c>
      <c r="BW17" s="5">
        <v>15958.060000000001</v>
      </c>
      <c r="BX17" s="6">
        <v>0.11558950971558844</v>
      </c>
      <c r="BY17" s="5">
        <v>18058.3</v>
      </c>
      <c r="BZ17" s="6">
        <v>0.11558954296226406</v>
      </c>
      <c r="CA17" s="5">
        <v>17239.46</v>
      </c>
      <c r="CB17" s="6">
        <v>0.11558317123358529</v>
      </c>
      <c r="CC17" s="5">
        <v>14325.83</v>
      </c>
      <c r="CD17" s="6">
        <v>0.11554139763681728</v>
      </c>
      <c r="CE17" s="5">
        <v>727354.75</v>
      </c>
      <c r="CF17" s="6">
        <v>0.12213345288402241</v>
      </c>
      <c r="CG17" s="4"/>
      <c r="CH17" s="12">
        <f t="shared" si="1"/>
        <v>201045.48</v>
      </c>
      <c r="CI17" s="12">
        <f t="shared" si="2"/>
        <v>219815.29</v>
      </c>
      <c r="CJ17" s="12">
        <f t="shared" si="3"/>
        <v>256870.39</v>
      </c>
      <c r="CK17" s="12">
        <f t="shared" si="4"/>
        <v>221265.95999999996</v>
      </c>
      <c r="CL17" s="12">
        <f t="shared" si="5"/>
        <v>221265.95999999996</v>
      </c>
      <c r="CM17" s="16">
        <f t="shared" si="6"/>
        <v>0.12508057083887575</v>
      </c>
      <c r="CN17" s="16">
        <f t="shared" si="0"/>
        <v>0.12296599209258358</v>
      </c>
      <c r="CO17" s="16">
        <f t="shared" si="0"/>
        <v>0.12053401268108613</v>
      </c>
      <c r="CP17" s="16">
        <f t="shared" si="0"/>
        <v>0.11558334567551294</v>
      </c>
      <c r="CQ17" s="16">
        <f t="shared" si="0"/>
        <v>0.11558334567551294</v>
      </c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</row>
    <row r="18" spans="1:128" x14ac:dyDescent="0.25">
      <c r="A18" s="2" t="s">
        <v>52</v>
      </c>
      <c r="B18" s="2" t="s">
        <v>53</v>
      </c>
      <c r="C18" s="2" t="s">
        <v>54</v>
      </c>
      <c r="D18" s="2" t="s">
        <v>64</v>
      </c>
      <c r="E18" s="5">
        <v>13.56</v>
      </c>
      <c r="F18" s="6">
        <v>1.0004225973921728E-4</v>
      </c>
      <c r="G18" s="5">
        <v>12.889999999999997</v>
      </c>
      <c r="H18" s="6">
        <v>1.000624206302784E-4</v>
      </c>
      <c r="I18" s="5">
        <v>13.089999999999998</v>
      </c>
      <c r="J18" s="6">
        <v>9.9998258242713564E-5</v>
      </c>
      <c r="K18" s="5">
        <v>12.669999999999998</v>
      </c>
      <c r="L18" s="6">
        <v>9.9957389908216681E-5</v>
      </c>
      <c r="M18" s="5">
        <v>13.76</v>
      </c>
      <c r="N18" s="6">
        <v>1.0235120656154543E-4</v>
      </c>
      <c r="O18" s="5">
        <v>15.579999999999997</v>
      </c>
      <c r="P18" s="6">
        <v>1.0230587460294092E-4</v>
      </c>
      <c r="Q18" s="5">
        <v>12.979999999999995</v>
      </c>
      <c r="R18" s="6">
        <v>1.020822578519186E-4</v>
      </c>
      <c r="S18" s="5">
        <v>13.74</v>
      </c>
      <c r="T18" s="6">
        <v>1.0224700823319108E-4</v>
      </c>
      <c r="U18" s="5">
        <v>12.630000000000003</v>
      </c>
      <c r="V18" s="6">
        <v>1.0216449600142886E-4</v>
      </c>
      <c r="W18" s="5">
        <v>13.66</v>
      </c>
      <c r="X18" s="6">
        <v>1.0230969759620144E-4</v>
      </c>
      <c r="Y18" s="5">
        <v>13.199999999999998</v>
      </c>
      <c r="Z18" s="6">
        <v>1.0212573163028874E-4</v>
      </c>
      <c r="AA18" s="5">
        <v>15.38</v>
      </c>
      <c r="AB18" s="6">
        <v>1.020867853169997E-4</v>
      </c>
      <c r="AC18" s="5">
        <v>16.86</v>
      </c>
      <c r="AD18" s="6">
        <v>1.0226012464696445E-4</v>
      </c>
      <c r="AE18" s="5">
        <v>16.079999999999998</v>
      </c>
      <c r="AF18" s="6">
        <v>1.0227608168882233E-4</v>
      </c>
      <c r="AG18" s="5">
        <v>15.220000000000002</v>
      </c>
      <c r="AH18" s="6">
        <v>1.0225260747508214E-4</v>
      </c>
      <c r="AI18" s="5">
        <v>15.85</v>
      </c>
      <c r="AJ18" s="6">
        <v>1.0224359210057619E-4</v>
      </c>
      <c r="AK18" s="5">
        <v>15.419999999999998</v>
      </c>
      <c r="AL18" s="6">
        <v>1.0229984243037886E-4</v>
      </c>
      <c r="AM18" s="5">
        <v>13.63</v>
      </c>
      <c r="AN18" s="6">
        <v>1.0236141706051657E-4</v>
      </c>
      <c r="AO18" s="5">
        <v>15.58</v>
      </c>
      <c r="AP18" s="6">
        <v>1.0231114170959949E-4</v>
      </c>
      <c r="AQ18" s="5">
        <v>13.76</v>
      </c>
      <c r="AR18" s="6">
        <v>1.022101078814318E-4</v>
      </c>
      <c r="AS18" s="5">
        <v>13.32</v>
      </c>
      <c r="AT18" s="6">
        <v>1.0225911261507411E-4</v>
      </c>
      <c r="AU18" s="5">
        <v>14.999999999999998</v>
      </c>
      <c r="AV18" s="6">
        <v>1.0217718463846407E-4</v>
      </c>
      <c r="AW18" s="5">
        <v>13.7</v>
      </c>
      <c r="AX18" s="6">
        <v>1.0223853129946813E-4</v>
      </c>
      <c r="AY18" s="5">
        <v>18.38</v>
      </c>
      <c r="AZ18" s="6">
        <v>1.0223008421133658E-4</v>
      </c>
      <c r="BA18" s="5">
        <v>0</v>
      </c>
      <c r="BB18" s="6">
        <v>0</v>
      </c>
      <c r="BC18" s="5">
        <v>0</v>
      </c>
      <c r="BD18" s="6">
        <v>0</v>
      </c>
      <c r="BE18" s="5">
        <v>0</v>
      </c>
      <c r="BF18" s="6">
        <v>0</v>
      </c>
      <c r="BG18" s="5">
        <v>0</v>
      </c>
      <c r="BH18" s="6">
        <v>0</v>
      </c>
      <c r="BI18" s="5">
        <v>0</v>
      </c>
      <c r="BJ18" s="6">
        <v>0</v>
      </c>
      <c r="BK18" s="5">
        <v>0</v>
      </c>
      <c r="BL18" s="6">
        <v>0</v>
      </c>
      <c r="BM18" s="5">
        <v>0</v>
      </c>
      <c r="BN18" s="6">
        <v>0</v>
      </c>
      <c r="BO18" s="5">
        <v>0</v>
      </c>
      <c r="BP18" s="6">
        <v>0</v>
      </c>
      <c r="BQ18" s="5">
        <v>0</v>
      </c>
      <c r="BR18" s="6">
        <v>0</v>
      </c>
      <c r="BS18" s="5">
        <v>0</v>
      </c>
      <c r="BT18" s="6">
        <v>0</v>
      </c>
      <c r="BU18" s="5">
        <v>0</v>
      </c>
      <c r="BV18" s="6">
        <v>0</v>
      </c>
      <c r="BW18" s="5">
        <v>0</v>
      </c>
      <c r="BX18" s="6">
        <v>0</v>
      </c>
      <c r="BY18" s="5">
        <v>0</v>
      </c>
      <c r="BZ18" s="6">
        <v>0</v>
      </c>
      <c r="CA18" s="5">
        <v>0</v>
      </c>
      <c r="CB18" s="6">
        <v>0</v>
      </c>
      <c r="CC18" s="5">
        <v>0</v>
      </c>
      <c r="CD18" s="6">
        <v>0</v>
      </c>
      <c r="CE18" s="5">
        <v>345.93999999999988</v>
      </c>
      <c r="CF18" s="6">
        <v>5.808836292152997E-5</v>
      </c>
      <c r="CG18" s="4"/>
      <c r="CH18" s="12">
        <f t="shared" si="1"/>
        <v>163.13999999999996</v>
      </c>
      <c r="CI18" s="12">
        <f t="shared" si="2"/>
        <v>182.79999999999998</v>
      </c>
      <c r="CJ18" s="12">
        <f t="shared" si="3"/>
        <v>0</v>
      </c>
      <c r="CK18" s="12">
        <f t="shared" si="4"/>
        <v>0</v>
      </c>
      <c r="CL18" s="12">
        <f t="shared" si="5"/>
        <v>0</v>
      </c>
      <c r="CM18" s="16">
        <f t="shared" si="6"/>
        <v>1.0149765280300848E-4</v>
      </c>
      <c r="CN18" s="16">
        <f t="shared" si="0"/>
        <v>1.0225941677907972E-4</v>
      </c>
      <c r="CO18" s="16">
        <f t="shared" si="0"/>
        <v>0</v>
      </c>
      <c r="CP18" s="16">
        <f t="shared" si="0"/>
        <v>0</v>
      </c>
      <c r="CQ18" s="16">
        <f t="shared" si="0"/>
        <v>0</v>
      </c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</row>
    <row r="19" spans="1:128" s="7" customFormat="1" x14ac:dyDescent="0.25">
      <c r="A19" s="7" t="s">
        <v>65</v>
      </c>
      <c r="E19" s="10">
        <v>135542.72</v>
      </c>
      <c r="F19" s="11">
        <v>1</v>
      </c>
      <c r="G19" s="10">
        <v>128819.58999999992</v>
      </c>
      <c r="H19" s="11">
        <v>1</v>
      </c>
      <c r="I19" s="10">
        <v>130902.28</v>
      </c>
      <c r="J19" s="11">
        <v>1</v>
      </c>
      <c r="K19" s="10">
        <v>126754.01000000002</v>
      </c>
      <c r="L19" s="11">
        <v>1</v>
      </c>
      <c r="M19" s="10">
        <v>134439.06</v>
      </c>
      <c r="N19" s="11">
        <v>1</v>
      </c>
      <c r="O19" s="10">
        <v>152288.41999999995</v>
      </c>
      <c r="P19" s="11">
        <v>1</v>
      </c>
      <c r="Q19" s="10">
        <v>127152.36000000015</v>
      </c>
      <c r="R19" s="11">
        <v>1</v>
      </c>
      <c r="S19" s="10">
        <v>134380.45999999996</v>
      </c>
      <c r="T19" s="11">
        <v>1</v>
      </c>
      <c r="U19" s="10">
        <v>123624.16</v>
      </c>
      <c r="V19" s="11">
        <v>1</v>
      </c>
      <c r="W19" s="10">
        <v>133516.18000000002</v>
      </c>
      <c r="X19" s="11">
        <v>1</v>
      </c>
      <c r="Y19" s="10">
        <v>129252.43999999999</v>
      </c>
      <c r="Z19" s="11">
        <v>1</v>
      </c>
      <c r="AA19" s="10">
        <v>150656.13000000003</v>
      </c>
      <c r="AB19" s="11">
        <v>1</v>
      </c>
      <c r="AC19" s="10">
        <v>164873.65000000008</v>
      </c>
      <c r="AD19" s="11">
        <v>1</v>
      </c>
      <c r="AE19" s="10">
        <v>157221.51</v>
      </c>
      <c r="AF19" s="11">
        <v>1</v>
      </c>
      <c r="AG19" s="10">
        <v>148847.06000000003</v>
      </c>
      <c r="AH19" s="11">
        <v>1</v>
      </c>
      <c r="AI19" s="10">
        <v>155021.94000000003</v>
      </c>
      <c r="AJ19" s="11">
        <v>1</v>
      </c>
      <c r="AK19" s="10">
        <v>150733.37000000002</v>
      </c>
      <c r="AL19" s="11">
        <v>1</v>
      </c>
      <c r="AM19" s="10">
        <v>133155.63999999998</v>
      </c>
      <c r="AN19" s="11">
        <v>1</v>
      </c>
      <c r="AO19" s="10">
        <v>152280.57999999999</v>
      </c>
      <c r="AP19" s="11">
        <v>1</v>
      </c>
      <c r="AQ19" s="10">
        <v>134624.65000000002</v>
      </c>
      <c r="AR19" s="11">
        <v>1</v>
      </c>
      <c r="AS19" s="10">
        <v>130257.34000000003</v>
      </c>
      <c r="AT19" s="11">
        <v>1</v>
      </c>
      <c r="AU19" s="10">
        <v>146803.81</v>
      </c>
      <c r="AV19" s="11">
        <v>1</v>
      </c>
      <c r="AW19" s="10">
        <v>134000.36000000002</v>
      </c>
      <c r="AX19" s="11">
        <v>1</v>
      </c>
      <c r="AY19" s="10">
        <v>179790.52000000005</v>
      </c>
      <c r="AZ19" s="11">
        <v>1</v>
      </c>
      <c r="BA19" s="10">
        <v>213221.92000000004</v>
      </c>
      <c r="BB19" s="11">
        <v>1</v>
      </c>
      <c r="BC19" s="10">
        <v>192225.81</v>
      </c>
      <c r="BD19" s="11">
        <v>1</v>
      </c>
      <c r="BE19" s="10">
        <v>201044.79999999993</v>
      </c>
      <c r="BF19" s="11">
        <v>1</v>
      </c>
      <c r="BG19" s="10">
        <v>166416.07999999999</v>
      </c>
      <c r="BH19" s="11">
        <v>1</v>
      </c>
      <c r="BI19" s="10">
        <v>156583.13</v>
      </c>
      <c r="BJ19" s="11">
        <v>1</v>
      </c>
      <c r="BK19" s="10">
        <v>170318.19999999998</v>
      </c>
      <c r="BL19" s="11">
        <v>1</v>
      </c>
      <c r="BM19" s="10">
        <v>184022.25000000003</v>
      </c>
      <c r="BN19" s="11">
        <v>1</v>
      </c>
      <c r="BO19" s="10">
        <v>159940.24000000002</v>
      </c>
      <c r="BP19" s="11">
        <v>1</v>
      </c>
      <c r="BQ19" s="10">
        <v>169794.58</v>
      </c>
      <c r="BR19" s="11">
        <v>1</v>
      </c>
      <c r="BS19" s="10">
        <v>189565.71000000002</v>
      </c>
      <c r="BT19" s="11">
        <v>1</v>
      </c>
      <c r="BU19" s="10">
        <v>189912.2</v>
      </c>
      <c r="BV19" s="11">
        <v>1</v>
      </c>
      <c r="BW19" s="10">
        <v>138058.03</v>
      </c>
      <c r="BX19" s="11">
        <v>1</v>
      </c>
      <c r="BY19" s="10">
        <v>156227.80000000002</v>
      </c>
      <c r="BZ19" s="11">
        <v>1</v>
      </c>
      <c r="CA19" s="10">
        <v>149151.99</v>
      </c>
      <c r="CB19" s="11">
        <v>1</v>
      </c>
      <c r="CC19" s="10">
        <v>123988.72</v>
      </c>
      <c r="CD19" s="11">
        <v>1</v>
      </c>
      <c r="CE19" s="10">
        <v>5955409.6999999993</v>
      </c>
      <c r="CF19" s="11">
        <v>1</v>
      </c>
      <c r="CG19" s="9"/>
      <c r="CH19" s="17">
        <f t="shared" si="1"/>
        <v>1607327.8099999998</v>
      </c>
      <c r="CI19" s="17">
        <f t="shared" si="2"/>
        <v>1787610.4300000006</v>
      </c>
      <c r="CJ19" s="17">
        <f t="shared" si="3"/>
        <v>2131102.9499999997</v>
      </c>
      <c r="CK19" s="17">
        <f t="shared" si="4"/>
        <v>1914341.1942857141</v>
      </c>
      <c r="CL19" s="17">
        <f t="shared" si="5"/>
        <v>1914341.1942857141</v>
      </c>
      <c r="CM19" s="15">
        <f t="shared" si="6"/>
        <v>1</v>
      </c>
      <c r="CN19" s="15">
        <f t="shared" si="0"/>
        <v>1</v>
      </c>
      <c r="CO19" s="15">
        <f t="shared" si="0"/>
        <v>1</v>
      </c>
      <c r="CP19" s="15">
        <f t="shared" si="0"/>
        <v>1</v>
      </c>
      <c r="CQ19" s="15">
        <f t="shared" si="0"/>
        <v>1</v>
      </c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</row>
    <row r="20" spans="1:128" x14ac:dyDescent="0.25">
      <c r="A20" s="2" t="s">
        <v>66</v>
      </c>
      <c r="B20" s="2" t="s">
        <v>67</v>
      </c>
      <c r="C20" s="2" t="s">
        <v>68</v>
      </c>
      <c r="D20" s="2" t="s">
        <v>55</v>
      </c>
      <c r="E20" s="5">
        <v>32314.26</v>
      </c>
      <c r="F20" s="6">
        <v>0.74932468797906349</v>
      </c>
      <c r="G20" s="5">
        <v>30516.93</v>
      </c>
      <c r="H20" s="6">
        <v>0.74932487679830295</v>
      </c>
      <c r="I20" s="5">
        <v>33922.15</v>
      </c>
      <c r="J20" s="6">
        <v>0.74932494342866895</v>
      </c>
      <c r="K20" s="5">
        <v>29638.350000000002</v>
      </c>
      <c r="L20" s="6">
        <v>0.74932458432165927</v>
      </c>
      <c r="M20" s="5">
        <v>30540.670000000002</v>
      </c>
      <c r="N20" s="6">
        <v>0.68815732905276117</v>
      </c>
      <c r="O20" s="5">
        <v>26848.579999999994</v>
      </c>
      <c r="P20" s="6">
        <v>0.68815692345547386</v>
      </c>
      <c r="Q20" s="5">
        <v>28800.07</v>
      </c>
      <c r="R20" s="6">
        <v>0.68815743665800977</v>
      </c>
      <c r="S20" s="5">
        <v>29493.48</v>
      </c>
      <c r="T20" s="6">
        <v>0.68815699981217326</v>
      </c>
      <c r="U20" s="5">
        <v>28160.81</v>
      </c>
      <c r="V20" s="6">
        <v>0.68815685810691929</v>
      </c>
      <c r="W20" s="5">
        <v>28049.759999999998</v>
      </c>
      <c r="X20" s="6">
        <v>0.68815731239027411</v>
      </c>
      <c r="Y20" s="5">
        <v>29114.929999999997</v>
      </c>
      <c r="Z20" s="6">
        <v>0.68815695925363563</v>
      </c>
      <c r="AA20" s="5">
        <v>32069.050000000003</v>
      </c>
      <c r="AB20" s="6">
        <v>0.68815680740716412</v>
      </c>
      <c r="AC20" s="5">
        <v>30086.59</v>
      </c>
      <c r="AD20" s="6">
        <v>0.6791470986251863</v>
      </c>
      <c r="AE20" s="5">
        <v>27312.210000000003</v>
      </c>
      <c r="AF20" s="6">
        <v>0.67914786893879731</v>
      </c>
      <c r="AG20" s="5">
        <v>27429.379999999997</v>
      </c>
      <c r="AH20" s="6">
        <v>0.6791474488931849</v>
      </c>
      <c r="AI20" s="5">
        <v>28254.829999999998</v>
      </c>
      <c r="AJ20" s="6">
        <v>0.67914697376969813</v>
      </c>
      <c r="AK20" s="5">
        <v>26211.32</v>
      </c>
      <c r="AL20" s="6">
        <v>0.67914686245286893</v>
      </c>
      <c r="AM20" s="5">
        <v>27990.719999999998</v>
      </c>
      <c r="AN20" s="6">
        <v>0.67914705788154284</v>
      </c>
      <c r="AO20" s="5">
        <v>30984.95</v>
      </c>
      <c r="AP20" s="6">
        <v>0.69578801122873624</v>
      </c>
      <c r="AQ20" s="5">
        <v>30006.620000000003</v>
      </c>
      <c r="AR20" s="6">
        <v>0.69578809486322546</v>
      </c>
      <c r="AS20" s="5">
        <v>29297.760000000006</v>
      </c>
      <c r="AT20" s="6">
        <v>0.69578748028253512</v>
      </c>
      <c r="AU20" s="5">
        <v>29235.32</v>
      </c>
      <c r="AV20" s="6">
        <v>0.69578714834395661</v>
      </c>
      <c r="AW20" s="5">
        <v>28717</v>
      </c>
      <c r="AX20" s="6">
        <v>0.69578764629845669</v>
      </c>
      <c r="AY20" s="5">
        <v>27887.98</v>
      </c>
      <c r="AZ20" s="6">
        <v>0.69578722587827357</v>
      </c>
      <c r="BA20" s="5">
        <v>32289.8</v>
      </c>
      <c r="BB20" s="6">
        <v>0.69648792333365483</v>
      </c>
      <c r="BC20" s="5">
        <v>27703.940000000002</v>
      </c>
      <c r="BD20" s="6">
        <v>0.6964876872455793</v>
      </c>
      <c r="BE20" s="5">
        <v>29331.08</v>
      </c>
      <c r="BF20" s="6">
        <v>0.69648748624529422</v>
      </c>
      <c r="BG20" s="5">
        <v>30116.620000000003</v>
      </c>
      <c r="BH20" s="6">
        <v>0.69648812183342157</v>
      </c>
      <c r="BI20" s="5">
        <v>28438.66</v>
      </c>
      <c r="BJ20" s="6">
        <v>0.69648790934062699</v>
      </c>
      <c r="BK20" s="5">
        <v>29263.579999999998</v>
      </c>
      <c r="BL20" s="6">
        <v>0.69648806844835698</v>
      </c>
      <c r="BM20" s="5">
        <v>30575.83</v>
      </c>
      <c r="BN20" s="6">
        <v>0.69648815489749427</v>
      </c>
      <c r="BO20" s="5">
        <v>26376.45</v>
      </c>
      <c r="BP20" s="6">
        <v>0.69648791346332861</v>
      </c>
      <c r="BQ20" s="5">
        <v>27869.019999999997</v>
      </c>
      <c r="BR20" s="6">
        <v>0.68178620076875507</v>
      </c>
      <c r="BS20" s="5">
        <v>29452.47</v>
      </c>
      <c r="BT20" s="6">
        <v>0.68178623661947579</v>
      </c>
      <c r="BU20" s="5">
        <v>28789.23</v>
      </c>
      <c r="BV20" s="6">
        <v>0.68178611425752589</v>
      </c>
      <c r="BW20" s="5">
        <v>30268.529999999995</v>
      </c>
      <c r="BX20" s="6">
        <v>0.68178629928155554</v>
      </c>
      <c r="BY20" s="5">
        <v>30920.929999999997</v>
      </c>
      <c r="BZ20" s="6">
        <v>0.68178596974301942</v>
      </c>
      <c r="CA20" s="5">
        <v>28332.799999999996</v>
      </c>
      <c r="CB20" s="6">
        <v>0.68178607893354459</v>
      </c>
      <c r="CC20" s="5">
        <v>27935.61</v>
      </c>
      <c r="CD20" s="6">
        <v>0.68178619934763729</v>
      </c>
      <c r="CE20" s="5">
        <v>1140548.2699999998</v>
      </c>
      <c r="CF20" s="6">
        <v>0.69481405488486814</v>
      </c>
      <c r="CG20" s="4"/>
      <c r="CH20" s="12">
        <f t="shared" si="1"/>
        <v>359469.04000000004</v>
      </c>
      <c r="CI20" s="12">
        <f t="shared" si="2"/>
        <v>343414.68</v>
      </c>
      <c r="CJ20" s="12">
        <f t="shared" si="3"/>
        <v>350475.20999999996</v>
      </c>
      <c r="CK20" s="12">
        <f t="shared" si="4"/>
        <v>348974.72571428563</v>
      </c>
      <c r="CL20" s="12">
        <f t="shared" si="5"/>
        <v>348974.72571428563</v>
      </c>
      <c r="CM20" s="16">
        <f>CH20/CH$30</f>
        <v>0.70849207287749427</v>
      </c>
      <c r="CN20" s="16">
        <f t="shared" ref="CN20:CQ30" si="7">CI20/CI$30</f>
        <v>0.68758103734164255</v>
      </c>
      <c r="CO20" s="16">
        <f t="shared" si="7"/>
        <v>0.69153623298444022</v>
      </c>
      <c r="CP20" s="16">
        <f t="shared" si="7"/>
        <v>0.68178615612518756</v>
      </c>
      <c r="CQ20" s="16">
        <f t="shared" si="7"/>
        <v>0.68178615612518756</v>
      </c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</row>
    <row r="21" spans="1:128" x14ac:dyDescent="0.25">
      <c r="A21" s="2" t="s">
        <v>66</v>
      </c>
      <c r="B21" s="2" t="s">
        <v>67</v>
      </c>
      <c r="C21" s="2" t="s">
        <v>68</v>
      </c>
      <c r="D21" s="2" t="s">
        <v>56</v>
      </c>
      <c r="E21" s="5">
        <v>2230.2100000000005</v>
      </c>
      <c r="F21" s="6">
        <v>5.1715602101913755E-2</v>
      </c>
      <c r="G21" s="5">
        <v>2106.17</v>
      </c>
      <c r="H21" s="6">
        <v>5.1715738633154831E-2</v>
      </c>
      <c r="I21" s="5">
        <v>2341.1699999999992</v>
      </c>
      <c r="J21" s="6">
        <v>5.1715385899976742E-2</v>
      </c>
      <c r="K21" s="5">
        <v>2045.53</v>
      </c>
      <c r="L21" s="6">
        <v>5.1715629141550847E-2</v>
      </c>
      <c r="M21" s="5">
        <v>2345.8599999999997</v>
      </c>
      <c r="N21" s="6">
        <v>5.2858066045430897E-2</v>
      </c>
      <c r="O21" s="5">
        <v>2062.2800000000002</v>
      </c>
      <c r="P21" s="6">
        <v>5.2858373146876109E-2</v>
      </c>
      <c r="Q21" s="5">
        <v>2212.17</v>
      </c>
      <c r="R21" s="6">
        <v>5.2858247797722351E-2</v>
      </c>
      <c r="S21" s="5">
        <v>2265.4299999999998</v>
      </c>
      <c r="T21" s="6">
        <v>5.2858174487530517E-2</v>
      </c>
      <c r="U21" s="5">
        <v>2163.06</v>
      </c>
      <c r="V21" s="6">
        <v>5.2858016992293644E-2</v>
      </c>
      <c r="W21" s="5">
        <v>2154.54</v>
      </c>
      <c r="X21" s="6">
        <v>5.2858293826305157E-2</v>
      </c>
      <c r="Y21" s="5">
        <v>2236.34</v>
      </c>
      <c r="Z21" s="6">
        <v>5.2857861387860999E-2</v>
      </c>
      <c r="AA21" s="5">
        <v>2463.2599999999998</v>
      </c>
      <c r="AB21" s="6">
        <v>5.2858102669513775E-2</v>
      </c>
      <c r="AC21" s="5">
        <v>2315.0399999999995</v>
      </c>
      <c r="AD21" s="6">
        <v>5.2257590481382274E-2</v>
      </c>
      <c r="AE21" s="5">
        <v>2101.5500000000002</v>
      </c>
      <c r="AF21" s="6">
        <v>5.2257331207116876E-2</v>
      </c>
      <c r="AG21" s="5">
        <v>2110.5700000000002</v>
      </c>
      <c r="AH21" s="6">
        <v>5.2257405424785013E-2</v>
      </c>
      <c r="AI21" s="5">
        <v>2174.09</v>
      </c>
      <c r="AJ21" s="6">
        <v>5.2257495238971996E-2</v>
      </c>
      <c r="AK21" s="5">
        <v>2016.8600000000001</v>
      </c>
      <c r="AL21" s="6">
        <v>5.2257732193826692E-2</v>
      </c>
      <c r="AM21" s="5">
        <v>2153.7599999999998</v>
      </c>
      <c r="AN21" s="6">
        <v>5.2257311258265299E-2</v>
      </c>
      <c r="AO21" s="5">
        <v>2019.1</v>
      </c>
      <c r="AP21" s="6">
        <v>4.5340256268670477E-2</v>
      </c>
      <c r="AQ21" s="5">
        <v>1955.3400000000001</v>
      </c>
      <c r="AR21" s="6">
        <v>4.5340071404572031E-2</v>
      </c>
      <c r="AS21" s="5">
        <v>1909.1600000000003</v>
      </c>
      <c r="AT21" s="6">
        <v>4.5340313589032226E-2</v>
      </c>
      <c r="AU21" s="5">
        <v>1905.1000000000001</v>
      </c>
      <c r="AV21" s="6">
        <v>4.5340502389235753E-2</v>
      </c>
      <c r="AW21" s="5">
        <v>1871.3099999999997</v>
      </c>
      <c r="AX21" s="6">
        <v>4.5340195020188906E-2</v>
      </c>
      <c r="AY21" s="5">
        <v>1817.3100000000004</v>
      </c>
      <c r="AZ21" s="6">
        <v>4.5340719674241213E-2</v>
      </c>
      <c r="BA21" s="5">
        <v>2104.15</v>
      </c>
      <c r="BB21" s="6">
        <v>4.5386315922753002E-2</v>
      </c>
      <c r="BC21" s="5">
        <v>1805.31</v>
      </c>
      <c r="BD21" s="6">
        <v>4.5386186465221787E-2</v>
      </c>
      <c r="BE21" s="5">
        <v>1911.33</v>
      </c>
      <c r="BF21" s="6">
        <v>4.5385898749218168E-2</v>
      </c>
      <c r="BG21" s="5">
        <v>1962.5000000000002</v>
      </c>
      <c r="BH21" s="6">
        <v>4.5385502725674064E-2</v>
      </c>
      <c r="BI21" s="5">
        <v>1853.1600000000003</v>
      </c>
      <c r="BJ21" s="6">
        <v>4.5385525691916444E-2</v>
      </c>
      <c r="BK21" s="5">
        <v>1906.94</v>
      </c>
      <c r="BL21" s="6">
        <v>4.5386140631013358E-2</v>
      </c>
      <c r="BM21" s="5">
        <v>1992.4499999999998</v>
      </c>
      <c r="BN21" s="6">
        <v>4.5386104783599078E-2</v>
      </c>
      <c r="BO21" s="5">
        <v>1718.8000000000002</v>
      </c>
      <c r="BP21" s="6">
        <v>4.5386070743438534E-2</v>
      </c>
      <c r="BQ21" s="5">
        <v>1936.48</v>
      </c>
      <c r="BR21" s="6">
        <v>4.7373942178974317E-2</v>
      </c>
      <c r="BS21" s="5">
        <v>2046.5200000000002</v>
      </c>
      <c r="BT21" s="6">
        <v>4.7374266707223188E-2</v>
      </c>
      <c r="BU21" s="5">
        <v>2000.4399999999998</v>
      </c>
      <c r="BV21" s="6">
        <v>4.7374390159282659E-2</v>
      </c>
      <c r="BW21" s="5">
        <v>2103.2199999999998</v>
      </c>
      <c r="BX21" s="6">
        <v>4.7374173122214834E-2</v>
      </c>
      <c r="BY21" s="5">
        <v>2148.56</v>
      </c>
      <c r="BZ21" s="6">
        <v>4.7374320990703121E-2</v>
      </c>
      <c r="CA21" s="5">
        <v>1968.7200000000003</v>
      </c>
      <c r="CB21" s="6">
        <v>4.7374276079951441E-2</v>
      </c>
      <c r="CC21" s="5">
        <v>1941.11</v>
      </c>
      <c r="CD21" s="6">
        <v>4.7374015080239605E-2</v>
      </c>
      <c r="CE21" s="5">
        <v>80374.900000000009</v>
      </c>
      <c r="CF21" s="6">
        <v>4.8963828755766561E-2</v>
      </c>
      <c r="CG21" s="4"/>
      <c r="CH21" s="12">
        <f t="shared" si="1"/>
        <v>26626.02</v>
      </c>
      <c r="CI21" s="12">
        <f t="shared" si="2"/>
        <v>24349.190000000002</v>
      </c>
      <c r="CJ21" s="12">
        <f t="shared" si="3"/>
        <v>23341.3</v>
      </c>
      <c r="CK21" s="12">
        <f t="shared" si="4"/>
        <v>24248.657142857141</v>
      </c>
      <c r="CL21" s="12">
        <f t="shared" si="5"/>
        <v>24248.657142857141</v>
      </c>
      <c r="CM21" s="16">
        <f t="shared" ref="CM21:CM30" si="8">CH21/CH$30</f>
        <v>5.2478299945602047E-2</v>
      </c>
      <c r="CN21" s="16">
        <f t="shared" si="7"/>
        <v>4.8751676307572961E-2</v>
      </c>
      <c r="CO21" s="16">
        <f t="shared" si="7"/>
        <v>4.6055624518948762E-2</v>
      </c>
      <c r="CP21" s="16">
        <f t="shared" si="7"/>
        <v>4.7374200841586542E-2</v>
      </c>
      <c r="CQ21" s="16">
        <f t="shared" si="7"/>
        <v>4.7374200841586542E-2</v>
      </c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</row>
    <row r="22" spans="1:128" x14ac:dyDescent="0.25">
      <c r="A22" s="2" t="s">
        <v>66</v>
      </c>
      <c r="B22" s="2" t="s">
        <v>67</v>
      </c>
      <c r="C22" s="2" t="s">
        <v>68</v>
      </c>
      <c r="D22" s="2" t="s">
        <v>57</v>
      </c>
      <c r="E22" s="5">
        <v>267.46000000000004</v>
      </c>
      <c r="F22" s="6">
        <v>6.2020414840655595E-3</v>
      </c>
      <c r="G22" s="5">
        <v>252.57999999999996</v>
      </c>
      <c r="H22" s="6">
        <v>6.2019501103720235E-3</v>
      </c>
      <c r="I22" s="5">
        <v>280.74999999999989</v>
      </c>
      <c r="J22" s="6">
        <v>6.2016404581548843E-3</v>
      </c>
      <c r="K22" s="5">
        <v>245.28999999999996</v>
      </c>
      <c r="L22" s="6">
        <v>6.2014864959844176E-3</v>
      </c>
      <c r="M22" s="5">
        <v>333.21999999999997</v>
      </c>
      <c r="N22" s="6">
        <v>7.5082761834288853E-3</v>
      </c>
      <c r="O22" s="5">
        <v>292.94</v>
      </c>
      <c r="P22" s="6">
        <v>7.5083557177715371E-3</v>
      </c>
      <c r="Q22" s="5">
        <v>314.2199999999998</v>
      </c>
      <c r="R22" s="6">
        <v>7.5080661174323432E-3</v>
      </c>
      <c r="S22" s="5">
        <v>321.79000000000002</v>
      </c>
      <c r="T22" s="6">
        <v>7.5081692960464229E-3</v>
      </c>
      <c r="U22" s="5">
        <v>307.24999999999994</v>
      </c>
      <c r="V22" s="6">
        <v>7.5081716276396487E-3</v>
      </c>
      <c r="W22" s="5">
        <v>306.03000000000003</v>
      </c>
      <c r="X22" s="6">
        <v>7.5079709170700788E-3</v>
      </c>
      <c r="Y22" s="5">
        <v>317.67000000000007</v>
      </c>
      <c r="Z22" s="6">
        <v>7.5084096457076321E-3</v>
      </c>
      <c r="AA22" s="5">
        <v>349.92</v>
      </c>
      <c r="AB22" s="6">
        <v>7.5087921234933642E-3</v>
      </c>
      <c r="AC22" s="5">
        <v>328.18</v>
      </c>
      <c r="AD22" s="6">
        <v>7.4080344374956968E-3</v>
      </c>
      <c r="AE22" s="5">
        <v>297.93</v>
      </c>
      <c r="AF22" s="6">
        <v>7.4083541607557896E-3</v>
      </c>
      <c r="AG22" s="5">
        <v>299.21000000000004</v>
      </c>
      <c r="AH22" s="6">
        <v>7.4083959675111111E-3</v>
      </c>
      <c r="AI22" s="5">
        <v>308.21000000000004</v>
      </c>
      <c r="AJ22" s="6">
        <v>7.4082869649386915E-3</v>
      </c>
      <c r="AK22" s="5">
        <v>285.91999999999996</v>
      </c>
      <c r="AL22" s="6">
        <v>7.4083133131991928E-3</v>
      </c>
      <c r="AM22" s="5">
        <v>305.32000000000005</v>
      </c>
      <c r="AN22" s="6">
        <v>7.4080688068185706E-3</v>
      </c>
      <c r="AO22" s="5">
        <v>273.09999999999997</v>
      </c>
      <c r="AP22" s="6">
        <v>6.1326452315258809E-3</v>
      </c>
      <c r="AQ22" s="5">
        <v>264.46999999999997</v>
      </c>
      <c r="AR22" s="6">
        <v>6.1324826804377572E-3</v>
      </c>
      <c r="AS22" s="5">
        <v>258.23</v>
      </c>
      <c r="AT22" s="6">
        <v>6.1326600065451774E-3</v>
      </c>
      <c r="AU22" s="5">
        <v>257.67</v>
      </c>
      <c r="AV22" s="6">
        <v>6.1324273007371671E-3</v>
      </c>
      <c r="AW22" s="5">
        <v>253.10999999999999</v>
      </c>
      <c r="AX22" s="6">
        <v>6.1326326271756229E-3</v>
      </c>
      <c r="AY22" s="5">
        <v>245.81</v>
      </c>
      <c r="AZ22" s="6">
        <v>6.1328019452516255E-3</v>
      </c>
      <c r="BA22" s="5">
        <v>284.58999999999997</v>
      </c>
      <c r="BB22" s="6">
        <v>6.1385793068252145E-3</v>
      </c>
      <c r="BC22" s="5">
        <v>244.18</v>
      </c>
      <c r="BD22" s="6">
        <v>6.138778941609949E-3</v>
      </c>
      <c r="BE22" s="5">
        <v>258.51</v>
      </c>
      <c r="BF22" s="6">
        <v>6.1385049602425482E-3</v>
      </c>
      <c r="BG22" s="5">
        <v>265.44</v>
      </c>
      <c r="BH22" s="6">
        <v>6.1386638693008517E-3</v>
      </c>
      <c r="BI22" s="5">
        <v>250.66</v>
      </c>
      <c r="BJ22" s="6">
        <v>6.1388848614991548E-3</v>
      </c>
      <c r="BK22" s="5">
        <v>257.92</v>
      </c>
      <c r="BL22" s="6">
        <v>6.1386270105776618E-3</v>
      </c>
      <c r="BM22" s="5">
        <v>269.49</v>
      </c>
      <c r="BN22" s="6">
        <v>6.1387243735763087E-3</v>
      </c>
      <c r="BO22" s="5">
        <v>232.48</v>
      </c>
      <c r="BP22" s="6">
        <v>6.1387908578278963E-3</v>
      </c>
      <c r="BQ22" s="5">
        <v>280.15999999999997</v>
      </c>
      <c r="BR22" s="6">
        <v>6.853819115540281E-3</v>
      </c>
      <c r="BS22" s="5">
        <v>296.08999999999997</v>
      </c>
      <c r="BT22" s="6">
        <v>6.8540970180314444E-3</v>
      </c>
      <c r="BU22" s="5">
        <v>289.41000000000003</v>
      </c>
      <c r="BV22" s="6">
        <v>6.8538032912749177E-3</v>
      </c>
      <c r="BW22" s="5">
        <v>304.29999999999995</v>
      </c>
      <c r="BX22" s="6">
        <v>6.8542334520829834E-3</v>
      </c>
      <c r="BY22" s="5">
        <v>310.86</v>
      </c>
      <c r="BZ22" s="6">
        <v>6.8542565360846207E-3</v>
      </c>
      <c r="CA22" s="5">
        <v>284.83000000000004</v>
      </c>
      <c r="CB22" s="6">
        <v>6.854004152877285E-3</v>
      </c>
      <c r="CC22" s="5">
        <v>280.83000000000004</v>
      </c>
      <c r="CD22" s="6">
        <v>6.853833453531067E-3</v>
      </c>
      <c r="CE22" s="5">
        <v>11076.03</v>
      </c>
      <c r="CF22" s="6">
        <v>6.7474402607497251E-3</v>
      </c>
      <c r="CG22" s="4"/>
      <c r="CH22" s="12">
        <f t="shared" si="1"/>
        <v>3589.1200000000003</v>
      </c>
      <c r="CI22" s="12">
        <f t="shared" si="2"/>
        <v>3377.1600000000003</v>
      </c>
      <c r="CJ22" s="12">
        <f t="shared" si="3"/>
        <v>3233.2299999999996</v>
      </c>
      <c r="CK22" s="12">
        <f t="shared" si="4"/>
        <v>3508.2514285714287</v>
      </c>
      <c r="CL22" s="12">
        <f t="shared" si="5"/>
        <v>3508.2514285714287</v>
      </c>
      <c r="CM22" s="16">
        <f t="shared" si="8"/>
        <v>7.0739418020702768E-3</v>
      </c>
      <c r="CN22" s="16">
        <f t="shared" si="7"/>
        <v>6.7617120388350953E-3</v>
      </c>
      <c r="CO22" s="16">
        <f t="shared" si="7"/>
        <v>6.3796115410624382E-3</v>
      </c>
      <c r="CP22" s="16">
        <f t="shared" si="7"/>
        <v>6.8540128552596162E-3</v>
      </c>
      <c r="CQ22" s="16">
        <f t="shared" si="7"/>
        <v>6.8540128552596162E-3</v>
      </c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</row>
    <row r="23" spans="1:128" x14ac:dyDescent="0.25">
      <c r="A23" s="2" t="s">
        <v>66</v>
      </c>
      <c r="B23" s="2" t="s">
        <v>67</v>
      </c>
      <c r="C23" s="2" t="s">
        <v>68</v>
      </c>
      <c r="D23" s="2" t="s">
        <v>58</v>
      </c>
      <c r="E23" s="5">
        <v>284.69999999999993</v>
      </c>
      <c r="F23" s="6">
        <v>6.6018141423519932E-3</v>
      </c>
      <c r="G23" s="5">
        <v>268.88</v>
      </c>
      <c r="H23" s="6">
        <v>6.6021868147788029E-3</v>
      </c>
      <c r="I23" s="5">
        <v>298.87</v>
      </c>
      <c r="J23" s="6">
        <v>6.6019030586954627E-3</v>
      </c>
      <c r="K23" s="5">
        <v>261.13</v>
      </c>
      <c r="L23" s="6">
        <v>6.6019575551241839E-3</v>
      </c>
      <c r="M23" s="5">
        <v>337.64999999999992</v>
      </c>
      <c r="N23" s="6">
        <v>7.6080951123424848E-3</v>
      </c>
      <c r="O23" s="5">
        <v>296.83999999999997</v>
      </c>
      <c r="P23" s="6">
        <v>7.6083167585966512E-3</v>
      </c>
      <c r="Q23" s="5">
        <v>318.42000000000007</v>
      </c>
      <c r="R23" s="6">
        <v>7.6084221663573568E-3</v>
      </c>
      <c r="S23" s="5">
        <v>326.06999999999994</v>
      </c>
      <c r="T23" s="6">
        <v>7.6080324508588093E-3</v>
      </c>
      <c r="U23" s="5">
        <v>311.34999999999997</v>
      </c>
      <c r="V23" s="6">
        <v>7.6083620382932622E-3</v>
      </c>
      <c r="W23" s="5">
        <v>310.12000000000006</v>
      </c>
      <c r="X23" s="6">
        <v>7.608312717059678E-3</v>
      </c>
      <c r="Y23" s="5">
        <v>321.89999999999992</v>
      </c>
      <c r="Z23" s="6">
        <v>7.6083894133953016E-3</v>
      </c>
      <c r="AA23" s="5">
        <v>354.54999999999995</v>
      </c>
      <c r="AB23" s="6">
        <v>7.608145425767523E-3</v>
      </c>
      <c r="AC23" s="5">
        <v>332.60999999999996</v>
      </c>
      <c r="AD23" s="6">
        <v>7.5080331959761206E-3</v>
      </c>
      <c r="AE23" s="5">
        <v>301.96000000000004</v>
      </c>
      <c r="AF23" s="6">
        <v>7.5085645030101645E-3</v>
      </c>
      <c r="AG23" s="5">
        <v>303.24</v>
      </c>
      <c r="AH23" s="6">
        <v>7.5081781798337927E-3</v>
      </c>
      <c r="AI23" s="5">
        <v>312.36999999999995</v>
      </c>
      <c r="AJ23" s="6">
        <v>7.5082787684951765E-3</v>
      </c>
      <c r="AK23" s="5">
        <v>289.76</v>
      </c>
      <c r="AL23" s="6">
        <v>7.507809406941097E-3</v>
      </c>
      <c r="AM23" s="5">
        <v>309.45999999999998</v>
      </c>
      <c r="AN23" s="6">
        <v>7.5085188423885578E-3</v>
      </c>
      <c r="AO23" s="5">
        <v>237.29</v>
      </c>
      <c r="AP23" s="6">
        <v>5.3285074587652009E-3</v>
      </c>
      <c r="AQ23" s="5">
        <v>229.79000000000002</v>
      </c>
      <c r="AR23" s="6">
        <v>5.3283290926675712E-3</v>
      </c>
      <c r="AS23" s="5">
        <v>224.35</v>
      </c>
      <c r="AT23" s="6">
        <v>5.3280496939488451E-3</v>
      </c>
      <c r="AU23" s="5">
        <v>223.88000000000002</v>
      </c>
      <c r="AV23" s="6">
        <v>5.328240866569787E-3</v>
      </c>
      <c r="AW23" s="5">
        <v>219.91</v>
      </c>
      <c r="AX23" s="6">
        <v>5.3282258347840516E-3</v>
      </c>
      <c r="AY23" s="5">
        <v>213.55</v>
      </c>
      <c r="AZ23" s="6">
        <v>5.3279356226698859E-3</v>
      </c>
      <c r="BA23" s="5">
        <v>247.25999999999996</v>
      </c>
      <c r="BB23" s="6">
        <v>5.3333747475512224E-3</v>
      </c>
      <c r="BC23" s="5">
        <v>212.16</v>
      </c>
      <c r="BD23" s="6">
        <v>5.3337838490128868E-3</v>
      </c>
      <c r="BE23" s="5">
        <v>224.62</v>
      </c>
      <c r="BF23" s="6">
        <v>5.3337626558728141E-3</v>
      </c>
      <c r="BG23" s="5">
        <v>230.63</v>
      </c>
      <c r="BH23" s="6">
        <v>5.3336349012087685E-3</v>
      </c>
      <c r="BI23" s="5">
        <v>217.77999999999997</v>
      </c>
      <c r="BJ23" s="6">
        <v>5.3336246115745865E-3</v>
      </c>
      <c r="BK23" s="5">
        <v>224.10000000000002</v>
      </c>
      <c r="BL23" s="6">
        <v>5.3336938316937577E-3</v>
      </c>
      <c r="BM23" s="5">
        <v>234.14000000000001</v>
      </c>
      <c r="BN23" s="6">
        <v>5.3334851936218675E-3</v>
      </c>
      <c r="BO23" s="5">
        <v>201.98</v>
      </c>
      <c r="BP23" s="6">
        <v>5.3334178314869175E-3</v>
      </c>
      <c r="BQ23" s="5">
        <v>201.88</v>
      </c>
      <c r="BR23" s="6">
        <v>4.9387814214922618E-3</v>
      </c>
      <c r="BS23" s="5">
        <v>213.35</v>
      </c>
      <c r="BT23" s="6">
        <v>4.9387740173494838E-3</v>
      </c>
      <c r="BU23" s="5">
        <v>208.56000000000003</v>
      </c>
      <c r="BV23" s="6">
        <v>4.9391148005538746E-3</v>
      </c>
      <c r="BW23" s="5">
        <v>219.28</v>
      </c>
      <c r="BX23" s="6">
        <v>4.9391926104921354E-3</v>
      </c>
      <c r="BY23" s="5">
        <v>224</v>
      </c>
      <c r="BZ23" s="6">
        <v>4.9390512258989739E-3</v>
      </c>
      <c r="CA23" s="5">
        <v>205.24</v>
      </c>
      <c r="CB23" s="6">
        <v>4.9387909010165151E-3</v>
      </c>
      <c r="CC23" s="5">
        <v>202.36</v>
      </c>
      <c r="CD23" s="6">
        <v>4.9387235610744819E-3</v>
      </c>
      <c r="CE23" s="5">
        <v>10155.989999999998</v>
      </c>
      <c r="CF23" s="6">
        <v>6.1869583067011907E-3</v>
      </c>
      <c r="CG23" s="4"/>
      <c r="CH23" s="12">
        <f t="shared" si="1"/>
        <v>3690.4799999999996</v>
      </c>
      <c r="CI23" s="12">
        <f t="shared" si="2"/>
        <v>3198.17</v>
      </c>
      <c r="CJ23" s="12">
        <f t="shared" si="3"/>
        <v>2635.74</v>
      </c>
      <c r="CK23" s="12">
        <f t="shared" si="4"/>
        <v>2528.0057142857145</v>
      </c>
      <c r="CL23" s="12">
        <f t="shared" si="5"/>
        <v>2528.0057142857145</v>
      </c>
      <c r="CM23" s="16">
        <f t="shared" si="8"/>
        <v>7.2737163264823433E-3</v>
      </c>
      <c r="CN23" s="16">
        <f t="shared" si="7"/>
        <v>6.4033402596386417E-3</v>
      </c>
      <c r="CO23" s="16">
        <f t="shared" si="7"/>
        <v>5.2006808433795034E-3</v>
      </c>
      <c r="CP23" s="16">
        <f t="shared" si="7"/>
        <v>4.938922998155711E-3</v>
      </c>
      <c r="CQ23" s="16">
        <f t="shared" si="7"/>
        <v>4.938922998155711E-3</v>
      </c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</row>
    <row r="24" spans="1:128" x14ac:dyDescent="0.25">
      <c r="A24" s="2" t="s">
        <v>66</v>
      </c>
      <c r="B24" s="2" t="s">
        <v>67</v>
      </c>
      <c r="C24" s="2" t="s">
        <v>68</v>
      </c>
      <c r="D24" s="2" t="s">
        <v>59</v>
      </c>
      <c r="E24" s="5">
        <v>77.650000000000006</v>
      </c>
      <c r="F24" s="6">
        <v>1.8006001691381541E-3</v>
      </c>
      <c r="G24" s="5">
        <v>73.33</v>
      </c>
      <c r="H24" s="6">
        <v>1.8005740818496339E-3</v>
      </c>
      <c r="I24" s="5">
        <v>81.510000000000005</v>
      </c>
      <c r="J24" s="6">
        <v>1.8005190160078535E-3</v>
      </c>
      <c r="K24" s="5">
        <v>71.2</v>
      </c>
      <c r="L24" s="6">
        <v>1.8000971850221804E-3</v>
      </c>
      <c r="M24" s="5">
        <v>66.649999999999991</v>
      </c>
      <c r="N24" s="6">
        <v>1.5017904316233575E-3</v>
      </c>
      <c r="O24" s="5">
        <v>58.59</v>
      </c>
      <c r="P24" s="6">
        <v>1.5017224056265255E-3</v>
      </c>
      <c r="Q24" s="5">
        <v>62.839999999999975</v>
      </c>
      <c r="R24" s="6">
        <v>1.5015176462970165E-3</v>
      </c>
      <c r="S24" s="5">
        <v>64.36</v>
      </c>
      <c r="T24" s="6">
        <v>1.5016805242348977E-3</v>
      </c>
      <c r="U24" s="5">
        <v>61.440000000000005</v>
      </c>
      <c r="V24" s="6">
        <v>1.5013899586726776E-3</v>
      </c>
      <c r="W24" s="5">
        <v>61.209999999999994</v>
      </c>
      <c r="X24" s="6">
        <v>1.5016923172037364E-3</v>
      </c>
      <c r="Y24" s="5">
        <v>63.540000000000006</v>
      </c>
      <c r="Z24" s="6">
        <v>1.5018237444148421E-3</v>
      </c>
      <c r="AA24" s="5">
        <v>69.989999999999995</v>
      </c>
      <c r="AB24" s="6">
        <v>1.5018871762782935E-3</v>
      </c>
      <c r="AC24" s="5">
        <v>66.52000000000001</v>
      </c>
      <c r="AD24" s="6">
        <v>1.5015614930288677E-3</v>
      </c>
      <c r="AE24" s="5">
        <v>60.38</v>
      </c>
      <c r="AF24" s="6">
        <v>1.5014145075233597E-3</v>
      </c>
      <c r="AG24" s="5">
        <v>60.650000000000006</v>
      </c>
      <c r="AH24" s="6">
        <v>1.5016851556751074E-3</v>
      </c>
      <c r="AI24" s="5">
        <v>62.47</v>
      </c>
      <c r="AJ24" s="6">
        <v>1.5015596077340774E-3</v>
      </c>
      <c r="AK24" s="5">
        <v>57.949999999999996</v>
      </c>
      <c r="AL24" s="6">
        <v>1.5015100605060621E-3</v>
      </c>
      <c r="AM24" s="5">
        <v>61.890000000000008</v>
      </c>
      <c r="AN24" s="6">
        <v>1.50165524189048E-3</v>
      </c>
      <c r="AO24" s="5">
        <v>67.16</v>
      </c>
      <c r="AP24" s="6">
        <v>1.5081232286681735E-3</v>
      </c>
      <c r="AQ24" s="5">
        <v>65.03</v>
      </c>
      <c r="AR24" s="6">
        <v>1.5079039161676839E-3</v>
      </c>
      <c r="AS24" s="5">
        <v>63.5</v>
      </c>
      <c r="AT24" s="6">
        <v>1.5080506154033951E-3</v>
      </c>
      <c r="AU24" s="5">
        <v>63.36999999999999</v>
      </c>
      <c r="AV24" s="6">
        <v>1.5081768077297093E-3</v>
      </c>
      <c r="AW24" s="5">
        <v>62.24</v>
      </c>
      <c r="AX24" s="6">
        <v>1.5080204445316692E-3</v>
      </c>
      <c r="AY24" s="5">
        <v>60.45</v>
      </c>
      <c r="AZ24" s="6">
        <v>1.5081887538768185E-3</v>
      </c>
      <c r="BA24" s="5">
        <v>69.989999999999995</v>
      </c>
      <c r="BB24" s="6">
        <v>1.5096776614944192E-3</v>
      </c>
      <c r="BC24" s="5">
        <v>60.04</v>
      </c>
      <c r="BD24" s="6">
        <v>1.5094286495792504E-3</v>
      </c>
      <c r="BE24" s="5">
        <v>63.569999999999986</v>
      </c>
      <c r="BF24" s="6">
        <v>1.5095151457298313E-3</v>
      </c>
      <c r="BG24" s="5">
        <v>65.27000000000001</v>
      </c>
      <c r="BH24" s="6">
        <v>1.5094582231361764E-3</v>
      </c>
      <c r="BI24" s="5">
        <v>61.63</v>
      </c>
      <c r="BJ24" s="6">
        <v>1.5093731509382947E-3</v>
      </c>
      <c r="BK24" s="5">
        <v>63.419999999999995</v>
      </c>
      <c r="BL24" s="6">
        <v>1.5094282142169482E-3</v>
      </c>
      <c r="BM24" s="5">
        <v>66.259999999999991</v>
      </c>
      <c r="BN24" s="6">
        <v>1.5093394077448743E-3</v>
      </c>
      <c r="BO24" s="5">
        <v>57.170000000000009</v>
      </c>
      <c r="BP24" s="6">
        <v>1.5096123251119274E-3</v>
      </c>
      <c r="BQ24" s="5">
        <v>74.169999999999987</v>
      </c>
      <c r="BR24" s="6">
        <v>1.8144908759266942E-3</v>
      </c>
      <c r="BS24" s="5">
        <v>78.389999999999986</v>
      </c>
      <c r="BT24" s="6">
        <v>1.8146261786736631E-3</v>
      </c>
      <c r="BU24" s="5">
        <v>76.61</v>
      </c>
      <c r="BV24" s="6">
        <v>1.8142768741390117E-3</v>
      </c>
      <c r="BW24" s="5">
        <v>80.540000000000006</v>
      </c>
      <c r="BX24" s="6">
        <v>1.8141306678631731E-3</v>
      </c>
      <c r="BY24" s="5">
        <v>82.29</v>
      </c>
      <c r="BZ24" s="6">
        <v>1.8144398454429758E-3</v>
      </c>
      <c r="CA24" s="5">
        <v>75.39</v>
      </c>
      <c r="CB24" s="6">
        <v>1.8141465894934469E-3</v>
      </c>
      <c r="CC24" s="5">
        <v>74.33</v>
      </c>
      <c r="CD24" s="6">
        <v>1.8140705786453162E-3</v>
      </c>
      <c r="CE24" s="5">
        <v>2612.9899999999998</v>
      </c>
      <c r="CF24" s="6">
        <v>1.5918152918452208E-3</v>
      </c>
      <c r="CG24" s="4"/>
      <c r="CH24" s="12">
        <f t="shared" si="1"/>
        <v>812.31</v>
      </c>
      <c r="CI24" s="12">
        <f t="shared" si="2"/>
        <v>751.61</v>
      </c>
      <c r="CJ24" s="12">
        <f t="shared" si="3"/>
        <v>817.06</v>
      </c>
      <c r="CK24" s="12">
        <f t="shared" si="4"/>
        <v>928.66285714285732</v>
      </c>
      <c r="CL24" s="12">
        <f t="shared" si="5"/>
        <v>928.66285714285732</v>
      </c>
      <c r="CM24" s="16">
        <f t="shared" si="8"/>
        <v>1.6010146401456919E-3</v>
      </c>
      <c r="CN24" s="16">
        <f t="shared" si="7"/>
        <v>1.5048651486778374E-3</v>
      </c>
      <c r="CO24" s="16">
        <f t="shared" si="7"/>
        <v>1.6121727825550538E-3</v>
      </c>
      <c r="CP24" s="16">
        <f t="shared" si="7"/>
        <v>1.8143132813177945E-3</v>
      </c>
      <c r="CQ24" s="16">
        <f t="shared" si="7"/>
        <v>1.8143132813177945E-3</v>
      </c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</row>
    <row r="25" spans="1:128" x14ac:dyDescent="0.25">
      <c r="A25" s="2" t="s">
        <v>66</v>
      </c>
      <c r="B25" s="2" t="s">
        <v>67</v>
      </c>
      <c r="C25" s="2" t="s">
        <v>68</v>
      </c>
      <c r="D25" s="2" t="s">
        <v>60</v>
      </c>
      <c r="E25" s="5">
        <v>0</v>
      </c>
      <c r="F25" s="6">
        <v>0</v>
      </c>
      <c r="G25" s="5">
        <v>0</v>
      </c>
      <c r="H25" s="6">
        <v>0</v>
      </c>
      <c r="I25" s="5">
        <v>0</v>
      </c>
      <c r="J25" s="6">
        <v>0</v>
      </c>
      <c r="K25" s="5">
        <v>0</v>
      </c>
      <c r="L25" s="6">
        <v>0</v>
      </c>
      <c r="M25" s="5">
        <v>0</v>
      </c>
      <c r="N25" s="6">
        <v>0</v>
      </c>
      <c r="O25" s="5">
        <v>0</v>
      </c>
      <c r="P25" s="6">
        <v>0</v>
      </c>
      <c r="Q25" s="5">
        <v>0</v>
      </c>
      <c r="R25" s="6">
        <v>0</v>
      </c>
      <c r="S25" s="5">
        <v>0</v>
      </c>
      <c r="T25" s="6">
        <v>0</v>
      </c>
      <c r="U25" s="5">
        <v>0</v>
      </c>
      <c r="V25" s="6">
        <v>0</v>
      </c>
      <c r="W25" s="5">
        <v>0</v>
      </c>
      <c r="X25" s="6">
        <v>0</v>
      </c>
      <c r="Y25" s="5">
        <v>0</v>
      </c>
      <c r="Z25" s="6">
        <v>0</v>
      </c>
      <c r="AA25" s="5">
        <v>0</v>
      </c>
      <c r="AB25" s="6">
        <v>0</v>
      </c>
      <c r="AC25" s="5">
        <v>572.16</v>
      </c>
      <c r="AD25" s="6">
        <v>1.2915415271367961E-2</v>
      </c>
      <c r="AE25" s="5">
        <v>519.31000000000006</v>
      </c>
      <c r="AF25" s="6">
        <v>1.2913209140476251E-2</v>
      </c>
      <c r="AG25" s="5">
        <v>521.53</v>
      </c>
      <c r="AH25" s="6">
        <v>1.291300674755546E-2</v>
      </c>
      <c r="AI25" s="5">
        <v>537.28000000000009</v>
      </c>
      <c r="AJ25" s="6">
        <v>1.2914326013180171E-2</v>
      </c>
      <c r="AK25" s="5">
        <v>498.43999999999994</v>
      </c>
      <c r="AL25" s="6">
        <v>1.2914800251227637E-2</v>
      </c>
      <c r="AM25" s="5">
        <v>532.25</v>
      </c>
      <c r="AN25" s="6">
        <v>1.2914138027083662E-2</v>
      </c>
      <c r="AO25" s="5">
        <v>487.93</v>
      </c>
      <c r="AP25" s="6">
        <v>1.095679819779723E-2</v>
      </c>
      <c r="AQ25" s="5">
        <v>472.53</v>
      </c>
      <c r="AR25" s="6">
        <v>1.0956940450664549E-2</v>
      </c>
      <c r="AS25" s="5">
        <v>461.4</v>
      </c>
      <c r="AT25" s="6">
        <v>1.095770951097837E-2</v>
      </c>
      <c r="AU25" s="5">
        <v>460.45</v>
      </c>
      <c r="AV25" s="6">
        <v>1.0958497887314893E-2</v>
      </c>
      <c r="AW25" s="5">
        <v>452.27</v>
      </c>
      <c r="AX25" s="6">
        <v>1.0958104216714943E-2</v>
      </c>
      <c r="AY25" s="5">
        <v>439.18</v>
      </c>
      <c r="AZ25" s="6">
        <v>1.095725950252475E-2</v>
      </c>
      <c r="BA25" s="5">
        <v>508.51999999999992</v>
      </c>
      <c r="BB25" s="6">
        <v>1.096872816721163E-2</v>
      </c>
      <c r="BC25" s="5">
        <v>436.3</v>
      </c>
      <c r="BD25" s="6">
        <v>1.096874949719232E-2</v>
      </c>
      <c r="BE25" s="5">
        <v>461.96</v>
      </c>
      <c r="BF25" s="6">
        <v>1.0969570815185669E-2</v>
      </c>
      <c r="BG25" s="5">
        <v>474.32000000000005</v>
      </c>
      <c r="BH25" s="6">
        <v>1.0969300205269667E-2</v>
      </c>
      <c r="BI25" s="5">
        <v>447.9</v>
      </c>
      <c r="BJ25" s="6">
        <v>1.0969466725706022E-2</v>
      </c>
      <c r="BK25" s="5">
        <v>460.86999999999995</v>
      </c>
      <c r="BL25" s="6">
        <v>1.0968940099119598E-2</v>
      </c>
      <c r="BM25" s="5">
        <v>481.53999999999996</v>
      </c>
      <c r="BN25" s="6">
        <v>1.0969020501138949E-2</v>
      </c>
      <c r="BO25" s="5">
        <v>415.41</v>
      </c>
      <c r="BP25" s="6">
        <v>1.0969180618764137E-2</v>
      </c>
      <c r="BQ25" s="5">
        <v>543.90999999999985</v>
      </c>
      <c r="BR25" s="6">
        <v>1.3306184876975706E-2</v>
      </c>
      <c r="BS25" s="5">
        <v>574.76</v>
      </c>
      <c r="BT25" s="6">
        <v>1.3304943774135408E-2</v>
      </c>
      <c r="BU25" s="5">
        <v>561.82999999999993</v>
      </c>
      <c r="BV25" s="6">
        <v>1.3305249656670419E-2</v>
      </c>
      <c r="BW25" s="5">
        <v>590.67999999999995</v>
      </c>
      <c r="BX25" s="6">
        <v>1.3304826209255265E-2</v>
      </c>
      <c r="BY25" s="5">
        <v>603.42999999999995</v>
      </c>
      <c r="BZ25" s="6">
        <v>1.3305230719840256E-2</v>
      </c>
      <c r="CA25" s="5">
        <v>552.95999999999992</v>
      </c>
      <c r="CB25" s="6">
        <v>1.3306148005389259E-2</v>
      </c>
      <c r="CC25" s="5">
        <v>545.19999999999993</v>
      </c>
      <c r="CD25" s="6">
        <v>1.3305950214952594E-2</v>
      </c>
      <c r="CE25" s="5">
        <v>13614.32</v>
      </c>
      <c r="CF25" s="6">
        <v>8.2937488333572756E-3</v>
      </c>
      <c r="CG25" s="4"/>
      <c r="CH25" s="12">
        <f t="shared" si="1"/>
        <v>0</v>
      </c>
      <c r="CI25" s="12">
        <f t="shared" si="2"/>
        <v>5954.73</v>
      </c>
      <c r="CJ25" s="12">
        <f t="shared" si="3"/>
        <v>5958</v>
      </c>
      <c r="CK25" s="12">
        <f t="shared" si="4"/>
        <v>6810.4628571428566</v>
      </c>
      <c r="CL25" s="12">
        <f t="shared" si="5"/>
        <v>6810.4628571428566</v>
      </c>
      <c r="CM25" s="16">
        <f t="shared" si="8"/>
        <v>0</v>
      </c>
      <c r="CN25" s="16">
        <f t="shared" si="7"/>
        <v>1.1922493908790965E-2</v>
      </c>
      <c r="CO25" s="16">
        <f t="shared" si="7"/>
        <v>1.1755960931220487E-2</v>
      </c>
      <c r="CP25" s="16">
        <f t="shared" si="7"/>
        <v>1.3305488766560018E-2</v>
      </c>
      <c r="CQ25" s="16">
        <f t="shared" si="7"/>
        <v>1.3305488766560018E-2</v>
      </c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</row>
    <row r="26" spans="1:128" x14ac:dyDescent="0.25">
      <c r="A26" s="2" t="s">
        <v>66</v>
      </c>
      <c r="B26" s="2" t="s">
        <v>67</v>
      </c>
      <c r="C26" s="2" t="s">
        <v>68</v>
      </c>
      <c r="D26" s="2" t="s">
        <v>61</v>
      </c>
      <c r="E26" s="5">
        <v>21.549999999999997</v>
      </c>
      <c r="F26" s="6">
        <v>4.9971582285804523E-4</v>
      </c>
      <c r="G26" s="5">
        <v>20.36</v>
      </c>
      <c r="H26" s="6">
        <v>4.999275645228221E-4</v>
      </c>
      <c r="I26" s="5">
        <v>22.630000000000006</v>
      </c>
      <c r="J26" s="6">
        <v>4.9988645972589532E-4</v>
      </c>
      <c r="K26" s="5">
        <v>19.770000000000003</v>
      </c>
      <c r="L26" s="6">
        <v>4.9983035600967003E-4</v>
      </c>
      <c r="M26" s="5">
        <v>13.329999999999998</v>
      </c>
      <c r="N26" s="6">
        <v>3.003580863246715E-4</v>
      </c>
      <c r="O26" s="5">
        <v>11.71</v>
      </c>
      <c r="P26" s="6">
        <v>3.0013943283643308E-4</v>
      </c>
      <c r="Q26" s="5">
        <v>12.559999999999985</v>
      </c>
      <c r="R26" s="6">
        <v>3.0011237488049828E-4</v>
      </c>
      <c r="S26" s="5">
        <v>12.89</v>
      </c>
      <c r="T26" s="6">
        <v>3.0075609007749896E-4</v>
      </c>
      <c r="U26" s="5">
        <v>12.290000000000001</v>
      </c>
      <c r="V26" s="6">
        <v>3.0032686510558603E-4</v>
      </c>
      <c r="W26" s="5">
        <v>12.22</v>
      </c>
      <c r="X26" s="6">
        <v>2.9979872759728249E-4</v>
      </c>
      <c r="Y26" s="5">
        <v>12.719999999999999</v>
      </c>
      <c r="Z26" s="6">
        <v>3.0064837942960003E-4</v>
      </c>
      <c r="AA26" s="5">
        <v>14.01</v>
      </c>
      <c r="AB26" s="6">
        <v>3.0063493841490062E-4</v>
      </c>
      <c r="AC26" s="5">
        <v>13.3</v>
      </c>
      <c r="AD26" s="6">
        <v>3.0022200627305982E-4</v>
      </c>
      <c r="AE26" s="5">
        <v>12.079999999999998</v>
      </c>
      <c r="AF26" s="6">
        <v>3.0038236586422956E-4</v>
      </c>
      <c r="AG26" s="5">
        <v>12.15</v>
      </c>
      <c r="AH26" s="6">
        <v>3.0083222821850872E-4</v>
      </c>
      <c r="AI26" s="5">
        <v>12.49</v>
      </c>
      <c r="AJ26" s="6">
        <v>3.0021577558185731E-4</v>
      </c>
      <c r="AK26" s="5">
        <v>11.579999999999998</v>
      </c>
      <c r="AL26" s="6">
        <v>3.0004290769042617E-4</v>
      </c>
      <c r="AM26" s="5">
        <v>12.379999999999999</v>
      </c>
      <c r="AN26" s="6">
        <v>3.0037957496532782E-4</v>
      </c>
      <c r="AO26" s="5">
        <v>17.910000000000004</v>
      </c>
      <c r="AP26" s="6">
        <v>4.0218116476246272E-4</v>
      </c>
      <c r="AQ26" s="5">
        <v>17.36</v>
      </c>
      <c r="AR26" s="6">
        <v>4.0254055027942479E-4</v>
      </c>
      <c r="AS26" s="5">
        <v>16.949999999999996</v>
      </c>
      <c r="AT26" s="6">
        <v>4.0254264458405576E-4</v>
      </c>
      <c r="AU26" s="5">
        <v>16.900000000000002</v>
      </c>
      <c r="AV26" s="6">
        <v>4.0221221478037073E-4</v>
      </c>
      <c r="AW26" s="5">
        <v>16.59</v>
      </c>
      <c r="AX26" s="6">
        <v>4.0196110499325822E-4</v>
      </c>
      <c r="AY26" s="5">
        <v>16.13</v>
      </c>
      <c r="AZ26" s="6">
        <v>4.0243316129086982E-4</v>
      </c>
      <c r="BA26" s="5">
        <v>0</v>
      </c>
      <c r="BB26" s="6">
        <v>0</v>
      </c>
      <c r="BC26" s="5">
        <v>0</v>
      </c>
      <c r="BD26" s="6">
        <v>0</v>
      </c>
      <c r="BE26" s="5">
        <v>0</v>
      </c>
      <c r="BF26" s="6">
        <v>0</v>
      </c>
      <c r="BG26" s="5">
        <v>0</v>
      </c>
      <c r="BH26" s="6">
        <v>0</v>
      </c>
      <c r="BI26" s="5">
        <v>0</v>
      </c>
      <c r="BJ26" s="6">
        <v>0</v>
      </c>
      <c r="BK26" s="5">
        <v>0</v>
      </c>
      <c r="BL26" s="6">
        <v>0</v>
      </c>
      <c r="BM26" s="5">
        <v>0</v>
      </c>
      <c r="BN26" s="6">
        <v>0</v>
      </c>
      <c r="BO26" s="5">
        <v>0</v>
      </c>
      <c r="BP26" s="6">
        <v>0</v>
      </c>
      <c r="BQ26" s="5">
        <v>0</v>
      </c>
      <c r="BR26" s="6">
        <v>0</v>
      </c>
      <c r="BS26" s="5">
        <v>0</v>
      </c>
      <c r="BT26" s="6">
        <v>0</v>
      </c>
      <c r="BU26" s="5">
        <v>0</v>
      </c>
      <c r="BV26" s="6">
        <v>0</v>
      </c>
      <c r="BW26" s="5">
        <v>0</v>
      </c>
      <c r="BX26" s="6">
        <v>0</v>
      </c>
      <c r="BY26" s="5">
        <v>0</v>
      </c>
      <c r="BZ26" s="6">
        <v>0</v>
      </c>
      <c r="CA26" s="5">
        <v>0</v>
      </c>
      <c r="CB26" s="6">
        <v>0</v>
      </c>
      <c r="CC26" s="5">
        <v>0</v>
      </c>
      <c r="CD26" s="6">
        <v>0</v>
      </c>
      <c r="CE26" s="5">
        <v>361.85999999999996</v>
      </c>
      <c r="CF26" s="6">
        <v>2.2044258933524873E-4</v>
      </c>
      <c r="CG26" s="4"/>
      <c r="CH26" s="12">
        <f t="shared" si="1"/>
        <v>186.03999999999996</v>
      </c>
      <c r="CI26" s="12">
        <f t="shared" si="2"/>
        <v>175.82000000000002</v>
      </c>
      <c r="CJ26" s="12">
        <f t="shared" si="3"/>
        <v>0</v>
      </c>
      <c r="CK26" s="12">
        <f t="shared" si="4"/>
        <v>0</v>
      </c>
      <c r="CL26" s="12">
        <f t="shared" si="5"/>
        <v>0</v>
      </c>
      <c r="CM26" s="16">
        <f t="shared" si="8"/>
        <v>3.666737620523008E-4</v>
      </c>
      <c r="CN26" s="16">
        <f t="shared" si="7"/>
        <v>3.520248405962366E-4</v>
      </c>
      <c r="CO26" s="16">
        <f t="shared" si="7"/>
        <v>0</v>
      </c>
      <c r="CP26" s="16">
        <f t="shared" si="7"/>
        <v>0</v>
      </c>
      <c r="CQ26" s="16">
        <f t="shared" si="7"/>
        <v>0</v>
      </c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</row>
    <row r="27" spans="1:128" x14ac:dyDescent="0.25">
      <c r="A27" s="2" t="s">
        <v>66</v>
      </c>
      <c r="B27" s="2" t="s">
        <v>67</v>
      </c>
      <c r="C27" s="2" t="s">
        <v>68</v>
      </c>
      <c r="D27" s="2" t="s">
        <v>62</v>
      </c>
      <c r="E27" s="5">
        <v>25.890000000000015</v>
      </c>
      <c r="F27" s="6">
        <v>6.0035464750787934E-4</v>
      </c>
      <c r="G27" s="5">
        <v>24.45</v>
      </c>
      <c r="H27" s="6">
        <v>6.0035505661016708E-4</v>
      </c>
      <c r="I27" s="5">
        <v>27.18</v>
      </c>
      <c r="J27" s="6">
        <v>6.0039390081086314E-4</v>
      </c>
      <c r="K27" s="5">
        <v>23.729999999999993</v>
      </c>
      <c r="L27" s="6">
        <v>5.9994812079461129E-4</v>
      </c>
      <c r="M27" s="5">
        <v>31.1</v>
      </c>
      <c r="N27" s="6">
        <v>7.0076042645891108E-4</v>
      </c>
      <c r="O27" s="5">
        <v>27.35</v>
      </c>
      <c r="P27" s="6">
        <v>7.0100883758125059E-4</v>
      </c>
      <c r="Q27" s="5">
        <v>29.330000000000002</v>
      </c>
      <c r="R27" s="6">
        <v>7.0081974165963582E-4</v>
      </c>
      <c r="S27" s="5">
        <v>30.029999999999998</v>
      </c>
      <c r="T27" s="6">
        <v>7.0067535958318787E-4</v>
      </c>
      <c r="U27" s="5">
        <v>28.67</v>
      </c>
      <c r="V27" s="6">
        <v>7.0059977400953224E-4</v>
      </c>
      <c r="W27" s="5">
        <v>28.56</v>
      </c>
      <c r="X27" s="6">
        <v>7.0067525860706935E-4</v>
      </c>
      <c r="Y27" s="5">
        <v>29.64</v>
      </c>
      <c r="Z27" s="6">
        <v>7.0056745018029455E-4</v>
      </c>
      <c r="AA27" s="5">
        <v>32.659999999999997</v>
      </c>
      <c r="AB27" s="6">
        <v>7.0083776506999667E-4</v>
      </c>
      <c r="AC27" s="5">
        <v>31.029999999999998</v>
      </c>
      <c r="AD27" s="6">
        <v>7.0044277102654471E-4</v>
      </c>
      <c r="AE27" s="5">
        <v>28.180000000000003</v>
      </c>
      <c r="AF27" s="6">
        <v>7.0072641308393971E-4</v>
      </c>
      <c r="AG27" s="5">
        <v>28.31</v>
      </c>
      <c r="AH27" s="6">
        <v>7.0095147167621242E-4</v>
      </c>
      <c r="AI27" s="5">
        <v>29.159999999999997</v>
      </c>
      <c r="AJ27" s="6">
        <v>7.0090408454499267E-4</v>
      </c>
      <c r="AK27" s="5">
        <v>27.049999999999997</v>
      </c>
      <c r="AL27" s="6">
        <v>7.008774311766864E-4</v>
      </c>
      <c r="AM27" s="5">
        <v>28.889999999999993</v>
      </c>
      <c r="AN27" s="6">
        <v>7.0096655256448454E-4</v>
      </c>
      <c r="AO27" s="5">
        <v>17.910000000000004</v>
      </c>
      <c r="AP27" s="6">
        <v>4.0218116476246272E-4</v>
      </c>
      <c r="AQ27" s="5">
        <v>17.36</v>
      </c>
      <c r="AR27" s="6">
        <v>4.0254055027942479E-4</v>
      </c>
      <c r="AS27" s="5">
        <v>16.949999999999996</v>
      </c>
      <c r="AT27" s="6">
        <v>4.0254264458405576E-4</v>
      </c>
      <c r="AU27" s="5">
        <v>16.900000000000002</v>
      </c>
      <c r="AV27" s="6">
        <v>4.0221221478037073E-4</v>
      </c>
      <c r="AW27" s="5">
        <v>16.59</v>
      </c>
      <c r="AX27" s="6">
        <v>4.0196110499325822E-4</v>
      </c>
      <c r="AY27" s="5">
        <v>16.13</v>
      </c>
      <c r="AZ27" s="6">
        <v>4.0243316129086982E-4</v>
      </c>
      <c r="BA27" s="5">
        <v>0</v>
      </c>
      <c r="BB27" s="6">
        <v>0</v>
      </c>
      <c r="BC27" s="5">
        <v>0</v>
      </c>
      <c r="BD27" s="6">
        <v>0</v>
      </c>
      <c r="BE27" s="5">
        <v>0</v>
      </c>
      <c r="BF27" s="6">
        <v>0</v>
      </c>
      <c r="BG27" s="5">
        <v>0</v>
      </c>
      <c r="BH27" s="6">
        <v>0</v>
      </c>
      <c r="BI27" s="5">
        <v>0</v>
      </c>
      <c r="BJ27" s="6">
        <v>0</v>
      </c>
      <c r="BK27" s="5">
        <v>0</v>
      </c>
      <c r="BL27" s="6">
        <v>0</v>
      </c>
      <c r="BM27" s="5">
        <v>0</v>
      </c>
      <c r="BN27" s="6">
        <v>0</v>
      </c>
      <c r="BO27" s="5">
        <v>0</v>
      </c>
      <c r="BP27" s="6">
        <v>0</v>
      </c>
      <c r="BQ27" s="5">
        <v>0</v>
      </c>
      <c r="BR27" s="6">
        <v>0</v>
      </c>
      <c r="BS27" s="5">
        <v>0</v>
      </c>
      <c r="BT27" s="6">
        <v>0</v>
      </c>
      <c r="BU27" s="5">
        <v>0</v>
      </c>
      <c r="BV27" s="6">
        <v>0</v>
      </c>
      <c r="BW27" s="5">
        <v>0</v>
      </c>
      <c r="BX27" s="6">
        <v>0</v>
      </c>
      <c r="BY27" s="5">
        <v>0</v>
      </c>
      <c r="BZ27" s="6">
        <v>0</v>
      </c>
      <c r="CA27" s="5">
        <v>0</v>
      </c>
      <c r="CB27" s="6">
        <v>0</v>
      </c>
      <c r="CC27" s="5">
        <v>0</v>
      </c>
      <c r="CD27" s="6">
        <v>0</v>
      </c>
      <c r="CE27" s="5">
        <v>613.05000000000007</v>
      </c>
      <c r="CF27" s="6">
        <v>3.7346578619348441E-4</v>
      </c>
      <c r="CG27" s="4"/>
      <c r="CH27" s="12">
        <f t="shared" si="1"/>
        <v>338.59000000000003</v>
      </c>
      <c r="CI27" s="12">
        <f t="shared" si="2"/>
        <v>274.45999999999998</v>
      </c>
      <c r="CJ27" s="12">
        <f t="shared" si="3"/>
        <v>0</v>
      </c>
      <c r="CK27" s="12">
        <f t="shared" si="4"/>
        <v>0</v>
      </c>
      <c r="CL27" s="12">
        <f t="shared" si="5"/>
        <v>0</v>
      </c>
      <c r="CM27" s="16">
        <f t="shared" si="8"/>
        <v>6.673407283019166E-4</v>
      </c>
      <c r="CN27" s="16">
        <f t="shared" si="7"/>
        <v>5.4952074707111294E-4</v>
      </c>
      <c r="CO27" s="16">
        <f t="shared" si="7"/>
        <v>0</v>
      </c>
      <c r="CP27" s="16">
        <f t="shared" si="7"/>
        <v>0</v>
      </c>
      <c r="CQ27" s="16">
        <f t="shared" si="7"/>
        <v>0</v>
      </c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</row>
    <row r="28" spans="1:128" x14ac:dyDescent="0.25">
      <c r="A28" s="2" t="s">
        <v>66</v>
      </c>
      <c r="B28" s="2" t="s">
        <v>67</v>
      </c>
      <c r="C28" s="2" t="s">
        <v>68</v>
      </c>
      <c r="D28" s="2" t="s">
        <v>63</v>
      </c>
      <c r="E28" s="5">
        <v>7898.4699999999966</v>
      </c>
      <c r="F28" s="6">
        <v>0.18315500860183681</v>
      </c>
      <c r="G28" s="5">
        <v>7459.159999999998</v>
      </c>
      <c r="H28" s="6">
        <v>0.18315519116827372</v>
      </c>
      <c r="I28" s="5">
        <v>8291.4799999999977</v>
      </c>
      <c r="J28" s="6">
        <v>0.1831550412323493</v>
      </c>
      <c r="K28" s="5">
        <v>7244.4</v>
      </c>
      <c r="L28" s="6">
        <v>0.18315483212323991</v>
      </c>
      <c r="M28" s="5">
        <v>10702.999999999998</v>
      </c>
      <c r="N28" s="6">
        <v>0.24116523615401042</v>
      </c>
      <c r="O28" s="5">
        <v>9409.1</v>
      </c>
      <c r="P28" s="6">
        <v>0.24116498185322652</v>
      </c>
      <c r="Q28" s="5">
        <v>10092.999999999998</v>
      </c>
      <c r="R28" s="6">
        <v>0.24116514328573824</v>
      </c>
      <c r="S28" s="5">
        <v>10336.019999999999</v>
      </c>
      <c r="T28" s="6">
        <v>0.24116531901961444</v>
      </c>
      <c r="U28" s="5">
        <v>9868.98</v>
      </c>
      <c r="V28" s="6">
        <v>0.24116516071519334</v>
      </c>
      <c r="W28" s="5">
        <v>9830.08</v>
      </c>
      <c r="X28" s="6">
        <v>0.24116575091485226</v>
      </c>
      <c r="Y28" s="5">
        <v>10203.35</v>
      </c>
      <c r="Z28" s="6">
        <v>0.24116514483121149</v>
      </c>
      <c r="AA28" s="5">
        <v>11238.640000000001</v>
      </c>
      <c r="AB28" s="6">
        <v>0.24116544213185145</v>
      </c>
      <c r="AC28" s="5">
        <v>10546.260000000002</v>
      </c>
      <c r="AD28" s="6">
        <v>0.23806160420130226</v>
      </c>
      <c r="AE28" s="5">
        <v>9573.7599999999984</v>
      </c>
      <c r="AF28" s="6">
        <v>0.23806197673976215</v>
      </c>
      <c r="AG28" s="5">
        <v>9614.83</v>
      </c>
      <c r="AH28" s="6">
        <v>0.23806178871128922</v>
      </c>
      <c r="AI28" s="5">
        <v>9904.18</v>
      </c>
      <c r="AJ28" s="6">
        <v>0.23806173580482945</v>
      </c>
      <c r="AK28" s="5">
        <v>9187.880000000001</v>
      </c>
      <c r="AL28" s="6">
        <v>0.2380620233774364</v>
      </c>
      <c r="AM28" s="5">
        <v>9811.5999999999985</v>
      </c>
      <c r="AN28" s="6">
        <v>0.23806173164214944</v>
      </c>
      <c r="AO28" s="5">
        <v>10417.859999999999</v>
      </c>
      <c r="AP28" s="6">
        <v>0.2339400931955482</v>
      </c>
      <c r="AQ28" s="5">
        <v>10088.92</v>
      </c>
      <c r="AR28" s="6">
        <v>0.23394005809476351</v>
      </c>
      <c r="AS28" s="5">
        <v>9850.58</v>
      </c>
      <c r="AT28" s="6">
        <v>0.23393973592252559</v>
      </c>
      <c r="AU28" s="5">
        <v>9829.59</v>
      </c>
      <c r="AV28" s="6">
        <v>0.23393971386289847</v>
      </c>
      <c r="AW28" s="5">
        <v>9655.3200000000015</v>
      </c>
      <c r="AX28" s="6">
        <v>0.23393990935886116</v>
      </c>
      <c r="AY28" s="5">
        <v>9376.59</v>
      </c>
      <c r="AZ28" s="6">
        <v>0.23393991046673016</v>
      </c>
      <c r="BA28" s="5">
        <v>10856.58</v>
      </c>
      <c r="BB28" s="6">
        <v>0.23417540086050984</v>
      </c>
      <c r="BC28" s="5">
        <v>9314.7100000000009</v>
      </c>
      <c r="BD28" s="6">
        <v>0.23417538535180446</v>
      </c>
      <c r="BE28" s="5">
        <v>9861.7900000000027</v>
      </c>
      <c r="BF28" s="6">
        <v>0.23417526142845682</v>
      </c>
      <c r="BG28" s="5">
        <v>10125.900000000001</v>
      </c>
      <c r="BH28" s="6">
        <v>0.23417531824198878</v>
      </c>
      <c r="BI28" s="5">
        <v>9561.73</v>
      </c>
      <c r="BJ28" s="6">
        <v>0.23417521561773841</v>
      </c>
      <c r="BK28" s="5">
        <v>9839.08</v>
      </c>
      <c r="BL28" s="6">
        <v>0.23417510176502193</v>
      </c>
      <c r="BM28" s="5">
        <v>10280.289999999999</v>
      </c>
      <c r="BN28" s="6">
        <v>0.23417517084282455</v>
      </c>
      <c r="BO28" s="5">
        <v>8868.3599999999988</v>
      </c>
      <c r="BP28" s="6">
        <v>0.23417501416004213</v>
      </c>
      <c r="BQ28" s="5">
        <v>9970.86</v>
      </c>
      <c r="BR28" s="6">
        <v>0.24392658076233573</v>
      </c>
      <c r="BS28" s="5">
        <v>10537.400000000001</v>
      </c>
      <c r="BT28" s="6">
        <v>0.24392705568511114</v>
      </c>
      <c r="BU28" s="5">
        <v>10300.11</v>
      </c>
      <c r="BV28" s="6">
        <v>0.24392705096055314</v>
      </c>
      <c r="BW28" s="5">
        <v>10829.369999999999</v>
      </c>
      <c r="BX28" s="6">
        <v>0.243927144656536</v>
      </c>
      <c r="BY28" s="5">
        <v>11062.77</v>
      </c>
      <c r="BZ28" s="6">
        <v>0.24392673093901068</v>
      </c>
      <c r="CA28" s="5">
        <v>10136.790000000001</v>
      </c>
      <c r="CB28" s="6">
        <v>0.24392655533772753</v>
      </c>
      <c r="CC28" s="5">
        <v>9994.7100000000009</v>
      </c>
      <c r="CD28" s="6">
        <v>0.24392720776391941</v>
      </c>
      <c r="CE28" s="5">
        <v>381973.49999999994</v>
      </c>
      <c r="CF28" s="6">
        <v>0.23269559331633127</v>
      </c>
      <c r="CG28" s="4"/>
      <c r="CH28" s="12">
        <f t="shared" si="1"/>
        <v>112575.67999999999</v>
      </c>
      <c r="CI28" s="12">
        <f t="shared" si="2"/>
        <v>117857.37</v>
      </c>
      <c r="CJ28" s="12">
        <f t="shared" si="3"/>
        <v>120346.18000000001</v>
      </c>
      <c r="CK28" s="12">
        <f t="shared" si="4"/>
        <v>124854.87428571431</v>
      </c>
      <c r="CL28" s="12">
        <f t="shared" si="5"/>
        <v>124854.87428571431</v>
      </c>
      <c r="CM28" s="16">
        <f t="shared" si="8"/>
        <v>0.22187996184259279</v>
      </c>
      <c r="CN28" s="16">
        <f t="shared" si="7"/>
        <v>0.23597271008612031</v>
      </c>
      <c r="CO28" s="16">
        <f t="shared" si="7"/>
        <v>0.23745971639839347</v>
      </c>
      <c r="CP28" s="16">
        <f t="shared" si="7"/>
        <v>0.24392690513193238</v>
      </c>
      <c r="CQ28" s="16">
        <f t="shared" si="7"/>
        <v>0.24392690513193238</v>
      </c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</row>
    <row r="29" spans="1:128" x14ac:dyDescent="0.25">
      <c r="A29" s="2" t="s">
        <v>66</v>
      </c>
      <c r="B29" s="2" t="s">
        <v>67</v>
      </c>
      <c r="C29" s="2" t="s">
        <v>68</v>
      </c>
      <c r="D29" s="2" t="s">
        <v>64</v>
      </c>
      <c r="E29" s="5">
        <v>4.3199999999999994</v>
      </c>
      <c r="F29" s="6">
        <v>1.001750512643506E-4</v>
      </c>
      <c r="G29" s="5">
        <v>4.04</v>
      </c>
      <c r="H29" s="6">
        <v>9.9199772135176892E-5</v>
      </c>
      <c r="I29" s="5">
        <v>4.54</v>
      </c>
      <c r="J29" s="6">
        <v>1.0028654561005587E-4</v>
      </c>
      <c r="K29" s="5">
        <v>4.0199999999999996</v>
      </c>
      <c r="L29" s="6">
        <v>1.0163470061501634E-4</v>
      </c>
      <c r="M29" s="5">
        <v>8.879999999999999</v>
      </c>
      <c r="N29" s="6">
        <v>2.00088507619136E-4</v>
      </c>
      <c r="O29" s="5">
        <v>7.81</v>
      </c>
      <c r="P29" s="6">
        <v>2.0017839201131872E-4</v>
      </c>
      <c r="Q29" s="5">
        <v>8.3800000000000008</v>
      </c>
      <c r="R29" s="6">
        <v>2.0023421190275311E-4</v>
      </c>
      <c r="S29" s="5">
        <v>8.58</v>
      </c>
      <c r="T29" s="6">
        <v>2.0019295988091084E-4</v>
      </c>
      <c r="U29" s="5">
        <v>8.2300000000000022</v>
      </c>
      <c r="V29" s="6">
        <v>2.0111392187298401E-4</v>
      </c>
      <c r="W29" s="5">
        <v>8.16</v>
      </c>
      <c r="X29" s="6">
        <v>2.0019293103059124E-4</v>
      </c>
      <c r="Y29" s="5">
        <v>8.4699999999999989</v>
      </c>
      <c r="Z29" s="6">
        <v>2.0019589416420694E-4</v>
      </c>
      <c r="AA29" s="5">
        <v>9.2899999999999991</v>
      </c>
      <c r="AB29" s="6">
        <v>1.9935036244642587E-4</v>
      </c>
      <c r="AC29" s="5">
        <v>8.86</v>
      </c>
      <c r="AD29" s="6">
        <v>1.9999751696085034E-4</v>
      </c>
      <c r="AE29" s="5">
        <v>8.0500000000000007</v>
      </c>
      <c r="AF29" s="6">
        <v>2.0017202360985502E-4</v>
      </c>
      <c r="AG29" s="5">
        <v>8.09</v>
      </c>
      <c r="AH29" s="6">
        <v>2.0030722027059548E-4</v>
      </c>
      <c r="AI29" s="5">
        <v>8.33</v>
      </c>
      <c r="AJ29" s="6">
        <v>2.0022397202537002E-4</v>
      </c>
      <c r="AK29" s="5">
        <v>7.72</v>
      </c>
      <c r="AL29" s="6">
        <v>2.0002860512695082E-4</v>
      </c>
      <c r="AM29" s="5">
        <v>8.2500000000000018</v>
      </c>
      <c r="AN29" s="6">
        <v>2.001721723314988E-4</v>
      </c>
      <c r="AO29" s="5">
        <v>8.9599999999999991</v>
      </c>
      <c r="AP29" s="6">
        <v>2.012028607633537E-4</v>
      </c>
      <c r="AQ29" s="5">
        <v>8.67</v>
      </c>
      <c r="AR29" s="6">
        <v>2.0103839694254682E-4</v>
      </c>
      <c r="AS29" s="5">
        <v>8.4600000000000009</v>
      </c>
      <c r="AT29" s="6">
        <v>2.0091508986319251E-4</v>
      </c>
      <c r="AU29" s="5">
        <v>8.44</v>
      </c>
      <c r="AV29" s="6">
        <v>2.0086811199682416E-4</v>
      </c>
      <c r="AW29" s="5">
        <v>8.31</v>
      </c>
      <c r="AX29" s="6">
        <v>2.0134398930042051E-4</v>
      </c>
      <c r="AY29" s="5">
        <v>8.06</v>
      </c>
      <c r="AZ29" s="6">
        <v>2.0109183385024247E-4</v>
      </c>
      <c r="BA29" s="5">
        <v>0</v>
      </c>
      <c r="BB29" s="6">
        <v>0</v>
      </c>
      <c r="BC29" s="5">
        <v>0</v>
      </c>
      <c r="BD29" s="6">
        <v>0</v>
      </c>
      <c r="BE29" s="5">
        <v>0</v>
      </c>
      <c r="BF29" s="6">
        <v>0</v>
      </c>
      <c r="BG29" s="5">
        <v>0</v>
      </c>
      <c r="BH29" s="6">
        <v>0</v>
      </c>
      <c r="BI29" s="5">
        <v>0</v>
      </c>
      <c r="BJ29" s="6">
        <v>0</v>
      </c>
      <c r="BK29" s="5">
        <v>0</v>
      </c>
      <c r="BL29" s="6">
        <v>0</v>
      </c>
      <c r="BM29" s="5">
        <v>0</v>
      </c>
      <c r="BN29" s="6">
        <v>0</v>
      </c>
      <c r="BO29" s="5">
        <v>0</v>
      </c>
      <c r="BP29" s="6">
        <v>0</v>
      </c>
      <c r="BQ29" s="5">
        <v>0</v>
      </c>
      <c r="BR29" s="6">
        <v>0</v>
      </c>
      <c r="BS29" s="5">
        <v>0</v>
      </c>
      <c r="BT29" s="6">
        <v>0</v>
      </c>
      <c r="BU29" s="5">
        <v>0</v>
      </c>
      <c r="BV29" s="6">
        <v>0</v>
      </c>
      <c r="BW29" s="5">
        <v>0</v>
      </c>
      <c r="BX29" s="6">
        <v>0</v>
      </c>
      <c r="BY29" s="5">
        <v>0</v>
      </c>
      <c r="BZ29" s="6">
        <v>0</v>
      </c>
      <c r="CA29" s="5">
        <v>0</v>
      </c>
      <c r="CB29" s="6">
        <v>0</v>
      </c>
      <c r="CC29" s="5">
        <v>0</v>
      </c>
      <c r="CD29" s="6">
        <v>0</v>
      </c>
      <c r="CE29" s="5">
        <v>184.92000000000002</v>
      </c>
      <c r="CF29" s="6">
        <v>1.1265197485180513E-4</v>
      </c>
      <c r="CG29" s="4"/>
      <c r="CH29" s="12">
        <f t="shared" si="1"/>
        <v>84.72</v>
      </c>
      <c r="CI29" s="12">
        <f t="shared" si="2"/>
        <v>100.19999999999999</v>
      </c>
      <c r="CJ29" s="12">
        <f t="shared" si="3"/>
        <v>0</v>
      </c>
      <c r="CK29" s="12">
        <f t="shared" si="4"/>
        <v>0</v>
      </c>
      <c r="CL29" s="12">
        <f t="shared" si="5"/>
        <v>0</v>
      </c>
      <c r="CM29" s="16">
        <f t="shared" si="8"/>
        <v>1.6697807525839029E-4</v>
      </c>
      <c r="CN29" s="16">
        <f t="shared" si="7"/>
        <v>2.0061932105416277E-4</v>
      </c>
      <c r="CO29" s="16">
        <f t="shared" si="7"/>
        <v>0</v>
      </c>
      <c r="CP29" s="16">
        <f t="shared" si="7"/>
        <v>0</v>
      </c>
      <c r="CQ29" s="16">
        <f t="shared" si="7"/>
        <v>0</v>
      </c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</row>
    <row r="30" spans="1:128" s="7" customFormat="1" x14ac:dyDescent="0.25">
      <c r="A30" s="7" t="s">
        <v>69</v>
      </c>
      <c r="E30" s="10">
        <v>43124.509999999995</v>
      </c>
      <c r="F30" s="11">
        <v>1</v>
      </c>
      <c r="G30" s="10">
        <v>40725.899999999994</v>
      </c>
      <c r="H30" s="11">
        <v>1</v>
      </c>
      <c r="I30" s="10">
        <v>45270.28</v>
      </c>
      <c r="J30" s="11">
        <v>1</v>
      </c>
      <c r="K30" s="10">
        <v>39553.42</v>
      </c>
      <c r="L30" s="11">
        <v>1</v>
      </c>
      <c r="M30" s="10">
        <v>44380.36</v>
      </c>
      <c r="N30" s="11">
        <v>1</v>
      </c>
      <c r="O30" s="10">
        <v>39015.19999999999</v>
      </c>
      <c r="P30" s="11">
        <v>1</v>
      </c>
      <c r="Q30" s="10">
        <v>41850.99</v>
      </c>
      <c r="R30" s="11">
        <v>1</v>
      </c>
      <c r="S30" s="10">
        <v>42858.65</v>
      </c>
      <c r="T30" s="11">
        <v>1</v>
      </c>
      <c r="U30" s="10">
        <v>40922.080000000002</v>
      </c>
      <c r="V30" s="11">
        <v>1</v>
      </c>
      <c r="W30" s="10">
        <v>40760.68</v>
      </c>
      <c r="X30" s="11">
        <v>1</v>
      </c>
      <c r="Y30" s="10">
        <v>42308.56</v>
      </c>
      <c r="Z30" s="11">
        <v>1</v>
      </c>
      <c r="AA30" s="10">
        <v>46601.37000000001</v>
      </c>
      <c r="AB30" s="11">
        <v>1</v>
      </c>
      <c r="AC30" s="10">
        <v>44300.55</v>
      </c>
      <c r="AD30" s="11">
        <v>1</v>
      </c>
      <c r="AE30" s="10">
        <v>40215.410000000003</v>
      </c>
      <c r="AF30" s="11">
        <v>1</v>
      </c>
      <c r="AG30" s="10">
        <v>40387.96</v>
      </c>
      <c r="AH30" s="11">
        <v>1</v>
      </c>
      <c r="AI30" s="10">
        <v>41603.410000000003</v>
      </c>
      <c r="AJ30" s="11">
        <v>1</v>
      </c>
      <c r="AK30" s="10">
        <v>38594.479999999996</v>
      </c>
      <c r="AL30" s="11">
        <v>1</v>
      </c>
      <c r="AM30" s="10">
        <v>41214.51999999999</v>
      </c>
      <c r="AN30" s="11">
        <v>1</v>
      </c>
      <c r="AO30" s="10">
        <v>44532.170000000013</v>
      </c>
      <c r="AP30" s="11">
        <v>1</v>
      </c>
      <c r="AQ30" s="10">
        <v>43126.090000000004</v>
      </c>
      <c r="AR30" s="11">
        <v>1</v>
      </c>
      <c r="AS30" s="10">
        <v>42107.340000000004</v>
      </c>
      <c r="AT30" s="11">
        <v>1</v>
      </c>
      <c r="AU30" s="10">
        <v>42017.62</v>
      </c>
      <c r="AV30" s="11">
        <v>1</v>
      </c>
      <c r="AW30" s="10">
        <v>41272.65</v>
      </c>
      <c r="AX30" s="11">
        <v>1</v>
      </c>
      <c r="AY30" s="10">
        <v>40081.19</v>
      </c>
      <c r="AZ30" s="11">
        <v>1</v>
      </c>
      <c r="BA30" s="10">
        <v>46360.889999999992</v>
      </c>
      <c r="BB30" s="11">
        <v>1</v>
      </c>
      <c r="BC30" s="10">
        <v>39776.640000000007</v>
      </c>
      <c r="BD30" s="11">
        <v>1</v>
      </c>
      <c r="BE30" s="10">
        <v>42112.86</v>
      </c>
      <c r="BF30" s="11">
        <v>1</v>
      </c>
      <c r="BG30" s="10">
        <v>43240.680000000008</v>
      </c>
      <c r="BH30" s="11">
        <v>1</v>
      </c>
      <c r="BI30" s="10">
        <v>40831.520000000004</v>
      </c>
      <c r="BJ30" s="11">
        <v>1</v>
      </c>
      <c r="BK30" s="10">
        <v>42015.909999999989</v>
      </c>
      <c r="BL30" s="11">
        <v>1</v>
      </c>
      <c r="BM30" s="10">
        <v>43900.000000000007</v>
      </c>
      <c r="BN30" s="11">
        <v>1</v>
      </c>
      <c r="BO30" s="10">
        <v>37870.649999999994</v>
      </c>
      <c r="BP30" s="11">
        <v>1</v>
      </c>
      <c r="BQ30" s="10">
        <v>40876.479999999996</v>
      </c>
      <c r="BR30" s="11">
        <v>1</v>
      </c>
      <c r="BS30" s="10">
        <v>43198.979999999996</v>
      </c>
      <c r="BT30" s="11">
        <v>1</v>
      </c>
      <c r="BU30" s="10">
        <v>42226.19</v>
      </c>
      <c r="BV30" s="11">
        <v>1</v>
      </c>
      <c r="BW30" s="10">
        <v>44395.92</v>
      </c>
      <c r="BX30" s="11">
        <v>1</v>
      </c>
      <c r="BY30" s="10">
        <v>45352.84</v>
      </c>
      <c r="BZ30" s="11">
        <v>1</v>
      </c>
      <c r="CA30" s="10">
        <v>41556.729999999996</v>
      </c>
      <c r="CB30" s="11">
        <v>1</v>
      </c>
      <c r="CC30" s="10">
        <v>40974.150000000009</v>
      </c>
      <c r="CD30" s="11">
        <v>1</v>
      </c>
      <c r="CE30" s="10">
        <v>1641515.8299999998</v>
      </c>
      <c r="CF30" s="11">
        <v>1</v>
      </c>
      <c r="CG30" s="9"/>
      <c r="CH30" s="17">
        <f t="shared" si="1"/>
        <v>507372</v>
      </c>
      <c r="CI30" s="17">
        <f t="shared" si="2"/>
        <v>499453.39000000007</v>
      </c>
      <c r="CJ30" s="17">
        <f t="shared" si="3"/>
        <v>506806.72</v>
      </c>
      <c r="CK30" s="17">
        <f t="shared" si="4"/>
        <v>511853.64000000013</v>
      </c>
      <c r="CL30" s="17">
        <f t="shared" si="5"/>
        <v>511853.64000000013</v>
      </c>
      <c r="CM30" s="15">
        <f t="shared" si="8"/>
        <v>1</v>
      </c>
      <c r="CN30" s="15">
        <f t="shared" si="7"/>
        <v>1</v>
      </c>
      <c r="CO30" s="15">
        <f t="shared" si="7"/>
        <v>1</v>
      </c>
      <c r="CP30" s="15">
        <f t="shared" si="7"/>
        <v>1</v>
      </c>
      <c r="CQ30" s="15">
        <f t="shared" si="7"/>
        <v>1</v>
      </c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</row>
    <row r="31" spans="1:128" x14ac:dyDescent="0.25">
      <c r="A31" s="2" t="s">
        <v>70</v>
      </c>
      <c r="B31" s="2" t="s">
        <v>71</v>
      </c>
      <c r="C31" s="2" t="s">
        <v>72</v>
      </c>
      <c r="D31" s="2" t="s">
        <v>55</v>
      </c>
      <c r="E31" s="5">
        <v>0</v>
      </c>
      <c r="F31" s="6"/>
      <c r="G31" s="5">
        <v>0</v>
      </c>
      <c r="H31" s="6"/>
      <c r="I31" s="5">
        <v>0</v>
      </c>
      <c r="J31" s="6"/>
      <c r="K31" s="5">
        <v>0</v>
      </c>
      <c r="L31" s="6"/>
      <c r="M31" s="5">
        <v>0</v>
      </c>
      <c r="N31" s="6"/>
      <c r="O31" s="5">
        <v>0</v>
      </c>
      <c r="P31" s="6"/>
      <c r="Q31" s="5">
        <v>0</v>
      </c>
      <c r="R31" s="6"/>
      <c r="S31" s="5">
        <v>0</v>
      </c>
      <c r="T31" s="6"/>
      <c r="U31" s="5">
        <v>0</v>
      </c>
      <c r="V31" s="6"/>
      <c r="W31" s="5">
        <v>0</v>
      </c>
      <c r="X31" s="6"/>
      <c r="Y31" s="5">
        <v>0</v>
      </c>
      <c r="Z31" s="6"/>
      <c r="AA31" s="5">
        <v>0</v>
      </c>
      <c r="AB31" s="6"/>
      <c r="AC31" s="5">
        <v>0</v>
      </c>
      <c r="AD31" s="6"/>
      <c r="AE31" s="5">
        <v>0</v>
      </c>
      <c r="AF31" s="6"/>
      <c r="AG31" s="5">
        <v>-103974.54000000001</v>
      </c>
      <c r="AH31" s="6">
        <v>0.85678461464298583</v>
      </c>
      <c r="AI31" s="5">
        <v>0</v>
      </c>
      <c r="AJ31" s="6"/>
      <c r="AK31" s="5">
        <v>0</v>
      </c>
      <c r="AL31" s="6"/>
      <c r="AM31" s="5">
        <v>3345.89</v>
      </c>
      <c r="AN31" s="6">
        <v>0.85678472384044724</v>
      </c>
      <c r="AO31" s="5">
        <v>0</v>
      </c>
      <c r="AP31" s="6"/>
      <c r="AQ31" s="5">
        <v>0</v>
      </c>
      <c r="AR31" s="6"/>
      <c r="AS31" s="5">
        <v>0</v>
      </c>
      <c r="AT31" s="6"/>
      <c r="AU31" s="5">
        <v>0</v>
      </c>
      <c r="AV31" s="6"/>
      <c r="AW31" s="5">
        <v>0</v>
      </c>
      <c r="AX31" s="6"/>
      <c r="AY31" s="5">
        <v>0</v>
      </c>
      <c r="AZ31" s="6"/>
      <c r="BA31" s="5">
        <v>27076.15</v>
      </c>
      <c r="BB31" s="6">
        <v>0.87529167068060698</v>
      </c>
      <c r="BC31" s="5">
        <v>-60840.490000000005</v>
      </c>
      <c r="BD31" s="6">
        <v>0.87529177956003001</v>
      </c>
      <c r="BE31" s="5">
        <v>24298.45</v>
      </c>
      <c r="BF31" s="6">
        <v>0.87529209784156492</v>
      </c>
      <c r="BG31" s="5">
        <v>24294.34</v>
      </c>
      <c r="BH31" s="6">
        <v>0.87529160666399819</v>
      </c>
      <c r="BI31" s="5">
        <v>24390.35</v>
      </c>
      <c r="BJ31" s="6">
        <v>0.87529158023929321</v>
      </c>
      <c r="BK31" s="5">
        <v>24608.92</v>
      </c>
      <c r="BL31" s="6">
        <v>0.87529161365543307</v>
      </c>
      <c r="BM31" s="5">
        <v>24608.92</v>
      </c>
      <c r="BN31" s="6">
        <v>0.87529161365543307</v>
      </c>
      <c r="BO31" s="5">
        <v>25645.62</v>
      </c>
      <c r="BP31" s="6">
        <v>0.8752920698305432</v>
      </c>
      <c r="BQ31" s="5">
        <v>24521.24</v>
      </c>
      <c r="BR31" s="6">
        <v>0.87529185330821813</v>
      </c>
      <c r="BS31" s="5">
        <v>26082.84</v>
      </c>
      <c r="BT31" s="6">
        <v>0.87529187201458292</v>
      </c>
      <c r="BU31" s="5">
        <v>25738.16</v>
      </c>
      <c r="BV31" s="6">
        <v>0.87529161469180328</v>
      </c>
      <c r="BW31" s="5">
        <v>31200.66</v>
      </c>
      <c r="BX31" s="6">
        <v>0.87529154727512359</v>
      </c>
      <c r="BY31" s="5">
        <v>15558.72</v>
      </c>
      <c r="BZ31" s="6">
        <v>0.87529211620965086</v>
      </c>
      <c r="CA31" s="5">
        <v>0</v>
      </c>
      <c r="CB31" s="6"/>
      <c r="CC31" s="5">
        <v>0</v>
      </c>
      <c r="CD31" s="6"/>
      <c r="CE31" s="5">
        <v>136555.23000000001</v>
      </c>
      <c r="CF31" s="6">
        <v>0.8894497646549393</v>
      </c>
      <c r="CG31" s="4"/>
      <c r="CH31" s="12">
        <f t="shared" si="1"/>
        <v>0</v>
      </c>
      <c r="CI31" s="12">
        <f t="shared" si="2"/>
        <v>-100628.65000000001</v>
      </c>
      <c r="CJ31" s="12">
        <f t="shared" si="3"/>
        <v>221625.15999999997</v>
      </c>
      <c r="CK31" s="12">
        <f t="shared" si="4"/>
        <v>211031.34857142862</v>
      </c>
      <c r="CL31" s="12">
        <f t="shared" si="5"/>
        <v>211031.34857142862</v>
      </c>
      <c r="CM31" s="16"/>
      <c r="CN31" s="16">
        <f t="shared" ref="CN31:CQ39" si="9">CI31/CI$39</f>
        <v>0.85678461101218439</v>
      </c>
      <c r="CO31" s="16">
        <f t="shared" si="9"/>
        <v>0.8752917242031919</v>
      </c>
      <c r="CP31" s="16">
        <f t="shared" si="9"/>
        <v>0.87529176304407574</v>
      </c>
      <c r="CQ31" s="16">
        <f t="shared" si="9"/>
        <v>0.87529176304407574</v>
      </c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</row>
    <row r="32" spans="1:128" x14ac:dyDescent="0.25">
      <c r="A32" s="2" t="s">
        <v>70</v>
      </c>
      <c r="B32" s="2" t="s">
        <v>71</v>
      </c>
      <c r="C32" s="2" t="s">
        <v>72</v>
      </c>
      <c r="D32" s="2" t="s">
        <v>56</v>
      </c>
      <c r="E32" s="5">
        <v>0</v>
      </c>
      <c r="F32" s="6"/>
      <c r="G32" s="5">
        <v>0</v>
      </c>
      <c r="H32" s="6"/>
      <c r="I32" s="5">
        <v>0</v>
      </c>
      <c r="J32" s="6"/>
      <c r="K32" s="5">
        <v>0</v>
      </c>
      <c r="L32" s="6"/>
      <c r="M32" s="5">
        <v>0</v>
      </c>
      <c r="N32" s="6"/>
      <c r="O32" s="5">
        <v>0</v>
      </c>
      <c r="P32" s="6"/>
      <c r="Q32" s="5">
        <v>0</v>
      </c>
      <c r="R32" s="6"/>
      <c r="S32" s="5">
        <v>0</v>
      </c>
      <c r="T32" s="6"/>
      <c r="U32" s="5">
        <v>0</v>
      </c>
      <c r="V32" s="6"/>
      <c r="W32" s="5">
        <v>0</v>
      </c>
      <c r="X32" s="6"/>
      <c r="Y32" s="5">
        <v>0</v>
      </c>
      <c r="Z32" s="6"/>
      <c r="AA32" s="5">
        <v>0</v>
      </c>
      <c r="AB32" s="6"/>
      <c r="AC32" s="5">
        <v>0</v>
      </c>
      <c r="AD32" s="6"/>
      <c r="AE32" s="5">
        <v>0</v>
      </c>
      <c r="AF32" s="6"/>
      <c r="AG32" s="5">
        <v>-1971.6599999999999</v>
      </c>
      <c r="AH32" s="6">
        <v>1.62471308197852E-2</v>
      </c>
      <c r="AI32" s="5">
        <v>0</v>
      </c>
      <c r="AJ32" s="6"/>
      <c r="AK32" s="5">
        <v>0</v>
      </c>
      <c r="AL32" s="6"/>
      <c r="AM32" s="5">
        <v>63.45</v>
      </c>
      <c r="AN32" s="6">
        <v>1.624769216192893E-2</v>
      </c>
      <c r="AO32" s="5">
        <v>0</v>
      </c>
      <c r="AP32" s="6"/>
      <c r="AQ32" s="5">
        <v>0</v>
      </c>
      <c r="AR32" s="6"/>
      <c r="AS32" s="5">
        <v>0</v>
      </c>
      <c r="AT32" s="6"/>
      <c r="AU32" s="5">
        <v>0</v>
      </c>
      <c r="AV32" s="6"/>
      <c r="AW32" s="5">
        <v>0</v>
      </c>
      <c r="AX32" s="6"/>
      <c r="AY32" s="5">
        <v>0</v>
      </c>
      <c r="AZ32" s="6"/>
      <c r="BA32" s="5">
        <v>822.39</v>
      </c>
      <c r="BB32" s="6">
        <v>2.658543098080873E-2</v>
      </c>
      <c r="BC32" s="5">
        <v>-1847.93</v>
      </c>
      <c r="BD32" s="6">
        <v>2.6585550810034012E-2</v>
      </c>
      <c r="BE32" s="5">
        <v>738.02</v>
      </c>
      <c r="BF32" s="6">
        <v>2.6585361372804921E-2</v>
      </c>
      <c r="BG32" s="5">
        <v>737.9</v>
      </c>
      <c r="BH32" s="6">
        <v>2.6585520600986248E-2</v>
      </c>
      <c r="BI32" s="5">
        <v>740.82</v>
      </c>
      <c r="BJ32" s="6">
        <v>2.6585658199774636E-2</v>
      </c>
      <c r="BK32" s="5">
        <v>747.45</v>
      </c>
      <c r="BL32" s="6">
        <v>2.6585348590135349E-2</v>
      </c>
      <c r="BM32" s="5">
        <v>747.45</v>
      </c>
      <c r="BN32" s="6">
        <v>2.6585348590135349E-2</v>
      </c>
      <c r="BO32" s="5">
        <v>778.94</v>
      </c>
      <c r="BP32" s="6">
        <v>2.6585436611546272E-2</v>
      </c>
      <c r="BQ32" s="5">
        <v>744.79</v>
      </c>
      <c r="BR32" s="6">
        <v>2.6585467106289392E-2</v>
      </c>
      <c r="BS32" s="5">
        <v>792.22</v>
      </c>
      <c r="BT32" s="6">
        <v>2.6585438044606835E-2</v>
      </c>
      <c r="BU32" s="5">
        <v>781.75</v>
      </c>
      <c r="BV32" s="6">
        <v>2.6585397704626795E-2</v>
      </c>
      <c r="BW32" s="5">
        <v>947.67</v>
      </c>
      <c r="BX32" s="6">
        <v>2.6585576734793955E-2</v>
      </c>
      <c r="BY32" s="5">
        <v>472.57</v>
      </c>
      <c r="BZ32" s="6">
        <v>2.6585528588289699E-2</v>
      </c>
      <c r="CA32" s="5">
        <v>0</v>
      </c>
      <c r="CB32" s="6"/>
      <c r="CC32" s="5">
        <v>0</v>
      </c>
      <c r="CD32" s="6"/>
      <c r="CE32" s="5">
        <v>5295.83</v>
      </c>
      <c r="CF32" s="6">
        <v>3.4494282988301268E-2</v>
      </c>
      <c r="CG32" s="4"/>
      <c r="CH32" s="12">
        <f t="shared" si="1"/>
        <v>0</v>
      </c>
      <c r="CI32" s="12">
        <f t="shared" si="2"/>
        <v>-1908.2099999999998</v>
      </c>
      <c r="CJ32" s="12">
        <f t="shared" si="3"/>
        <v>6731.47</v>
      </c>
      <c r="CK32" s="12">
        <f t="shared" si="4"/>
        <v>6409.7142857142862</v>
      </c>
      <c r="CL32" s="12">
        <f t="shared" si="5"/>
        <v>6409.7142857142862</v>
      </c>
      <c r="CM32" s="16"/>
      <c r="CN32" s="16">
        <f t="shared" si="9"/>
        <v>1.6247112155231735E-2</v>
      </c>
      <c r="CO32" s="16">
        <f t="shared" si="9"/>
        <v>2.6585429121504352E-2</v>
      </c>
      <c r="CP32" s="16">
        <f t="shared" si="9"/>
        <v>2.6585481994646363E-2</v>
      </c>
      <c r="CQ32" s="16">
        <f t="shared" si="9"/>
        <v>2.6585481994646363E-2</v>
      </c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</row>
    <row r="33" spans="1:128" x14ac:dyDescent="0.25">
      <c r="A33" s="2" t="s">
        <v>70</v>
      </c>
      <c r="B33" s="2" t="s">
        <v>71</v>
      </c>
      <c r="C33" s="2" t="s">
        <v>72</v>
      </c>
      <c r="D33" s="2" t="s">
        <v>57</v>
      </c>
      <c r="E33" s="5">
        <v>0</v>
      </c>
      <c r="F33" s="6"/>
      <c r="G33" s="5">
        <v>0</v>
      </c>
      <c r="H33" s="6"/>
      <c r="I33" s="5">
        <v>0</v>
      </c>
      <c r="J33" s="6"/>
      <c r="K33" s="5">
        <v>0</v>
      </c>
      <c r="L33" s="6"/>
      <c r="M33" s="5">
        <v>0</v>
      </c>
      <c r="N33" s="6"/>
      <c r="O33" s="5">
        <v>0</v>
      </c>
      <c r="P33" s="6"/>
      <c r="Q33" s="5">
        <v>0</v>
      </c>
      <c r="R33" s="6"/>
      <c r="S33" s="5">
        <v>0</v>
      </c>
      <c r="T33" s="6"/>
      <c r="U33" s="5">
        <v>0</v>
      </c>
      <c r="V33" s="6"/>
      <c r="W33" s="5">
        <v>0</v>
      </c>
      <c r="X33" s="6"/>
      <c r="Y33" s="5">
        <v>0</v>
      </c>
      <c r="Z33" s="6"/>
      <c r="AA33" s="5">
        <v>0</v>
      </c>
      <c r="AB33" s="6"/>
      <c r="AC33" s="5">
        <v>0</v>
      </c>
      <c r="AD33" s="6"/>
      <c r="AE33" s="5">
        <v>0</v>
      </c>
      <c r="AF33" s="6"/>
      <c r="AG33" s="5">
        <v>-523.34</v>
      </c>
      <c r="AH33" s="6">
        <v>4.3124947725400875E-3</v>
      </c>
      <c r="AI33" s="5">
        <v>0</v>
      </c>
      <c r="AJ33" s="6"/>
      <c r="AK33" s="5">
        <v>0</v>
      </c>
      <c r="AL33" s="6"/>
      <c r="AM33" s="5">
        <v>16.84</v>
      </c>
      <c r="AN33" s="6">
        <v>4.3122322459713657E-3</v>
      </c>
      <c r="AO33" s="5">
        <v>0</v>
      </c>
      <c r="AP33" s="6"/>
      <c r="AQ33" s="5">
        <v>0</v>
      </c>
      <c r="AR33" s="6"/>
      <c r="AS33" s="5">
        <v>0</v>
      </c>
      <c r="AT33" s="6"/>
      <c r="AU33" s="5">
        <v>0</v>
      </c>
      <c r="AV33" s="6"/>
      <c r="AW33" s="5">
        <v>0</v>
      </c>
      <c r="AX33" s="6"/>
      <c r="AY33" s="5">
        <v>0</v>
      </c>
      <c r="AZ33" s="6"/>
      <c r="BA33" s="5">
        <v>257.39</v>
      </c>
      <c r="BB33" s="6">
        <v>8.3206557474560239E-3</v>
      </c>
      <c r="BC33" s="5">
        <v>-578.36</v>
      </c>
      <c r="BD33" s="6">
        <v>8.3206718687890077E-3</v>
      </c>
      <c r="BE33" s="5">
        <v>230.98</v>
      </c>
      <c r="BF33" s="6">
        <v>8.320488292851794E-3</v>
      </c>
      <c r="BG33" s="5">
        <v>230.95</v>
      </c>
      <c r="BH33" s="6">
        <v>8.3208103846019437E-3</v>
      </c>
      <c r="BI33" s="5">
        <v>231.86</v>
      </c>
      <c r="BJ33" s="6">
        <v>8.3207131424634147E-3</v>
      </c>
      <c r="BK33" s="5">
        <v>233.94</v>
      </c>
      <c r="BL33" s="6">
        <v>8.3207926271673862E-3</v>
      </c>
      <c r="BM33" s="5">
        <v>233.94</v>
      </c>
      <c r="BN33" s="6">
        <v>8.3207926271673862E-3</v>
      </c>
      <c r="BO33" s="5">
        <v>243.79</v>
      </c>
      <c r="BP33" s="6">
        <v>8.3206198057987329E-3</v>
      </c>
      <c r="BQ33" s="5">
        <v>233.1</v>
      </c>
      <c r="BR33" s="6">
        <v>8.3205633567529878E-3</v>
      </c>
      <c r="BS33" s="5">
        <v>247.95</v>
      </c>
      <c r="BT33" s="6">
        <v>8.3207434338444675E-3</v>
      </c>
      <c r="BU33" s="5">
        <v>244.67</v>
      </c>
      <c r="BV33" s="6">
        <v>8.3206258476380395E-3</v>
      </c>
      <c r="BW33" s="5">
        <v>296.60000000000002</v>
      </c>
      <c r="BX33" s="6">
        <v>8.3207045274619734E-3</v>
      </c>
      <c r="BY33" s="5">
        <v>147.9</v>
      </c>
      <c r="BZ33" s="6">
        <v>8.3204597799438115E-3</v>
      </c>
      <c r="CA33" s="5">
        <v>0</v>
      </c>
      <c r="CB33" s="6"/>
      <c r="CC33" s="5">
        <v>0</v>
      </c>
      <c r="CD33" s="6"/>
      <c r="CE33" s="5">
        <v>1748.21</v>
      </c>
      <c r="CF33" s="6">
        <v>1.1386930936789542E-2</v>
      </c>
      <c r="CG33" s="4"/>
      <c r="CH33" s="12">
        <f t="shared" si="1"/>
        <v>0</v>
      </c>
      <c r="CI33" s="12">
        <f t="shared" si="2"/>
        <v>-506.50000000000006</v>
      </c>
      <c r="CJ33" s="12">
        <f t="shared" si="3"/>
        <v>2106.81</v>
      </c>
      <c r="CK33" s="12">
        <f t="shared" si="4"/>
        <v>2006.0914285714289</v>
      </c>
      <c r="CL33" s="12">
        <f t="shared" si="5"/>
        <v>2006.0914285714289</v>
      </c>
      <c r="CM33" s="16"/>
      <c r="CN33" s="16">
        <f t="shared" si="9"/>
        <v>4.3125035015144433E-3</v>
      </c>
      <c r="CO33" s="16">
        <f t="shared" si="9"/>
        <v>8.3206859612352992E-3</v>
      </c>
      <c r="CP33" s="16">
        <f t="shared" si="9"/>
        <v>8.3206372665886787E-3</v>
      </c>
      <c r="CQ33" s="16">
        <f t="shared" si="9"/>
        <v>8.3206372665886787E-3</v>
      </c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</row>
    <row r="34" spans="1:128" x14ac:dyDescent="0.25">
      <c r="A34" s="2" t="s">
        <v>70</v>
      </c>
      <c r="B34" s="2" t="s">
        <v>71</v>
      </c>
      <c r="C34" s="2" t="s">
        <v>72</v>
      </c>
      <c r="D34" s="2" t="s">
        <v>58</v>
      </c>
      <c r="E34" s="5">
        <v>0</v>
      </c>
      <c r="F34" s="6"/>
      <c r="G34" s="5">
        <v>0</v>
      </c>
      <c r="H34" s="6"/>
      <c r="I34" s="5">
        <v>0</v>
      </c>
      <c r="J34" s="6"/>
      <c r="K34" s="5">
        <v>0</v>
      </c>
      <c r="L34" s="6"/>
      <c r="M34" s="5">
        <v>0</v>
      </c>
      <c r="N34" s="6"/>
      <c r="O34" s="5">
        <v>0</v>
      </c>
      <c r="P34" s="6"/>
      <c r="Q34" s="5">
        <v>0</v>
      </c>
      <c r="R34" s="6"/>
      <c r="S34" s="5">
        <v>0</v>
      </c>
      <c r="T34" s="6"/>
      <c r="U34" s="5">
        <v>0</v>
      </c>
      <c r="V34" s="6"/>
      <c r="W34" s="5">
        <v>0</v>
      </c>
      <c r="X34" s="6"/>
      <c r="Y34" s="5">
        <v>0</v>
      </c>
      <c r="Z34" s="6"/>
      <c r="AA34" s="5">
        <v>0</v>
      </c>
      <c r="AB34" s="6"/>
      <c r="AC34" s="5">
        <v>0</v>
      </c>
      <c r="AD34" s="6"/>
      <c r="AE34" s="5">
        <v>0</v>
      </c>
      <c r="AF34" s="6"/>
      <c r="AG34" s="5">
        <v>-596.37</v>
      </c>
      <c r="AH34" s="6">
        <v>4.9142861380741618E-3</v>
      </c>
      <c r="AI34" s="5">
        <v>0</v>
      </c>
      <c r="AJ34" s="6"/>
      <c r="AK34" s="5">
        <v>0</v>
      </c>
      <c r="AL34" s="6"/>
      <c r="AM34" s="5">
        <v>19.190000000000001</v>
      </c>
      <c r="AN34" s="6">
        <v>4.913998622339104E-3</v>
      </c>
      <c r="AO34" s="5">
        <v>0</v>
      </c>
      <c r="AP34" s="6"/>
      <c r="AQ34" s="5">
        <v>0</v>
      </c>
      <c r="AR34" s="6"/>
      <c r="AS34" s="5">
        <v>0</v>
      </c>
      <c r="AT34" s="6"/>
      <c r="AU34" s="5">
        <v>0</v>
      </c>
      <c r="AV34" s="6"/>
      <c r="AW34" s="5">
        <v>0</v>
      </c>
      <c r="AX34" s="6"/>
      <c r="AY34" s="5">
        <v>0</v>
      </c>
      <c r="AZ34" s="6"/>
      <c r="BA34" s="5">
        <v>138.11000000000001</v>
      </c>
      <c r="BB34" s="6">
        <v>4.4646869158908717E-3</v>
      </c>
      <c r="BC34" s="5">
        <v>-310.33999999999997</v>
      </c>
      <c r="BD34" s="6">
        <v>4.464757776748012E-3</v>
      </c>
      <c r="BE34" s="5">
        <v>123.94</v>
      </c>
      <c r="BF34" s="6">
        <v>4.4646346827259993E-3</v>
      </c>
      <c r="BG34" s="5">
        <v>123.92</v>
      </c>
      <c r="BH34" s="6">
        <v>4.4646669099799646E-3</v>
      </c>
      <c r="BI34" s="5">
        <v>124.41</v>
      </c>
      <c r="BJ34" s="6">
        <v>4.464676624057075E-3</v>
      </c>
      <c r="BK34" s="5">
        <v>125.53</v>
      </c>
      <c r="BL34" s="6">
        <v>4.4648589317274603E-3</v>
      </c>
      <c r="BM34" s="5">
        <v>125.53</v>
      </c>
      <c r="BN34" s="6">
        <v>4.4648589317274603E-3</v>
      </c>
      <c r="BO34" s="5">
        <v>130.81</v>
      </c>
      <c r="BP34" s="6">
        <v>4.46458130684824E-3</v>
      </c>
      <c r="BQ34" s="5">
        <v>125.08</v>
      </c>
      <c r="BR34" s="6">
        <v>4.4647621821650094E-3</v>
      </c>
      <c r="BS34" s="5">
        <v>133.04</v>
      </c>
      <c r="BT34" s="6">
        <v>4.4645763518397575E-3</v>
      </c>
      <c r="BU34" s="5">
        <v>131.29</v>
      </c>
      <c r="BV34" s="6">
        <v>4.4648504824310225E-3</v>
      </c>
      <c r="BW34" s="5">
        <v>159.15</v>
      </c>
      <c r="BX34" s="6">
        <v>4.4647340712932332E-3</v>
      </c>
      <c r="BY34" s="5">
        <v>79.36</v>
      </c>
      <c r="BZ34" s="6">
        <v>4.4645820698873614E-3</v>
      </c>
      <c r="CA34" s="5">
        <v>0</v>
      </c>
      <c r="CB34" s="6"/>
      <c r="CC34" s="5">
        <v>0</v>
      </c>
      <c r="CD34" s="6"/>
      <c r="CE34" s="5">
        <v>632.6500000000002</v>
      </c>
      <c r="CF34" s="6">
        <v>4.1207531458805893E-3</v>
      </c>
      <c r="CG34" s="4"/>
      <c r="CH34" s="12">
        <f t="shared" si="1"/>
        <v>0</v>
      </c>
      <c r="CI34" s="12">
        <f t="shared" si="2"/>
        <v>-577.17999999999995</v>
      </c>
      <c r="CJ34" s="12">
        <f t="shared" si="3"/>
        <v>1130.47</v>
      </c>
      <c r="CK34" s="12">
        <f t="shared" si="4"/>
        <v>1076.4342857142856</v>
      </c>
      <c r="CL34" s="12">
        <f t="shared" si="5"/>
        <v>1076.4342857142856</v>
      </c>
      <c r="CM34" s="16"/>
      <c r="CN34" s="16">
        <f t="shared" si="9"/>
        <v>4.9142956979350561E-3</v>
      </c>
      <c r="CO34" s="16">
        <f t="shared" si="9"/>
        <v>4.4647053405848982E-3</v>
      </c>
      <c r="CP34" s="16">
        <f t="shared" si="9"/>
        <v>4.4647113811388979E-3</v>
      </c>
      <c r="CQ34" s="16">
        <f t="shared" si="9"/>
        <v>4.4647113811388979E-3</v>
      </c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</row>
    <row r="35" spans="1:128" x14ac:dyDescent="0.25">
      <c r="A35" s="2" t="s">
        <v>70</v>
      </c>
      <c r="B35" s="2" t="s">
        <v>71</v>
      </c>
      <c r="C35" s="2" t="s">
        <v>72</v>
      </c>
      <c r="D35" s="2" t="s">
        <v>59</v>
      </c>
      <c r="E35" s="5">
        <v>0</v>
      </c>
      <c r="F35" s="6"/>
      <c r="G35" s="5">
        <v>0</v>
      </c>
      <c r="H35" s="6"/>
      <c r="I35" s="5">
        <v>0</v>
      </c>
      <c r="J35" s="6"/>
      <c r="K35" s="5">
        <v>0</v>
      </c>
      <c r="L35" s="6"/>
      <c r="M35" s="5">
        <v>0</v>
      </c>
      <c r="N35" s="6"/>
      <c r="O35" s="5">
        <v>0</v>
      </c>
      <c r="P35" s="6"/>
      <c r="Q35" s="5">
        <v>0</v>
      </c>
      <c r="R35" s="6"/>
      <c r="S35" s="5">
        <v>0</v>
      </c>
      <c r="T35" s="6"/>
      <c r="U35" s="5">
        <v>0</v>
      </c>
      <c r="V35" s="6"/>
      <c r="W35" s="5">
        <v>0</v>
      </c>
      <c r="X35" s="6"/>
      <c r="Y35" s="5">
        <v>0</v>
      </c>
      <c r="Z35" s="6"/>
      <c r="AA35" s="5">
        <v>0</v>
      </c>
      <c r="AB35" s="6"/>
      <c r="AC35" s="5">
        <v>0</v>
      </c>
      <c r="AD35" s="6"/>
      <c r="AE35" s="5">
        <v>0</v>
      </c>
      <c r="AF35" s="6"/>
      <c r="AG35" s="5">
        <v>-48.68</v>
      </c>
      <c r="AH35" s="6">
        <v>4.0113930815005816E-4</v>
      </c>
      <c r="AI35" s="5">
        <v>0</v>
      </c>
      <c r="AJ35" s="6"/>
      <c r="AK35" s="5">
        <v>0</v>
      </c>
      <c r="AL35" s="6"/>
      <c r="AM35" s="5">
        <v>1.57</v>
      </c>
      <c r="AN35" s="6">
        <v>4.0203115357333993E-4</v>
      </c>
      <c r="AO35" s="5">
        <v>0</v>
      </c>
      <c r="AP35" s="6"/>
      <c r="AQ35" s="5">
        <v>0</v>
      </c>
      <c r="AR35" s="6"/>
      <c r="AS35" s="5">
        <v>0</v>
      </c>
      <c r="AT35" s="6"/>
      <c r="AU35" s="5">
        <v>0</v>
      </c>
      <c r="AV35" s="6"/>
      <c r="AW35" s="5">
        <v>0</v>
      </c>
      <c r="AX35" s="6"/>
      <c r="AY35" s="5">
        <v>0</v>
      </c>
      <c r="AZ35" s="6"/>
      <c r="BA35" s="5">
        <v>31.39</v>
      </c>
      <c r="BB35" s="6">
        <v>1.0147456541149407E-3</v>
      </c>
      <c r="BC35" s="5">
        <v>-70.53</v>
      </c>
      <c r="BD35" s="6">
        <v>1.0146915189599708E-3</v>
      </c>
      <c r="BE35" s="5">
        <v>28.17</v>
      </c>
      <c r="BF35" s="6">
        <v>1.0147551961625901E-3</v>
      </c>
      <c r="BG35" s="5">
        <v>28.16</v>
      </c>
      <c r="BH35" s="6">
        <v>1.0145660118224323E-3</v>
      </c>
      <c r="BI35" s="5">
        <v>28.28</v>
      </c>
      <c r="BJ35" s="6">
        <v>1.0148786667336556E-3</v>
      </c>
      <c r="BK35" s="5">
        <v>28.53</v>
      </c>
      <c r="BL35" s="6">
        <v>1.0147568336029988E-3</v>
      </c>
      <c r="BM35" s="5">
        <v>28.53</v>
      </c>
      <c r="BN35" s="6">
        <v>1.0147568336029988E-3</v>
      </c>
      <c r="BO35" s="5">
        <v>29.73</v>
      </c>
      <c r="BP35" s="6">
        <v>1.0146930834997185E-3</v>
      </c>
      <c r="BQ35" s="5">
        <v>28.43</v>
      </c>
      <c r="BR35" s="6">
        <v>1.0148160284533996E-3</v>
      </c>
      <c r="BS35" s="5">
        <v>30.24</v>
      </c>
      <c r="BT35" s="6">
        <v>1.0147984732383816E-3</v>
      </c>
      <c r="BU35" s="5">
        <v>29.84</v>
      </c>
      <c r="BV35" s="6">
        <v>1.0147851199310055E-3</v>
      </c>
      <c r="BW35" s="5">
        <v>36.17</v>
      </c>
      <c r="BX35" s="6">
        <v>1.0146995372835453E-3</v>
      </c>
      <c r="BY35" s="5">
        <v>18.04</v>
      </c>
      <c r="BZ35" s="6">
        <v>1.0148823152818548E-3</v>
      </c>
      <c r="CA35" s="5">
        <v>0</v>
      </c>
      <c r="CB35" s="6"/>
      <c r="CC35" s="5">
        <v>0</v>
      </c>
      <c r="CD35" s="6"/>
      <c r="CE35" s="5">
        <v>227.87000000000003</v>
      </c>
      <c r="CF35" s="6">
        <v>1.4842266962013908E-3</v>
      </c>
      <c r="CG35" s="4"/>
      <c r="CH35" s="12">
        <f t="shared" si="1"/>
        <v>0</v>
      </c>
      <c r="CI35" s="12">
        <f t="shared" si="2"/>
        <v>-47.11</v>
      </c>
      <c r="CJ35" s="12">
        <f t="shared" si="3"/>
        <v>256.94</v>
      </c>
      <c r="CK35" s="12">
        <f t="shared" si="4"/>
        <v>244.66285714285715</v>
      </c>
      <c r="CL35" s="12">
        <f t="shared" si="5"/>
        <v>244.66285714285715</v>
      </c>
      <c r="CM35" s="16"/>
      <c r="CN35" s="16">
        <f t="shared" si="9"/>
        <v>4.0110965440542034E-4</v>
      </c>
      <c r="CO35" s="16">
        <f t="shared" si="9"/>
        <v>1.0147650005837251E-3</v>
      </c>
      <c r="CP35" s="16">
        <f t="shared" si="9"/>
        <v>1.0147846991912085E-3</v>
      </c>
      <c r="CQ35" s="16">
        <f t="shared" si="9"/>
        <v>1.0147846991912085E-3</v>
      </c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</row>
    <row r="36" spans="1:128" x14ac:dyDescent="0.25">
      <c r="A36" s="2" t="s">
        <v>70</v>
      </c>
      <c r="B36" s="2" t="s">
        <v>71</v>
      </c>
      <c r="C36" s="2" t="s">
        <v>72</v>
      </c>
      <c r="D36" s="2" t="s">
        <v>61</v>
      </c>
      <c r="E36" s="5">
        <v>0</v>
      </c>
      <c r="F36" s="6"/>
      <c r="G36" s="5">
        <v>0</v>
      </c>
      <c r="H36" s="6"/>
      <c r="I36" s="5">
        <v>0</v>
      </c>
      <c r="J36" s="6"/>
      <c r="K36" s="5">
        <v>0</v>
      </c>
      <c r="L36" s="6"/>
      <c r="M36" s="5">
        <v>0</v>
      </c>
      <c r="N36" s="6"/>
      <c r="O36" s="5">
        <v>0</v>
      </c>
      <c r="P36" s="6"/>
      <c r="Q36" s="5">
        <v>0</v>
      </c>
      <c r="R36" s="6"/>
      <c r="S36" s="5">
        <v>0</v>
      </c>
      <c r="T36" s="6"/>
      <c r="U36" s="5">
        <v>0</v>
      </c>
      <c r="V36" s="6"/>
      <c r="W36" s="5">
        <v>0</v>
      </c>
      <c r="X36" s="6"/>
      <c r="Y36" s="5">
        <v>0</v>
      </c>
      <c r="Z36" s="6"/>
      <c r="AA36" s="5">
        <v>0</v>
      </c>
      <c r="AB36" s="6"/>
      <c r="AC36" s="5">
        <v>0</v>
      </c>
      <c r="AD36" s="6"/>
      <c r="AE36" s="5">
        <v>0</v>
      </c>
      <c r="AF36" s="6"/>
      <c r="AG36" s="5">
        <v>-48.68</v>
      </c>
      <c r="AH36" s="6">
        <v>4.0113930815005816E-4</v>
      </c>
      <c r="AI36" s="5">
        <v>0</v>
      </c>
      <c r="AJ36" s="6"/>
      <c r="AK36" s="5">
        <v>0</v>
      </c>
      <c r="AL36" s="6"/>
      <c r="AM36" s="5">
        <v>1.57</v>
      </c>
      <c r="AN36" s="6">
        <v>4.0203115357333993E-4</v>
      </c>
      <c r="AO36" s="5">
        <v>0</v>
      </c>
      <c r="AP36" s="6"/>
      <c r="AQ36" s="5">
        <v>0</v>
      </c>
      <c r="AR36" s="6"/>
      <c r="AS36" s="5">
        <v>0</v>
      </c>
      <c r="AT36" s="6"/>
      <c r="AU36" s="5">
        <v>0</v>
      </c>
      <c r="AV36" s="6"/>
      <c r="AW36" s="5">
        <v>0</v>
      </c>
      <c r="AX36" s="6"/>
      <c r="AY36" s="5">
        <v>0</v>
      </c>
      <c r="AZ36" s="6"/>
      <c r="BA36" s="5">
        <v>0</v>
      </c>
      <c r="BB36" s="6">
        <v>0</v>
      </c>
      <c r="BC36" s="5">
        <v>0</v>
      </c>
      <c r="BD36" s="6">
        <v>0</v>
      </c>
      <c r="BE36" s="5">
        <v>0</v>
      </c>
      <c r="BF36" s="6">
        <v>0</v>
      </c>
      <c r="BG36" s="5">
        <v>0</v>
      </c>
      <c r="BH36" s="6">
        <v>0</v>
      </c>
      <c r="BI36" s="5">
        <v>0</v>
      </c>
      <c r="BJ36" s="6">
        <v>0</v>
      </c>
      <c r="BK36" s="5">
        <v>0</v>
      </c>
      <c r="BL36" s="6">
        <v>0</v>
      </c>
      <c r="BM36" s="5">
        <v>0</v>
      </c>
      <c r="BN36" s="6">
        <v>0</v>
      </c>
      <c r="BO36" s="5">
        <v>0</v>
      </c>
      <c r="BP36" s="6">
        <v>0</v>
      </c>
      <c r="BQ36" s="5">
        <v>0</v>
      </c>
      <c r="BR36" s="6">
        <v>0</v>
      </c>
      <c r="BS36" s="5">
        <v>0</v>
      </c>
      <c r="BT36" s="6">
        <v>0</v>
      </c>
      <c r="BU36" s="5">
        <v>0</v>
      </c>
      <c r="BV36" s="6">
        <v>0</v>
      </c>
      <c r="BW36" s="5">
        <v>0</v>
      </c>
      <c r="BX36" s="6">
        <v>0</v>
      </c>
      <c r="BY36" s="5">
        <v>0</v>
      </c>
      <c r="BZ36" s="6">
        <v>0</v>
      </c>
      <c r="CA36" s="5">
        <v>0</v>
      </c>
      <c r="CB36" s="6"/>
      <c r="CC36" s="5">
        <v>0</v>
      </c>
      <c r="CD36" s="6"/>
      <c r="CE36" s="5">
        <v>-47.11</v>
      </c>
      <c r="CF36" s="6">
        <v>-3.0685004457825738E-4</v>
      </c>
      <c r="CG36" s="4"/>
      <c r="CH36" s="12">
        <f t="shared" si="1"/>
        <v>0</v>
      </c>
      <c r="CI36" s="12">
        <f t="shared" si="2"/>
        <v>-47.11</v>
      </c>
      <c r="CJ36" s="12">
        <f t="shared" si="3"/>
        <v>0</v>
      </c>
      <c r="CK36" s="12">
        <f t="shared" si="4"/>
        <v>0</v>
      </c>
      <c r="CL36" s="12">
        <f t="shared" si="5"/>
        <v>0</v>
      </c>
      <c r="CM36" s="16"/>
      <c r="CN36" s="16">
        <f t="shared" si="9"/>
        <v>4.0110965440542034E-4</v>
      </c>
      <c r="CO36" s="16">
        <f t="shared" si="9"/>
        <v>0</v>
      </c>
      <c r="CP36" s="16">
        <f t="shared" si="9"/>
        <v>0</v>
      </c>
      <c r="CQ36" s="16">
        <f t="shared" si="9"/>
        <v>0</v>
      </c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</row>
    <row r="37" spans="1:128" x14ac:dyDescent="0.25">
      <c r="A37" s="2" t="s">
        <v>70</v>
      </c>
      <c r="B37" s="2" t="s">
        <v>71</v>
      </c>
      <c r="C37" s="2" t="s">
        <v>72</v>
      </c>
      <c r="D37" s="2" t="s">
        <v>62</v>
      </c>
      <c r="E37" s="5">
        <v>0</v>
      </c>
      <c r="F37" s="6"/>
      <c r="G37" s="5">
        <v>0</v>
      </c>
      <c r="H37" s="6"/>
      <c r="I37" s="5">
        <v>0</v>
      </c>
      <c r="J37" s="6"/>
      <c r="K37" s="5">
        <v>0</v>
      </c>
      <c r="L37" s="6"/>
      <c r="M37" s="5">
        <v>0</v>
      </c>
      <c r="N37" s="6"/>
      <c r="O37" s="5">
        <v>0</v>
      </c>
      <c r="P37" s="6"/>
      <c r="Q37" s="5">
        <v>0</v>
      </c>
      <c r="R37" s="6"/>
      <c r="S37" s="5">
        <v>0</v>
      </c>
      <c r="T37" s="6"/>
      <c r="U37" s="5">
        <v>0</v>
      </c>
      <c r="V37" s="6"/>
      <c r="W37" s="5">
        <v>0</v>
      </c>
      <c r="X37" s="6"/>
      <c r="Y37" s="5">
        <v>0</v>
      </c>
      <c r="Z37" s="6"/>
      <c r="AA37" s="5">
        <v>0</v>
      </c>
      <c r="AB37" s="6"/>
      <c r="AC37" s="5">
        <v>0</v>
      </c>
      <c r="AD37" s="6"/>
      <c r="AE37" s="5">
        <v>0</v>
      </c>
      <c r="AF37" s="6"/>
      <c r="AG37" s="5">
        <v>-24.34</v>
      </c>
      <c r="AH37" s="6">
        <v>2.0056965407502908E-4</v>
      </c>
      <c r="AI37" s="5">
        <v>0</v>
      </c>
      <c r="AJ37" s="6"/>
      <c r="AK37" s="5">
        <v>0</v>
      </c>
      <c r="AL37" s="6"/>
      <c r="AM37" s="5">
        <v>0.78</v>
      </c>
      <c r="AN37" s="6">
        <v>1.9973522279439818E-4</v>
      </c>
      <c r="AO37" s="5">
        <v>0</v>
      </c>
      <c r="AP37" s="6"/>
      <c r="AQ37" s="5">
        <v>0</v>
      </c>
      <c r="AR37" s="6"/>
      <c r="AS37" s="5">
        <v>0</v>
      </c>
      <c r="AT37" s="6"/>
      <c r="AU37" s="5">
        <v>0</v>
      </c>
      <c r="AV37" s="6"/>
      <c r="AW37" s="5">
        <v>0</v>
      </c>
      <c r="AX37" s="6"/>
      <c r="AY37" s="5">
        <v>0</v>
      </c>
      <c r="AZ37" s="6"/>
      <c r="BA37" s="5">
        <v>0</v>
      </c>
      <c r="BB37" s="6">
        <v>0</v>
      </c>
      <c r="BC37" s="5">
        <v>0</v>
      </c>
      <c r="BD37" s="6">
        <v>0</v>
      </c>
      <c r="BE37" s="5">
        <v>0</v>
      </c>
      <c r="BF37" s="6">
        <v>0</v>
      </c>
      <c r="BG37" s="5">
        <v>0</v>
      </c>
      <c r="BH37" s="6">
        <v>0</v>
      </c>
      <c r="BI37" s="5">
        <v>0</v>
      </c>
      <c r="BJ37" s="6">
        <v>0</v>
      </c>
      <c r="BK37" s="5">
        <v>0</v>
      </c>
      <c r="BL37" s="6">
        <v>0</v>
      </c>
      <c r="BM37" s="5">
        <v>0</v>
      </c>
      <c r="BN37" s="6">
        <v>0</v>
      </c>
      <c r="BO37" s="5">
        <v>0</v>
      </c>
      <c r="BP37" s="6">
        <v>0</v>
      </c>
      <c r="BQ37" s="5">
        <v>0</v>
      </c>
      <c r="BR37" s="6">
        <v>0</v>
      </c>
      <c r="BS37" s="5">
        <v>0</v>
      </c>
      <c r="BT37" s="6">
        <v>0</v>
      </c>
      <c r="BU37" s="5">
        <v>0</v>
      </c>
      <c r="BV37" s="6">
        <v>0</v>
      </c>
      <c r="BW37" s="5">
        <v>0</v>
      </c>
      <c r="BX37" s="6">
        <v>0</v>
      </c>
      <c r="BY37" s="5">
        <v>0</v>
      </c>
      <c r="BZ37" s="6">
        <v>0</v>
      </c>
      <c r="CA37" s="5">
        <v>0</v>
      </c>
      <c r="CB37" s="6"/>
      <c r="CC37" s="5">
        <v>0</v>
      </c>
      <c r="CD37" s="6"/>
      <c r="CE37" s="5">
        <v>-23.56</v>
      </c>
      <c r="CF37" s="6">
        <v>-1.5345758968931741E-4</v>
      </c>
      <c r="CG37" s="4"/>
      <c r="CH37" s="12">
        <f t="shared" si="1"/>
        <v>0</v>
      </c>
      <c r="CI37" s="12">
        <f t="shared" si="2"/>
        <v>-23.56</v>
      </c>
      <c r="CJ37" s="12">
        <f t="shared" si="3"/>
        <v>0</v>
      </c>
      <c r="CK37" s="12">
        <f t="shared" si="4"/>
        <v>0</v>
      </c>
      <c r="CL37" s="12">
        <f t="shared" si="5"/>
        <v>0</v>
      </c>
      <c r="CM37" s="16"/>
      <c r="CN37" s="16">
        <f t="shared" si="9"/>
        <v>2.0059739880687121E-4</v>
      </c>
      <c r="CO37" s="16">
        <f t="shared" si="9"/>
        <v>0</v>
      </c>
      <c r="CP37" s="16">
        <f t="shared" si="9"/>
        <v>0</v>
      </c>
      <c r="CQ37" s="16">
        <f t="shared" si="9"/>
        <v>0</v>
      </c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</row>
    <row r="38" spans="1:128" x14ac:dyDescent="0.25">
      <c r="A38" s="2" t="s">
        <v>70</v>
      </c>
      <c r="B38" s="2" t="s">
        <v>71</v>
      </c>
      <c r="C38" s="2" t="s">
        <v>72</v>
      </c>
      <c r="D38" s="2" t="s">
        <v>63</v>
      </c>
      <c r="E38" s="5">
        <v>0</v>
      </c>
      <c r="F38" s="6"/>
      <c r="G38" s="5">
        <v>0</v>
      </c>
      <c r="H38" s="6"/>
      <c r="I38" s="5">
        <v>0</v>
      </c>
      <c r="J38" s="6"/>
      <c r="K38" s="5">
        <v>0</v>
      </c>
      <c r="L38" s="6"/>
      <c r="M38" s="5">
        <v>0</v>
      </c>
      <c r="N38" s="6"/>
      <c r="O38" s="5">
        <v>0</v>
      </c>
      <c r="P38" s="6"/>
      <c r="Q38" s="5">
        <v>0</v>
      </c>
      <c r="R38" s="6"/>
      <c r="S38" s="5">
        <v>0</v>
      </c>
      <c r="T38" s="6"/>
      <c r="U38" s="5">
        <v>0</v>
      </c>
      <c r="V38" s="6"/>
      <c r="W38" s="5">
        <v>0</v>
      </c>
      <c r="X38" s="6"/>
      <c r="Y38" s="5">
        <v>0</v>
      </c>
      <c r="Z38" s="6"/>
      <c r="AA38" s="5">
        <v>0</v>
      </c>
      <c r="AB38" s="6"/>
      <c r="AC38" s="5">
        <v>0</v>
      </c>
      <c r="AD38" s="6"/>
      <c r="AE38" s="5">
        <v>0</v>
      </c>
      <c r="AF38" s="6"/>
      <c r="AG38" s="5">
        <v>-14166.739999999998</v>
      </c>
      <c r="AH38" s="6">
        <v>0.11673862535623981</v>
      </c>
      <c r="AI38" s="5">
        <v>0</v>
      </c>
      <c r="AJ38" s="6"/>
      <c r="AK38" s="5">
        <v>0</v>
      </c>
      <c r="AL38" s="6"/>
      <c r="AM38" s="5">
        <v>455.88</v>
      </c>
      <c r="AN38" s="6">
        <v>0.1167375555993721</v>
      </c>
      <c r="AO38" s="5">
        <v>0</v>
      </c>
      <c r="AP38" s="6"/>
      <c r="AQ38" s="5">
        <v>0</v>
      </c>
      <c r="AR38" s="6"/>
      <c r="AS38" s="5">
        <v>0</v>
      </c>
      <c r="AT38" s="6"/>
      <c r="AU38" s="5">
        <v>0</v>
      </c>
      <c r="AV38" s="6"/>
      <c r="AW38" s="5">
        <v>0</v>
      </c>
      <c r="AX38" s="6"/>
      <c r="AY38" s="5">
        <v>0</v>
      </c>
      <c r="AZ38" s="6"/>
      <c r="BA38" s="5">
        <v>2608.4299999999998</v>
      </c>
      <c r="BB38" s="6">
        <v>8.4322810021122477E-2</v>
      </c>
      <c r="BC38" s="5">
        <v>-5861.16</v>
      </c>
      <c r="BD38" s="6">
        <v>8.4322548465439129E-2</v>
      </c>
      <c r="BE38" s="5">
        <v>2340.83</v>
      </c>
      <c r="BF38" s="6">
        <v>8.4322662613889793E-2</v>
      </c>
      <c r="BG38" s="5">
        <v>2340.44</v>
      </c>
      <c r="BH38" s="6">
        <v>8.4322829428611273E-2</v>
      </c>
      <c r="BI38" s="5">
        <v>2349.6799999999998</v>
      </c>
      <c r="BJ38" s="6">
        <v>8.4322493127678047E-2</v>
      </c>
      <c r="BK38" s="5">
        <v>2370.7399999999998</v>
      </c>
      <c r="BL38" s="6">
        <v>8.4322629361933868E-2</v>
      </c>
      <c r="BM38" s="5">
        <v>2370.7399999999998</v>
      </c>
      <c r="BN38" s="6">
        <v>8.4322629361933868E-2</v>
      </c>
      <c r="BO38" s="5">
        <v>2470.61</v>
      </c>
      <c r="BP38" s="6">
        <v>8.4322599361763853E-2</v>
      </c>
      <c r="BQ38" s="5">
        <v>2362.29</v>
      </c>
      <c r="BR38" s="6">
        <v>8.4322538018121035E-2</v>
      </c>
      <c r="BS38" s="5">
        <v>2512.73</v>
      </c>
      <c r="BT38" s="6">
        <v>8.4322571681887518E-2</v>
      </c>
      <c r="BU38" s="5">
        <v>2479.5300000000002</v>
      </c>
      <c r="BV38" s="6">
        <v>8.4322726153569921E-2</v>
      </c>
      <c r="BW38" s="5">
        <v>3005.77</v>
      </c>
      <c r="BX38" s="6">
        <v>8.4322737854043747E-2</v>
      </c>
      <c r="BY38" s="5">
        <v>1498.87</v>
      </c>
      <c r="BZ38" s="6">
        <v>8.4322431036946435E-2</v>
      </c>
      <c r="CA38" s="5">
        <v>0</v>
      </c>
      <c r="CB38" s="6"/>
      <c r="CC38" s="5">
        <v>0</v>
      </c>
      <c r="CD38" s="6"/>
      <c r="CE38" s="5">
        <v>9138.6400000000031</v>
      </c>
      <c r="CF38" s="6">
        <v>5.9524349212155526E-2</v>
      </c>
      <c r="CG38" s="4"/>
      <c r="CH38" s="12">
        <f t="shared" si="1"/>
        <v>0</v>
      </c>
      <c r="CI38" s="12">
        <f t="shared" si="2"/>
        <v>-13710.859999999999</v>
      </c>
      <c r="CJ38" s="12">
        <f t="shared" si="3"/>
        <v>21350.629999999997</v>
      </c>
      <c r="CK38" s="12">
        <f t="shared" si="4"/>
        <v>20330.040000000005</v>
      </c>
      <c r="CL38" s="12">
        <f t="shared" si="5"/>
        <v>20330.040000000005</v>
      </c>
      <c r="CM38" s="16"/>
      <c r="CN38" s="16">
        <f t="shared" si="9"/>
        <v>0.11673866092551691</v>
      </c>
      <c r="CO38" s="16">
        <f t="shared" si="9"/>
        <v>8.4322690372899883E-2</v>
      </c>
      <c r="CP38" s="16">
        <f t="shared" si="9"/>
        <v>8.4322621614359522E-2</v>
      </c>
      <c r="CQ38" s="16">
        <f t="shared" si="9"/>
        <v>8.4322621614359522E-2</v>
      </c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</row>
    <row r="39" spans="1:128" s="7" customFormat="1" x14ac:dyDescent="0.25">
      <c r="A39" s="7" t="s">
        <v>73</v>
      </c>
      <c r="E39" s="10">
        <v>0</v>
      </c>
      <c r="F39" s="11"/>
      <c r="G39" s="10">
        <v>0</v>
      </c>
      <c r="H39" s="11"/>
      <c r="I39" s="10">
        <v>0</v>
      </c>
      <c r="J39" s="11"/>
      <c r="K39" s="10">
        <v>0</v>
      </c>
      <c r="L39" s="11"/>
      <c r="M39" s="10">
        <v>0</v>
      </c>
      <c r="N39" s="11"/>
      <c r="O39" s="10">
        <v>0</v>
      </c>
      <c r="P39" s="11"/>
      <c r="Q39" s="10">
        <v>0</v>
      </c>
      <c r="R39" s="11"/>
      <c r="S39" s="10">
        <v>0</v>
      </c>
      <c r="T39" s="11"/>
      <c r="U39" s="10">
        <v>0</v>
      </c>
      <c r="V39" s="11"/>
      <c r="W39" s="10">
        <v>0</v>
      </c>
      <c r="X39" s="11"/>
      <c r="Y39" s="10">
        <v>0</v>
      </c>
      <c r="Z39" s="11"/>
      <c r="AA39" s="10">
        <v>0</v>
      </c>
      <c r="AB39" s="11"/>
      <c r="AC39" s="10">
        <v>0</v>
      </c>
      <c r="AD39" s="11"/>
      <c r="AE39" s="10">
        <v>0</v>
      </c>
      <c r="AF39" s="11"/>
      <c r="AG39" s="10">
        <v>-121354.34999999998</v>
      </c>
      <c r="AH39" s="11">
        <v>1</v>
      </c>
      <c r="AI39" s="10">
        <v>0</v>
      </c>
      <c r="AJ39" s="11"/>
      <c r="AK39" s="10">
        <v>0</v>
      </c>
      <c r="AL39" s="11"/>
      <c r="AM39" s="10">
        <v>3905.1700000000005</v>
      </c>
      <c r="AN39" s="11">
        <v>1</v>
      </c>
      <c r="AO39" s="10">
        <v>0</v>
      </c>
      <c r="AP39" s="11"/>
      <c r="AQ39" s="10">
        <v>0</v>
      </c>
      <c r="AR39" s="11"/>
      <c r="AS39" s="10">
        <v>0</v>
      </c>
      <c r="AT39" s="11"/>
      <c r="AU39" s="10">
        <v>0</v>
      </c>
      <c r="AV39" s="11"/>
      <c r="AW39" s="10">
        <v>0</v>
      </c>
      <c r="AX39" s="11"/>
      <c r="AY39" s="10">
        <v>0</v>
      </c>
      <c r="AZ39" s="11"/>
      <c r="BA39" s="10">
        <v>30933.86</v>
      </c>
      <c r="BB39" s="11">
        <v>1</v>
      </c>
      <c r="BC39" s="10">
        <v>-69508.81</v>
      </c>
      <c r="BD39" s="11">
        <v>1</v>
      </c>
      <c r="BE39" s="10">
        <v>27760.39</v>
      </c>
      <c r="BF39" s="11">
        <v>1</v>
      </c>
      <c r="BG39" s="10">
        <v>27755.71</v>
      </c>
      <c r="BH39" s="11">
        <v>1</v>
      </c>
      <c r="BI39" s="10">
        <v>27865.399999999998</v>
      </c>
      <c r="BJ39" s="11">
        <v>1</v>
      </c>
      <c r="BK39" s="10">
        <v>28115.109999999993</v>
      </c>
      <c r="BL39" s="11">
        <v>1</v>
      </c>
      <c r="BM39" s="10">
        <v>28115.109999999993</v>
      </c>
      <c r="BN39" s="11">
        <v>1</v>
      </c>
      <c r="BO39" s="10">
        <v>29299.5</v>
      </c>
      <c r="BP39" s="11">
        <v>1</v>
      </c>
      <c r="BQ39" s="10">
        <v>28014.930000000004</v>
      </c>
      <c r="BR39" s="11">
        <v>1</v>
      </c>
      <c r="BS39" s="10">
        <v>29799.020000000004</v>
      </c>
      <c r="BT39" s="11">
        <v>1</v>
      </c>
      <c r="BU39" s="10">
        <v>29405.239999999998</v>
      </c>
      <c r="BV39" s="11">
        <v>1</v>
      </c>
      <c r="BW39" s="10">
        <v>35646.019999999997</v>
      </c>
      <c r="BX39" s="11">
        <v>1</v>
      </c>
      <c r="BY39" s="10">
        <v>17775.46</v>
      </c>
      <c r="BZ39" s="11">
        <v>1</v>
      </c>
      <c r="CA39" s="10">
        <v>0</v>
      </c>
      <c r="CB39" s="11"/>
      <c r="CC39" s="10">
        <v>0</v>
      </c>
      <c r="CD39" s="11"/>
      <c r="CE39" s="10">
        <v>153527.76</v>
      </c>
      <c r="CF39" s="11">
        <v>1</v>
      </c>
      <c r="CG39" s="9"/>
      <c r="CH39" s="17">
        <f t="shared" si="1"/>
        <v>0</v>
      </c>
      <c r="CI39" s="17">
        <f t="shared" si="2"/>
        <v>-117449.17999999998</v>
      </c>
      <c r="CJ39" s="17">
        <f t="shared" si="3"/>
        <v>253201.47999999995</v>
      </c>
      <c r="CK39" s="17">
        <f t="shared" si="4"/>
        <v>241098.29142857139</v>
      </c>
      <c r="CL39" s="17">
        <f t="shared" si="5"/>
        <v>241098.29142857139</v>
      </c>
      <c r="CM39" s="15"/>
      <c r="CN39" s="15">
        <f t="shared" si="9"/>
        <v>1</v>
      </c>
      <c r="CO39" s="15">
        <f t="shared" si="9"/>
        <v>1</v>
      </c>
      <c r="CP39" s="15">
        <f t="shared" si="9"/>
        <v>1</v>
      </c>
      <c r="CQ39" s="15">
        <f t="shared" si="9"/>
        <v>1</v>
      </c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</row>
    <row r="40" spans="1:128" x14ac:dyDescent="0.25">
      <c r="A40" s="2" t="s">
        <v>74</v>
      </c>
      <c r="B40" s="2" t="s">
        <v>75</v>
      </c>
      <c r="C40" s="2" t="s">
        <v>76</v>
      </c>
      <c r="D40" s="2" t="s">
        <v>55</v>
      </c>
      <c r="E40" s="5">
        <v>243458.56</v>
      </c>
      <c r="F40" s="6">
        <v>0.87420002020158705</v>
      </c>
      <c r="G40" s="5">
        <v>238199.43000000005</v>
      </c>
      <c r="H40" s="6">
        <v>0.87420000598949554</v>
      </c>
      <c r="I40" s="5">
        <v>247558.35</v>
      </c>
      <c r="J40" s="6">
        <v>0.87419996451055015</v>
      </c>
      <c r="K40" s="5">
        <v>225765.03</v>
      </c>
      <c r="L40" s="6">
        <v>0.87419998118126663</v>
      </c>
      <c r="M40" s="5">
        <v>255647.94</v>
      </c>
      <c r="N40" s="6">
        <v>0.88010001239000768</v>
      </c>
      <c r="O40" s="5">
        <v>225541.23</v>
      </c>
      <c r="P40" s="6">
        <v>0.88010003757008493</v>
      </c>
      <c r="Q40" s="5">
        <v>239413.78999999998</v>
      </c>
      <c r="R40" s="6">
        <v>0.88010007271619362</v>
      </c>
      <c r="S40" s="5">
        <v>260265.97</v>
      </c>
      <c r="T40" s="6">
        <v>0.8800999975720537</v>
      </c>
      <c r="U40" s="5">
        <v>239682.71000000002</v>
      </c>
      <c r="V40" s="6">
        <v>0.88009996336140628</v>
      </c>
      <c r="W40" s="5">
        <v>236770.04000000004</v>
      </c>
      <c r="X40" s="6">
        <v>0.88004357956336732</v>
      </c>
      <c r="Y40" s="5">
        <v>234180.27999999997</v>
      </c>
      <c r="Z40" s="6">
        <v>0.88014984102787008</v>
      </c>
      <c r="AA40" s="5">
        <v>241546.04</v>
      </c>
      <c r="AB40" s="6">
        <v>0.8800631834150604</v>
      </c>
      <c r="AC40" s="5">
        <v>251395.79000000004</v>
      </c>
      <c r="AD40" s="6">
        <v>0.87628212434700381</v>
      </c>
      <c r="AE40" s="5">
        <v>276725.17000000004</v>
      </c>
      <c r="AF40" s="6">
        <v>0.87618179191343504</v>
      </c>
      <c r="AG40" s="5">
        <v>275189.09999999998</v>
      </c>
      <c r="AH40" s="6">
        <v>0.85670000966004878</v>
      </c>
      <c r="AI40" s="5">
        <v>249690.35000000003</v>
      </c>
      <c r="AJ40" s="6">
        <v>0.84109996952115873</v>
      </c>
      <c r="AK40" s="5">
        <v>256038.07000000007</v>
      </c>
      <c r="AL40" s="6">
        <v>0.83590000818472554</v>
      </c>
      <c r="AM40" s="5">
        <v>248314.47000000003</v>
      </c>
      <c r="AN40" s="6">
        <v>0.86019997947141336</v>
      </c>
      <c r="AO40" s="5">
        <v>268741.64000000007</v>
      </c>
      <c r="AP40" s="6">
        <v>0.87419996423069068</v>
      </c>
      <c r="AQ40" s="5">
        <v>256894.37999999998</v>
      </c>
      <c r="AR40" s="6">
        <v>0.8748000583530624</v>
      </c>
      <c r="AS40" s="5">
        <v>259144.72</v>
      </c>
      <c r="AT40" s="6">
        <v>0.86579997371308914</v>
      </c>
      <c r="AU40" s="5">
        <v>277518.37</v>
      </c>
      <c r="AV40" s="6">
        <v>0.87349998504918813</v>
      </c>
      <c r="AW40" s="5">
        <v>262157.87</v>
      </c>
      <c r="AX40" s="6">
        <v>0.86389995208572101</v>
      </c>
      <c r="AY40" s="5">
        <v>263990.84999999998</v>
      </c>
      <c r="AZ40" s="6">
        <v>0.8720999894650634</v>
      </c>
      <c r="BA40" s="5">
        <v>272945.93</v>
      </c>
      <c r="BB40" s="6">
        <v>0.85500004244522176</v>
      </c>
      <c r="BC40" s="5">
        <v>273502.73000000004</v>
      </c>
      <c r="BD40" s="6">
        <v>0.81209994270224461</v>
      </c>
      <c r="BE40" s="5">
        <v>251563.34</v>
      </c>
      <c r="BF40" s="6">
        <v>0.79310002054604933</v>
      </c>
      <c r="BG40" s="5">
        <v>229192.74999999997</v>
      </c>
      <c r="BH40" s="6">
        <v>0.76830000503165263</v>
      </c>
      <c r="BI40" s="5">
        <v>219518.49000000002</v>
      </c>
      <c r="BJ40" s="6">
        <v>0.77913862565844105</v>
      </c>
      <c r="BK40" s="5">
        <v>202774.09999999998</v>
      </c>
      <c r="BL40" s="6">
        <v>0.70817238223366674</v>
      </c>
      <c r="BM40" s="5">
        <v>235757.14</v>
      </c>
      <c r="BN40" s="6">
        <v>0.73674663414642072</v>
      </c>
      <c r="BO40" s="5">
        <v>203706.66999999998</v>
      </c>
      <c r="BP40" s="6">
        <v>0.73746466068848704</v>
      </c>
      <c r="BQ40" s="5">
        <v>204411.67999999996</v>
      </c>
      <c r="BR40" s="6">
        <v>0.76698827929520508</v>
      </c>
      <c r="BS40" s="5">
        <v>238680.27</v>
      </c>
      <c r="BT40" s="6">
        <v>0.79949716950586991</v>
      </c>
      <c r="BU40" s="5">
        <v>228385.95999999996</v>
      </c>
      <c r="BV40" s="6">
        <v>0.81336113983830294</v>
      </c>
      <c r="BW40" s="5">
        <v>213346.51999999996</v>
      </c>
      <c r="BX40" s="6">
        <v>0.80249885707403279</v>
      </c>
      <c r="BY40" s="5">
        <v>209735.12999999998</v>
      </c>
      <c r="BZ40" s="6">
        <v>0.75793686630314194</v>
      </c>
      <c r="CA40" s="5">
        <v>194802.28</v>
      </c>
      <c r="CB40" s="6">
        <v>0.76190482895339018</v>
      </c>
      <c r="CC40" s="5">
        <v>224615.19</v>
      </c>
      <c r="CD40" s="6">
        <v>0.79655047462119244</v>
      </c>
      <c r="CE40" s="5">
        <v>9436768.3299999963</v>
      </c>
      <c r="CF40" s="6">
        <v>0.83579623652289536</v>
      </c>
      <c r="CG40" s="4"/>
      <c r="CH40" s="12">
        <f t="shared" si="1"/>
        <v>2888029.37</v>
      </c>
      <c r="CI40" s="12">
        <f t="shared" si="2"/>
        <v>3145800.7800000007</v>
      </c>
      <c r="CJ40" s="12">
        <f t="shared" si="3"/>
        <v>2773785.5799999996</v>
      </c>
      <c r="CK40" s="12">
        <f t="shared" si="4"/>
        <v>2595389.1942857141</v>
      </c>
      <c r="CL40" s="12">
        <f t="shared" si="5"/>
        <v>2595389.1942857141</v>
      </c>
      <c r="CM40" s="16">
        <f>CH40/CH$45</f>
        <v>0.87813661706222279</v>
      </c>
      <c r="CN40" s="16">
        <f t="shared" ref="CN40:CQ45" si="10">CI40/CI$45</f>
        <v>0.86422241964212199</v>
      </c>
      <c r="CO40" s="16">
        <f t="shared" si="10"/>
        <v>0.78189440547698086</v>
      </c>
      <c r="CP40" s="16">
        <f t="shared" si="10"/>
        <v>0.78604180711406468</v>
      </c>
      <c r="CQ40" s="16">
        <f t="shared" si="10"/>
        <v>0.78604180711406468</v>
      </c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</row>
    <row r="41" spans="1:128" x14ac:dyDescent="0.25">
      <c r="A41" s="2" t="s">
        <v>74</v>
      </c>
      <c r="B41" s="2" t="s">
        <v>75</v>
      </c>
      <c r="C41" s="2" t="s">
        <v>76</v>
      </c>
      <c r="D41" s="2" t="s">
        <v>56</v>
      </c>
      <c r="E41" s="5">
        <v>5235.670000000001</v>
      </c>
      <c r="F41" s="6">
        <v>1.8800007770393631E-2</v>
      </c>
      <c r="G41" s="5">
        <v>5122.58</v>
      </c>
      <c r="H41" s="6">
        <v>1.8800042748555984E-2</v>
      </c>
      <c r="I41" s="5">
        <v>5323.8400000000011</v>
      </c>
      <c r="J41" s="6">
        <v>1.880001518454073E-2</v>
      </c>
      <c r="K41" s="5">
        <v>4855.18</v>
      </c>
      <c r="L41" s="6">
        <v>1.8800069544125865E-2</v>
      </c>
      <c r="M41" s="5">
        <v>5286.66</v>
      </c>
      <c r="N41" s="6">
        <v>1.8199988357041945E-2</v>
      </c>
      <c r="O41" s="5">
        <v>4664.079999999999</v>
      </c>
      <c r="P41" s="6">
        <v>1.8200029250660204E-2</v>
      </c>
      <c r="Q41" s="5">
        <v>4950.9199999999992</v>
      </c>
      <c r="R41" s="6">
        <v>1.8199891710548741E-2</v>
      </c>
      <c r="S41" s="5">
        <v>5382.16</v>
      </c>
      <c r="T41" s="6">
        <v>1.819999365622945E-2</v>
      </c>
      <c r="U41" s="5">
        <v>4956.5</v>
      </c>
      <c r="V41" s="6">
        <v>1.8199958888986234E-2</v>
      </c>
      <c r="W41" s="5">
        <v>4915.6400000000003</v>
      </c>
      <c r="X41" s="6">
        <v>1.8270797358672874E-2</v>
      </c>
      <c r="Y41" s="5">
        <v>4840.1999999999989</v>
      </c>
      <c r="Z41" s="6">
        <v>1.8191545678154866E-2</v>
      </c>
      <c r="AA41" s="5">
        <v>4985.76</v>
      </c>
      <c r="AB41" s="6">
        <v>1.8165414002827254E-2</v>
      </c>
      <c r="AC41" s="5">
        <v>5210.5899999999992</v>
      </c>
      <c r="AD41" s="6">
        <v>1.8162384001344067E-2</v>
      </c>
      <c r="AE41" s="5">
        <v>5749.89</v>
      </c>
      <c r="AF41" s="6">
        <v>1.8205604222793107E-2</v>
      </c>
      <c r="AG41" s="5">
        <v>5717.7300000000005</v>
      </c>
      <c r="AH41" s="6">
        <v>1.7800048571086396E-2</v>
      </c>
      <c r="AI41" s="5">
        <v>5195.07</v>
      </c>
      <c r="AJ41" s="6">
        <v>1.7499968335421397E-2</v>
      </c>
      <c r="AK41" s="5">
        <v>5329.65</v>
      </c>
      <c r="AL41" s="6">
        <v>1.7399968991414914E-2</v>
      </c>
      <c r="AM41" s="5">
        <v>5167.2</v>
      </c>
      <c r="AN41" s="6">
        <v>1.7899985183806189E-2</v>
      </c>
      <c r="AO41" s="5">
        <v>5594.9500000000007</v>
      </c>
      <c r="AP41" s="6">
        <v>1.8200026947340586E-2</v>
      </c>
      <c r="AQ41" s="5">
        <v>5344.6299999999992</v>
      </c>
      <c r="AR41" s="6">
        <v>1.8200019151355228E-2</v>
      </c>
      <c r="AS41" s="5">
        <v>5387.63</v>
      </c>
      <c r="AT41" s="6">
        <v>1.8000019110464029E-2</v>
      </c>
      <c r="AU41" s="5">
        <v>5750.5300000000016</v>
      </c>
      <c r="AV41" s="6">
        <v>1.8100019357366898E-2</v>
      </c>
      <c r="AW41" s="5">
        <v>5431.8900000000012</v>
      </c>
      <c r="AX41" s="6">
        <v>1.7899937586214398E-2</v>
      </c>
      <c r="AY41" s="5">
        <v>5478.9800000000005</v>
      </c>
      <c r="AZ41" s="6">
        <v>1.8099939449716891E-2</v>
      </c>
      <c r="BA41" s="5">
        <v>6161.2400000000016</v>
      </c>
      <c r="BB41" s="6">
        <v>1.9300014700769488E-2</v>
      </c>
      <c r="BC41" s="5">
        <v>6163.1600000000008</v>
      </c>
      <c r="BD41" s="6">
        <v>1.8300007034170247E-2</v>
      </c>
      <c r="BE41" s="5">
        <v>5677.7200000000012</v>
      </c>
      <c r="BF41" s="6">
        <v>1.7900063851333491E-2</v>
      </c>
      <c r="BG41" s="5">
        <v>5160.78</v>
      </c>
      <c r="BH41" s="6">
        <v>1.7299968258015372E-2</v>
      </c>
      <c r="BI41" s="5">
        <v>4949.8599999999988</v>
      </c>
      <c r="BJ41" s="6">
        <v>1.7568575283119385E-2</v>
      </c>
      <c r="BK41" s="5">
        <v>4569.47</v>
      </c>
      <c r="BL41" s="6">
        <v>1.5958509767496309E-2</v>
      </c>
      <c r="BM41" s="5">
        <v>5321.4499999999989</v>
      </c>
      <c r="BN41" s="6">
        <v>1.6629657011781148E-2</v>
      </c>
      <c r="BO41" s="5">
        <v>4579.5599999999995</v>
      </c>
      <c r="BP41" s="6">
        <v>1.6579052917131125E-2</v>
      </c>
      <c r="BQ41" s="5">
        <v>4592.53</v>
      </c>
      <c r="BR41" s="6">
        <v>1.7231973644126444E-2</v>
      </c>
      <c r="BS41" s="5">
        <v>5379.0599999999995</v>
      </c>
      <c r="BT41" s="6">
        <v>1.8018008964889493E-2</v>
      </c>
      <c r="BU41" s="5">
        <v>5158.6099999999997</v>
      </c>
      <c r="BV41" s="6">
        <v>1.8371588645734915E-2</v>
      </c>
      <c r="BW41" s="5">
        <v>4801.22</v>
      </c>
      <c r="BX41" s="6">
        <v>1.8059697259467784E-2</v>
      </c>
      <c r="BY41" s="5">
        <v>4857.34</v>
      </c>
      <c r="BZ41" s="6">
        <v>1.7553363893635293E-2</v>
      </c>
      <c r="CA41" s="5">
        <v>4507.1399999999994</v>
      </c>
      <c r="CB41" s="6">
        <v>1.7628190649354732E-2</v>
      </c>
      <c r="CC41" s="5">
        <v>5215.43</v>
      </c>
      <c r="CD41" s="6">
        <v>1.8495424293671351E-2</v>
      </c>
      <c r="CE41" s="5">
        <v>202972.49999999994</v>
      </c>
      <c r="CF41" s="6">
        <v>1.7976879974719417E-2</v>
      </c>
      <c r="CG41" s="4"/>
      <c r="CH41" s="12">
        <f t="shared" si="1"/>
        <v>60519.189999999995</v>
      </c>
      <c r="CI41" s="12">
        <f t="shared" si="2"/>
        <v>65358.74</v>
      </c>
      <c r="CJ41" s="12">
        <f t="shared" si="3"/>
        <v>62514.659999999996</v>
      </c>
      <c r="CK41" s="12">
        <f t="shared" si="4"/>
        <v>59162.280000000006</v>
      </c>
      <c r="CL41" s="12">
        <f t="shared" si="5"/>
        <v>59162.280000000006</v>
      </c>
      <c r="CM41" s="16">
        <f t="shared" ref="CM41:CM45" si="11">CH41/CH$45</f>
        <v>1.8401515346759059E-2</v>
      </c>
      <c r="CN41" s="16">
        <f t="shared" si="10"/>
        <v>1.7955519874834645E-2</v>
      </c>
      <c r="CO41" s="16">
        <f t="shared" si="10"/>
        <v>1.7622076943054697E-2</v>
      </c>
      <c r="CP41" s="16">
        <f t="shared" si="10"/>
        <v>1.7917939084656945E-2</v>
      </c>
      <c r="CQ41" s="16">
        <f t="shared" si="10"/>
        <v>1.7917939084656945E-2</v>
      </c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</row>
    <row r="42" spans="1:128" x14ac:dyDescent="0.25">
      <c r="A42" s="2" t="s">
        <v>74</v>
      </c>
      <c r="B42" s="2" t="s">
        <v>75</v>
      </c>
      <c r="C42" s="2" t="s">
        <v>76</v>
      </c>
      <c r="D42" s="2" t="s">
        <v>57</v>
      </c>
      <c r="E42" s="5">
        <v>1921.5999999999995</v>
      </c>
      <c r="F42" s="6">
        <v>6.8999946390029135E-3</v>
      </c>
      <c r="G42" s="5">
        <v>1880.0799999999997</v>
      </c>
      <c r="H42" s="6">
        <v>6.899957515686457E-3</v>
      </c>
      <c r="I42" s="5">
        <v>1953.97</v>
      </c>
      <c r="J42" s="6">
        <v>6.9000318698790803E-3</v>
      </c>
      <c r="K42" s="5">
        <v>1781.9399999999998</v>
      </c>
      <c r="L42" s="6">
        <v>6.8999699132595788E-3</v>
      </c>
      <c r="M42" s="5">
        <v>1655.72</v>
      </c>
      <c r="N42" s="6">
        <v>5.7000232136209805E-3</v>
      </c>
      <c r="O42" s="5">
        <v>1460.7199999999998</v>
      </c>
      <c r="P42" s="6">
        <v>5.6999765713762144E-3</v>
      </c>
      <c r="Q42" s="5">
        <v>1550.5700000000002</v>
      </c>
      <c r="R42" s="6">
        <v>5.699992342761662E-3</v>
      </c>
      <c r="S42" s="5">
        <v>1685.6299999999999</v>
      </c>
      <c r="T42" s="6">
        <v>5.7000266262522943E-3</v>
      </c>
      <c r="U42" s="5">
        <v>1552.33</v>
      </c>
      <c r="V42" s="6">
        <v>5.700058949286795E-3</v>
      </c>
      <c r="W42" s="5">
        <v>1521.5</v>
      </c>
      <c r="X42" s="6">
        <v>5.6552184824805668E-3</v>
      </c>
      <c r="Y42" s="5">
        <v>1509</v>
      </c>
      <c r="Z42" s="6">
        <v>5.6714686228535385E-3</v>
      </c>
      <c r="AA42" s="5">
        <v>1579.3400000000001</v>
      </c>
      <c r="AB42" s="6">
        <v>5.7542611259316923E-3</v>
      </c>
      <c r="AC42" s="5">
        <v>1593.8199999999997</v>
      </c>
      <c r="AD42" s="6">
        <v>5.5555265083267347E-3</v>
      </c>
      <c r="AE42" s="5">
        <v>1778.98</v>
      </c>
      <c r="AF42" s="6">
        <v>5.6327000690907965E-3</v>
      </c>
      <c r="AG42" s="5">
        <v>1766.7099999999998</v>
      </c>
      <c r="AH42" s="6">
        <v>5.5000015410003695E-3</v>
      </c>
      <c r="AI42" s="5">
        <v>1603.03</v>
      </c>
      <c r="AJ42" s="6">
        <v>5.3999222803023947E-3</v>
      </c>
      <c r="AK42" s="5">
        <v>1623.3999999999999</v>
      </c>
      <c r="AL42" s="6">
        <v>5.2999933692949759E-3</v>
      </c>
      <c r="AM42" s="5">
        <v>1587.69</v>
      </c>
      <c r="AN42" s="6">
        <v>5.5000053174789542E-3</v>
      </c>
      <c r="AO42" s="5">
        <v>1721.5100000000002</v>
      </c>
      <c r="AP42" s="6">
        <v>5.5999657530659414E-3</v>
      </c>
      <c r="AQ42" s="5">
        <v>1644.5</v>
      </c>
      <c r="AR42" s="6">
        <v>5.6000006538158261E-3</v>
      </c>
      <c r="AS42" s="5">
        <v>1646.2299999999996</v>
      </c>
      <c r="AT42" s="6">
        <v>5.5000383211577623E-3</v>
      </c>
      <c r="AU42" s="5">
        <v>1779.17</v>
      </c>
      <c r="AV42" s="6">
        <v>5.6000075540943977E-3</v>
      </c>
      <c r="AW42" s="5">
        <v>1669.01</v>
      </c>
      <c r="AX42" s="6">
        <v>5.4999594672881236E-3</v>
      </c>
      <c r="AY42" s="5">
        <v>1695.1399999999999</v>
      </c>
      <c r="AZ42" s="6">
        <v>5.5999349073720082E-3</v>
      </c>
      <c r="BA42" s="5">
        <v>1915.4</v>
      </c>
      <c r="BB42" s="6">
        <v>5.9999688630622845E-3</v>
      </c>
      <c r="BC42" s="5">
        <v>1919.6699999999998</v>
      </c>
      <c r="BD42" s="6">
        <v>5.6999939159920543E-3</v>
      </c>
      <c r="BE42" s="5">
        <v>1744.53</v>
      </c>
      <c r="BF42" s="6">
        <v>5.4999539235057043E-3</v>
      </c>
      <c r="BG42" s="5">
        <v>1610.87</v>
      </c>
      <c r="BH42" s="6">
        <v>5.3999588953199361E-3</v>
      </c>
      <c r="BI42" s="5">
        <v>1527.3699999999997</v>
      </c>
      <c r="BJ42" s="6">
        <v>5.4211058151499344E-3</v>
      </c>
      <c r="BK42" s="5">
        <v>1426.15</v>
      </c>
      <c r="BL42" s="6">
        <v>4.980715204370499E-3</v>
      </c>
      <c r="BM42" s="5">
        <v>1644.83</v>
      </c>
      <c r="BN42" s="6">
        <v>5.1401326222529553E-3</v>
      </c>
      <c r="BO42" s="5">
        <v>1424.1199999999997</v>
      </c>
      <c r="BP42" s="6">
        <v>5.1556395899048767E-3</v>
      </c>
      <c r="BQ42" s="5">
        <v>1415.3000000000004</v>
      </c>
      <c r="BR42" s="6">
        <v>5.3104524735891031E-3</v>
      </c>
      <c r="BS42" s="5">
        <v>1657.4999999999998</v>
      </c>
      <c r="BT42" s="6">
        <v>5.5520573965161819E-3</v>
      </c>
      <c r="BU42" s="5">
        <v>1582.7700000000002</v>
      </c>
      <c r="BV42" s="6">
        <v>5.6367896314724036E-3</v>
      </c>
      <c r="BW42" s="5">
        <v>1479.4500000000003</v>
      </c>
      <c r="BX42" s="6">
        <v>5.5649228967886528E-3</v>
      </c>
      <c r="BY42" s="5">
        <v>1469.2099999999998</v>
      </c>
      <c r="BZ42" s="6">
        <v>5.3094034525414946E-3</v>
      </c>
      <c r="CA42" s="5">
        <v>1375.55</v>
      </c>
      <c r="CB42" s="6">
        <v>5.3800098616239803E-3</v>
      </c>
      <c r="CC42" s="5">
        <v>1567.8300000000002</v>
      </c>
      <c r="CD42" s="6">
        <v>5.5599789605740571E-3</v>
      </c>
      <c r="CE42" s="5">
        <v>63922.14</v>
      </c>
      <c r="CF42" s="6">
        <v>5.6614597470455909E-3</v>
      </c>
      <c r="CG42" s="4"/>
      <c r="CH42" s="12">
        <f t="shared" si="1"/>
        <v>20052.399999999998</v>
      </c>
      <c r="CI42" s="12">
        <f t="shared" si="2"/>
        <v>20109.189999999999</v>
      </c>
      <c r="CJ42" s="12">
        <f t="shared" si="3"/>
        <v>19347.96</v>
      </c>
      <c r="CK42" s="12">
        <f t="shared" si="4"/>
        <v>18081.617142857143</v>
      </c>
      <c r="CL42" s="12">
        <f t="shared" si="5"/>
        <v>18081.617142857143</v>
      </c>
      <c r="CM42" s="16">
        <f t="shared" si="11"/>
        <v>6.0971494552281898E-3</v>
      </c>
      <c r="CN42" s="16">
        <f t="shared" si="10"/>
        <v>5.5244480036155241E-3</v>
      </c>
      <c r="CO42" s="16">
        <f t="shared" si="10"/>
        <v>5.4539405606803997E-3</v>
      </c>
      <c r="CP42" s="16">
        <f t="shared" si="10"/>
        <v>5.4762141438396729E-3</v>
      </c>
      <c r="CQ42" s="16">
        <f t="shared" si="10"/>
        <v>5.4762141438396729E-3</v>
      </c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</row>
    <row r="43" spans="1:128" x14ac:dyDescent="0.25">
      <c r="A43" s="2" t="s">
        <v>74</v>
      </c>
      <c r="B43" s="2" t="s">
        <v>75</v>
      </c>
      <c r="C43" s="2" t="s">
        <v>76</v>
      </c>
      <c r="D43" s="2" t="s">
        <v>60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  <c r="K43" s="5">
        <v>0</v>
      </c>
      <c r="L43" s="6">
        <v>0</v>
      </c>
      <c r="M43" s="5">
        <v>0</v>
      </c>
      <c r="N43" s="6">
        <v>0</v>
      </c>
      <c r="O43" s="5">
        <v>0</v>
      </c>
      <c r="P43" s="6">
        <v>0</v>
      </c>
      <c r="Q43" s="5">
        <v>0</v>
      </c>
      <c r="R43" s="6">
        <v>0</v>
      </c>
      <c r="S43" s="5">
        <v>0</v>
      </c>
      <c r="T43" s="6">
        <v>0</v>
      </c>
      <c r="U43" s="5">
        <v>0</v>
      </c>
      <c r="V43" s="6">
        <v>0</v>
      </c>
      <c r="W43" s="5">
        <v>0</v>
      </c>
      <c r="X43" s="6">
        <v>0</v>
      </c>
      <c r="Y43" s="5">
        <v>0</v>
      </c>
      <c r="Z43" s="6">
        <v>0</v>
      </c>
      <c r="AA43" s="5">
        <v>0</v>
      </c>
      <c r="AB43" s="6">
        <v>0</v>
      </c>
      <c r="AC43" s="5">
        <v>1256.6600000000001</v>
      </c>
      <c r="AD43" s="6">
        <v>4.3802988680992057E-3</v>
      </c>
      <c r="AE43" s="5">
        <v>1397.77</v>
      </c>
      <c r="AF43" s="6">
        <v>4.4256929114284832E-3</v>
      </c>
      <c r="AG43" s="5">
        <v>8512.31</v>
      </c>
      <c r="AH43" s="6">
        <v>2.6499945162178771E-2</v>
      </c>
      <c r="AI43" s="5">
        <v>13121.329999999998</v>
      </c>
      <c r="AJ43" s="6">
        <v>4.4200147354821938E-2</v>
      </c>
      <c r="AK43" s="5">
        <v>15376.380000000003</v>
      </c>
      <c r="AL43" s="6">
        <v>5.0200019738671865E-2</v>
      </c>
      <c r="AM43" s="5">
        <v>6523.95</v>
      </c>
      <c r="AN43" s="6">
        <v>2.2599978390596919E-2</v>
      </c>
      <c r="AO43" s="5">
        <v>2028.9500000000003</v>
      </c>
      <c r="AP43" s="6">
        <v>6.6000490933442978E-3</v>
      </c>
      <c r="AQ43" s="5">
        <v>1732.5900000000001</v>
      </c>
      <c r="AR43" s="6">
        <v>5.8999727168104364E-3</v>
      </c>
      <c r="AS43" s="5">
        <v>4848.8599999999997</v>
      </c>
      <c r="AT43" s="6">
        <v>1.6199993812486123E-2</v>
      </c>
      <c r="AU43" s="5">
        <v>2382.7999999999993</v>
      </c>
      <c r="AV43" s="6">
        <v>7.4999567213341767E-3</v>
      </c>
      <c r="AW43" s="5">
        <v>5614.0300000000007</v>
      </c>
      <c r="AX43" s="6">
        <v>1.8500151256217488E-2</v>
      </c>
      <c r="AY43" s="5">
        <v>2754.67</v>
      </c>
      <c r="AZ43" s="6">
        <v>9.1001172123190126E-3</v>
      </c>
      <c r="BA43" s="5">
        <v>8332.0199999999986</v>
      </c>
      <c r="BB43" s="6">
        <v>2.6099958528982042E-2</v>
      </c>
      <c r="BC43" s="5">
        <v>25258.859999999997</v>
      </c>
      <c r="BD43" s="6">
        <v>7.5000051219686226E-2</v>
      </c>
      <c r="BE43" s="5">
        <v>30672.250000000004</v>
      </c>
      <c r="BF43" s="6">
        <v>9.6699948828766411E-2</v>
      </c>
      <c r="BG43" s="5">
        <v>37259.120000000003</v>
      </c>
      <c r="BH43" s="6">
        <v>0.12490003319683958</v>
      </c>
      <c r="BI43" s="5">
        <v>31735.57</v>
      </c>
      <c r="BJ43" s="6">
        <v>0.11263929700995688</v>
      </c>
      <c r="BK43" s="5">
        <v>55357.590000000011</v>
      </c>
      <c r="BL43" s="6">
        <v>0.19333197082376211</v>
      </c>
      <c r="BM43" s="5">
        <v>51473.109999999993</v>
      </c>
      <c r="BN43" s="6">
        <v>0.16085468521355689</v>
      </c>
      <c r="BO43" s="5">
        <v>44231.849999999984</v>
      </c>
      <c r="BP43" s="6">
        <v>0.16012939709767013</v>
      </c>
      <c r="BQ43" s="5">
        <v>33707.56</v>
      </c>
      <c r="BR43" s="6">
        <v>0.12647664479661772</v>
      </c>
      <c r="BS43" s="5">
        <v>26707.670000000006</v>
      </c>
      <c r="BT43" s="6">
        <v>8.9461548577504296E-2</v>
      </c>
      <c r="BU43" s="5">
        <v>20663.77</v>
      </c>
      <c r="BV43" s="6">
        <v>7.3590808824485238E-2</v>
      </c>
      <c r="BW43" s="5">
        <v>22861.55</v>
      </c>
      <c r="BX43" s="6">
        <v>8.5993283349270741E-2</v>
      </c>
      <c r="BY43" s="5">
        <v>35200.729999999989</v>
      </c>
      <c r="BZ43" s="6">
        <v>0.12720773571782176</v>
      </c>
      <c r="CA43" s="5">
        <v>31345.129999999994</v>
      </c>
      <c r="CB43" s="6">
        <v>0.12259613137573017</v>
      </c>
      <c r="CC43" s="5">
        <v>23325.430000000015</v>
      </c>
      <c r="CD43" s="6">
        <v>8.2718725911829077E-2</v>
      </c>
      <c r="CE43" s="5">
        <v>543682.51</v>
      </c>
      <c r="CF43" s="6">
        <v>4.8152903603316664E-2</v>
      </c>
      <c r="CG43" s="4"/>
      <c r="CH43" s="12">
        <f t="shared" si="1"/>
        <v>0</v>
      </c>
      <c r="CI43" s="12">
        <f t="shared" si="2"/>
        <v>65550.3</v>
      </c>
      <c r="CJ43" s="12">
        <f t="shared" si="3"/>
        <v>388260.92</v>
      </c>
      <c r="CK43" s="12">
        <f t="shared" si="4"/>
        <v>332248.86857142858</v>
      </c>
      <c r="CL43" s="12">
        <f t="shared" si="5"/>
        <v>332248.86857142858</v>
      </c>
      <c r="CM43" s="16">
        <f t="shared" si="11"/>
        <v>0</v>
      </c>
      <c r="CN43" s="16">
        <f t="shared" si="10"/>
        <v>1.8008145726973523E-2</v>
      </c>
      <c r="CO43" s="16">
        <f t="shared" si="10"/>
        <v>0.10944574930458238</v>
      </c>
      <c r="CP43" s="16">
        <f t="shared" si="10"/>
        <v>0.10062517854296771</v>
      </c>
      <c r="CQ43" s="16">
        <f t="shared" si="10"/>
        <v>0.10062517854296771</v>
      </c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</row>
    <row r="44" spans="1:128" x14ac:dyDescent="0.25">
      <c r="A44" s="2" t="s">
        <v>74</v>
      </c>
      <c r="B44" s="2" t="s">
        <v>75</v>
      </c>
      <c r="C44" s="2" t="s">
        <v>76</v>
      </c>
      <c r="D44" s="2" t="s">
        <v>63</v>
      </c>
      <c r="E44" s="5">
        <v>27877.14</v>
      </c>
      <c r="F44" s="6">
        <v>0.10009997738901631</v>
      </c>
      <c r="G44" s="5">
        <v>27274.949999999993</v>
      </c>
      <c r="H44" s="6">
        <v>0.10009999374626204</v>
      </c>
      <c r="I44" s="5">
        <v>28346.589999999997</v>
      </c>
      <c r="J44" s="6">
        <v>0.10009998843503001</v>
      </c>
      <c r="K44" s="5">
        <v>25851.149999999998</v>
      </c>
      <c r="L44" s="6">
        <v>0.10009997936134794</v>
      </c>
      <c r="M44" s="5">
        <v>27885.69</v>
      </c>
      <c r="N44" s="6">
        <v>9.5999976039329374E-2</v>
      </c>
      <c r="O44" s="5">
        <v>24601.690000000006</v>
      </c>
      <c r="P44" s="6">
        <v>9.5999956607878689E-2</v>
      </c>
      <c r="Q44" s="5">
        <v>26114.909999999985</v>
      </c>
      <c r="R44" s="6">
        <v>9.6000043230495796E-2</v>
      </c>
      <c r="S44" s="5">
        <v>28389.420000000002</v>
      </c>
      <c r="T44" s="6">
        <v>9.5999982145464555E-2</v>
      </c>
      <c r="U44" s="5">
        <v>26144.240000000002</v>
      </c>
      <c r="V44" s="6">
        <v>9.6000018800320691E-2</v>
      </c>
      <c r="W44" s="5">
        <v>25836.36</v>
      </c>
      <c r="X44" s="6">
        <v>9.6030404595479221E-2</v>
      </c>
      <c r="Y44" s="5">
        <v>25539.170000000002</v>
      </c>
      <c r="Z44" s="6">
        <v>9.5987144671121558E-2</v>
      </c>
      <c r="AA44" s="5">
        <v>26353.289999999997</v>
      </c>
      <c r="AB44" s="6">
        <v>9.6017141456180677E-2</v>
      </c>
      <c r="AC44" s="5">
        <v>27432.239999999998</v>
      </c>
      <c r="AD44" s="6">
        <v>9.5619666275226195E-2</v>
      </c>
      <c r="AE44" s="5">
        <v>30178.959999999999</v>
      </c>
      <c r="AF44" s="6">
        <v>9.5554210883252416E-2</v>
      </c>
      <c r="AG44" s="5">
        <v>30034.06</v>
      </c>
      <c r="AH44" s="6">
        <v>9.3499995065685695E-2</v>
      </c>
      <c r="AI44" s="5">
        <v>27251.899999999998</v>
      </c>
      <c r="AJ44" s="6">
        <v>9.1799992508295417E-2</v>
      </c>
      <c r="AK44" s="5">
        <v>27934.770000000004</v>
      </c>
      <c r="AL44" s="6">
        <v>9.1200009715892733E-2</v>
      </c>
      <c r="AM44" s="5">
        <v>27077.320000000003</v>
      </c>
      <c r="AN44" s="6">
        <v>9.3800051636704421E-2</v>
      </c>
      <c r="AO44" s="5">
        <v>29327.329999999998</v>
      </c>
      <c r="AP44" s="6">
        <v>9.5399993975558289E-2</v>
      </c>
      <c r="AQ44" s="5">
        <v>28044.579999999994</v>
      </c>
      <c r="AR44" s="6">
        <v>9.5499949124956032E-2</v>
      </c>
      <c r="AS44" s="5">
        <v>28285.02</v>
      </c>
      <c r="AT44" s="6">
        <v>9.4499975042803108E-2</v>
      </c>
      <c r="AU44" s="5">
        <v>30277.63</v>
      </c>
      <c r="AV44" s="6">
        <v>9.5300031318016357E-2</v>
      </c>
      <c r="AW44" s="5">
        <v>28585.800000000003</v>
      </c>
      <c r="AX44" s="6">
        <v>9.4199999604558909E-2</v>
      </c>
      <c r="AY44" s="5">
        <v>28787.449999999993</v>
      </c>
      <c r="AZ44" s="6">
        <v>9.5100018965528679E-2</v>
      </c>
      <c r="BA44" s="5">
        <v>29880.399999999998</v>
      </c>
      <c r="BB44" s="6">
        <v>9.3600015461964226E-2</v>
      </c>
      <c r="BC44" s="5">
        <v>29940.149999999994</v>
      </c>
      <c r="BD44" s="6">
        <v>8.8900005127907133E-2</v>
      </c>
      <c r="BE44" s="5">
        <v>27532.089999999997</v>
      </c>
      <c r="BF44" s="6">
        <v>8.6800012850344874E-2</v>
      </c>
      <c r="BG44" s="5">
        <v>25088.01</v>
      </c>
      <c r="BH44" s="6">
        <v>8.4100034618172489E-2</v>
      </c>
      <c r="BI44" s="5">
        <v>24013.809999999998</v>
      </c>
      <c r="BJ44" s="6">
        <v>8.5232396233332897E-2</v>
      </c>
      <c r="BK44" s="5">
        <v>22207.07</v>
      </c>
      <c r="BL44" s="6">
        <v>7.7556421970704323E-2</v>
      </c>
      <c r="BM44" s="5">
        <v>25801.049999999996</v>
      </c>
      <c r="BN44" s="6">
        <v>8.0628891005988218E-2</v>
      </c>
      <c r="BO44" s="5">
        <v>22283.470000000005</v>
      </c>
      <c r="BP44" s="6">
        <v>8.067124970680678E-2</v>
      </c>
      <c r="BQ44" s="5">
        <v>22385.06</v>
      </c>
      <c r="BR44" s="6">
        <v>8.3992649790461713E-2</v>
      </c>
      <c r="BS44" s="5">
        <v>26113.48</v>
      </c>
      <c r="BT44" s="6">
        <v>8.7471215555220153E-2</v>
      </c>
      <c r="BU44" s="5">
        <v>25001.700000000004</v>
      </c>
      <c r="BV44" s="6">
        <v>8.9039673060004668E-2</v>
      </c>
      <c r="BW44" s="5">
        <v>23363.999999999996</v>
      </c>
      <c r="BX44" s="6">
        <v>8.788323942044006E-2</v>
      </c>
      <c r="BY44" s="5">
        <v>25456.06</v>
      </c>
      <c r="BZ44" s="6">
        <v>9.1992630632859465E-2</v>
      </c>
      <c r="CA44" s="5">
        <v>23647.870000000003</v>
      </c>
      <c r="CB44" s="6">
        <v>9.2490839159901042E-2</v>
      </c>
      <c r="CC44" s="5">
        <v>27261.000000000004</v>
      </c>
      <c r="CD44" s="6">
        <v>9.667539621273312E-2</v>
      </c>
      <c r="CE44" s="5">
        <v>1043406.8800000001</v>
      </c>
      <c r="CF44" s="6">
        <v>9.241252015202292E-2</v>
      </c>
      <c r="CG44" s="4"/>
      <c r="CH44" s="12">
        <f t="shared" si="1"/>
        <v>320214.59999999992</v>
      </c>
      <c r="CI44" s="12">
        <f t="shared" si="2"/>
        <v>343217.05999999994</v>
      </c>
      <c r="CJ44" s="12">
        <f t="shared" si="3"/>
        <v>303610.28999999998</v>
      </c>
      <c r="CK44" s="12">
        <f t="shared" si="4"/>
        <v>296964.29142857145</v>
      </c>
      <c r="CL44" s="12">
        <f t="shared" si="5"/>
        <v>296964.29142857145</v>
      </c>
      <c r="CM44" s="16">
        <f t="shared" si="11"/>
        <v>9.7364718135789854E-2</v>
      </c>
      <c r="CN44" s="16">
        <f t="shared" si="10"/>
        <v>9.4289466752454434E-2</v>
      </c>
      <c r="CO44" s="16">
        <f t="shared" si="10"/>
        <v>8.5583827714701632E-2</v>
      </c>
      <c r="CP44" s="16">
        <f t="shared" si="10"/>
        <v>8.9938861114471164E-2</v>
      </c>
      <c r="CQ44" s="16">
        <f t="shared" si="10"/>
        <v>8.9938861114471164E-2</v>
      </c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</row>
    <row r="45" spans="1:128" s="7" customFormat="1" x14ac:dyDescent="0.25">
      <c r="A45" s="7" t="s">
        <v>77</v>
      </c>
      <c r="E45" s="10">
        <v>278492.97000000003</v>
      </c>
      <c r="F45" s="11">
        <v>1</v>
      </c>
      <c r="G45" s="10">
        <v>272477.04000000004</v>
      </c>
      <c r="H45" s="11">
        <v>1</v>
      </c>
      <c r="I45" s="10">
        <v>283182.75</v>
      </c>
      <c r="J45" s="11">
        <v>1</v>
      </c>
      <c r="K45" s="10">
        <v>258253.3</v>
      </c>
      <c r="L45" s="11">
        <v>1</v>
      </c>
      <c r="M45" s="10">
        <v>290476.01</v>
      </c>
      <c r="N45" s="11">
        <v>1</v>
      </c>
      <c r="O45" s="10">
        <v>256267.72</v>
      </c>
      <c r="P45" s="11">
        <v>1</v>
      </c>
      <c r="Q45" s="10">
        <v>272030.19</v>
      </c>
      <c r="R45" s="11">
        <v>1</v>
      </c>
      <c r="S45" s="10">
        <v>295723.18</v>
      </c>
      <c r="T45" s="11">
        <v>1</v>
      </c>
      <c r="U45" s="10">
        <v>272335.78000000003</v>
      </c>
      <c r="V45" s="11">
        <v>1</v>
      </c>
      <c r="W45" s="10">
        <v>269043.54000000004</v>
      </c>
      <c r="X45" s="11">
        <v>1</v>
      </c>
      <c r="Y45" s="10">
        <v>266068.64999999997</v>
      </c>
      <c r="Z45" s="11">
        <v>1</v>
      </c>
      <c r="AA45" s="10">
        <v>274464.43</v>
      </c>
      <c r="AB45" s="11">
        <v>1</v>
      </c>
      <c r="AC45" s="10">
        <v>286889.10000000003</v>
      </c>
      <c r="AD45" s="11">
        <v>1</v>
      </c>
      <c r="AE45" s="10">
        <v>315830.77000000008</v>
      </c>
      <c r="AF45" s="11">
        <v>1</v>
      </c>
      <c r="AG45" s="10">
        <v>321219.90999999997</v>
      </c>
      <c r="AH45" s="11">
        <v>1</v>
      </c>
      <c r="AI45" s="10">
        <v>296861.68000000005</v>
      </c>
      <c r="AJ45" s="11">
        <v>1</v>
      </c>
      <c r="AK45" s="10">
        <v>306302.27000000008</v>
      </c>
      <c r="AL45" s="11">
        <v>1</v>
      </c>
      <c r="AM45" s="10">
        <v>288670.63000000006</v>
      </c>
      <c r="AN45" s="11">
        <v>1</v>
      </c>
      <c r="AO45" s="10">
        <v>307414.38000000012</v>
      </c>
      <c r="AP45" s="11">
        <v>1</v>
      </c>
      <c r="AQ45" s="10">
        <v>293660.68</v>
      </c>
      <c r="AR45" s="11">
        <v>1</v>
      </c>
      <c r="AS45" s="10">
        <v>299312.45999999996</v>
      </c>
      <c r="AT45" s="11">
        <v>1</v>
      </c>
      <c r="AU45" s="10">
        <v>317708.5</v>
      </c>
      <c r="AV45" s="11">
        <v>1</v>
      </c>
      <c r="AW45" s="10">
        <v>303458.60000000003</v>
      </c>
      <c r="AX45" s="11">
        <v>1</v>
      </c>
      <c r="AY45" s="10">
        <v>302707.08999999997</v>
      </c>
      <c r="AZ45" s="11">
        <v>1</v>
      </c>
      <c r="BA45" s="10">
        <v>319234.99000000005</v>
      </c>
      <c r="BB45" s="11">
        <v>1</v>
      </c>
      <c r="BC45" s="10">
        <v>336784.56999999995</v>
      </c>
      <c r="BD45" s="11">
        <v>1</v>
      </c>
      <c r="BE45" s="10">
        <v>317189.93000000005</v>
      </c>
      <c r="BF45" s="11">
        <v>1</v>
      </c>
      <c r="BG45" s="10">
        <v>298311.52999999997</v>
      </c>
      <c r="BH45" s="11">
        <v>1</v>
      </c>
      <c r="BI45" s="10">
        <v>281745.09999999998</v>
      </c>
      <c r="BJ45" s="11">
        <v>1</v>
      </c>
      <c r="BK45" s="10">
        <v>286334.38</v>
      </c>
      <c r="BL45" s="11">
        <v>1</v>
      </c>
      <c r="BM45" s="10">
        <v>319997.58</v>
      </c>
      <c r="BN45" s="11">
        <v>1</v>
      </c>
      <c r="BO45" s="10">
        <v>276225.67</v>
      </c>
      <c r="BP45" s="11">
        <v>1</v>
      </c>
      <c r="BQ45" s="10">
        <v>266512.12999999995</v>
      </c>
      <c r="BR45" s="11">
        <v>1</v>
      </c>
      <c r="BS45" s="10">
        <v>298537.98</v>
      </c>
      <c r="BT45" s="11">
        <v>1</v>
      </c>
      <c r="BU45" s="10">
        <v>280792.80999999994</v>
      </c>
      <c r="BV45" s="11">
        <v>1</v>
      </c>
      <c r="BW45" s="10">
        <v>265852.73999999993</v>
      </c>
      <c r="BX45" s="11">
        <v>1</v>
      </c>
      <c r="BY45" s="10">
        <v>276718.46999999997</v>
      </c>
      <c r="BZ45" s="11">
        <v>1</v>
      </c>
      <c r="CA45" s="10">
        <v>255677.96999999997</v>
      </c>
      <c r="CB45" s="11">
        <v>1</v>
      </c>
      <c r="CC45" s="10">
        <v>281984.88</v>
      </c>
      <c r="CD45" s="11">
        <v>1</v>
      </c>
      <c r="CE45" s="10">
        <v>11290752.359999998</v>
      </c>
      <c r="CF45" s="11">
        <v>1</v>
      </c>
      <c r="CG45" s="9"/>
      <c r="CH45" s="17">
        <f t="shared" si="1"/>
        <v>3288815.5600000005</v>
      </c>
      <c r="CI45" s="17">
        <f t="shared" si="2"/>
        <v>3640036.0700000003</v>
      </c>
      <c r="CJ45" s="17">
        <f t="shared" si="3"/>
        <v>3547519.4099999997</v>
      </c>
      <c r="CK45" s="17">
        <f t="shared" si="4"/>
        <v>3301846.2514285706</v>
      </c>
      <c r="CL45" s="17">
        <f t="shared" si="5"/>
        <v>3301846.2514285706</v>
      </c>
      <c r="CM45" s="15">
        <f t="shared" si="11"/>
        <v>1</v>
      </c>
      <c r="CN45" s="15">
        <f t="shared" si="10"/>
        <v>1</v>
      </c>
      <c r="CO45" s="15">
        <f t="shared" si="10"/>
        <v>1</v>
      </c>
      <c r="CP45" s="15">
        <f t="shared" si="10"/>
        <v>1</v>
      </c>
      <c r="CQ45" s="15">
        <f t="shared" si="10"/>
        <v>1</v>
      </c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</row>
    <row r="46" spans="1:128" x14ac:dyDescent="0.25">
      <c r="A46" s="2" t="s">
        <v>78</v>
      </c>
      <c r="B46" s="2" t="s">
        <v>79</v>
      </c>
      <c r="C46" s="2" t="s">
        <v>80</v>
      </c>
      <c r="D46" s="2" t="s">
        <v>55</v>
      </c>
      <c r="E46" s="5">
        <v>24379.490000000005</v>
      </c>
      <c r="F46" s="6">
        <v>0.86479968188327383</v>
      </c>
      <c r="G46" s="5">
        <v>23769.529999999988</v>
      </c>
      <c r="H46" s="6">
        <v>0.8648000151352091</v>
      </c>
      <c r="I46" s="5">
        <v>24789.399999999991</v>
      </c>
      <c r="J46" s="6">
        <v>0.86480010912304217</v>
      </c>
      <c r="K46" s="5">
        <v>21573.100000000002</v>
      </c>
      <c r="L46" s="6">
        <v>0.86479992399513017</v>
      </c>
      <c r="M46" s="5">
        <v>28221.499999999996</v>
      </c>
      <c r="N46" s="6">
        <v>0.95830019755826401</v>
      </c>
      <c r="O46" s="5">
        <v>25296.6</v>
      </c>
      <c r="P46" s="6">
        <v>0.95830037549209457</v>
      </c>
      <c r="Q46" s="5">
        <v>24745.920000000035</v>
      </c>
      <c r="R46" s="6">
        <v>0.95829991639148893</v>
      </c>
      <c r="S46" s="5">
        <v>24529.610000000004</v>
      </c>
      <c r="T46" s="6">
        <v>0.95830056580871414</v>
      </c>
      <c r="U46" s="5">
        <v>20881.359999999997</v>
      </c>
      <c r="V46" s="6">
        <v>0.95830057746699282</v>
      </c>
      <c r="W46" s="5">
        <v>26459.079999999998</v>
      </c>
      <c r="X46" s="6">
        <v>0.95830087275053144</v>
      </c>
      <c r="Y46" s="5">
        <v>26805.019999999997</v>
      </c>
      <c r="Z46" s="6">
        <v>0.95829995105720378</v>
      </c>
      <c r="AA46" s="5">
        <v>26099.46</v>
      </c>
      <c r="AB46" s="6">
        <v>0.95830022661882663</v>
      </c>
      <c r="AC46" s="5">
        <v>30458.029999999992</v>
      </c>
      <c r="AD46" s="6">
        <v>0.95830023166188372</v>
      </c>
      <c r="AE46" s="5">
        <v>31943.97</v>
      </c>
      <c r="AF46" s="6">
        <v>0.95830022148563665</v>
      </c>
      <c r="AG46" s="5">
        <v>30326.67</v>
      </c>
      <c r="AH46" s="6">
        <v>0.95830035160497373</v>
      </c>
      <c r="AI46" s="5">
        <v>34633.54</v>
      </c>
      <c r="AJ46" s="6">
        <v>0.95830008356253082</v>
      </c>
      <c r="AK46" s="5">
        <v>27109.230000000007</v>
      </c>
      <c r="AL46" s="6">
        <v>0.95829986906515929</v>
      </c>
      <c r="AM46" s="5">
        <v>30509.030000000002</v>
      </c>
      <c r="AN46" s="6">
        <v>0.95829990746505123</v>
      </c>
      <c r="AO46" s="5">
        <v>29508.869999999995</v>
      </c>
      <c r="AP46" s="6">
        <v>0.95300082417866327</v>
      </c>
      <c r="AQ46" s="5">
        <v>28097.040000000001</v>
      </c>
      <c r="AR46" s="6">
        <v>0.95299961943835609</v>
      </c>
      <c r="AS46" s="5">
        <v>26245.829999999998</v>
      </c>
      <c r="AT46" s="6">
        <v>0.95299966630634525</v>
      </c>
      <c r="AU46" s="5">
        <v>29478.210000000003</v>
      </c>
      <c r="AV46" s="6">
        <v>0.95300014451049253</v>
      </c>
      <c r="AW46" s="5">
        <v>29929.399999999994</v>
      </c>
      <c r="AX46" s="6">
        <v>0.95299989237540228</v>
      </c>
      <c r="AY46" s="5">
        <v>29842.91</v>
      </c>
      <c r="AZ46" s="6">
        <v>0.95300002874049561</v>
      </c>
      <c r="BA46" s="5">
        <v>35624.42</v>
      </c>
      <c r="BB46" s="6">
        <v>0.95300007971891842</v>
      </c>
      <c r="BC46" s="5">
        <v>32823.279999999999</v>
      </c>
      <c r="BD46" s="6">
        <v>0.95299990767102782</v>
      </c>
      <c r="BE46" s="5">
        <v>26013.899999999998</v>
      </c>
      <c r="BF46" s="6">
        <v>0.9530000714368142</v>
      </c>
      <c r="BG46" s="5">
        <v>28429.43</v>
      </c>
      <c r="BH46" s="6">
        <v>0.95300003251595378</v>
      </c>
      <c r="BI46" s="5">
        <v>27158.19</v>
      </c>
      <c r="BJ46" s="6">
        <v>0.95299986876078602</v>
      </c>
      <c r="BK46" s="5">
        <v>24273.279999999995</v>
      </c>
      <c r="BL46" s="6">
        <v>0.95300030859374685</v>
      </c>
      <c r="BM46" s="5">
        <v>26125.919999999998</v>
      </c>
      <c r="BN46" s="6">
        <v>0.95300023090063279</v>
      </c>
      <c r="BO46" s="5">
        <v>24380.120000000003</v>
      </c>
      <c r="BP46" s="6">
        <v>0.95299990227694709</v>
      </c>
      <c r="BQ46" s="5">
        <v>27070.19</v>
      </c>
      <c r="BR46" s="6">
        <v>0.92120000857557338</v>
      </c>
      <c r="BS46" s="5">
        <v>26439.309999999998</v>
      </c>
      <c r="BT46" s="6">
        <v>0.92119982091185137</v>
      </c>
      <c r="BU46" s="5">
        <v>25456.2</v>
      </c>
      <c r="BV46" s="6">
        <v>0.92120028675101051</v>
      </c>
      <c r="BW46" s="5">
        <v>22783.96</v>
      </c>
      <c r="BX46" s="6">
        <v>0.92120050620832983</v>
      </c>
      <c r="BY46" s="5">
        <v>27610.319999999996</v>
      </c>
      <c r="BZ46" s="6">
        <v>0.92119979460919188</v>
      </c>
      <c r="CA46" s="5">
        <v>26416.26</v>
      </c>
      <c r="CB46" s="6">
        <v>0.92120008704167122</v>
      </c>
      <c r="CC46" s="5">
        <v>28359.680000000004</v>
      </c>
      <c r="CD46" s="6">
        <v>0.92120012031607001</v>
      </c>
      <c r="CE46" s="5">
        <v>1064597.26</v>
      </c>
      <c r="CF46" s="6">
        <v>0.94076156072656247</v>
      </c>
      <c r="CG46" s="4"/>
      <c r="CH46" s="12">
        <f t="shared" si="1"/>
        <v>297550.07000000007</v>
      </c>
      <c r="CI46" s="12">
        <f t="shared" si="2"/>
        <v>358082.73000000004</v>
      </c>
      <c r="CJ46" s="12">
        <f t="shared" si="3"/>
        <v>326578.2</v>
      </c>
      <c r="CK46" s="12">
        <f t="shared" si="4"/>
        <v>315661.57714285713</v>
      </c>
      <c r="CL46" s="12">
        <f t="shared" si="5"/>
        <v>315661.57714285713</v>
      </c>
      <c r="CM46" s="16">
        <f>CH46/CH$50</f>
        <v>0.92648326651113955</v>
      </c>
      <c r="CN46" s="16">
        <f t="shared" ref="CN46:CQ50" si="12">CI46/CI$50</f>
        <v>0.95573064220483206</v>
      </c>
      <c r="CO46" s="16">
        <f t="shared" si="12"/>
        <v>0.94285942448014703</v>
      </c>
      <c r="CP46" s="16">
        <f t="shared" si="12"/>
        <v>0.92120007804409487</v>
      </c>
      <c r="CQ46" s="16">
        <f t="shared" si="12"/>
        <v>0.92120007804409487</v>
      </c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</row>
    <row r="47" spans="1:128" x14ac:dyDescent="0.25">
      <c r="A47" s="2" t="s">
        <v>78</v>
      </c>
      <c r="B47" s="2" t="s">
        <v>79</v>
      </c>
      <c r="C47" s="2" t="s">
        <v>80</v>
      </c>
      <c r="D47" s="2" t="s">
        <v>56</v>
      </c>
      <c r="E47" s="5">
        <v>101.5</v>
      </c>
      <c r="F47" s="6">
        <v>3.6004513511624842E-3</v>
      </c>
      <c r="G47" s="5">
        <v>98.93</v>
      </c>
      <c r="H47" s="6">
        <v>3.5993419094667114E-3</v>
      </c>
      <c r="I47" s="5">
        <v>103.19999999999997</v>
      </c>
      <c r="J47" s="6">
        <v>3.6002231301079479E-3</v>
      </c>
      <c r="K47" s="5">
        <v>89.789999999999992</v>
      </c>
      <c r="L47" s="6">
        <v>3.5994078354767154E-3</v>
      </c>
      <c r="M47" s="5">
        <v>108.97000000000001</v>
      </c>
      <c r="N47" s="6">
        <v>3.7002275757108609E-3</v>
      </c>
      <c r="O47" s="5">
        <v>97.68</v>
      </c>
      <c r="P47" s="6">
        <v>3.7003700370037006E-3</v>
      </c>
      <c r="Q47" s="5">
        <v>95.539999999999637</v>
      </c>
      <c r="R47" s="6">
        <v>3.6998411864275962E-3</v>
      </c>
      <c r="S47" s="5">
        <v>94.710000000000008</v>
      </c>
      <c r="T47" s="6">
        <v>3.7000444192852359E-3</v>
      </c>
      <c r="U47" s="5">
        <v>80.609999999999985</v>
      </c>
      <c r="V47" s="6">
        <v>3.6994050938068349E-3</v>
      </c>
      <c r="W47" s="5">
        <v>102.16000000000001</v>
      </c>
      <c r="X47" s="6">
        <v>3.7000537116254348E-3</v>
      </c>
      <c r="Y47" s="5">
        <v>103.49000000000001</v>
      </c>
      <c r="Z47" s="6">
        <v>3.6998465934705528E-3</v>
      </c>
      <c r="AA47" s="5">
        <v>100.76</v>
      </c>
      <c r="AB47" s="6">
        <v>3.6996294495791476E-3</v>
      </c>
      <c r="AC47" s="5">
        <v>117.60999999999999</v>
      </c>
      <c r="AD47" s="6">
        <v>3.7003604713027782E-3</v>
      </c>
      <c r="AE47" s="5">
        <v>123.32999999999998</v>
      </c>
      <c r="AF47" s="6">
        <v>3.6998271134058647E-3</v>
      </c>
      <c r="AG47" s="5">
        <v>117.08</v>
      </c>
      <c r="AH47" s="6">
        <v>3.6996414431887947E-3</v>
      </c>
      <c r="AI47" s="5">
        <v>133.70999999999998</v>
      </c>
      <c r="AJ47" s="6">
        <v>3.6997172155415234E-3</v>
      </c>
      <c r="AK47" s="5">
        <v>104.67</v>
      </c>
      <c r="AL47" s="6">
        <v>3.700040439918441E-3</v>
      </c>
      <c r="AM47" s="5">
        <v>117.79</v>
      </c>
      <c r="AN47" s="6">
        <v>3.6998274314295927E-3</v>
      </c>
      <c r="AO47" s="5">
        <v>123.81</v>
      </c>
      <c r="AP47" s="6">
        <v>3.9984937424428768E-3</v>
      </c>
      <c r="AQ47" s="5">
        <v>117.95000000000002</v>
      </c>
      <c r="AR47" s="6">
        <v>4.0006458015774656E-3</v>
      </c>
      <c r="AS47" s="5">
        <v>110.16000000000001</v>
      </c>
      <c r="AT47" s="6">
        <v>3.9999665943240134E-3</v>
      </c>
      <c r="AU47" s="5">
        <v>123.72000000000001</v>
      </c>
      <c r="AV47" s="6">
        <v>3.9997400750872644E-3</v>
      </c>
      <c r="AW47" s="5">
        <v>125.62</v>
      </c>
      <c r="AX47" s="6">
        <v>3.9999414114615748E-3</v>
      </c>
      <c r="AY47" s="5">
        <v>125.24999999999999</v>
      </c>
      <c r="AZ47" s="6">
        <v>3.9997189818200395E-3</v>
      </c>
      <c r="BA47" s="5">
        <v>149.51</v>
      </c>
      <c r="BB47" s="6">
        <v>3.9995890998021999E-3</v>
      </c>
      <c r="BC47" s="5">
        <v>137.76000000000002</v>
      </c>
      <c r="BD47" s="6">
        <v>3.9997607576318034E-3</v>
      </c>
      <c r="BE47" s="5">
        <v>109.19000000000001</v>
      </c>
      <c r="BF47" s="6">
        <v>4.0000952490855182E-3</v>
      </c>
      <c r="BG47" s="5">
        <v>119.32000000000001</v>
      </c>
      <c r="BH47" s="6">
        <v>3.9997975295249892E-3</v>
      </c>
      <c r="BI47" s="5">
        <v>114</v>
      </c>
      <c r="BJ47" s="6">
        <v>4.0003396779656379E-3</v>
      </c>
      <c r="BK47" s="5">
        <v>101.88</v>
      </c>
      <c r="BL47" s="6">
        <v>3.999940322837744E-3</v>
      </c>
      <c r="BM47" s="5">
        <v>109.66</v>
      </c>
      <c r="BN47" s="6">
        <v>4.000089004351364E-3</v>
      </c>
      <c r="BO47" s="5">
        <v>102.32000000000001</v>
      </c>
      <c r="BP47" s="6">
        <v>3.9996091077885267E-3</v>
      </c>
      <c r="BQ47" s="5">
        <v>117.53999999999998</v>
      </c>
      <c r="BR47" s="6">
        <v>3.9998924650315668E-3</v>
      </c>
      <c r="BS47" s="5">
        <v>114.81</v>
      </c>
      <c r="BT47" s="6">
        <v>4.0002160207240536E-3</v>
      </c>
      <c r="BU47" s="5">
        <v>110.52000000000001</v>
      </c>
      <c r="BV47" s="6">
        <v>3.999460080126715E-3</v>
      </c>
      <c r="BW47" s="5">
        <v>98.909999999999982</v>
      </c>
      <c r="BX47" s="6">
        <v>3.9991266693351762E-3</v>
      </c>
      <c r="BY47" s="5">
        <v>119.88000000000001</v>
      </c>
      <c r="BZ47" s="6">
        <v>3.9997157359186689E-3</v>
      </c>
      <c r="CA47" s="5">
        <v>114.71000000000001</v>
      </c>
      <c r="CB47" s="6">
        <v>4.0002203939751542E-3</v>
      </c>
      <c r="CC47" s="5">
        <v>123.13</v>
      </c>
      <c r="CD47" s="6">
        <v>3.9995998126395533E-3</v>
      </c>
      <c r="CE47" s="5">
        <v>4361.1799999999985</v>
      </c>
      <c r="CF47" s="6">
        <v>3.8538803898569758E-3</v>
      </c>
      <c r="CG47" s="4"/>
      <c r="CH47" s="12">
        <f t="shared" si="1"/>
        <v>1177.3399999999995</v>
      </c>
      <c r="CI47" s="12">
        <f t="shared" si="2"/>
        <v>1440.7000000000003</v>
      </c>
      <c r="CJ47" s="12">
        <f t="shared" si="3"/>
        <v>1385.42</v>
      </c>
      <c r="CK47" s="12">
        <f t="shared" si="4"/>
        <v>1370.5714285714284</v>
      </c>
      <c r="CL47" s="12">
        <f t="shared" si="5"/>
        <v>1370.5714285714284</v>
      </c>
      <c r="CM47" s="16">
        <f t="shared" ref="CM47:CM50" si="13">CH47/CH$50</f>
        <v>3.6658899424699318E-3</v>
      </c>
      <c r="CN47" s="16">
        <f t="shared" si="12"/>
        <v>3.845259826477813E-3</v>
      </c>
      <c r="CO47" s="16">
        <f t="shared" si="12"/>
        <v>3.9998270057930545E-3</v>
      </c>
      <c r="CP47" s="16">
        <f t="shared" si="12"/>
        <v>3.9997598643233424E-3</v>
      </c>
      <c r="CQ47" s="16">
        <f t="shared" si="12"/>
        <v>3.9997598643233424E-3</v>
      </c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</row>
    <row r="48" spans="1:128" x14ac:dyDescent="0.25">
      <c r="A48" s="2" t="s">
        <v>78</v>
      </c>
      <c r="B48" s="2" t="s">
        <v>79</v>
      </c>
      <c r="C48" s="2" t="s">
        <v>80</v>
      </c>
      <c r="D48" s="2" t="s">
        <v>57</v>
      </c>
      <c r="E48" s="5">
        <v>31.010000000000005</v>
      </c>
      <c r="F48" s="6">
        <v>1.099999964527573E-3</v>
      </c>
      <c r="G48" s="5">
        <v>30.249999999999993</v>
      </c>
      <c r="H48" s="6">
        <v>1.1005771026116242E-3</v>
      </c>
      <c r="I48" s="5">
        <v>31.530000000000008</v>
      </c>
      <c r="J48" s="6">
        <v>1.0999518923672834E-3</v>
      </c>
      <c r="K48" s="5">
        <v>27.45</v>
      </c>
      <c r="L48" s="6">
        <v>1.1003869593923135E-3</v>
      </c>
      <c r="M48" s="5">
        <v>0</v>
      </c>
      <c r="N48" s="6">
        <v>0</v>
      </c>
      <c r="O48" s="5">
        <v>0</v>
      </c>
      <c r="P48" s="6">
        <v>0</v>
      </c>
      <c r="Q48" s="5">
        <v>0</v>
      </c>
      <c r="R48" s="6">
        <v>0</v>
      </c>
      <c r="S48" s="5">
        <v>0</v>
      </c>
      <c r="T48" s="6">
        <v>0</v>
      </c>
      <c r="U48" s="5">
        <v>0</v>
      </c>
      <c r="V48" s="6">
        <v>0</v>
      </c>
      <c r="W48" s="5">
        <v>0</v>
      </c>
      <c r="X48" s="6">
        <v>0</v>
      </c>
      <c r="Y48" s="5">
        <v>0</v>
      </c>
      <c r="Z48" s="6">
        <v>0</v>
      </c>
      <c r="AA48" s="5">
        <v>0</v>
      </c>
      <c r="AB48" s="6">
        <v>0</v>
      </c>
      <c r="AC48" s="5">
        <v>0</v>
      </c>
      <c r="AD48" s="6">
        <v>0</v>
      </c>
      <c r="AE48" s="5">
        <v>0</v>
      </c>
      <c r="AF48" s="6">
        <v>0</v>
      </c>
      <c r="AG48" s="5">
        <v>0</v>
      </c>
      <c r="AH48" s="6">
        <v>0</v>
      </c>
      <c r="AI48" s="5">
        <v>0</v>
      </c>
      <c r="AJ48" s="6">
        <v>0</v>
      </c>
      <c r="AK48" s="5">
        <v>0</v>
      </c>
      <c r="AL48" s="6">
        <v>0</v>
      </c>
      <c r="AM48" s="5">
        <v>0</v>
      </c>
      <c r="AN48" s="6">
        <v>0</v>
      </c>
      <c r="AO48" s="5">
        <v>0</v>
      </c>
      <c r="AP48" s="6">
        <v>0</v>
      </c>
      <c r="AQ48" s="5">
        <v>0</v>
      </c>
      <c r="AR48" s="6">
        <v>0</v>
      </c>
      <c r="AS48" s="5">
        <v>0</v>
      </c>
      <c r="AT48" s="6">
        <v>0</v>
      </c>
      <c r="AU48" s="5">
        <v>0</v>
      </c>
      <c r="AV48" s="6">
        <v>0</v>
      </c>
      <c r="AW48" s="5">
        <v>0</v>
      </c>
      <c r="AX48" s="6">
        <v>0</v>
      </c>
      <c r="AY48" s="5">
        <v>0</v>
      </c>
      <c r="AZ48" s="6">
        <v>0</v>
      </c>
      <c r="BA48" s="5">
        <v>0</v>
      </c>
      <c r="BB48" s="6">
        <v>0</v>
      </c>
      <c r="BC48" s="5">
        <v>0</v>
      </c>
      <c r="BD48" s="6">
        <v>0</v>
      </c>
      <c r="BE48" s="5">
        <v>0</v>
      </c>
      <c r="BF48" s="6">
        <v>0</v>
      </c>
      <c r="BG48" s="5">
        <v>0</v>
      </c>
      <c r="BH48" s="6">
        <v>0</v>
      </c>
      <c r="BI48" s="5">
        <v>0</v>
      </c>
      <c r="BJ48" s="6">
        <v>0</v>
      </c>
      <c r="BK48" s="5">
        <v>0</v>
      </c>
      <c r="BL48" s="6">
        <v>0</v>
      </c>
      <c r="BM48" s="5">
        <v>0</v>
      </c>
      <c r="BN48" s="6">
        <v>0</v>
      </c>
      <c r="BO48" s="5">
        <v>0</v>
      </c>
      <c r="BP48" s="6">
        <v>0</v>
      </c>
      <c r="BQ48" s="5">
        <v>0</v>
      </c>
      <c r="BR48" s="6">
        <v>0</v>
      </c>
      <c r="BS48" s="5">
        <v>0</v>
      </c>
      <c r="BT48" s="6">
        <v>0</v>
      </c>
      <c r="BU48" s="5">
        <v>0</v>
      </c>
      <c r="BV48" s="6">
        <v>0</v>
      </c>
      <c r="BW48" s="5">
        <v>0</v>
      </c>
      <c r="BX48" s="6">
        <v>0</v>
      </c>
      <c r="BY48" s="5">
        <v>0</v>
      </c>
      <c r="BZ48" s="6">
        <v>0</v>
      </c>
      <c r="CA48" s="5">
        <v>0</v>
      </c>
      <c r="CB48" s="6">
        <v>0</v>
      </c>
      <c r="CC48" s="5">
        <v>0</v>
      </c>
      <c r="CD48" s="6">
        <v>0</v>
      </c>
      <c r="CE48" s="5">
        <v>120.24000000000001</v>
      </c>
      <c r="CF48" s="6">
        <v>1.0625348600067022E-4</v>
      </c>
      <c r="CG48" s="4"/>
      <c r="CH48" s="12">
        <f t="shared" si="1"/>
        <v>120.24000000000001</v>
      </c>
      <c r="CI48" s="12">
        <f t="shared" si="2"/>
        <v>0</v>
      </c>
      <c r="CJ48" s="12">
        <f t="shared" si="3"/>
        <v>0</v>
      </c>
      <c r="CK48" s="12">
        <f t="shared" si="4"/>
        <v>0</v>
      </c>
      <c r="CL48" s="12">
        <f t="shared" si="5"/>
        <v>0</v>
      </c>
      <c r="CM48" s="16">
        <f t="shared" si="13"/>
        <v>3.7439194003651013E-4</v>
      </c>
      <c r="CN48" s="16">
        <f t="shared" si="12"/>
        <v>0</v>
      </c>
      <c r="CO48" s="16">
        <f t="shared" si="12"/>
        <v>0</v>
      </c>
      <c r="CP48" s="16">
        <f t="shared" si="12"/>
        <v>0</v>
      </c>
      <c r="CQ48" s="16">
        <f t="shared" si="12"/>
        <v>0</v>
      </c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</row>
    <row r="49" spans="1:128" x14ac:dyDescent="0.25">
      <c r="A49" s="2" t="s">
        <v>78</v>
      </c>
      <c r="B49" s="2" t="s">
        <v>79</v>
      </c>
      <c r="C49" s="2" t="s">
        <v>80</v>
      </c>
      <c r="D49" s="2" t="s">
        <v>63</v>
      </c>
      <c r="E49" s="5">
        <v>3678.9100000000003</v>
      </c>
      <c r="F49" s="6">
        <v>0.1304998668010362</v>
      </c>
      <c r="G49" s="5">
        <v>3586.87</v>
      </c>
      <c r="H49" s="6">
        <v>0.13050006585271265</v>
      </c>
      <c r="I49" s="5">
        <v>3740.7599999999993</v>
      </c>
      <c r="J49" s="6">
        <v>0.13049971585448264</v>
      </c>
      <c r="K49" s="5">
        <v>3255.43</v>
      </c>
      <c r="L49" s="6">
        <v>0.13050028121000071</v>
      </c>
      <c r="M49" s="5">
        <v>1119.07</v>
      </c>
      <c r="N49" s="6">
        <v>3.7999574866025072E-2</v>
      </c>
      <c r="O49" s="5">
        <v>1003.08</v>
      </c>
      <c r="P49" s="6">
        <v>3.7999254470901633E-2</v>
      </c>
      <c r="Q49" s="5">
        <v>981.27000000000635</v>
      </c>
      <c r="R49" s="6">
        <v>3.8000242422083365E-2</v>
      </c>
      <c r="S49" s="5">
        <v>972.67000000000007</v>
      </c>
      <c r="T49" s="6">
        <v>3.7999389772000534E-2</v>
      </c>
      <c r="U49" s="5">
        <v>828.01999999999987</v>
      </c>
      <c r="V49" s="6">
        <v>3.8000017439200291E-2</v>
      </c>
      <c r="W49" s="5">
        <v>1049.17</v>
      </c>
      <c r="X49" s="6">
        <v>3.799907353784316E-2</v>
      </c>
      <c r="Y49" s="5">
        <v>1062.9199999999998</v>
      </c>
      <c r="Z49" s="6">
        <v>3.8000202349325725E-2</v>
      </c>
      <c r="AA49" s="5">
        <v>1034.9399999999998</v>
      </c>
      <c r="AB49" s="6">
        <v>3.8000143931594309E-2</v>
      </c>
      <c r="AC49" s="5">
        <v>1207.75</v>
      </c>
      <c r="AD49" s="6">
        <v>3.799940786681346E-2</v>
      </c>
      <c r="AE49" s="5">
        <v>1266.69</v>
      </c>
      <c r="AF49" s="6">
        <v>3.7999951400957396E-2</v>
      </c>
      <c r="AG49" s="5">
        <v>1202.56</v>
      </c>
      <c r="AH49" s="6">
        <v>3.8000006951837355E-2</v>
      </c>
      <c r="AI49" s="5">
        <v>1373.3500000000004</v>
      </c>
      <c r="AJ49" s="6">
        <v>3.8000199221927704E-2</v>
      </c>
      <c r="AK49" s="5">
        <v>1074.98</v>
      </c>
      <c r="AL49" s="6">
        <v>3.8000090494922381E-2</v>
      </c>
      <c r="AM49" s="5">
        <v>1209.8</v>
      </c>
      <c r="AN49" s="6">
        <v>3.800026510351915E-2</v>
      </c>
      <c r="AO49" s="5">
        <v>1331.4800000000002</v>
      </c>
      <c r="AP49" s="6">
        <v>4.3000682078893807E-2</v>
      </c>
      <c r="AQ49" s="5">
        <v>1267.7500000000002</v>
      </c>
      <c r="AR49" s="6">
        <v>4.2999734760066403E-2</v>
      </c>
      <c r="AS49" s="5">
        <v>1184.24</v>
      </c>
      <c r="AT49" s="6">
        <v>4.3000367099330687E-2</v>
      </c>
      <c r="AU49" s="5">
        <v>1330.08</v>
      </c>
      <c r="AV49" s="6">
        <v>4.3000115414420205E-2</v>
      </c>
      <c r="AW49" s="5">
        <v>1350.44</v>
      </c>
      <c r="AX49" s="6">
        <v>4.3000166213136203E-2</v>
      </c>
      <c r="AY49" s="5">
        <v>1346.54</v>
      </c>
      <c r="AZ49" s="6">
        <v>4.3000252277684281E-2</v>
      </c>
      <c r="BA49" s="5">
        <v>1607.41</v>
      </c>
      <c r="BB49" s="6">
        <v>4.3000331181279217E-2</v>
      </c>
      <c r="BC49" s="5">
        <v>1481.02</v>
      </c>
      <c r="BD49" s="6">
        <v>4.3000331571340394E-2</v>
      </c>
      <c r="BE49" s="5">
        <v>1173.76</v>
      </c>
      <c r="BF49" s="6">
        <v>4.2999833314100351E-2</v>
      </c>
      <c r="BG49" s="5">
        <v>1282.76</v>
      </c>
      <c r="BH49" s="6">
        <v>4.3000169954521245E-2</v>
      </c>
      <c r="BI49" s="5">
        <v>1225.3899999999999</v>
      </c>
      <c r="BJ49" s="6">
        <v>4.2999791561248356E-2</v>
      </c>
      <c r="BK49" s="5">
        <v>1095.2199999999998</v>
      </c>
      <c r="BL49" s="6">
        <v>4.2999751083415319E-2</v>
      </c>
      <c r="BM49" s="5">
        <v>1178.8100000000002</v>
      </c>
      <c r="BN49" s="6">
        <v>4.2999680095015799E-2</v>
      </c>
      <c r="BO49" s="5">
        <v>1100.06</v>
      </c>
      <c r="BP49" s="6">
        <v>4.3000488615264336E-2</v>
      </c>
      <c r="BQ49" s="5">
        <v>2198.06</v>
      </c>
      <c r="BR49" s="6">
        <v>7.4800098959394989E-2</v>
      </c>
      <c r="BS49" s="5">
        <v>2146.83</v>
      </c>
      <c r="BT49" s="6">
        <v>7.4799963067424605E-2</v>
      </c>
      <c r="BU49" s="5">
        <v>2067.0099999999998</v>
      </c>
      <c r="BV49" s="6">
        <v>7.4800253168862824E-2</v>
      </c>
      <c r="BW49" s="5">
        <v>1850.03</v>
      </c>
      <c r="BX49" s="6">
        <v>7.4800367122335037E-2</v>
      </c>
      <c r="BY49" s="5">
        <v>2241.9300000000003</v>
      </c>
      <c r="BZ49" s="6">
        <v>7.4800489654889404E-2</v>
      </c>
      <c r="CA49" s="5">
        <v>2144.9499999999998</v>
      </c>
      <c r="CB49" s="6">
        <v>7.4799692564353648E-2</v>
      </c>
      <c r="CC49" s="5">
        <v>2302.77</v>
      </c>
      <c r="CD49" s="6">
        <v>7.480027987129037E-2</v>
      </c>
      <c r="CE49" s="5">
        <v>62554.780000000013</v>
      </c>
      <c r="CF49" s="6">
        <v>5.5278305397579899E-2</v>
      </c>
      <c r="CG49" s="4"/>
      <c r="CH49" s="12">
        <f t="shared" si="1"/>
        <v>22313.110000000011</v>
      </c>
      <c r="CI49" s="12">
        <f t="shared" si="2"/>
        <v>15145.66</v>
      </c>
      <c r="CJ49" s="12">
        <f t="shared" si="3"/>
        <v>18406.359999999997</v>
      </c>
      <c r="CK49" s="12">
        <f t="shared" si="4"/>
        <v>25631.279999999999</v>
      </c>
      <c r="CL49" s="12">
        <f t="shared" si="5"/>
        <v>25631.279999999999</v>
      </c>
      <c r="CM49" s="16">
        <f t="shared" si="13"/>
        <v>6.9476451606354447E-2</v>
      </c>
      <c r="CN49" s="16">
        <f t="shared" si="12"/>
        <v>4.0424097968690183E-2</v>
      </c>
      <c r="CO49" s="16">
        <f t="shared" si="12"/>
        <v>5.3140748514060018E-2</v>
      </c>
      <c r="CP49" s="16">
        <f t="shared" si="12"/>
        <v>7.4800162091581732E-2</v>
      </c>
      <c r="CQ49" s="16">
        <f t="shared" si="12"/>
        <v>7.4800162091581732E-2</v>
      </c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</row>
    <row r="50" spans="1:128" s="7" customFormat="1" x14ac:dyDescent="0.25">
      <c r="A50" s="7" t="s">
        <v>81</v>
      </c>
      <c r="E50" s="10">
        <v>28190.910000000003</v>
      </c>
      <c r="F50" s="11">
        <v>1</v>
      </c>
      <c r="G50" s="10">
        <v>27485.579999999987</v>
      </c>
      <c r="H50" s="11">
        <v>1</v>
      </c>
      <c r="I50" s="10">
        <v>28664.889999999989</v>
      </c>
      <c r="J50" s="11">
        <v>1</v>
      </c>
      <c r="K50" s="10">
        <v>24945.770000000004</v>
      </c>
      <c r="L50" s="11">
        <v>1</v>
      </c>
      <c r="M50" s="10">
        <v>29449.539999999997</v>
      </c>
      <c r="N50" s="11">
        <v>1</v>
      </c>
      <c r="O50" s="10">
        <v>26397.360000000001</v>
      </c>
      <c r="P50" s="11">
        <v>1</v>
      </c>
      <c r="Q50" s="10">
        <v>25822.730000000043</v>
      </c>
      <c r="R50" s="11">
        <v>1</v>
      </c>
      <c r="S50" s="10">
        <v>25596.990000000005</v>
      </c>
      <c r="T50" s="11">
        <v>1</v>
      </c>
      <c r="U50" s="10">
        <v>21789.989999999998</v>
      </c>
      <c r="V50" s="11">
        <v>1</v>
      </c>
      <c r="W50" s="10">
        <v>27610.409999999996</v>
      </c>
      <c r="X50" s="11">
        <v>1</v>
      </c>
      <c r="Y50" s="10">
        <v>27971.429999999997</v>
      </c>
      <c r="Z50" s="11">
        <v>1</v>
      </c>
      <c r="AA50" s="10">
        <v>27235.159999999996</v>
      </c>
      <c r="AB50" s="11">
        <v>1</v>
      </c>
      <c r="AC50" s="10">
        <v>31783.389999999992</v>
      </c>
      <c r="AD50" s="11">
        <v>1</v>
      </c>
      <c r="AE50" s="10">
        <v>33333.990000000005</v>
      </c>
      <c r="AF50" s="11">
        <v>1</v>
      </c>
      <c r="AG50" s="10">
        <v>31646.31</v>
      </c>
      <c r="AH50" s="11">
        <v>1</v>
      </c>
      <c r="AI50" s="10">
        <v>36140.6</v>
      </c>
      <c r="AJ50" s="11">
        <v>1</v>
      </c>
      <c r="AK50" s="10">
        <v>28288.880000000005</v>
      </c>
      <c r="AL50" s="11">
        <v>1</v>
      </c>
      <c r="AM50" s="10">
        <v>31836.620000000003</v>
      </c>
      <c r="AN50" s="11">
        <v>1</v>
      </c>
      <c r="AO50" s="10">
        <v>30964.159999999996</v>
      </c>
      <c r="AP50" s="11">
        <v>1</v>
      </c>
      <c r="AQ50" s="10">
        <v>29482.74</v>
      </c>
      <c r="AR50" s="11">
        <v>1</v>
      </c>
      <c r="AS50" s="10">
        <v>27540.23</v>
      </c>
      <c r="AT50" s="11">
        <v>1</v>
      </c>
      <c r="AU50" s="10">
        <v>30932.010000000002</v>
      </c>
      <c r="AV50" s="11">
        <v>1</v>
      </c>
      <c r="AW50" s="10">
        <v>31405.459999999992</v>
      </c>
      <c r="AX50" s="11">
        <v>1</v>
      </c>
      <c r="AY50" s="10">
        <v>31314.7</v>
      </c>
      <c r="AZ50" s="11">
        <v>1</v>
      </c>
      <c r="BA50" s="10">
        <v>37381.340000000004</v>
      </c>
      <c r="BB50" s="11">
        <v>1</v>
      </c>
      <c r="BC50" s="10">
        <v>34442.06</v>
      </c>
      <c r="BD50" s="11">
        <v>1</v>
      </c>
      <c r="BE50" s="10">
        <v>27296.849999999995</v>
      </c>
      <c r="BF50" s="11">
        <v>1</v>
      </c>
      <c r="BG50" s="10">
        <v>29831.51</v>
      </c>
      <c r="BH50" s="11">
        <v>1</v>
      </c>
      <c r="BI50" s="10">
        <v>28497.579999999998</v>
      </c>
      <c r="BJ50" s="11">
        <v>1</v>
      </c>
      <c r="BK50" s="10">
        <v>25470.379999999997</v>
      </c>
      <c r="BL50" s="11">
        <v>1</v>
      </c>
      <c r="BM50" s="10">
        <v>27414.39</v>
      </c>
      <c r="BN50" s="11">
        <v>1</v>
      </c>
      <c r="BO50" s="10">
        <v>25582.500000000004</v>
      </c>
      <c r="BP50" s="11">
        <v>1</v>
      </c>
      <c r="BQ50" s="10">
        <v>29385.79</v>
      </c>
      <c r="BR50" s="11">
        <v>1</v>
      </c>
      <c r="BS50" s="10">
        <v>28700.949999999997</v>
      </c>
      <c r="BT50" s="11">
        <v>1</v>
      </c>
      <c r="BU50" s="10">
        <v>27633.73</v>
      </c>
      <c r="BV50" s="11">
        <v>1</v>
      </c>
      <c r="BW50" s="10">
        <v>24732.899999999998</v>
      </c>
      <c r="BX50" s="11">
        <v>1</v>
      </c>
      <c r="BY50" s="10">
        <v>29972.129999999997</v>
      </c>
      <c r="BZ50" s="11">
        <v>1</v>
      </c>
      <c r="CA50" s="10">
        <v>28675.919999999998</v>
      </c>
      <c r="CB50" s="11">
        <v>1</v>
      </c>
      <c r="CC50" s="10">
        <v>30785.580000000005</v>
      </c>
      <c r="CD50" s="11">
        <v>1</v>
      </c>
      <c r="CE50" s="10">
        <v>1131633.46</v>
      </c>
      <c r="CF50" s="11">
        <v>1</v>
      </c>
      <c r="CG50" s="9"/>
      <c r="CH50" s="17">
        <f t="shared" si="1"/>
        <v>321160.75999999995</v>
      </c>
      <c r="CI50" s="17">
        <f t="shared" si="2"/>
        <v>374669.09</v>
      </c>
      <c r="CJ50" s="17">
        <f t="shared" si="3"/>
        <v>346369.98</v>
      </c>
      <c r="CK50" s="17">
        <f t="shared" si="4"/>
        <v>342663.42857142858</v>
      </c>
      <c r="CL50" s="17">
        <f t="shared" si="5"/>
        <v>342663.42857142858</v>
      </c>
      <c r="CM50" s="15">
        <f t="shared" si="13"/>
        <v>1</v>
      </c>
      <c r="CN50" s="15">
        <f t="shared" si="12"/>
        <v>1</v>
      </c>
      <c r="CO50" s="15">
        <f t="shared" si="12"/>
        <v>1</v>
      </c>
      <c r="CP50" s="15">
        <f t="shared" si="12"/>
        <v>1</v>
      </c>
      <c r="CQ50" s="15">
        <f t="shared" si="12"/>
        <v>1</v>
      </c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</row>
    <row r="51" spans="1:128" x14ac:dyDescent="0.25">
      <c r="A51" s="2" t="s">
        <v>82</v>
      </c>
      <c r="B51" s="2" t="s">
        <v>83</v>
      </c>
      <c r="C51" s="2" t="s">
        <v>84</v>
      </c>
      <c r="D51" s="2" t="s">
        <v>55</v>
      </c>
      <c r="E51" s="5">
        <v>120521.40000000002</v>
      </c>
      <c r="F51" s="6">
        <v>0.89040005922140697</v>
      </c>
      <c r="G51" s="5">
        <v>111526.54000000001</v>
      </c>
      <c r="H51" s="6">
        <v>0.89040003538398083</v>
      </c>
      <c r="I51" s="5">
        <v>118859.15999999999</v>
      </c>
      <c r="J51" s="6">
        <v>0.89039988421573391</v>
      </c>
      <c r="K51" s="5">
        <v>118321.90000000001</v>
      </c>
      <c r="L51" s="6">
        <v>0.89040007308507996</v>
      </c>
      <c r="M51" s="5">
        <v>128004.56000000001</v>
      </c>
      <c r="N51" s="6">
        <v>0.89009993797337006</v>
      </c>
      <c r="O51" s="5">
        <v>116497.88000000002</v>
      </c>
      <c r="P51" s="6">
        <v>0.89010012624370838</v>
      </c>
      <c r="Q51" s="5">
        <v>113124.70000000008</v>
      </c>
      <c r="R51" s="6">
        <v>0.89009989130720457</v>
      </c>
      <c r="S51" s="5">
        <v>119409.52</v>
      </c>
      <c r="T51" s="6">
        <v>0.89010017673863184</v>
      </c>
      <c r="U51" s="5">
        <v>120181.05000000003</v>
      </c>
      <c r="V51" s="6">
        <v>0.89010004539337251</v>
      </c>
      <c r="W51" s="5">
        <v>128856.20000000001</v>
      </c>
      <c r="X51" s="6">
        <v>0.89010025424488648</v>
      </c>
      <c r="Y51" s="5">
        <v>124422.50000000001</v>
      </c>
      <c r="Z51" s="6">
        <v>0.89010003587656306</v>
      </c>
      <c r="AA51" s="5">
        <v>120242.48000000001</v>
      </c>
      <c r="AB51" s="6">
        <v>0.89009994467340503</v>
      </c>
      <c r="AC51" s="5">
        <v>115597.09000000001</v>
      </c>
      <c r="AD51" s="6">
        <v>0.89009999092937553</v>
      </c>
      <c r="AE51" s="5">
        <v>114718.67</v>
      </c>
      <c r="AF51" s="6">
        <v>0.89010007457157425</v>
      </c>
      <c r="AG51" s="5">
        <v>114241.22000000003</v>
      </c>
      <c r="AH51" s="6">
        <v>0.8900998640243617</v>
      </c>
      <c r="AI51" s="5">
        <v>116661.63000000003</v>
      </c>
      <c r="AJ51" s="6">
        <v>0.89009990938137395</v>
      </c>
      <c r="AK51" s="5">
        <v>114952.68000000002</v>
      </c>
      <c r="AL51" s="6">
        <v>0.8901000264816975</v>
      </c>
      <c r="AM51" s="5">
        <v>113279.81000000001</v>
      </c>
      <c r="AN51" s="6">
        <v>0.89009983074088439</v>
      </c>
      <c r="AO51" s="5">
        <v>114745.53</v>
      </c>
      <c r="AP51" s="6">
        <v>0.8900999114985142</v>
      </c>
      <c r="AQ51" s="5">
        <v>114617.03000000001</v>
      </c>
      <c r="AR51" s="6">
        <v>0.88949993473313305</v>
      </c>
      <c r="AS51" s="5">
        <v>120141.83</v>
      </c>
      <c r="AT51" s="6">
        <v>0.88950006844766838</v>
      </c>
      <c r="AU51" s="5">
        <v>130154.86</v>
      </c>
      <c r="AV51" s="6">
        <v>0.88950006085825806</v>
      </c>
      <c r="AW51" s="5">
        <v>119141.90000000001</v>
      </c>
      <c r="AX51" s="6">
        <v>0.88949994684288536</v>
      </c>
      <c r="AY51" s="5">
        <v>128408.62</v>
      </c>
      <c r="AZ51" s="6">
        <v>0.88949993647845127</v>
      </c>
      <c r="BA51" s="5">
        <v>120742.57999999999</v>
      </c>
      <c r="BB51" s="6">
        <v>0.8894999332926139</v>
      </c>
      <c r="BC51" s="5">
        <v>108956.19000000002</v>
      </c>
      <c r="BD51" s="6">
        <v>0.88949993350559553</v>
      </c>
      <c r="BE51" s="5">
        <v>116969.09000000003</v>
      </c>
      <c r="BF51" s="6">
        <v>0.88950006847918639</v>
      </c>
      <c r="BG51" s="5">
        <v>109813.84</v>
      </c>
      <c r="BH51" s="6">
        <v>0.88949988623450471</v>
      </c>
      <c r="BI51" s="5">
        <v>112232.60999999999</v>
      </c>
      <c r="BJ51" s="6">
        <v>0.8895000068951886</v>
      </c>
      <c r="BK51" s="5">
        <v>109370.5</v>
      </c>
      <c r="BL51" s="6">
        <v>0.88950006778777713</v>
      </c>
      <c r="BM51" s="5">
        <v>117478.53999999998</v>
      </c>
      <c r="BN51" s="6">
        <v>0.88950005129756327</v>
      </c>
      <c r="BO51" s="5">
        <v>108340.46999999999</v>
      </c>
      <c r="BP51" s="6">
        <v>0.88950001268480294</v>
      </c>
      <c r="BQ51" s="5">
        <v>111447.20000000003</v>
      </c>
      <c r="BR51" s="6">
        <v>0.88959998365234161</v>
      </c>
      <c r="BS51" s="5">
        <v>117951.66</v>
      </c>
      <c r="BT51" s="6">
        <v>0.88959997224517307</v>
      </c>
      <c r="BU51" s="5">
        <v>106224.97000000002</v>
      </c>
      <c r="BV51" s="6">
        <v>0.88959996422337384</v>
      </c>
      <c r="BW51" s="5">
        <v>117990.62999999998</v>
      </c>
      <c r="BX51" s="6">
        <v>0.88960001387283061</v>
      </c>
      <c r="BY51" s="5">
        <v>96285.200000000012</v>
      </c>
      <c r="BZ51" s="6">
        <v>0.77809982252071674</v>
      </c>
      <c r="CA51" s="5">
        <v>98915.239999999991</v>
      </c>
      <c r="CB51" s="6">
        <v>0.73579998369438737</v>
      </c>
      <c r="CC51" s="5">
        <v>104264.41999999998</v>
      </c>
      <c r="CD51" s="6">
        <v>0.81870002449086066</v>
      </c>
      <c r="CE51" s="5">
        <v>4513611.9000000004</v>
      </c>
      <c r="CF51" s="6">
        <v>0.88134921039707514</v>
      </c>
      <c r="CG51" s="4"/>
      <c r="CH51" s="12">
        <f t="shared" si="1"/>
        <v>1439967.8900000001</v>
      </c>
      <c r="CI51" s="12">
        <f t="shared" si="2"/>
        <v>1416660.87</v>
      </c>
      <c r="CJ51" s="12">
        <f t="shared" si="3"/>
        <v>1357518.28</v>
      </c>
      <c r="CK51" s="12">
        <f t="shared" si="4"/>
        <v>1290993.1200000001</v>
      </c>
      <c r="CL51" s="12">
        <f t="shared" si="5"/>
        <v>1290993.1200000001</v>
      </c>
      <c r="CM51" s="16">
        <f>CH51/CH$56</f>
        <v>0.89019777600268668</v>
      </c>
      <c r="CN51" s="16">
        <f t="shared" ref="CN51:CQ56" si="14">CI51/CI$56</f>
        <v>0.88984046724076815</v>
      </c>
      <c r="CO51" s="16">
        <f t="shared" si="14"/>
        <v>0.88953340404247816</v>
      </c>
      <c r="CP51" s="16">
        <f t="shared" si="14"/>
        <v>0.84101760049917018</v>
      </c>
      <c r="CQ51" s="16">
        <f t="shared" si="14"/>
        <v>0.84101760049917018</v>
      </c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</row>
    <row r="52" spans="1:128" x14ac:dyDescent="0.25">
      <c r="A52" s="2" t="s">
        <v>82</v>
      </c>
      <c r="B52" s="2" t="s">
        <v>83</v>
      </c>
      <c r="C52" s="2" t="s">
        <v>84</v>
      </c>
      <c r="D52" s="2" t="s">
        <v>56</v>
      </c>
      <c r="E52" s="5">
        <v>2477.0200000000013</v>
      </c>
      <c r="F52" s="6">
        <v>1.8299976225737591E-2</v>
      </c>
      <c r="G52" s="5">
        <v>2292.1499999999992</v>
      </c>
      <c r="H52" s="6">
        <v>1.829995300764635E-2</v>
      </c>
      <c r="I52" s="5">
        <v>2442.8599999999988</v>
      </c>
      <c r="J52" s="6">
        <v>1.8299996913618159E-2</v>
      </c>
      <c r="K52" s="5">
        <v>2431.7900000000004</v>
      </c>
      <c r="L52" s="6">
        <v>1.8299790602817962E-2</v>
      </c>
      <c r="M52" s="5">
        <v>2631.7100000000005</v>
      </c>
      <c r="N52" s="6">
        <v>1.8300011403999186E-2</v>
      </c>
      <c r="O52" s="5">
        <v>2395.1600000000003</v>
      </c>
      <c r="P52" s="6">
        <v>1.8300180384174206E-2</v>
      </c>
      <c r="Q52" s="5">
        <v>2325.8100000000022</v>
      </c>
      <c r="R52" s="6">
        <v>1.8300187564706999E-2</v>
      </c>
      <c r="S52" s="5">
        <v>2454.9999999999995</v>
      </c>
      <c r="T52" s="6">
        <v>1.8300014386569353E-2</v>
      </c>
      <c r="U52" s="5">
        <v>2470.85</v>
      </c>
      <c r="V52" s="6">
        <v>1.8299920804155177E-2</v>
      </c>
      <c r="W52" s="5">
        <v>2649.2200000000003</v>
      </c>
      <c r="X52" s="6">
        <v>1.8300022781601803E-2</v>
      </c>
      <c r="Y52" s="5">
        <v>2558.0500000000002</v>
      </c>
      <c r="Z52" s="6">
        <v>1.8299908752629483E-2</v>
      </c>
      <c r="AA52" s="5">
        <v>2472.1</v>
      </c>
      <c r="AB52" s="6">
        <v>1.8299822768352118E-2</v>
      </c>
      <c r="AC52" s="5">
        <v>2376.6299999999997</v>
      </c>
      <c r="AD52" s="6">
        <v>1.8300100300470204E-2</v>
      </c>
      <c r="AE52" s="5">
        <v>2358.56</v>
      </c>
      <c r="AF52" s="6">
        <v>1.8300024153710397E-2</v>
      </c>
      <c r="AG52" s="5">
        <v>2348.7900000000004</v>
      </c>
      <c r="AH52" s="6">
        <v>1.8300379316868117E-2</v>
      </c>
      <c r="AI52" s="5">
        <v>2398.5299999999997</v>
      </c>
      <c r="AJ52" s="6">
        <v>1.8300201494257418E-2</v>
      </c>
      <c r="AK52" s="5">
        <v>2363.3700000000003</v>
      </c>
      <c r="AL52" s="6">
        <v>1.8300014402326672E-2</v>
      </c>
      <c r="AM52" s="5">
        <v>2328.9900000000002</v>
      </c>
      <c r="AN52" s="6">
        <v>1.8300115482160609E-2</v>
      </c>
      <c r="AO52" s="5">
        <v>2359.12</v>
      </c>
      <c r="AP52" s="6">
        <v>1.8300081085636841E-2</v>
      </c>
      <c r="AQ52" s="5">
        <v>2332.3000000000002</v>
      </c>
      <c r="AR52" s="6">
        <v>1.810010866428912E-2</v>
      </c>
      <c r="AS52" s="5">
        <v>2444.69</v>
      </c>
      <c r="AT52" s="6">
        <v>1.8099873477317022E-2</v>
      </c>
      <c r="AU52" s="5">
        <v>2648.4500000000003</v>
      </c>
      <c r="AV52" s="6">
        <v>1.8099949830379394E-2</v>
      </c>
      <c r="AW52" s="5">
        <v>2424.35</v>
      </c>
      <c r="AX52" s="6">
        <v>1.8099922832593311E-2</v>
      </c>
      <c r="AY52" s="5">
        <v>2612.9200000000005</v>
      </c>
      <c r="AZ52" s="6">
        <v>1.8099970033345701E-2</v>
      </c>
      <c r="BA52" s="5">
        <v>2456.9399999999996</v>
      </c>
      <c r="BB52" s="6">
        <v>1.8100060195036041E-2</v>
      </c>
      <c r="BC52" s="5">
        <v>2217.1</v>
      </c>
      <c r="BD52" s="6">
        <v>1.8100029953096338E-2</v>
      </c>
      <c r="BE52" s="5">
        <v>2380.1400000000003</v>
      </c>
      <c r="BF52" s="6">
        <v>1.8099950106391788E-2</v>
      </c>
      <c r="BG52" s="5">
        <v>2234.56</v>
      </c>
      <c r="BH52" s="6">
        <v>1.8100094357725537E-2</v>
      </c>
      <c r="BI52" s="5">
        <v>2283.7900000000004</v>
      </c>
      <c r="BJ52" s="6">
        <v>1.810018693093891E-2</v>
      </c>
      <c r="BK52" s="5">
        <v>2225.5100000000002</v>
      </c>
      <c r="BL52" s="6">
        <v>1.8099865099477246E-2</v>
      </c>
      <c r="BM52" s="5">
        <v>2390.5</v>
      </c>
      <c r="BN52" s="6">
        <v>1.8099900395653755E-2</v>
      </c>
      <c r="BO52" s="5">
        <v>2204.5700000000002</v>
      </c>
      <c r="BP52" s="6">
        <v>1.8100023407361408E-2</v>
      </c>
      <c r="BQ52" s="5">
        <v>2267.54</v>
      </c>
      <c r="BR52" s="6">
        <v>1.8100082791950179E-2</v>
      </c>
      <c r="BS52" s="5">
        <v>2399.8799999999997</v>
      </c>
      <c r="BT52" s="6">
        <v>1.8100068972253087E-2</v>
      </c>
      <c r="BU52" s="5">
        <v>2161.31</v>
      </c>
      <c r="BV52" s="6">
        <v>1.8100276222018419E-2</v>
      </c>
      <c r="BW52" s="5">
        <v>2400.66</v>
      </c>
      <c r="BX52" s="6">
        <v>1.8099972593619933E-2</v>
      </c>
      <c r="BY52" s="5">
        <v>1955.1499999999999</v>
      </c>
      <c r="BZ52" s="6">
        <v>1.5799955424108576E-2</v>
      </c>
      <c r="CA52" s="5">
        <v>2016.49</v>
      </c>
      <c r="CB52" s="6">
        <v>1.5000047607627454E-2</v>
      </c>
      <c r="CC52" s="5">
        <v>2126.8100000000004</v>
      </c>
      <c r="CD52" s="6">
        <v>1.6700034384571533E-2</v>
      </c>
      <c r="CE52" s="5">
        <v>92319.37</v>
      </c>
      <c r="CF52" s="6">
        <v>1.8026716885839348E-2</v>
      </c>
      <c r="CG52" s="4"/>
      <c r="CH52" s="12">
        <f t="shared" si="1"/>
        <v>29601.72</v>
      </c>
      <c r="CI52" s="12">
        <f t="shared" si="2"/>
        <v>28996.699999999997</v>
      </c>
      <c r="CJ52" s="12">
        <f t="shared" si="3"/>
        <v>27622.500000000004</v>
      </c>
      <c r="CK52" s="12">
        <f t="shared" si="4"/>
        <v>26276.297142857147</v>
      </c>
      <c r="CL52" s="12">
        <f t="shared" si="5"/>
        <v>26276.297142857147</v>
      </c>
      <c r="CM52" s="16">
        <f t="shared" ref="CM52:CM56" si="15">CH52/CH$56</f>
        <v>1.8299981196007259E-2</v>
      </c>
      <c r="CN52" s="16">
        <f t="shared" si="14"/>
        <v>1.8213559520734397E-2</v>
      </c>
      <c r="CO52" s="16">
        <f t="shared" si="14"/>
        <v>1.8100040946161959E-2</v>
      </c>
      <c r="CP52" s="16">
        <f t="shared" si="14"/>
        <v>1.7117696470054712E-2</v>
      </c>
      <c r="CQ52" s="16">
        <f t="shared" si="14"/>
        <v>1.7117696470054712E-2</v>
      </c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</row>
    <row r="53" spans="1:128" x14ac:dyDescent="0.25">
      <c r="A53" s="2" t="s">
        <v>82</v>
      </c>
      <c r="B53" s="2" t="s">
        <v>83</v>
      </c>
      <c r="C53" s="2" t="s">
        <v>84</v>
      </c>
      <c r="D53" s="2" t="s">
        <v>57</v>
      </c>
      <c r="E53" s="5">
        <v>568.49999999999977</v>
      </c>
      <c r="F53" s="6">
        <v>4.2000211884973921E-3</v>
      </c>
      <c r="G53" s="5">
        <v>526.07000000000016</v>
      </c>
      <c r="H53" s="6">
        <v>4.2000114646652794E-3</v>
      </c>
      <c r="I53" s="5">
        <v>560.66999999999973</v>
      </c>
      <c r="J53" s="6">
        <v>4.2001012213382233E-3</v>
      </c>
      <c r="K53" s="5">
        <v>558.12</v>
      </c>
      <c r="L53" s="6">
        <v>4.1999840164013997E-3</v>
      </c>
      <c r="M53" s="5">
        <v>604.0100000000001</v>
      </c>
      <c r="N53" s="6">
        <v>4.2000789935553494E-3</v>
      </c>
      <c r="O53" s="5">
        <v>549.67999999999995</v>
      </c>
      <c r="P53" s="6">
        <v>4.1998209529104007E-3</v>
      </c>
      <c r="Q53" s="5">
        <v>533.78</v>
      </c>
      <c r="R53" s="6">
        <v>4.1999450162692959E-3</v>
      </c>
      <c r="S53" s="5">
        <v>563.42999999999995</v>
      </c>
      <c r="T53" s="6">
        <v>4.1999092080752636E-3</v>
      </c>
      <c r="U53" s="5">
        <v>567.07000000000005</v>
      </c>
      <c r="V53" s="6">
        <v>4.1999053323399961E-3</v>
      </c>
      <c r="W53" s="5">
        <v>608.00999999999988</v>
      </c>
      <c r="X53" s="6">
        <v>4.1999520052852192E-3</v>
      </c>
      <c r="Y53" s="5">
        <v>587.1</v>
      </c>
      <c r="Z53" s="6">
        <v>4.200025968479416E-3</v>
      </c>
      <c r="AA53" s="5">
        <v>567.38999999999987</v>
      </c>
      <c r="AB53" s="6">
        <v>4.2001280047471003E-3</v>
      </c>
      <c r="AC53" s="5">
        <v>545.44999999999993</v>
      </c>
      <c r="AD53" s="6">
        <v>4.1999763147361913E-3</v>
      </c>
      <c r="AE53" s="5">
        <v>541.30000000000007</v>
      </c>
      <c r="AF53" s="6">
        <v>4.1999368574059757E-3</v>
      </c>
      <c r="AG53" s="5">
        <v>539.03000000000009</v>
      </c>
      <c r="AH53" s="6">
        <v>4.1998022229196401E-3</v>
      </c>
      <c r="AI53" s="5">
        <v>550.4799999999999</v>
      </c>
      <c r="AJ53" s="6">
        <v>4.2000287336655465E-3</v>
      </c>
      <c r="AK53" s="5">
        <v>542.41999999999996</v>
      </c>
      <c r="AL53" s="6">
        <v>4.200059157943966E-3</v>
      </c>
      <c r="AM53" s="5">
        <v>534.51999999999975</v>
      </c>
      <c r="AN53" s="6">
        <v>4.2000084704204325E-3</v>
      </c>
      <c r="AO53" s="5">
        <v>541.44999999999993</v>
      </c>
      <c r="AP53" s="6">
        <v>4.2001165281198363E-3</v>
      </c>
      <c r="AQ53" s="5">
        <v>541.18999999999994</v>
      </c>
      <c r="AR53" s="6">
        <v>4.1999733344881135E-3</v>
      </c>
      <c r="AS53" s="5">
        <v>567.27999999999986</v>
      </c>
      <c r="AT53" s="6">
        <v>4.199999274432503E-3</v>
      </c>
      <c r="AU53" s="5">
        <v>614.55000000000007</v>
      </c>
      <c r="AV53" s="6">
        <v>4.1999373853611197E-3</v>
      </c>
      <c r="AW53" s="5">
        <v>562.57000000000005</v>
      </c>
      <c r="AX53" s="6">
        <v>4.20008397629551E-3</v>
      </c>
      <c r="AY53" s="5">
        <v>606.33000000000004</v>
      </c>
      <c r="AZ53" s="6">
        <v>4.2001113047159871E-3</v>
      </c>
      <c r="BA53" s="5">
        <v>570.11999999999989</v>
      </c>
      <c r="BB53" s="6">
        <v>4.2000237361897105E-3</v>
      </c>
      <c r="BC53" s="5">
        <v>514.46</v>
      </c>
      <c r="BD53" s="6">
        <v>4.1999645526453215E-3</v>
      </c>
      <c r="BE53" s="5">
        <v>552.30999999999995</v>
      </c>
      <c r="BF53" s="6">
        <v>4.2000821141870842E-3</v>
      </c>
      <c r="BG53" s="5">
        <v>518.5200000000001</v>
      </c>
      <c r="BH53" s="6">
        <v>4.2000487462264821E-3</v>
      </c>
      <c r="BI53" s="5">
        <v>529.91999999999996</v>
      </c>
      <c r="BJ53" s="6">
        <v>4.1998831146660351E-3</v>
      </c>
      <c r="BK53" s="5">
        <v>516.42000000000007</v>
      </c>
      <c r="BL53" s="6">
        <v>4.1999956570278451E-3</v>
      </c>
      <c r="BM53" s="5">
        <v>554.70000000000005</v>
      </c>
      <c r="BN53" s="6">
        <v>4.1999643377825299E-3</v>
      </c>
      <c r="BO53" s="5">
        <v>511.56</v>
      </c>
      <c r="BP53" s="6">
        <v>4.2000244829013371E-3</v>
      </c>
      <c r="BQ53" s="5">
        <v>513.63999999999987</v>
      </c>
      <c r="BR53" s="6">
        <v>4.1000055237205464E-3</v>
      </c>
      <c r="BS53" s="5">
        <v>543.61</v>
      </c>
      <c r="BT53" s="6">
        <v>4.0999460364711995E-3</v>
      </c>
      <c r="BU53" s="5">
        <v>489.56</v>
      </c>
      <c r="BV53" s="6">
        <v>4.0999075686742473E-3</v>
      </c>
      <c r="BW53" s="5">
        <v>543.79</v>
      </c>
      <c r="BX53" s="6">
        <v>4.0999492209161581E-3</v>
      </c>
      <c r="BY53" s="5">
        <v>445.48000000000008</v>
      </c>
      <c r="BZ53" s="6">
        <v>3.6000123480714472E-3</v>
      </c>
      <c r="CA53" s="5">
        <v>457.06999999999994</v>
      </c>
      <c r="CB53" s="6">
        <v>3.4000028564576462E-3</v>
      </c>
      <c r="CC53" s="5">
        <v>483.95000000000005</v>
      </c>
      <c r="CD53" s="6">
        <v>3.8000487304523643E-3</v>
      </c>
      <c r="CE53" s="5">
        <v>21225.510000000006</v>
      </c>
      <c r="CF53" s="6">
        <v>4.1445934859342306E-3</v>
      </c>
      <c r="CG53" s="4"/>
      <c r="CH53" s="12">
        <f t="shared" si="1"/>
        <v>6793.83</v>
      </c>
      <c r="CI53" s="12">
        <f t="shared" si="2"/>
        <v>6686.5699999999988</v>
      </c>
      <c r="CJ53" s="12">
        <f t="shared" si="3"/>
        <v>6358.61</v>
      </c>
      <c r="CK53" s="12">
        <f t="shared" si="4"/>
        <v>5960.7428571428563</v>
      </c>
      <c r="CL53" s="12">
        <f t="shared" si="5"/>
        <v>5960.7428571428563</v>
      </c>
      <c r="CM53" s="16">
        <f t="shared" si="15"/>
        <v>4.1999911237884146E-3</v>
      </c>
      <c r="CN53" s="16">
        <f t="shared" si="14"/>
        <v>4.2000034722763967E-3</v>
      </c>
      <c r="CO53" s="16">
        <f t="shared" si="14"/>
        <v>4.1665707796424969E-3</v>
      </c>
      <c r="CP53" s="16">
        <f t="shared" si="14"/>
        <v>3.8831265459469315E-3</v>
      </c>
      <c r="CQ53" s="16">
        <f t="shared" si="14"/>
        <v>3.8831265459469315E-3</v>
      </c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</row>
    <row r="54" spans="1:128" x14ac:dyDescent="0.25">
      <c r="A54" s="2" t="s">
        <v>82</v>
      </c>
      <c r="B54" s="2" t="s">
        <v>83</v>
      </c>
      <c r="C54" s="2" t="s">
        <v>84</v>
      </c>
      <c r="D54" s="2" t="s">
        <v>60</v>
      </c>
      <c r="E54" s="5">
        <v>0</v>
      </c>
      <c r="F54" s="6">
        <v>0</v>
      </c>
      <c r="G54" s="5">
        <v>0</v>
      </c>
      <c r="H54" s="6">
        <v>0</v>
      </c>
      <c r="I54" s="5">
        <v>0</v>
      </c>
      <c r="J54" s="6">
        <v>0</v>
      </c>
      <c r="K54" s="5">
        <v>0</v>
      </c>
      <c r="L54" s="6">
        <v>0</v>
      </c>
      <c r="M54" s="5">
        <v>0</v>
      </c>
      <c r="N54" s="6">
        <v>0</v>
      </c>
      <c r="O54" s="5">
        <v>0</v>
      </c>
      <c r="P54" s="6">
        <v>0</v>
      </c>
      <c r="Q54" s="5">
        <v>0</v>
      </c>
      <c r="R54" s="6">
        <v>0</v>
      </c>
      <c r="S54" s="5">
        <v>0</v>
      </c>
      <c r="T54" s="6">
        <v>0</v>
      </c>
      <c r="U54" s="5">
        <v>0</v>
      </c>
      <c r="V54" s="6">
        <v>0</v>
      </c>
      <c r="W54" s="5">
        <v>0</v>
      </c>
      <c r="X54" s="6">
        <v>0</v>
      </c>
      <c r="Y54" s="5">
        <v>0</v>
      </c>
      <c r="Z54" s="6">
        <v>0</v>
      </c>
      <c r="AA54" s="5">
        <v>0</v>
      </c>
      <c r="AB54" s="6">
        <v>0</v>
      </c>
      <c r="AC54" s="5">
        <v>0</v>
      </c>
      <c r="AD54" s="6">
        <v>0</v>
      </c>
      <c r="AE54" s="5">
        <v>0</v>
      </c>
      <c r="AF54" s="6">
        <v>0</v>
      </c>
      <c r="AG54" s="5">
        <v>0</v>
      </c>
      <c r="AH54" s="6">
        <v>0</v>
      </c>
      <c r="AI54" s="5">
        <v>0</v>
      </c>
      <c r="AJ54" s="6">
        <v>0</v>
      </c>
      <c r="AK54" s="5">
        <v>0</v>
      </c>
      <c r="AL54" s="6">
        <v>0</v>
      </c>
      <c r="AM54" s="5">
        <v>0</v>
      </c>
      <c r="AN54" s="6">
        <v>0</v>
      </c>
      <c r="AO54" s="5">
        <v>0</v>
      </c>
      <c r="AP54" s="6">
        <v>0</v>
      </c>
      <c r="AQ54" s="5">
        <v>0</v>
      </c>
      <c r="AR54" s="6">
        <v>0</v>
      </c>
      <c r="AS54" s="5">
        <v>0</v>
      </c>
      <c r="AT54" s="6">
        <v>0</v>
      </c>
      <c r="AU54" s="5">
        <v>0</v>
      </c>
      <c r="AV54" s="6">
        <v>0</v>
      </c>
      <c r="AW54" s="5">
        <v>0</v>
      </c>
      <c r="AX54" s="6">
        <v>0</v>
      </c>
      <c r="AY54" s="5">
        <v>0</v>
      </c>
      <c r="AZ54" s="6">
        <v>0</v>
      </c>
      <c r="BA54" s="5">
        <v>0</v>
      </c>
      <c r="BB54" s="6">
        <v>0</v>
      </c>
      <c r="BC54" s="5">
        <v>0</v>
      </c>
      <c r="BD54" s="6">
        <v>0</v>
      </c>
      <c r="BE54" s="5">
        <v>0</v>
      </c>
      <c r="BF54" s="6">
        <v>0</v>
      </c>
      <c r="BG54" s="5">
        <v>0</v>
      </c>
      <c r="BH54" s="6">
        <v>0</v>
      </c>
      <c r="BI54" s="5">
        <v>0</v>
      </c>
      <c r="BJ54" s="6">
        <v>0</v>
      </c>
      <c r="BK54" s="5">
        <v>0</v>
      </c>
      <c r="BL54" s="6">
        <v>0</v>
      </c>
      <c r="BM54" s="5">
        <v>0</v>
      </c>
      <c r="BN54" s="6">
        <v>0</v>
      </c>
      <c r="BO54" s="5">
        <v>0</v>
      </c>
      <c r="BP54" s="6">
        <v>0</v>
      </c>
      <c r="BQ54" s="5">
        <v>0</v>
      </c>
      <c r="BR54" s="6">
        <v>0</v>
      </c>
      <c r="BS54" s="5">
        <v>0</v>
      </c>
      <c r="BT54" s="6">
        <v>0</v>
      </c>
      <c r="BU54" s="5">
        <v>0</v>
      </c>
      <c r="BV54" s="6">
        <v>0</v>
      </c>
      <c r="BW54" s="5">
        <v>0</v>
      </c>
      <c r="BX54" s="6">
        <v>0</v>
      </c>
      <c r="BY54" s="5">
        <v>15517.510000000002</v>
      </c>
      <c r="BZ54" s="6">
        <v>0.12540007993921648</v>
      </c>
      <c r="CA54" s="5">
        <v>23229.88</v>
      </c>
      <c r="CB54" s="6">
        <v>0.17279991763880448</v>
      </c>
      <c r="CC54" s="5">
        <v>10137.34</v>
      </c>
      <c r="CD54" s="6">
        <v>7.9599929738948166E-2</v>
      </c>
      <c r="CE54" s="5">
        <v>48884.729999999996</v>
      </c>
      <c r="CF54" s="6">
        <v>9.5454636199391023E-3</v>
      </c>
      <c r="CG54" s="4"/>
      <c r="CH54" s="12">
        <f t="shared" si="1"/>
        <v>0</v>
      </c>
      <c r="CI54" s="12">
        <f t="shared" si="2"/>
        <v>0</v>
      </c>
      <c r="CJ54" s="12">
        <f t="shared" si="3"/>
        <v>0</v>
      </c>
      <c r="CK54" s="12">
        <f t="shared" si="4"/>
        <v>83802.394285714283</v>
      </c>
      <c r="CL54" s="12">
        <f t="shared" si="5"/>
        <v>83802.394285714283</v>
      </c>
      <c r="CM54" s="16">
        <f t="shared" si="15"/>
        <v>0</v>
      </c>
      <c r="CN54" s="16">
        <f t="shared" si="14"/>
        <v>0</v>
      </c>
      <c r="CO54" s="16">
        <f t="shared" si="14"/>
        <v>0</v>
      </c>
      <c r="CP54" s="16">
        <f t="shared" si="14"/>
        <v>5.4593078356805491E-2</v>
      </c>
      <c r="CQ54" s="16">
        <f t="shared" si="14"/>
        <v>5.4593078356805491E-2</v>
      </c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</row>
    <row r="55" spans="1:128" x14ac:dyDescent="0.25">
      <c r="A55" s="2" t="s">
        <v>82</v>
      </c>
      <c r="B55" s="2" t="s">
        <v>83</v>
      </c>
      <c r="C55" s="2" t="s">
        <v>84</v>
      </c>
      <c r="D55" s="2" t="s">
        <v>63</v>
      </c>
      <c r="E55" s="5">
        <v>11789.54</v>
      </c>
      <c r="F55" s="6">
        <v>8.7099943364358071E-2</v>
      </c>
      <c r="G55" s="5">
        <v>10909.660000000003</v>
      </c>
      <c r="H55" s="6">
        <v>8.7100000143707529E-2</v>
      </c>
      <c r="I55" s="5">
        <v>11626.949999999995</v>
      </c>
      <c r="J55" s="6">
        <v>8.7100017649309691E-2</v>
      </c>
      <c r="K55" s="5">
        <v>11574.41</v>
      </c>
      <c r="L55" s="6">
        <v>8.7100152295700783E-2</v>
      </c>
      <c r="M55" s="5">
        <v>12568.920000000002</v>
      </c>
      <c r="N55" s="6">
        <v>8.7399971629075174E-2</v>
      </c>
      <c r="O55" s="5">
        <v>11439.049999999997</v>
      </c>
      <c r="P55" s="6">
        <v>8.7399872419207006E-2</v>
      </c>
      <c r="Q55" s="5">
        <v>11107.849999999997</v>
      </c>
      <c r="R55" s="6">
        <v>8.7399976111819266E-2</v>
      </c>
      <c r="S55" s="5">
        <v>11724.950000000004</v>
      </c>
      <c r="T55" s="6">
        <v>8.739989966672361E-2</v>
      </c>
      <c r="U55" s="5">
        <v>11800.74</v>
      </c>
      <c r="V55" s="6">
        <v>8.7400128470132218E-2</v>
      </c>
      <c r="W55" s="5">
        <v>12652.509999999998</v>
      </c>
      <c r="X55" s="6">
        <v>8.7399770968226334E-2</v>
      </c>
      <c r="Y55" s="5">
        <v>12217.2</v>
      </c>
      <c r="Z55" s="6">
        <v>8.7400029402327911E-2</v>
      </c>
      <c r="AA55" s="5">
        <v>11806.769999999999</v>
      </c>
      <c r="AB55" s="6">
        <v>8.74001045534957E-2</v>
      </c>
      <c r="AC55" s="5">
        <v>11350.61</v>
      </c>
      <c r="AD55" s="6">
        <v>8.7399932455418036E-2</v>
      </c>
      <c r="AE55" s="5">
        <v>11264.36</v>
      </c>
      <c r="AF55" s="6">
        <v>8.7399964417309392E-2</v>
      </c>
      <c r="AG55" s="5">
        <v>11217.480000000001</v>
      </c>
      <c r="AH55" s="6">
        <v>8.7399954435850691E-2</v>
      </c>
      <c r="AI55" s="5">
        <v>11455.130000000003</v>
      </c>
      <c r="AJ55" s="6">
        <v>8.7399860390703077E-2</v>
      </c>
      <c r="AK55" s="5">
        <v>11287.330000000002</v>
      </c>
      <c r="AL55" s="6">
        <v>8.7399899958031935E-2</v>
      </c>
      <c r="AM55" s="5">
        <v>11123.090000000002</v>
      </c>
      <c r="AN55" s="6">
        <v>8.7400045306534543E-2</v>
      </c>
      <c r="AO55" s="5">
        <v>11266.990000000002</v>
      </c>
      <c r="AP55" s="6">
        <v>8.7399890887729106E-2</v>
      </c>
      <c r="AQ55" s="5">
        <v>11365.06</v>
      </c>
      <c r="AR55" s="6">
        <v>8.8199983268089727E-2</v>
      </c>
      <c r="AS55" s="5">
        <v>11912.89</v>
      </c>
      <c r="AT55" s="6">
        <v>8.820005880058214E-2</v>
      </c>
      <c r="AU55" s="5">
        <v>12905.750000000002</v>
      </c>
      <c r="AV55" s="6">
        <v>8.8200051926001569E-2</v>
      </c>
      <c r="AW55" s="5">
        <v>11813.74</v>
      </c>
      <c r="AX55" s="6">
        <v>8.8200046348225675E-2</v>
      </c>
      <c r="AY55" s="5">
        <v>12732.59</v>
      </c>
      <c r="AZ55" s="6">
        <v>8.8199982183487097E-2</v>
      </c>
      <c r="BA55" s="5">
        <v>11972.449999999999</v>
      </c>
      <c r="BB55" s="6">
        <v>8.8199982776160285E-2</v>
      </c>
      <c r="BC55" s="5">
        <v>10803.76</v>
      </c>
      <c r="BD55" s="6">
        <v>8.8200071988662712E-2</v>
      </c>
      <c r="BE55" s="5">
        <v>11598.27</v>
      </c>
      <c r="BF55" s="6">
        <v>8.819989930023471E-2</v>
      </c>
      <c r="BG55" s="5">
        <v>10888.789999999999</v>
      </c>
      <c r="BH55" s="6">
        <v>8.8199970661543323E-2</v>
      </c>
      <c r="BI55" s="5">
        <v>11128.619999999999</v>
      </c>
      <c r="BJ55" s="6">
        <v>8.8199923059206542E-2</v>
      </c>
      <c r="BK55" s="5">
        <v>10844.84</v>
      </c>
      <c r="BL55" s="6">
        <v>8.8200071455717913E-2</v>
      </c>
      <c r="BM55" s="5">
        <v>11648.809999999998</v>
      </c>
      <c r="BN55" s="6">
        <v>8.8200083969000365E-2</v>
      </c>
      <c r="BO55" s="5">
        <v>10742.689999999999</v>
      </c>
      <c r="BP55" s="6">
        <v>8.8199939424934246E-2</v>
      </c>
      <c r="BQ55" s="5">
        <v>11049.500000000002</v>
      </c>
      <c r="BR55" s="6">
        <v>8.819992803198777E-2</v>
      </c>
      <c r="BS55" s="5">
        <v>11694.399999999998</v>
      </c>
      <c r="BT55" s="6">
        <v>8.8200012746102507E-2</v>
      </c>
      <c r="BU55" s="5">
        <v>10531.730000000001</v>
      </c>
      <c r="BV55" s="6">
        <v>8.8199851985933567E-2</v>
      </c>
      <c r="BW55" s="5">
        <v>11698.27</v>
      </c>
      <c r="BX55" s="6">
        <v>8.8200064312633303E-2</v>
      </c>
      <c r="BY55" s="5">
        <v>9540.6799999999985</v>
      </c>
      <c r="BZ55" s="6">
        <v>7.7100129767886966E-2</v>
      </c>
      <c r="CA55" s="5">
        <v>9813.56</v>
      </c>
      <c r="CB55" s="6">
        <v>7.3000048202722781E-2</v>
      </c>
      <c r="CC55" s="5">
        <v>10341.11</v>
      </c>
      <c r="CD55" s="6">
        <v>8.1199962655167365E-2</v>
      </c>
      <c r="CE55" s="5">
        <v>445211.05</v>
      </c>
      <c r="CF55" s="6">
        <v>8.6934015611212098E-2</v>
      </c>
      <c r="CG55" s="4"/>
      <c r="CH55" s="12">
        <f t="shared" si="1"/>
        <v>141218.54999999999</v>
      </c>
      <c r="CI55" s="12">
        <f t="shared" si="2"/>
        <v>139695.02000000002</v>
      </c>
      <c r="CJ55" s="12">
        <f t="shared" si="3"/>
        <v>134602.12999999998</v>
      </c>
      <c r="CK55" s="12">
        <f t="shared" si="4"/>
        <v>128004.42857142857</v>
      </c>
      <c r="CL55" s="12">
        <f t="shared" si="5"/>
        <v>128004.42857142857</v>
      </c>
      <c r="CM55" s="16">
        <f t="shared" si="15"/>
        <v>8.7302251677517748E-2</v>
      </c>
      <c r="CN55" s="16">
        <f t="shared" si="14"/>
        <v>8.774596976622108E-2</v>
      </c>
      <c r="CO55" s="16">
        <f t="shared" si="14"/>
        <v>8.8199984231717418E-2</v>
      </c>
      <c r="CP55" s="16">
        <f t="shared" si="14"/>
        <v>8.3388498128022764E-2</v>
      </c>
      <c r="CQ55" s="16">
        <f t="shared" si="14"/>
        <v>8.3388498128022764E-2</v>
      </c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</row>
    <row r="56" spans="1:128" s="7" customFormat="1" x14ac:dyDescent="0.25">
      <c r="A56" s="7" t="s">
        <v>85</v>
      </c>
      <c r="E56" s="10">
        <v>135356.46000000002</v>
      </c>
      <c r="F56" s="11">
        <v>1</v>
      </c>
      <c r="G56" s="10">
        <v>125254.42000000001</v>
      </c>
      <c r="H56" s="11">
        <v>1</v>
      </c>
      <c r="I56" s="10">
        <v>133489.63999999998</v>
      </c>
      <c r="J56" s="11">
        <v>1</v>
      </c>
      <c r="K56" s="10">
        <v>132886.22</v>
      </c>
      <c r="L56" s="11">
        <v>1</v>
      </c>
      <c r="M56" s="10">
        <v>143809.20000000004</v>
      </c>
      <c r="N56" s="11">
        <v>1</v>
      </c>
      <c r="O56" s="10">
        <v>130881.77000000002</v>
      </c>
      <c r="P56" s="11">
        <v>1</v>
      </c>
      <c r="Q56" s="10">
        <v>127092.14000000007</v>
      </c>
      <c r="R56" s="11">
        <v>1</v>
      </c>
      <c r="S56" s="10">
        <v>134152.9</v>
      </c>
      <c r="T56" s="11">
        <v>1</v>
      </c>
      <c r="U56" s="10">
        <v>135019.71000000005</v>
      </c>
      <c r="V56" s="11">
        <v>1</v>
      </c>
      <c r="W56" s="10">
        <v>144765.94000000003</v>
      </c>
      <c r="X56" s="11">
        <v>1</v>
      </c>
      <c r="Y56" s="10">
        <v>139784.85000000003</v>
      </c>
      <c r="Z56" s="11">
        <v>1</v>
      </c>
      <c r="AA56" s="10">
        <v>135088.74000000002</v>
      </c>
      <c r="AB56" s="11">
        <v>1</v>
      </c>
      <c r="AC56" s="10">
        <v>129869.78000000001</v>
      </c>
      <c r="AD56" s="11">
        <v>1</v>
      </c>
      <c r="AE56" s="10">
        <v>128882.89</v>
      </c>
      <c r="AF56" s="11">
        <v>1</v>
      </c>
      <c r="AG56" s="10">
        <v>128346.52000000002</v>
      </c>
      <c r="AH56" s="11">
        <v>1</v>
      </c>
      <c r="AI56" s="10">
        <v>131065.77000000003</v>
      </c>
      <c r="AJ56" s="11">
        <v>1</v>
      </c>
      <c r="AK56" s="10">
        <v>129145.80000000002</v>
      </c>
      <c r="AL56" s="11">
        <v>1</v>
      </c>
      <c r="AM56" s="10">
        <v>127266.41000000002</v>
      </c>
      <c r="AN56" s="11">
        <v>1</v>
      </c>
      <c r="AO56" s="10">
        <v>128913.09</v>
      </c>
      <c r="AP56" s="11">
        <v>1</v>
      </c>
      <c r="AQ56" s="10">
        <v>128855.58000000002</v>
      </c>
      <c r="AR56" s="11">
        <v>1</v>
      </c>
      <c r="AS56" s="10">
        <v>135066.69</v>
      </c>
      <c r="AT56" s="11">
        <v>1</v>
      </c>
      <c r="AU56" s="10">
        <v>146323.60999999999</v>
      </c>
      <c r="AV56" s="11">
        <v>1</v>
      </c>
      <c r="AW56" s="10">
        <v>133942.56000000003</v>
      </c>
      <c r="AX56" s="11">
        <v>1</v>
      </c>
      <c r="AY56" s="10">
        <v>144360.46</v>
      </c>
      <c r="AZ56" s="11">
        <v>1</v>
      </c>
      <c r="BA56" s="10">
        <v>135742.09</v>
      </c>
      <c r="BB56" s="11">
        <v>1</v>
      </c>
      <c r="BC56" s="10">
        <v>122491.51000000002</v>
      </c>
      <c r="BD56" s="11">
        <v>1</v>
      </c>
      <c r="BE56" s="10">
        <v>131499.81000000003</v>
      </c>
      <c r="BF56" s="11">
        <v>1</v>
      </c>
      <c r="BG56" s="10">
        <v>123455.70999999999</v>
      </c>
      <c r="BH56" s="11">
        <v>1</v>
      </c>
      <c r="BI56" s="10">
        <v>126174.93999999997</v>
      </c>
      <c r="BJ56" s="11">
        <v>1</v>
      </c>
      <c r="BK56" s="10">
        <v>122957.26999999999</v>
      </c>
      <c r="BL56" s="11">
        <v>1</v>
      </c>
      <c r="BM56" s="10">
        <v>132072.54999999999</v>
      </c>
      <c r="BN56" s="11">
        <v>1</v>
      </c>
      <c r="BO56" s="10">
        <v>121799.29</v>
      </c>
      <c r="BP56" s="11">
        <v>1</v>
      </c>
      <c r="BQ56" s="10">
        <v>125277.88000000002</v>
      </c>
      <c r="BR56" s="11">
        <v>1</v>
      </c>
      <c r="BS56" s="10">
        <v>132589.55000000002</v>
      </c>
      <c r="BT56" s="11">
        <v>1</v>
      </c>
      <c r="BU56" s="10">
        <v>119407.57</v>
      </c>
      <c r="BV56" s="11">
        <v>1</v>
      </c>
      <c r="BW56" s="10">
        <v>132633.34999999998</v>
      </c>
      <c r="BX56" s="11">
        <v>1</v>
      </c>
      <c r="BY56" s="10">
        <v>123744.01999999999</v>
      </c>
      <c r="BZ56" s="11">
        <v>1</v>
      </c>
      <c r="CA56" s="10">
        <v>134432.24000000002</v>
      </c>
      <c r="CB56" s="11">
        <v>1</v>
      </c>
      <c r="CC56" s="10">
        <v>127353.62999999998</v>
      </c>
      <c r="CD56" s="11">
        <v>1</v>
      </c>
      <c r="CE56" s="10">
        <v>5121252.5600000005</v>
      </c>
      <c r="CF56" s="11">
        <v>1</v>
      </c>
      <c r="CG56" s="9"/>
      <c r="CH56" s="17">
        <f t="shared" si="1"/>
        <v>1617581.99</v>
      </c>
      <c r="CI56" s="17">
        <f t="shared" si="2"/>
        <v>1592039.1600000001</v>
      </c>
      <c r="CJ56" s="17">
        <f t="shared" si="3"/>
        <v>1526101.52</v>
      </c>
      <c r="CK56" s="17">
        <f t="shared" si="4"/>
        <v>1535036.9828571428</v>
      </c>
      <c r="CL56" s="17">
        <f t="shared" si="5"/>
        <v>1535036.9828571428</v>
      </c>
      <c r="CM56" s="15">
        <f t="shared" si="15"/>
        <v>1</v>
      </c>
      <c r="CN56" s="15">
        <f t="shared" si="14"/>
        <v>1</v>
      </c>
      <c r="CO56" s="15">
        <f t="shared" si="14"/>
        <v>1</v>
      </c>
      <c r="CP56" s="15">
        <f t="shared" si="14"/>
        <v>1</v>
      </c>
      <c r="CQ56" s="15">
        <f t="shared" si="14"/>
        <v>1</v>
      </c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</row>
    <row r="57" spans="1:128" x14ac:dyDescent="0.25">
      <c r="A57" s="2" t="s">
        <v>86</v>
      </c>
      <c r="B57" s="2" t="s">
        <v>87</v>
      </c>
      <c r="C57" s="2" t="s">
        <v>88</v>
      </c>
      <c r="D57" s="2" t="s">
        <v>55</v>
      </c>
      <c r="E57" s="5">
        <v>10166.460000000001</v>
      </c>
      <c r="F57" s="6">
        <v>0.85130046465203002</v>
      </c>
      <c r="G57" s="5">
        <v>-1365.5900000000001</v>
      </c>
      <c r="H57" s="6">
        <v>0.85130695525867928</v>
      </c>
      <c r="I57" s="5">
        <v>16.21</v>
      </c>
      <c r="J57" s="6">
        <v>0.85136554621848748</v>
      </c>
      <c r="K57" s="5">
        <v>44.28</v>
      </c>
      <c r="L57" s="6">
        <v>0.85137473562776378</v>
      </c>
      <c r="M57" s="5">
        <v>0</v>
      </c>
      <c r="N57" s="6"/>
      <c r="O57" s="5">
        <v>-2.77</v>
      </c>
      <c r="P57" s="6">
        <v>0.83939393939393947</v>
      </c>
      <c r="Q57" s="5">
        <v>0</v>
      </c>
      <c r="R57" s="6"/>
      <c r="S57" s="5">
        <v>0</v>
      </c>
      <c r="T57" s="6"/>
      <c r="U57" s="5">
        <v>43.67</v>
      </c>
      <c r="V57" s="6">
        <v>0.83964622188040761</v>
      </c>
      <c r="W57" s="5">
        <v>0</v>
      </c>
      <c r="X57" s="6"/>
      <c r="Y57" s="5">
        <v>0</v>
      </c>
      <c r="Z57" s="6"/>
      <c r="AA57" s="5">
        <v>0</v>
      </c>
      <c r="AB57" s="6"/>
      <c r="AC57" s="5">
        <v>0</v>
      </c>
      <c r="AD57" s="6"/>
      <c r="AE57" s="5">
        <v>0</v>
      </c>
      <c r="AF57" s="6"/>
      <c r="AG57" s="5">
        <v>0</v>
      </c>
      <c r="AH57" s="6"/>
      <c r="AI57" s="5">
        <v>0</v>
      </c>
      <c r="AJ57" s="6"/>
      <c r="AK57" s="5">
        <v>0</v>
      </c>
      <c r="AL57" s="6"/>
      <c r="AM57" s="5">
        <v>0</v>
      </c>
      <c r="AN57" s="6"/>
      <c r="AO57" s="5">
        <v>0</v>
      </c>
      <c r="AP57" s="6"/>
      <c r="AQ57" s="5">
        <v>0</v>
      </c>
      <c r="AR57" s="6"/>
      <c r="AS57" s="5">
        <v>0</v>
      </c>
      <c r="AT57" s="6"/>
      <c r="AU57" s="5">
        <v>0</v>
      </c>
      <c r="AV57" s="6"/>
      <c r="AW57" s="5">
        <v>0</v>
      </c>
      <c r="AX57" s="6"/>
      <c r="AY57" s="5">
        <v>0</v>
      </c>
      <c r="AZ57" s="6"/>
      <c r="BA57" s="5">
        <v>0</v>
      </c>
      <c r="BB57" s="6"/>
      <c r="BC57" s="5">
        <v>0</v>
      </c>
      <c r="BD57" s="6"/>
      <c r="BE57" s="5">
        <v>0</v>
      </c>
      <c r="BF57" s="6"/>
      <c r="BG57" s="5">
        <v>0</v>
      </c>
      <c r="BH57" s="6"/>
      <c r="BI57" s="5">
        <v>0</v>
      </c>
      <c r="BJ57" s="6"/>
      <c r="BK57" s="5">
        <v>0</v>
      </c>
      <c r="BL57" s="6"/>
      <c r="BM57" s="5">
        <v>0</v>
      </c>
      <c r="BN57" s="6"/>
      <c r="BO57" s="5">
        <v>0</v>
      </c>
      <c r="BP57" s="6"/>
      <c r="BQ57" s="5">
        <v>0</v>
      </c>
      <c r="BR57" s="6"/>
      <c r="BS57" s="5">
        <v>0</v>
      </c>
      <c r="BT57" s="6"/>
      <c r="BU57" s="5">
        <v>0</v>
      </c>
      <c r="BV57" s="6"/>
      <c r="BW57" s="5">
        <v>0</v>
      </c>
      <c r="BX57" s="6"/>
      <c r="BY57" s="5">
        <v>0</v>
      </c>
      <c r="BZ57" s="6"/>
      <c r="CA57" s="5">
        <v>0</v>
      </c>
      <c r="CB57" s="6"/>
      <c r="CC57" s="5">
        <v>0</v>
      </c>
      <c r="CD57" s="6"/>
      <c r="CE57" s="5">
        <v>8902.26</v>
      </c>
      <c r="CF57" s="6">
        <v>0.85124575441387962</v>
      </c>
      <c r="CG57" s="4"/>
      <c r="CH57" s="12">
        <f t="shared" si="1"/>
        <v>8902.26</v>
      </c>
      <c r="CI57" s="12">
        <f t="shared" si="2"/>
        <v>0</v>
      </c>
      <c r="CJ57" s="12">
        <f t="shared" si="3"/>
        <v>0</v>
      </c>
      <c r="CK57" s="12">
        <f t="shared" si="4"/>
        <v>0</v>
      </c>
      <c r="CL57" s="12">
        <f t="shared" si="5"/>
        <v>0</v>
      </c>
      <c r="CM57" s="16">
        <f>CH57/CH$59</f>
        <v>0.8512457544138794</v>
      </c>
      <c r="CN57" s="16"/>
      <c r="CO57" s="16"/>
      <c r="CP57" s="16"/>
      <c r="CQ57" s="16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</row>
    <row r="58" spans="1:128" x14ac:dyDescent="0.25">
      <c r="A58" s="2" t="s">
        <v>86</v>
      </c>
      <c r="B58" s="2" t="s">
        <v>87</v>
      </c>
      <c r="C58" s="2" t="s">
        <v>88</v>
      </c>
      <c r="D58" s="2" t="s">
        <v>63</v>
      </c>
      <c r="E58" s="5">
        <v>1775.8100000000006</v>
      </c>
      <c r="F58" s="6">
        <v>0.14869953534796987</v>
      </c>
      <c r="G58" s="5">
        <v>-238.5199999999999</v>
      </c>
      <c r="H58" s="6">
        <v>0.14869304474132067</v>
      </c>
      <c r="I58" s="5">
        <v>2.83</v>
      </c>
      <c r="J58" s="6">
        <v>0.1486344537815126</v>
      </c>
      <c r="K58" s="5">
        <v>7.73</v>
      </c>
      <c r="L58" s="6">
        <v>0.14862526437223611</v>
      </c>
      <c r="M58" s="5">
        <v>0</v>
      </c>
      <c r="N58" s="6"/>
      <c r="O58" s="5">
        <v>-0.53</v>
      </c>
      <c r="P58" s="6">
        <v>0.16060606060606061</v>
      </c>
      <c r="Q58" s="5">
        <v>0</v>
      </c>
      <c r="R58" s="6"/>
      <c r="S58" s="5">
        <v>0</v>
      </c>
      <c r="T58" s="6"/>
      <c r="U58" s="5">
        <v>8.34</v>
      </c>
      <c r="V58" s="6">
        <v>0.16035377811959237</v>
      </c>
      <c r="W58" s="5">
        <v>0</v>
      </c>
      <c r="X58" s="6"/>
      <c r="Y58" s="5">
        <v>0</v>
      </c>
      <c r="Z58" s="6"/>
      <c r="AA58" s="5">
        <v>0</v>
      </c>
      <c r="AB58" s="6"/>
      <c r="AC58" s="5">
        <v>0</v>
      </c>
      <c r="AD58" s="6"/>
      <c r="AE58" s="5">
        <v>0</v>
      </c>
      <c r="AF58" s="6"/>
      <c r="AG58" s="5">
        <v>0</v>
      </c>
      <c r="AH58" s="6"/>
      <c r="AI58" s="5">
        <v>0</v>
      </c>
      <c r="AJ58" s="6"/>
      <c r="AK58" s="5">
        <v>0</v>
      </c>
      <c r="AL58" s="6"/>
      <c r="AM58" s="5">
        <v>0</v>
      </c>
      <c r="AN58" s="6"/>
      <c r="AO58" s="5">
        <v>0</v>
      </c>
      <c r="AP58" s="6"/>
      <c r="AQ58" s="5">
        <v>0</v>
      </c>
      <c r="AR58" s="6"/>
      <c r="AS58" s="5">
        <v>0</v>
      </c>
      <c r="AT58" s="6"/>
      <c r="AU58" s="5">
        <v>0</v>
      </c>
      <c r="AV58" s="6"/>
      <c r="AW58" s="5">
        <v>0</v>
      </c>
      <c r="AX58" s="6"/>
      <c r="AY58" s="5">
        <v>0</v>
      </c>
      <c r="AZ58" s="6"/>
      <c r="BA58" s="5">
        <v>0</v>
      </c>
      <c r="BB58" s="6"/>
      <c r="BC58" s="5">
        <v>0</v>
      </c>
      <c r="BD58" s="6"/>
      <c r="BE58" s="5">
        <v>0</v>
      </c>
      <c r="BF58" s="6"/>
      <c r="BG58" s="5">
        <v>0</v>
      </c>
      <c r="BH58" s="6"/>
      <c r="BI58" s="5">
        <v>0</v>
      </c>
      <c r="BJ58" s="6"/>
      <c r="BK58" s="5">
        <v>0</v>
      </c>
      <c r="BL58" s="6"/>
      <c r="BM58" s="5">
        <v>0</v>
      </c>
      <c r="BN58" s="6"/>
      <c r="BO58" s="5">
        <v>0</v>
      </c>
      <c r="BP58" s="6"/>
      <c r="BQ58" s="5">
        <v>0</v>
      </c>
      <c r="BR58" s="6"/>
      <c r="BS58" s="5">
        <v>0</v>
      </c>
      <c r="BT58" s="6"/>
      <c r="BU58" s="5">
        <v>0</v>
      </c>
      <c r="BV58" s="6"/>
      <c r="BW58" s="5">
        <v>0</v>
      </c>
      <c r="BX58" s="6"/>
      <c r="BY58" s="5">
        <v>0</v>
      </c>
      <c r="BZ58" s="6"/>
      <c r="CA58" s="5">
        <v>0</v>
      </c>
      <c r="CB58" s="6"/>
      <c r="CC58" s="5">
        <v>0</v>
      </c>
      <c r="CD58" s="6"/>
      <c r="CE58" s="5">
        <v>1555.6600000000005</v>
      </c>
      <c r="CF58" s="6">
        <v>0.14875424558612044</v>
      </c>
      <c r="CG58" s="4"/>
      <c r="CH58" s="12">
        <f t="shared" si="1"/>
        <v>1555.6600000000005</v>
      </c>
      <c r="CI58" s="12">
        <f t="shared" si="2"/>
        <v>0</v>
      </c>
      <c r="CJ58" s="12">
        <f t="shared" si="3"/>
        <v>0</v>
      </c>
      <c r="CK58" s="12">
        <f t="shared" si="4"/>
        <v>0</v>
      </c>
      <c r="CL58" s="12">
        <f t="shared" si="5"/>
        <v>0</v>
      </c>
      <c r="CM58" s="16">
        <f t="shared" ref="CM58:CM59" si="16">CH58/CH$59</f>
        <v>0.14875424558612038</v>
      </c>
      <c r="CN58" s="16"/>
      <c r="CO58" s="16"/>
      <c r="CP58" s="16"/>
      <c r="CQ58" s="16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</row>
    <row r="59" spans="1:128" s="7" customFormat="1" x14ac:dyDescent="0.25">
      <c r="A59" s="7" t="s">
        <v>89</v>
      </c>
      <c r="E59" s="10">
        <v>11942.270000000002</v>
      </c>
      <c r="F59" s="11">
        <v>1</v>
      </c>
      <c r="G59" s="10">
        <v>-1604.1100000000001</v>
      </c>
      <c r="H59" s="11">
        <v>1</v>
      </c>
      <c r="I59" s="10">
        <v>19.04</v>
      </c>
      <c r="J59" s="11">
        <v>1</v>
      </c>
      <c r="K59" s="10">
        <v>52.010000000000005</v>
      </c>
      <c r="L59" s="11">
        <v>1</v>
      </c>
      <c r="M59" s="10">
        <v>0</v>
      </c>
      <c r="N59" s="11"/>
      <c r="O59" s="10">
        <v>-3.3</v>
      </c>
      <c r="P59" s="11">
        <v>1</v>
      </c>
      <c r="Q59" s="10">
        <v>0</v>
      </c>
      <c r="R59" s="11"/>
      <c r="S59" s="10">
        <v>0</v>
      </c>
      <c r="T59" s="11"/>
      <c r="U59" s="10">
        <v>52.010000000000005</v>
      </c>
      <c r="V59" s="11">
        <v>1</v>
      </c>
      <c r="W59" s="10">
        <v>0</v>
      </c>
      <c r="X59" s="11"/>
      <c r="Y59" s="10">
        <v>0</v>
      </c>
      <c r="Z59" s="11"/>
      <c r="AA59" s="10">
        <v>0</v>
      </c>
      <c r="AB59" s="11"/>
      <c r="AC59" s="10">
        <v>0</v>
      </c>
      <c r="AD59" s="11"/>
      <c r="AE59" s="10">
        <v>0</v>
      </c>
      <c r="AF59" s="11"/>
      <c r="AG59" s="10">
        <v>0</v>
      </c>
      <c r="AH59" s="11"/>
      <c r="AI59" s="10">
        <v>0</v>
      </c>
      <c r="AJ59" s="11"/>
      <c r="AK59" s="10">
        <v>0</v>
      </c>
      <c r="AL59" s="11"/>
      <c r="AM59" s="10">
        <v>0</v>
      </c>
      <c r="AN59" s="11"/>
      <c r="AO59" s="10">
        <v>0</v>
      </c>
      <c r="AP59" s="11"/>
      <c r="AQ59" s="10">
        <v>0</v>
      </c>
      <c r="AR59" s="11"/>
      <c r="AS59" s="10">
        <v>0</v>
      </c>
      <c r="AT59" s="11"/>
      <c r="AU59" s="10">
        <v>0</v>
      </c>
      <c r="AV59" s="11"/>
      <c r="AW59" s="10">
        <v>0</v>
      </c>
      <c r="AX59" s="11"/>
      <c r="AY59" s="10">
        <v>0</v>
      </c>
      <c r="AZ59" s="11"/>
      <c r="BA59" s="10">
        <v>0</v>
      </c>
      <c r="BB59" s="11"/>
      <c r="BC59" s="10">
        <v>0</v>
      </c>
      <c r="BD59" s="11"/>
      <c r="BE59" s="10">
        <v>0</v>
      </c>
      <c r="BF59" s="11"/>
      <c r="BG59" s="10">
        <v>0</v>
      </c>
      <c r="BH59" s="11"/>
      <c r="BI59" s="10">
        <v>0</v>
      </c>
      <c r="BJ59" s="11"/>
      <c r="BK59" s="10">
        <v>0</v>
      </c>
      <c r="BL59" s="11"/>
      <c r="BM59" s="10">
        <v>0</v>
      </c>
      <c r="BN59" s="11"/>
      <c r="BO59" s="10">
        <v>0</v>
      </c>
      <c r="BP59" s="11"/>
      <c r="BQ59" s="10">
        <v>0</v>
      </c>
      <c r="BR59" s="11"/>
      <c r="BS59" s="10">
        <v>0</v>
      </c>
      <c r="BT59" s="11"/>
      <c r="BU59" s="10">
        <v>0</v>
      </c>
      <c r="BV59" s="11"/>
      <c r="BW59" s="10">
        <v>0</v>
      </c>
      <c r="BX59" s="11"/>
      <c r="BY59" s="10">
        <v>0</v>
      </c>
      <c r="BZ59" s="11"/>
      <c r="CA59" s="10">
        <v>0</v>
      </c>
      <c r="CB59" s="11"/>
      <c r="CC59" s="10">
        <v>0</v>
      </c>
      <c r="CD59" s="11"/>
      <c r="CE59" s="10">
        <v>10457.92</v>
      </c>
      <c r="CF59" s="11">
        <v>1</v>
      </c>
      <c r="CG59" s="9"/>
      <c r="CH59" s="17">
        <f t="shared" si="1"/>
        <v>10457.920000000004</v>
      </c>
      <c r="CI59" s="17">
        <f t="shared" si="2"/>
        <v>0</v>
      </c>
      <c r="CJ59" s="17">
        <f t="shared" si="3"/>
        <v>0</v>
      </c>
      <c r="CK59" s="17">
        <f t="shared" si="4"/>
        <v>0</v>
      </c>
      <c r="CL59" s="17">
        <f t="shared" si="5"/>
        <v>0</v>
      </c>
      <c r="CM59" s="15">
        <f t="shared" si="16"/>
        <v>1</v>
      </c>
      <c r="CN59" s="15"/>
      <c r="CO59" s="15"/>
      <c r="CP59" s="15"/>
      <c r="CQ59" s="15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</row>
    <row r="60" spans="1:128" x14ac:dyDescent="0.25">
      <c r="A60" s="2" t="s">
        <v>90</v>
      </c>
      <c r="B60" s="2" t="s">
        <v>91</v>
      </c>
      <c r="C60" s="2" t="s">
        <v>84</v>
      </c>
      <c r="D60" s="2" t="s">
        <v>55</v>
      </c>
      <c r="E60" s="5">
        <v>370015.53</v>
      </c>
      <c r="F60" s="6">
        <v>0.89039997326024534</v>
      </c>
      <c r="G60" s="5">
        <v>354400.87999999989</v>
      </c>
      <c r="H60" s="6">
        <v>0.89040001925510392</v>
      </c>
      <c r="I60" s="5">
        <v>535962.81999999995</v>
      </c>
      <c r="J60" s="6">
        <v>0.89039998993911107</v>
      </c>
      <c r="K60" s="5">
        <v>420600.4800000001</v>
      </c>
      <c r="L60" s="6">
        <v>0.89040003155137171</v>
      </c>
      <c r="M60" s="5">
        <v>444898.02999999991</v>
      </c>
      <c r="N60" s="6">
        <v>0.8900999757357152</v>
      </c>
      <c r="O60" s="5">
        <v>426797.81999999989</v>
      </c>
      <c r="P60" s="6">
        <v>0.89010001225666469</v>
      </c>
      <c r="Q60" s="5">
        <v>405086.46000000014</v>
      </c>
      <c r="R60" s="6">
        <v>0.89009996237987954</v>
      </c>
      <c r="S60" s="5">
        <v>428629.80999999994</v>
      </c>
      <c r="T60" s="6">
        <v>0.89009998350543051</v>
      </c>
      <c r="U60" s="5">
        <v>415492.6399999999</v>
      </c>
      <c r="V60" s="6">
        <v>0.8901000080956617</v>
      </c>
      <c r="W60" s="5">
        <v>475109.75000000006</v>
      </c>
      <c r="X60" s="6">
        <v>0.89009995911544371</v>
      </c>
      <c r="Y60" s="5">
        <v>437143.47000000003</v>
      </c>
      <c r="Z60" s="6">
        <v>0.89009997551094067</v>
      </c>
      <c r="AA60" s="5">
        <v>459297.63999999996</v>
      </c>
      <c r="AB60" s="6">
        <v>0.89010000992622618</v>
      </c>
      <c r="AC60" s="5">
        <v>475216.82999999996</v>
      </c>
      <c r="AD60" s="6">
        <v>0.89009999428535591</v>
      </c>
      <c r="AE60" s="5">
        <v>403924.80999999994</v>
      </c>
      <c r="AF60" s="6">
        <v>0.89010002487896023</v>
      </c>
      <c r="AG60" s="5">
        <v>418294.92000000004</v>
      </c>
      <c r="AH60" s="6">
        <v>0.89009999947014684</v>
      </c>
      <c r="AI60" s="5">
        <v>450979.81</v>
      </c>
      <c r="AJ60" s="6">
        <v>0.89010003395952741</v>
      </c>
      <c r="AK60" s="5">
        <v>453178.67000000004</v>
      </c>
      <c r="AL60" s="6">
        <v>0.89010003667219784</v>
      </c>
      <c r="AM60" s="5">
        <v>404412.67000000004</v>
      </c>
      <c r="AN60" s="6">
        <v>0.89010005564491734</v>
      </c>
      <c r="AO60" s="5">
        <v>447522.22000000003</v>
      </c>
      <c r="AP60" s="6">
        <v>0.88950000854672651</v>
      </c>
      <c r="AQ60" s="5">
        <v>451248.81000000011</v>
      </c>
      <c r="AR60" s="6">
        <v>0.8894999794502787</v>
      </c>
      <c r="AS60" s="5">
        <v>408831.57000000007</v>
      </c>
      <c r="AT60" s="6">
        <v>0.88950001514296007</v>
      </c>
      <c r="AU60" s="5">
        <v>442895.47000000003</v>
      </c>
      <c r="AV60" s="6">
        <v>0.88949997700411176</v>
      </c>
      <c r="AW60" s="5">
        <v>435026.75000000006</v>
      </c>
      <c r="AX60" s="6">
        <v>0.88950005257951115</v>
      </c>
      <c r="AY60" s="5">
        <v>440877.25000000006</v>
      </c>
      <c r="AZ60" s="6">
        <v>0.88950001708880466</v>
      </c>
      <c r="BA60" s="5">
        <v>496357.72</v>
      </c>
      <c r="BB60" s="6">
        <v>0.88950001128098222</v>
      </c>
      <c r="BC60" s="5">
        <v>453418.68999999989</v>
      </c>
      <c r="BD60" s="6">
        <v>0.88949997586050722</v>
      </c>
      <c r="BE60" s="5">
        <v>468209.97000000009</v>
      </c>
      <c r="BF60" s="6">
        <v>0.88950000658276784</v>
      </c>
      <c r="BG60" s="5">
        <v>464281.7</v>
      </c>
      <c r="BH60" s="6">
        <v>0.88949999374470823</v>
      </c>
      <c r="BI60" s="5">
        <v>472022.77</v>
      </c>
      <c r="BJ60" s="6">
        <v>0.88950002842682341</v>
      </c>
      <c r="BK60" s="5">
        <v>488054.21999999991</v>
      </c>
      <c r="BL60" s="6">
        <v>0.8895000282129728</v>
      </c>
      <c r="BM60" s="5">
        <v>492145.02</v>
      </c>
      <c r="BN60" s="6">
        <v>0.88950004115436532</v>
      </c>
      <c r="BO60" s="5">
        <v>456125.4</v>
      </c>
      <c r="BP60" s="6">
        <v>0.88950000500206194</v>
      </c>
      <c r="BQ60" s="5">
        <v>487248.99</v>
      </c>
      <c r="BR60" s="6">
        <v>0.88960000032133391</v>
      </c>
      <c r="BS60" s="5">
        <v>475341.28999999992</v>
      </c>
      <c r="BT60" s="6">
        <v>0.88960001009111411</v>
      </c>
      <c r="BU60" s="5">
        <v>486048.33</v>
      </c>
      <c r="BV60" s="6">
        <v>0.88959997953025338</v>
      </c>
      <c r="BW60" s="5">
        <v>526547.69000000006</v>
      </c>
      <c r="BX60" s="6">
        <v>0.88959998067217094</v>
      </c>
      <c r="BY60" s="5">
        <v>519669.55999999994</v>
      </c>
      <c r="BZ60" s="6">
        <v>0.88959999430293957</v>
      </c>
      <c r="CA60" s="5">
        <v>502677.70000000007</v>
      </c>
      <c r="CB60" s="6">
        <v>0.88959999088239028</v>
      </c>
      <c r="CC60" s="5">
        <v>512055.85000000003</v>
      </c>
      <c r="CD60" s="6">
        <v>0.88959999902710618</v>
      </c>
      <c r="CE60" s="5">
        <v>17706050.010000002</v>
      </c>
      <c r="CF60" s="6">
        <v>0.88981180735955634</v>
      </c>
      <c r="CG60" s="4"/>
      <c r="CH60" s="12">
        <f t="shared" si="1"/>
        <v>5173435.3299999991</v>
      </c>
      <c r="CI60" s="12">
        <f t="shared" si="2"/>
        <v>5232409.78</v>
      </c>
      <c r="CJ60" s="12">
        <f t="shared" si="3"/>
        <v>5765801.79</v>
      </c>
      <c r="CK60" s="12">
        <f t="shared" si="4"/>
        <v>6016438.9885714287</v>
      </c>
      <c r="CL60" s="12">
        <f t="shared" si="5"/>
        <v>6016438.9885714287</v>
      </c>
      <c r="CM60" s="16">
        <f>CH60/CH$64</f>
        <v>0.89019744664435052</v>
      </c>
      <c r="CN60" s="16">
        <f t="shared" ref="CN60:CQ64" si="17">CI60/CI$64</f>
        <v>0.8897987453102697</v>
      </c>
      <c r="CO60" s="16">
        <f t="shared" si="17"/>
        <v>0.88953425948850717</v>
      </c>
      <c r="CP60" s="16">
        <f t="shared" si="17"/>
        <v>0.88959999338526563</v>
      </c>
      <c r="CQ60" s="16">
        <f t="shared" si="17"/>
        <v>0.88959999338526563</v>
      </c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</row>
    <row r="61" spans="1:128" x14ac:dyDescent="0.25">
      <c r="A61" s="2" t="s">
        <v>90</v>
      </c>
      <c r="B61" s="2" t="s">
        <v>91</v>
      </c>
      <c r="C61" s="2" t="s">
        <v>84</v>
      </c>
      <c r="D61" s="2" t="s">
        <v>56</v>
      </c>
      <c r="E61" s="5">
        <v>7604.7699999999986</v>
      </c>
      <c r="F61" s="6">
        <v>1.8300007582520424E-2</v>
      </c>
      <c r="G61" s="5">
        <v>7283.8799999999965</v>
      </c>
      <c r="H61" s="6">
        <v>1.8300086874084132E-2</v>
      </c>
      <c r="I61" s="5">
        <v>11015.41</v>
      </c>
      <c r="J61" s="6">
        <v>1.8300002513560894E-2</v>
      </c>
      <c r="K61" s="5">
        <v>8644.39</v>
      </c>
      <c r="L61" s="6">
        <v>1.8299943758367465E-2</v>
      </c>
      <c r="M61" s="5">
        <v>9146.8799999999992</v>
      </c>
      <c r="N61" s="6">
        <v>1.8300008354852682E-2</v>
      </c>
      <c r="O61" s="5">
        <v>8774.75</v>
      </c>
      <c r="P61" s="6">
        <v>1.8300011660202883E-2</v>
      </c>
      <c r="Q61" s="5">
        <v>8328.39</v>
      </c>
      <c r="R61" s="6">
        <v>1.8300042972764288E-2</v>
      </c>
      <c r="S61" s="5">
        <v>8812.42</v>
      </c>
      <c r="T61" s="6">
        <v>1.830002186885445E-2</v>
      </c>
      <c r="U61" s="5">
        <v>8542.3199999999979</v>
      </c>
      <c r="V61" s="6">
        <v>1.8300009119669926E-2</v>
      </c>
      <c r="W61" s="5">
        <v>9768.01</v>
      </c>
      <c r="X61" s="6">
        <v>1.8299993426022607E-2</v>
      </c>
      <c r="Y61" s="5">
        <v>8987.4600000000009</v>
      </c>
      <c r="Z61" s="6">
        <v>1.8300028422946726E-2</v>
      </c>
      <c r="AA61" s="5">
        <v>9442.9200000000019</v>
      </c>
      <c r="AB61" s="6">
        <v>1.8299992104754911E-2</v>
      </c>
      <c r="AC61" s="5">
        <v>9770.2000000000007</v>
      </c>
      <c r="AD61" s="6">
        <v>1.8299972591809904E-2</v>
      </c>
      <c r="AE61" s="5">
        <v>8304.4699999999993</v>
      </c>
      <c r="AF61" s="6">
        <v>1.8299962692577807E-2</v>
      </c>
      <c r="AG61" s="5">
        <v>8599.92</v>
      </c>
      <c r="AH61" s="6">
        <v>1.8299980280523858E-2</v>
      </c>
      <c r="AI61" s="5">
        <v>9271.9199999999983</v>
      </c>
      <c r="AJ61" s="6">
        <v>1.8300012825119644E-2</v>
      </c>
      <c r="AK61" s="5">
        <v>9317.1099999999988</v>
      </c>
      <c r="AL61" s="6">
        <v>1.8299978577277037E-2</v>
      </c>
      <c r="AM61" s="5">
        <v>8314.5200000000023</v>
      </c>
      <c r="AN61" s="6">
        <v>1.8300007056309041E-2</v>
      </c>
      <c r="AO61" s="5">
        <v>9106.4399999999987</v>
      </c>
      <c r="AP61" s="6">
        <v>1.8100058714023742E-2</v>
      </c>
      <c r="AQ61" s="5">
        <v>9182.26</v>
      </c>
      <c r="AR61" s="6">
        <v>1.8100036831802644E-2</v>
      </c>
      <c r="AS61" s="5">
        <v>8319.1099999999988</v>
      </c>
      <c r="AT61" s="6">
        <v>1.8099992794039729E-2</v>
      </c>
      <c r="AU61" s="5">
        <v>9012.27</v>
      </c>
      <c r="AV61" s="6">
        <v>1.810001343602554E-2</v>
      </c>
      <c r="AW61" s="5">
        <v>8852.1399999999976</v>
      </c>
      <c r="AX61" s="6">
        <v>1.8099988093700423E-2</v>
      </c>
      <c r="AY61" s="5">
        <v>8971.19</v>
      </c>
      <c r="AZ61" s="6">
        <v>1.8099989641803729E-2</v>
      </c>
      <c r="BA61" s="5">
        <v>10100.15</v>
      </c>
      <c r="BB61" s="6">
        <v>1.8100017743130123E-2</v>
      </c>
      <c r="BC61" s="5">
        <v>9226.42</v>
      </c>
      <c r="BD61" s="6">
        <v>1.8100048692917585E-2</v>
      </c>
      <c r="BE61" s="5">
        <v>9527.3799999999992</v>
      </c>
      <c r="BF61" s="6">
        <v>1.8100008790322274E-2</v>
      </c>
      <c r="BG61" s="5">
        <v>9447.4599999999991</v>
      </c>
      <c r="BH61" s="6">
        <v>1.8100036273028596E-2</v>
      </c>
      <c r="BI61" s="5">
        <v>9604.9500000000007</v>
      </c>
      <c r="BJ61" s="6">
        <v>1.8099981274289412E-2</v>
      </c>
      <c r="BK61" s="5">
        <v>9931.17</v>
      </c>
      <c r="BL61" s="6">
        <v>1.8099988962676793E-2</v>
      </c>
      <c r="BM61" s="5">
        <v>10014.389999999998</v>
      </c>
      <c r="BN61" s="6">
        <v>1.8099950126765203E-2</v>
      </c>
      <c r="BO61" s="5">
        <v>9281.48</v>
      </c>
      <c r="BP61" s="6">
        <v>1.8100014834575177E-2</v>
      </c>
      <c r="BQ61" s="5">
        <v>9913.6799999999985</v>
      </c>
      <c r="BR61" s="6">
        <v>1.8100006182025334E-2</v>
      </c>
      <c r="BS61" s="5">
        <v>9671.4000000000015</v>
      </c>
      <c r="BT61" s="6">
        <v>1.8100000396757462E-2</v>
      </c>
      <c r="BU61" s="5">
        <v>9889.2700000000023</v>
      </c>
      <c r="BV61" s="6">
        <v>1.8100040359297499E-2</v>
      </c>
      <c r="BW61" s="5">
        <v>10713.250000000002</v>
      </c>
      <c r="BX61" s="6">
        <v>1.8099988232663476E-2</v>
      </c>
      <c r="BY61" s="5">
        <v>10573.31</v>
      </c>
      <c r="BZ61" s="6">
        <v>1.8099995150309005E-2</v>
      </c>
      <c r="CA61" s="5">
        <v>10227.6</v>
      </c>
      <c r="CB61" s="6">
        <v>1.8100012924282764E-2</v>
      </c>
      <c r="CC61" s="5">
        <v>10418.419999999998</v>
      </c>
      <c r="CD61" s="6">
        <v>1.8100030342127683E-2</v>
      </c>
      <c r="CE61" s="5">
        <v>361913.47999999992</v>
      </c>
      <c r="CF61" s="6">
        <v>1.8187844695158328E-2</v>
      </c>
      <c r="CG61" s="4"/>
      <c r="CH61" s="12">
        <f t="shared" si="1"/>
        <v>106351.59999999999</v>
      </c>
      <c r="CI61" s="12">
        <f t="shared" si="2"/>
        <v>107021.55</v>
      </c>
      <c r="CJ61" s="12">
        <f t="shared" si="3"/>
        <v>117320.99999999999</v>
      </c>
      <c r="CK61" s="12">
        <f t="shared" si="4"/>
        <v>122411.88</v>
      </c>
      <c r="CL61" s="12">
        <f t="shared" si="5"/>
        <v>122411.88</v>
      </c>
      <c r="CM61" s="16">
        <f t="shared" ref="CM61:CM64" si="18">CH61/CH$64</f>
        <v>1.830001086851149E-2</v>
      </c>
      <c r="CN61" s="16">
        <f t="shared" si="17"/>
        <v>1.8199576278439013E-2</v>
      </c>
      <c r="CO61" s="16">
        <f t="shared" si="17"/>
        <v>1.8100006323223113E-2</v>
      </c>
      <c r="CP61" s="16">
        <f t="shared" si="17"/>
        <v>1.8100010295979928E-2</v>
      </c>
      <c r="CQ61" s="16">
        <f t="shared" si="17"/>
        <v>1.8100010295979928E-2</v>
      </c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</row>
    <row r="62" spans="1:128" x14ac:dyDescent="0.25">
      <c r="A62" s="2" t="s">
        <v>90</v>
      </c>
      <c r="B62" s="2" t="s">
        <v>91</v>
      </c>
      <c r="C62" s="2" t="s">
        <v>84</v>
      </c>
      <c r="D62" s="2" t="s">
        <v>57</v>
      </c>
      <c r="E62" s="5">
        <v>1745.3700000000003</v>
      </c>
      <c r="F62" s="6">
        <v>4.2000329049141118E-3</v>
      </c>
      <c r="G62" s="5">
        <v>1671.6799999999994</v>
      </c>
      <c r="H62" s="6">
        <v>4.1999441541690644E-3</v>
      </c>
      <c r="I62" s="5">
        <v>2528.139999999999</v>
      </c>
      <c r="J62" s="6">
        <v>4.2000223645451071E-3</v>
      </c>
      <c r="K62" s="5">
        <v>1983.96</v>
      </c>
      <c r="L62" s="6">
        <v>4.1999905625325464E-3</v>
      </c>
      <c r="M62" s="5">
        <v>2099.29</v>
      </c>
      <c r="N62" s="6">
        <v>4.2000140527981879E-3</v>
      </c>
      <c r="O62" s="5">
        <v>2013.87</v>
      </c>
      <c r="P62" s="6">
        <v>4.1999879748292291E-3</v>
      </c>
      <c r="Q62" s="5">
        <v>1911.4399999999998</v>
      </c>
      <c r="R62" s="6">
        <v>4.2000235507535753E-3</v>
      </c>
      <c r="S62" s="5">
        <v>2022.51</v>
      </c>
      <c r="T62" s="6">
        <v>4.199978806046104E-3</v>
      </c>
      <c r="U62" s="5">
        <v>1960.5299999999997</v>
      </c>
      <c r="V62" s="6">
        <v>4.1999968251466213E-3</v>
      </c>
      <c r="W62" s="5">
        <v>2241.8500000000004</v>
      </c>
      <c r="X62" s="6">
        <v>4.2000202970849526E-3</v>
      </c>
      <c r="Y62" s="5">
        <v>2062.6899999999996</v>
      </c>
      <c r="Z62" s="6">
        <v>4.1999948403361985E-3</v>
      </c>
      <c r="AA62" s="5">
        <v>2167.23</v>
      </c>
      <c r="AB62" s="6">
        <v>4.2000029534495662E-3</v>
      </c>
      <c r="AC62" s="5">
        <v>2242.35</v>
      </c>
      <c r="AD62" s="6">
        <v>4.2000105976586896E-3</v>
      </c>
      <c r="AE62" s="5">
        <v>1905.95</v>
      </c>
      <c r="AF62" s="6">
        <v>4.2000048039090611E-3</v>
      </c>
      <c r="AG62" s="5">
        <v>1973.7500000000002</v>
      </c>
      <c r="AH62" s="6">
        <v>4.1999909392975709E-3</v>
      </c>
      <c r="AI62" s="5">
        <v>2127.9700000000003</v>
      </c>
      <c r="AJ62" s="6">
        <v>4.1999799708657814E-3</v>
      </c>
      <c r="AK62" s="5">
        <v>2138.35</v>
      </c>
      <c r="AL62" s="6">
        <v>4.1999889655397818E-3</v>
      </c>
      <c r="AM62" s="5">
        <v>1908.2399999999998</v>
      </c>
      <c r="AN62" s="6">
        <v>4.1999785273390587E-3</v>
      </c>
      <c r="AO62" s="5">
        <v>2113.0700000000002</v>
      </c>
      <c r="AP62" s="6">
        <v>4.1999608043145464E-3</v>
      </c>
      <c r="AQ62" s="5">
        <v>2130.67</v>
      </c>
      <c r="AR62" s="6">
        <v>4.1999687959627524E-3</v>
      </c>
      <c r="AS62" s="5">
        <v>1930.41</v>
      </c>
      <c r="AT62" s="6">
        <v>4.2000174405125356E-3</v>
      </c>
      <c r="AU62" s="5">
        <v>2091.25</v>
      </c>
      <c r="AV62" s="6">
        <v>4.2000132151043422E-3</v>
      </c>
      <c r="AW62" s="5">
        <v>2054.08</v>
      </c>
      <c r="AX62" s="6">
        <v>4.1999814218379025E-3</v>
      </c>
      <c r="AY62" s="5">
        <v>2081.7200000000003</v>
      </c>
      <c r="AZ62" s="6">
        <v>4.2000125331350313E-3</v>
      </c>
      <c r="BA62" s="5">
        <v>2343.6600000000003</v>
      </c>
      <c r="BB62" s="6">
        <v>4.1999660979158077E-3</v>
      </c>
      <c r="BC62" s="5">
        <v>2140.92</v>
      </c>
      <c r="BD62" s="6">
        <v>4.1999774828851404E-3</v>
      </c>
      <c r="BE62" s="5">
        <v>2210.7600000000002</v>
      </c>
      <c r="BF62" s="6">
        <v>4.199976849174997E-3</v>
      </c>
      <c r="BG62" s="5">
        <v>2192.2200000000003</v>
      </c>
      <c r="BH62" s="6">
        <v>4.1999925396306263E-3</v>
      </c>
      <c r="BI62" s="5">
        <v>2228.7700000000004</v>
      </c>
      <c r="BJ62" s="6">
        <v>4.1999901368250762E-3</v>
      </c>
      <c r="BK62" s="5">
        <v>2304.4699999999998</v>
      </c>
      <c r="BL62" s="6">
        <v>4.1999967340021153E-3</v>
      </c>
      <c r="BM62" s="5">
        <v>2323.7900000000004</v>
      </c>
      <c r="BN62" s="6">
        <v>4.2000045040262784E-3</v>
      </c>
      <c r="BO62" s="5">
        <v>2153.71</v>
      </c>
      <c r="BP62" s="6">
        <v>4.1999964390779174E-3</v>
      </c>
      <c r="BQ62" s="5">
        <v>2245.6299999999997</v>
      </c>
      <c r="BR62" s="6">
        <v>4.099982739259443E-3</v>
      </c>
      <c r="BS62" s="5">
        <v>2190.7500000000005</v>
      </c>
      <c r="BT62" s="6">
        <v>4.0999830292611627E-3</v>
      </c>
      <c r="BU62" s="5">
        <v>2240.1</v>
      </c>
      <c r="BV62" s="6">
        <v>4.0999892215363033E-3</v>
      </c>
      <c r="BW62" s="5">
        <v>2426.77</v>
      </c>
      <c r="BX62" s="6">
        <v>4.1000171230374293E-3</v>
      </c>
      <c r="BY62" s="5">
        <v>2395.06</v>
      </c>
      <c r="BZ62" s="6">
        <v>4.1000003201172655E-3</v>
      </c>
      <c r="CA62" s="5">
        <v>2316.7400000000002</v>
      </c>
      <c r="CB62" s="6">
        <v>4.0999866969966417E-3</v>
      </c>
      <c r="CC62" s="5">
        <v>2359.96</v>
      </c>
      <c r="CD62" s="6">
        <v>4.0999832610134415E-3</v>
      </c>
      <c r="CE62" s="5">
        <v>83179.680000000037</v>
      </c>
      <c r="CF62" s="6">
        <v>4.1801678722576683E-3</v>
      </c>
      <c r="CG62" s="4"/>
      <c r="CH62" s="12">
        <f t="shared" si="1"/>
        <v>24408.559999999998</v>
      </c>
      <c r="CI62" s="12">
        <f t="shared" si="2"/>
        <v>24697.809999999998</v>
      </c>
      <c r="CJ62" s="12">
        <f t="shared" si="3"/>
        <v>27001.550000000003</v>
      </c>
      <c r="CK62" s="12">
        <f t="shared" si="4"/>
        <v>27728.588571428569</v>
      </c>
      <c r="CL62" s="12">
        <f t="shared" si="5"/>
        <v>27728.588571428569</v>
      </c>
      <c r="CM62" s="16">
        <f t="shared" si="18"/>
        <v>4.2000018174123827E-3</v>
      </c>
      <c r="CN62" s="16">
        <f t="shared" si="17"/>
        <v>4.199992216571277E-3</v>
      </c>
      <c r="CO62" s="16">
        <f t="shared" si="17"/>
        <v>4.1657352540195288E-3</v>
      </c>
      <c r="CP62" s="16">
        <f t="shared" si="17"/>
        <v>4.0999920811268355E-3</v>
      </c>
      <c r="CQ62" s="16">
        <f t="shared" si="17"/>
        <v>4.0999920811268355E-3</v>
      </c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</row>
    <row r="63" spans="1:128" x14ac:dyDescent="0.25">
      <c r="A63" s="2" t="s">
        <v>90</v>
      </c>
      <c r="B63" s="2" t="s">
        <v>91</v>
      </c>
      <c r="C63" s="2" t="s">
        <v>84</v>
      </c>
      <c r="D63" s="2" t="s">
        <v>63</v>
      </c>
      <c r="E63" s="5">
        <v>36195.359999999993</v>
      </c>
      <c r="F63" s="6">
        <v>8.7099986252320127E-2</v>
      </c>
      <c r="G63" s="5">
        <v>34667.899999999987</v>
      </c>
      <c r="H63" s="6">
        <v>8.7099949716642963E-2</v>
      </c>
      <c r="I63" s="5">
        <v>52428.520000000004</v>
      </c>
      <c r="J63" s="6">
        <v>8.7099985182782808E-2</v>
      </c>
      <c r="K63" s="5">
        <v>41143.659999999996</v>
      </c>
      <c r="L63" s="6">
        <v>8.7100034127728279E-2</v>
      </c>
      <c r="M63" s="5">
        <v>43685.08</v>
      </c>
      <c r="N63" s="6">
        <v>8.7400001856633949E-2</v>
      </c>
      <c r="O63" s="5">
        <v>41907.79</v>
      </c>
      <c r="P63" s="6">
        <v>8.7399988108303225E-2</v>
      </c>
      <c r="Q63" s="5">
        <v>39775.919999999998</v>
      </c>
      <c r="R63" s="6">
        <v>8.7399971096602649E-2</v>
      </c>
      <c r="S63" s="5">
        <v>42087.689999999995</v>
      </c>
      <c r="T63" s="6">
        <v>8.74000158196689E-2</v>
      </c>
      <c r="U63" s="5">
        <v>40797.72</v>
      </c>
      <c r="V63" s="6">
        <v>8.7399985959521573E-2</v>
      </c>
      <c r="W63" s="5">
        <v>46651.619999999995</v>
      </c>
      <c r="X63" s="6">
        <v>8.7400027161448915E-2</v>
      </c>
      <c r="Y63" s="5">
        <v>42923.649999999987</v>
      </c>
      <c r="Z63" s="6">
        <v>8.7400001225776458E-2</v>
      </c>
      <c r="AA63" s="5">
        <v>45098.99</v>
      </c>
      <c r="AB63" s="6">
        <v>8.7399995015569373E-2</v>
      </c>
      <c r="AC63" s="5">
        <v>46662.13</v>
      </c>
      <c r="AD63" s="6">
        <v>8.7400022525175591E-2</v>
      </c>
      <c r="AE63" s="5">
        <v>39661.870000000003</v>
      </c>
      <c r="AF63" s="6">
        <v>8.7400007624552939E-2</v>
      </c>
      <c r="AG63" s="5">
        <v>41072.9</v>
      </c>
      <c r="AH63" s="6">
        <v>8.7400029310031754E-2</v>
      </c>
      <c r="AI63" s="5">
        <v>44282.239999999991</v>
      </c>
      <c r="AJ63" s="6">
        <v>8.7399973244487228E-2</v>
      </c>
      <c r="AK63" s="5">
        <v>44498.159999999996</v>
      </c>
      <c r="AL63" s="6">
        <v>8.739999578498546E-2</v>
      </c>
      <c r="AM63" s="5">
        <v>39709.75</v>
      </c>
      <c r="AN63" s="6">
        <v>8.7399958771434513E-2</v>
      </c>
      <c r="AO63" s="5">
        <v>44374.869999999995</v>
      </c>
      <c r="AP63" s="6">
        <v>8.8199971934935145E-2</v>
      </c>
      <c r="AQ63" s="5">
        <v>44744.41</v>
      </c>
      <c r="AR63" s="6">
        <v>8.820001492195588E-2</v>
      </c>
      <c r="AS63" s="5">
        <v>40538.43</v>
      </c>
      <c r="AT63" s="6">
        <v>8.8199974622487742E-2</v>
      </c>
      <c r="AU63" s="5">
        <v>43916.110000000008</v>
      </c>
      <c r="AV63" s="6">
        <v>8.8199996344758377E-2</v>
      </c>
      <c r="AW63" s="5">
        <v>43135.859999999993</v>
      </c>
      <c r="AX63" s="6">
        <v>8.8199977904950488E-2</v>
      </c>
      <c r="AY63" s="5">
        <v>43715.979999999996</v>
      </c>
      <c r="AZ63" s="6">
        <v>8.8199980736256706E-2</v>
      </c>
      <c r="BA63" s="5">
        <v>49217.26</v>
      </c>
      <c r="BB63" s="6">
        <v>8.8200004877971958E-2</v>
      </c>
      <c r="BC63" s="5">
        <v>44959.559999999983</v>
      </c>
      <c r="BD63" s="6">
        <v>8.8199997963690074E-2</v>
      </c>
      <c r="BE63" s="5">
        <v>46426.219999999994</v>
      </c>
      <c r="BF63" s="6">
        <v>8.8200007777734887E-2</v>
      </c>
      <c r="BG63" s="5">
        <v>46036.689999999988</v>
      </c>
      <c r="BH63" s="6">
        <v>8.8199977442632485E-2</v>
      </c>
      <c r="BI63" s="5">
        <v>46804.279999999992</v>
      </c>
      <c r="BJ63" s="6">
        <v>8.8200000162062087E-2</v>
      </c>
      <c r="BK63" s="5">
        <v>48393.900000000009</v>
      </c>
      <c r="BL63" s="6">
        <v>8.819998609034832E-2</v>
      </c>
      <c r="BM63" s="5">
        <v>48799.539999999994</v>
      </c>
      <c r="BN63" s="6">
        <v>8.8200004214843197E-2</v>
      </c>
      <c r="BO63" s="5">
        <v>45227.939999999995</v>
      </c>
      <c r="BP63" s="6">
        <v>8.8199983724284919E-2</v>
      </c>
      <c r="BQ63" s="5">
        <v>48308.639999999992</v>
      </c>
      <c r="BR63" s="6">
        <v>8.8200010757381347E-2</v>
      </c>
      <c r="BS63" s="5">
        <v>47128.039999999994</v>
      </c>
      <c r="BT63" s="6">
        <v>8.8200006482867147E-2</v>
      </c>
      <c r="BU63" s="5">
        <v>48189.59</v>
      </c>
      <c r="BV63" s="6">
        <v>8.8199990888912824E-2</v>
      </c>
      <c r="BW63" s="5">
        <v>52204.939999999995</v>
      </c>
      <c r="BX63" s="6">
        <v>8.8200013972128205E-2</v>
      </c>
      <c r="BY63" s="5">
        <v>51523.000000000007</v>
      </c>
      <c r="BZ63" s="6">
        <v>8.8200010226633957E-2</v>
      </c>
      <c r="CA63" s="5">
        <v>49838.33</v>
      </c>
      <c r="CB63" s="6">
        <v>8.8200009496330459E-2</v>
      </c>
      <c r="CC63" s="5">
        <v>50768.12</v>
      </c>
      <c r="CD63" s="6">
        <v>8.819998736975275E-2</v>
      </c>
      <c r="CE63" s="5">
        <v>1747502.66</v>
      </c>
      <c r="CF63" s="6">
        <v>8.7820180073027596E-2</v>
      </c>
      <c r="CG63" s="4"/>
      <c r="CH63" s="12">
        <f t="shared" si="1"/>
        <v>507363.89999999997</v>
      </c>
      <c r="CI63" s="12">
        <f t="shared" si="2"/>
        <v>516312.7099999999</v>
      </c>
      <c r="CJ63" s="12">
        <f t="shared" si="3"/>
        <v>571696.59999999986</v>
      </c>
      <c r="CK63" s="12">
        <f t="shared" si="4"/>
        <v>596503.98857142846</v>
      </c>
      <c r="CL63" s="12">
        <f t="shared" si="5"/>
        <v>596503.98857142846</v>
      </c>
      <c r="CM63" s="16">
        <f t="shared" si="18"/>
        <v>8.7302540669725481E-2</v>
      </c>
      <c r="CN63" s="16">
        <f t="shared" si="17"/>
        <v>8.7801686194720216E-2</v>
      </c>
      <c r="CO63" s="16">
        <f t="shared" si="17"/>
        <v>8.8199998934250082E-2</v>
      </c>
      <c r="CP63" s="16">
        <f t="shared" si="17"/>
        <v>8.82000042376275E-2</v>
      </c>
      <c r="CQ63" s="16">
        <f t="shared" si="17"/>
        <v>8.82000042376275E-2</v>
      </c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</row>
    <row r="64" spans="1:128" s="7" customFormat="1" x14ac:dyDescent="0.25">
      <c r="A64" s="7" t="s">
        <v>92</v>
      </c>
      <c r="E64" s="10">
        <v>415561.03</v>
      </c>
      <c r="F64" s="11">
        <v>1</v>
      </c>
      <c r="G64" s="10">
        <v>398024.33999999985</v>
      </c>
      <c r="H64" s="11">
        <v>1</v>
      </c>
      <c r="I64" s="10">
        <v>601934.89</v>
      </c>
      <c r="J64" s="11">
        <v>1</v>
      </c>
      <c r="K64" s="10">
        <v>472372.49000000011</v>
      </c>
      <c r="L64" s="11">
        <v>1</v>
      </c>
      <c r="M64" s="10">
        <v>499829.27999999991</v>
      </c>
      <c r="N64" s="11">
        <v>1</v>
      </c>
      <c r="O64" s="10">
        <v>479494.22999999986</v>
      </c>
      <c r="P64" s="11">
        <v>1</v>
      </c>
      <c r="Q64" s="10">
        <v>455102.21000000014</v>
      </c>
      <c r="R64" s="11">
        <v>1</v>
      </c>
      <c r="S64" s="10">
        <v>481552.42999999993</v>
      </c>
      <c r="T64" s="11">
        <v>1</v>
      </c>
      <c r="U64" s="10">
        <v>466793.20999999996</v>
      </c>
      <c r="V64" s="11">
        <v>1</v>
      </c>
      <c r="W64" s="10">
        <v>533771.23</v>
      </c>
      <c r="X64" s="11">
        <v>1</v>
      </c>
      <c r="Y64" s="10">
        <v>491117.27</v>
      </c>
      <c r="Z64" s="11">
        <v>1</v>
      </c>
      <c r="AA64" s="10">
        <v>516006.77999999991</v>
      </c>
      <c r="AB64" s="11">
        <v>1</v>
      </c>
      <c r="AC64" s="10">
        <v>533891.50999999989</v>
      </c>
      <c r="AD64" s="11">
        <v>1</v>
      </c>
      <c r="AE64" s="10">
        <v>453797.09999999992</v>
      </c>
      <c r="AF64" s="11">
        <v>1</v>
      </c>
      <c r="AG64" s="10">
        <v>469941.49000000005</v>
      </c>
      <c r="AH64" s="11">
        <v>1</v>
      </c>
      <c r="AI64" s="10">
        <v>506661.93999999994</v>
      </c>
      <c r="AJ64" s="11">
        <v>1</v>
      </c>
      <c r="AK64" s="10">
        <v>509132.29</v>
      </c>
      <c r="AL64" s="11">
        <v>1</v>
      </c>
      <c r="AM64" s="10">
        <v>454345.18000000005</v>
      </c>
      <c r="AN64" s="11">
        <v>1</v>
      </c>
      <c r="AO64" s="10">
        <v>503116.60000000003</v>
      </c>
      <c r="AP64" s="11">
        <v>1</v>
      </c>
      <c r="AQ64" s="10">
        <v>507306.15000000014</v>
      </c>
      <c r="AR64" s="11">
        <v>1</v>
      </c>
      <c r="AS64" s="10">
        <v>459619.52</v>
      </c>
      <c r="AT64" s="11">
        <v>1</v>
      </c>
      <c r="AU64" s="10">
        <v>497915.10000000003</v>
      </c>
      <c r="AV64" s="11">
        <v>1</v>
      </c>
      <c r="AW64" s="10">
        <v>489068.83000000007</v>
      </c>
      <c r="AX64" s="11">
        <v>1</v>
      </c>
      <c r="AY64" s="10">
        <v>495646.14</v>
      </c>
      <c r="AZ64" s="11">
        <v>1</v>
      </c>
      <c r="BA64" s="10">
        <v>558018.78999999992</v>
      </c>
      <c r="BB64" s="11">
        <v>1</v>
      </c>
      <c r="BC64" s="10">
        <v>509745.58999999985</v>
      </c>
      <c r="BD64" s="11">
        <v>1</v>
      </c>
      <c r="BE64" s="10">
        <v>526374.33000000007</v>
      </c>
      <c r="BF64" s="11">
        <v>1</v>
      </c>
      <c r="BG64" s="10">
        <v>521958.07</v>
      </c>
      <c r="BH64" s="11">
        <v>1</v>
      </c>
      <c r="BI64" s="10">
        <v>530660.77</v>
      </c>
      <c r="BJ64" s="11">
        <v>1</v>
      </c>
      <c r="BK64" s="10">
        <v>548683.75999999989</v>
      </c>
      <c r="BL64" s="11">
        <v>1</v>
      </c>
      <c r="BM64" s="10">
        <v>553282.74</v>
      </c>
      <c r="BN64" s="11">
        <v>1</v>
      </c>
      <c r="BO64" s="10">
        <v>512788.53</v>
      </c>
      <c r="BP64" s="11">
        <v>1</v>
      </c>
      <c r="BQ64" s="10">
        <v>547716.93999999994</v>
      </c>
      <c r="BR64" s="11">
        <v>1</v>
      </c>
      <c r="BS64" s="10">
        <v>534331.48</v>
      </c>
      <c r="BT64" s="11">
        <v>1</v>
      </c>
      <c r="BU64" s="10">
        <v>546367.29</v>
      </c>
      <c r="BV64" s="11">
        <v>1</v>
      </c>
      <c r="BW64" s="10">
        <v>591892.65</v>
      </c>
      <c r="BX64" s="11">
        <v>1</v>
      </c>
      <c r="BY64" s="10">
        <v>584160.93000000005</v>
      </c>
      <c r="BZ64" s="11">
        <v>1</v>
      </c>
      <c r="CA64" s="10">
        <v>565060.37</v>
      </c>
      <c r="CB64" s="11">
        <v>1</v>
      </c>
      <c r="CC64" s="10">
        <v>575602.35</v>
      </c>
      <c r="CD64" s="11">
        <v>1</v>
      </c>
      <c r="CE64" s="10">
        <v>19898645.830000002</v>
      </c>
      <c r="CF64" s="11">
        <v>1</v>
      </c>
      <c r="CG64" s="9"/>
      <c r="CH64" s="17">
        <f t="shared" si="1"/>
        <v>5811559.3899999997</v>
      </c>
      <c r="CI64" s="17">
        <f t="shared" si="2"/>
        <v>5880441.8499999987</v>
      </c>
      <c r="CJ64" s="17">
        <f t="shared" si="3"/>
        <v>6481820.9400000004</v>
      </c>
      <c r="CK64" s="17">
        <f t="shared" si="4"/>
        <v>6763083.4457142865</v>
      </c>
      <c r="CL64" s="17">
        <f t="shared" si="5"/>
        <v>6763083.4457142865</v>
      </c>
      <c r="CM64" s="15">
        <f t="shared" si="18"/>
        <v>1</v>
      </c>
      <c r="CN64" s="15">
        <f t="shared" si="17"/>
        <v>1</v>
      </c>
      <c r="CO64" s="15">
        <f t="shared" si="17"/>
        <v>1</v>
      </c>
      <c r="CP64" s="15">
        <f t="shared" si="17"/>
        <v>1</v>
      </c>
      <c r="CQ64" s="15">
        <f t="shared" si="17"/>
        <v>1</v>
      </c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</row>
    <row r="65" spans="1:128" x14ac:dyDescent="0.25">
      <c r="A65" s="2" t="s">
        <v>93</v>
      </c>
      <c r="B65" s="2" t="s">
        <v>94</v>
      </c>
      <c r="C65" s="2" t="s">
        <v>95</v>
      </c>
      <c r="D65" s="2" t="s">
        <v>55</v>
      </c>
      <c r="E65" s="5">
        <v>18027.349999999995</v>
      </c>
      <c r="F65" s="6">
        <v>0.83068340319687339</v>
      </c>
      <c r="G65" s="5">
        <v>18370.32</v>
      </c>
      <c r="H65" s="6">
        <v>0.83068328727801544</v>
      </c>
      <c r="I65" s="5">
        <v>18055.789999999997</v>
      </c>
      <c r="J65" s="6">
        <v>0.8306825192571432</v>
      </c>
      <c r="K65" s="5">
        <v>16798.150000000001</v>
      </c>
      <c r="L65" s="6">
        <v>0.83068276786288286</v>
      </c>
      <c r="M65" s="5">
        <v>18700.640000000003</v>
      </c>
      <c r="N65" s="6">
        <v>0.84977763398194439</v>
      </c>
      <c r="O65" s="5">
        <v>16341.13</v>
      </c>
      <c r="P65" s="6">
        <v>0.84977761183241296</v>
      </c>
      <c r="Q65" s="5">
        <v>17509.299999999948</v>
      </c>
      <c r="R65" s="6">
        <v>0.84977750081656633</v>
      </c>
      <c r="S65" s="5">
        <v>18032.890000000003</v>
      </c>
      <c r="T65" s="6">
        <v>0.84977828252602405</v>
      </c>
      <c r="U65" s="5">
        <v>16780.29</v>
      </c>
      <c r="V65" s="6">
        <v>0.84977864611027865</v>
      </c>
      <c r="W65" s="5">
        <v>18152.650000000001</v>
      </c>
      <c r="X65" s="6">
        <v>0.849777919672834</v>
      </c>
      <c r="Y65" s="5">
        <v>17277.73</v>
      </c>
      <c r="Z65" s="6">
        <v>0.84977680591459404</v>
      </c>
      <c r="AA65" s="5">
        <v>19053.960000000003</v>
      </c>
      <c r="AB65" s="6">
        <v>0.84977798867911758</v>
      </c>
      <c r="AC65" s="5">
        <v>18028.37</v>
      </c>
      <c r="AD65" s="6">
        <v>0.81347861458789716</v>
      </c>
      <c r="AE65" s="5">
        <v>17629.86</v>
      </c>
      <c r="AF65" s="6">
        <v>0.81347884707491369</v>
      </c>
      <c r="AG65" s="5">
        <v>18517.339999999997</v>
      </c>
      <c r="AH65" s="6">
        <v>0.81347880236259063</v>
      </c>
      <c r="AI65" s="5">
        <v>17219.71</v>
      </c>
      <c r="AJ65" s="6">
        <v>0.8134791321609337</v>
      </c>
      <c r="AK65" s="5">
        <v>17720.919999999998</v>
      </c>
      <c r="AL65" s="6">
        <v>0.81347918276211395</v>
      </c>
      <c r="AM65" s="5">
        <v>16689.670000000002</v>
      </c>
      <c r="AN65" s="6">
        <v>0.81347787432907437</v>
      </c>
      <c r="AO65" s="5">
        <v>18688.21</v>
      </c>
      <c r="AP65" s="6">
        <v>0.85088080745350103</v>
      </c>
      <c r="AQ65" s="5">
        <v>17916.740000000002</v>
      </c>
      <c r="AR65" s="6">
        <v>0.85087950503235776</v>
      </c>
      <c r="AS65" s="5">
        <v>18211.27</v>
      </c>
      <c r="AT65" s="6">
        <v>0.85087981191307493</v>
      </c>
      <c r="AU65" s="5">
        <v>18799.739999999998</v>
      </c>
      <c r="AV65" s="6">
        <v>0.8508798808027529</v>
      </c>
      <c r="AW65" s="5">
        <v>18278.169999999998</v>
      </c>
      <c r="AX65" s="6">
        <v>0.85088038626761275</v>
      </c>
      <c r="AY65" s="5">
        <v>17455.18</v>
      </c>
      <c r="AZ65" s="6">
        <v>0.85087907015061204</v>
      </c>
      <c r="BA65" s="5">
        <v>20625.010000000002</v>
      </c>
      <c r="BB65" s="6">
        <v>0.851307855885723</v>
      </c>
      <c r="BC65" s="5">
        <v>17435.310000000001</v>
      </c>
      <c r="BD65" s="6">
        <v>0.85130772408257183</v>
      </c>
      <c r="BE65" s="5">
        <v>20223.820000000003</v>
      </c>
      <c r="BF65" s="6">
        <v>0.85130738556982422</v>
      </c>
      <c r="BG65" s="5">
        <v>19252.87</v>
      </c>
      <c r="BH65" s="6">
        <v>0.85130739112075038</v>
      </c>
      <c r="BI65" s="5">
        <v>18473.11</v>
      </c>
      <c r="BJ65" s="6">
        <v>0.85130716092849212</v>
      </c>
      <c r="BK65" s="5">
        <v>19003.14</v>
      </c>
      <c r="BL65" s="6">
        <v>0.85130743695766109</v>
      </c>
      <c r="BM65" s="5">
        <v>20614.34</v>
      </c>
      <c r="BN65" s="6">
        <v>0.85130772734649862</v>
      </c>
      <c r="BO65" s="5">
        <v>17176.380000000005</v>
      </c>
      <c r="BP65" s="6">
        <v>0.85130706644568344</v>
      </c>
      <c r="BQ65" s="5">
        <v>18059.14</v>
      </c>
      <c r="BR65" s="6">
        <v>0.85309165975799572</v>
      </c>
      <c r="BS65" s="5">
        <v>19712.340000000004</v>
      </c>
      <c r="BT65" s="6">
        <v>0.8530917551177265</v>
      </c>
      <c r="BU65" s="5">
        <v>19284.590000000004</v>
      </c>
      <c r="BV65" s="6">
        <v>0.85309132186180925</v>
      </c>
      <c r="BW65" s="5">
        <v>19034.5</v>
      </c>
      <c r="BX65" s="6">
        <v>0.85309180512872451</v>
      </c>
      <c r="BY65" s="5">
        <v>21113.570000000003</v>
      </c>
      <c r="BZ65" s="6">
        <v>0.85309180358205672</v>
      </c>
      <c r="CA65" s="5">
        <v>18956.969999999998</v>
      </c>
      <c r="CB65" s="6">
        <v>0.85309175937347148</v>
      </c>
      <c r="CC65" s="5">
        <v>19268.7</v>
      </c>
      <c r="CD65" s="6">
        <v>0.85309145872542991</v>
      </c>
      <c r="CE65" s="5">
        <v>716489.16999999969</v>
      </c>
      <c r="CF65" s="6">
        <v>0.84340147437516899</v>
      </c>
      <c r="CG65" s="4"/>
      <c r="CH65" s="12">
        <f t="shared" si="1"/>
        <v>213100.19999999995</v>
      </c>
      <c r="CI65" s="12">
        <f t="shared" si="2"/>
        <v>215155.17999999993</v>
      </c>
      <c r="CJ65" s="12">
        <f t="shared" si="3"/>
        <v>228894.55</v>
      </c>
      <c r="CK65" s="12">
        <f t="shared" si="4"/>
        <v>232165.38857142863</v>
      </c>
      <c r="CL65" s="12">
        <f t="shared" si="5"/>
        <v>232165.38857142863</v>
      </c>
      <c r="CM65" s="16">
        <f>CH65/CH$75</f>
        <v>0.84329636999836877</v>
      </c>
      <c r="CN65" s="16">
        <f t="shared" ref="CN65:CQ75" si="19">CI65/CI$75</f>
        <v>0.83206704144812271</v>
      </c>
      <c r="CO65" s="16">
        <f t="shared" si="19"/>
        <v>0.85189975004018603</v>
      </c>
      <c r="CP65" s="16">
        <f t="shared" si="19"/>
        <v>0.85309165371825479</v>
      </c>
      <c r="CQ65" s="16">
        <f t="shared" si="19"/>
        <v>0.85309165371825479</v>
      </c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</row>
    <row r="66" spans="1:128" x14ac:dyDescent="0.25">
      <c r="A66" s="2" t="s">
        <v>93</v>
      </c>
      <c r="B66" s="2" t="s">
        <v>94</v>
      </c>
      <c r="C66" s="2" t="s">
        <v>95</v>
      </c>
      <c r="D66" s="2" t="s">
        <v>56</v>
      </c>
      <c r="E66" s="5">
        <v>329.91000000000008</v>
      </c>
      <c r="F66" s="6">
        <v>1.5201943799209571E-2</v>
      </c>
      <c r="G66" s="5">
        <v>336.18</v>
      </c>
      <c r="H66" s="6">
        <v>1.520164632500268E-2</v>
      </c>
      <c r="I66" s="5">
        <v>330.43</v>
      </c>
      <c r="J66" s="6">
        <v>1.5201906138592543E-2</v>
      </c>
      <c r="K66" s="5">
        <v>307.39999999999998</v>
      </c>
      <c r="L66" s="6">
        <v>1.5201190776427769E-2</v>
      </c>
      <c r="M66" s="5">
        <v>358.17999999999995</v>
      </c>
      <c r="N66" s="6">
        <v>1.6276092847071155E-2</v>
      </c>
      <c r="O66" s="5">
        <v>312.98</v>
      </c>
      <c r="P66" s="6">
        <v>1.6275704125192605E-2</v>
      </c>
      <c r="Q66" s="5">
        <v>335.33999999999787</v>
      </c>
      <c r="R66" s="6">
        <v>1.6275030248143921E-2</v>
      </c>
      <c r="S66" s="5">
        <v>345.38</v>
      </c>
      <c r="T66" s="6">
        <v>1.62756176751945E-2</v>
      </c>
      <c r="U66" s="5">
        <v>321.39999999999998</v>
      </c>
      <c r="V66" s="6">
        <v>1.6276170248538228E-2</v>
      </c>
      <c r="W66" s="5">
        <v>347.68</v>
      </c>
      <c r="X66" s="6">
        <v>1.6275903909999417E-2</v>
      </c>
      <c r="Y66" s="5">
        <v>330.92</v>
      </c>
      <c r="Z66" s="6">
        <v>1.6275757325369563E-2</v>
      </c>
      <c r="AA66" s="5">
        <v>364.95000000000005</v>
      </c>
      <c r="AB66" s="6">
        <v>1.6276221686643822E-2</v>
      </c>
      <c r="AC66" s="5">
        <v>344.83000000000004</v>
      </c>
      <c r="AD66" s="6">
        <v>1.5559467143637758E-2</v>
      </c>
      <c r="AE66" s="5">
        <v>337.21000000000004</v>
      </c>
      <c r="AF66" s="6">
        <v>1.5559579147090883E-2</v>
      </c>
      <c r="AG66" s="5">
        <v>354.18999999999994</v>
      </c>
      <c r="AH66" s="6">
        <v>1.5559797303975947E-2</v>
      </c>
      <c r="AI66" s="5">
        <v>329.39</v>
      </c>
      <c r="AJ66" s="6">
        <v>1.5560766780769826E-2</v>
      </c>
      <c r="AK66" s="5">
        <v>338.97</v>
      </c>
      <c r="AL66" s="6">
        <v>1.5560424547984744E-2</v>
      </c>
      <c r="AM66" s="5">
        <v>319.24</v>
      </c>
      <c r="AN66" s="6">
        <v>1.5560204401933272E-2</v>
      </c>
      <c r="AO66" s="5">
        <v>324.65000000000003</v>
      </c>
      <c r="AP66" s="6">
        <v>1.4781429261538645E-2</v>
      </c>
      <c r="AQ66" s="5">
        <v>311.23</v>
      </c>
      <c r="AR66" s="6">
        <v>1.4780547596896574E-2</v>
      </c>
      <c r="AS66" s="5">
        <v>316.36</v>
      </c>
      <c r="AT66" s="6">
        <v>1.4781195232228197E-2</v>
      </c>
      <c r="AU66" s="5">
        <v>326.58</v>
      </c>
      <c r="AV66" s="6">
        <v>1.4781074178289862E-2</v>
      </c>
      <c r="AW66" s="5">
        <v>317.51000000000005</v>
      </c>
      <c r="AX66" s="6">
        <v>1.4780638950388897E-2</v>
      </c>
      <c r="AY66" s="5">
        <v>303.22000000000003</v>
      </c>
      <c r="AZ66" s="6">
        <v>1.4780916132120585E-2</v>
      </c>
      <c r="BA66" s="5">
        <v>358.28</v>
      </c>
      <c r="BB66" s="6">
        <v>1.4788190580597865E-2</v>
      </c>
      <c r="BC66" s="5">
        <v>302.89</v>
      </c>
      <c r="BD66" s="6">
        <v>1.4789103064262702E-2</v>
      </c>
      <c r="BE66" s="5">
        <v>351.30999999999995</v>
      </c>
      <c r="BF66" s="6">
        <v>1.4788145742225495E-2</v>
      </c>
      <c r="BG66" s="5">
        <v>334.45</v>
      </c>
      <c r="BH66" s="6">
        <v>1.4788431904455541E-2</v>
      </c>
      <c r="BI66" s="5">
        <v>320.91000000000003</v>
      </c>
      <c r="BJ66" s="6">
        <v>1.4788683714521399E-2</v>
      </c>
      <c r="BK66" s="5">
        <v>330.11999999999995</v>
      </c>
      <c r="BL66" s="6">
        <v>1.4788798645300883E-2</v>
      </c>
      <c r="BM66" s="5">
        <v>358.09000000000003</v>
      </c>
      <c r="BN66" s="6">
        <v>1.4787996321274789E-2</v>
      </c>
      <c r="BO66" s="5">
        <v>298.38999999999993</v>
      </c>
      <c r="BP66" s="6">
        <v>1.4789001847695925E-2</v>
      </c>
      <c r="BQ66" s="5">
        <v>318.20999999999992</v>
      </c>
      <c r="BR66" s="6">
        <v>1.5031850744365001E-2</v>
      </c>
      <c r="BS66" s="5">
        <v>347.33</v>
      </c>
      <c r="BT66" s="6">
        <v>1.503141480438344E-2</v>
      </c>
      <c r="BU66" s="5">
        <v>339.8</v>
      </c>
      <c r="BV66" s="6">
        <v>1.5031713464929394E-2</v>
      </c>
      <c r="BW66" s="5">
        <v>335.38999999999993</v>
      </c>
      <c r="BX66" s="6">
        <v>1.5031572172745427E-2</v>
      </c>
      <c r="BY66" s="5">
        <v>372.03000000000009</v>
      </c>
      <c r="BZ66" s="6">
        <v>1.5031837045399361E-2</v>
      </c>
      <c r="CA66" s="5">
        <v>334.03000000000003</v>
      </c>
      <c r="CB66" s="6">
        <v>1.5031845299302618E-2</v>
      </c>
      <c r="CC66" s="5">
        <v>339.52</v>
      </c>
      <c r="CD66" s="6">
        <v>1.5031715272252822E-2</v>
      </c>
      <c r="CE66" s="5">
        <v>12984.879999999997</v>
      </c>
      <c r="CF66" s="6">
        <v>1.5284902263888575E-2</v>
      </c>
      <c r="CG66" s="4"/>
      <c r="CH66" s="12">
        <f t="shared" si="1"/>
        <v>4020.7499999999982</v>
      </c>
      <c r="CI66" s="12">
        <f t="shared" si="2"/>
        <v>3923.38</v>
      </c>
      <c r="CJ66" s="12">
        <f t="shared" si="3"/>
        <v>3995.1699999999996</v>
      </c>
      <c r="CK66" s="12">
        <f t="shared" si="4"/>
        <v>4090.8171428571418</v>
      </c>
      <c r="CL66" s="12">
        <f t="shared" si="5"/>
        <v>4090.8171428571418</v>
      </c>
      <c r="CM66" s="16">
        <f t="shared" ref="CM66:CM75" si="20">CH66/CH$75</f>
        <v>1.5911218664604446E-2</v>
      </c>
      <c r="CN66" s="16">
        <f t="shared" si="19"/>
        <v>1.5172840314961215E-2</v>
      </c>
      <c r="CO66" s="16">
        <f t="shared" si="19"/>
        <v>1.4869223947743841E-2</v>
      </c>
      <c r="CP66" s="16">
        <f t="shared" si="19"/>
        <v>1.5031706418139459E-2</v>
      </c>
      <c r="CQ66" s="16">
        <f t="shared" si="19"/>
        <v>1.5031706418139459E-2</v>
      </c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</row>
    <row r="67" spans="1:128" ht="13.8" customHeight="1" x14ac:dyDescent="0.25">
      <c r="A67" s="2" t="s">
        <v>93</v>
      </c>
      <c r="B67" s="2" t="s">
        <v>94</v>
      </c>
      <c r="C67" s="2" t="s">
        <v>95</v>
      </c>
      <c r="D67" s="2" t="s">
        <v>57</v>
      </c>
      <c r="E67" s="5">
        <v>112.84999999999997</v>
      </c>
      <c r="F67" s="6">
        <v>5.2000223022666756E-3</v>
      </c>
      <c r="G67" s="5">
        <v>115</v>
      </c>
      <c r="H67" s="6">
        <v>5.2001586274475226E-3</v>
      </c>
      <c r="I67" s="5">
        <v>113.05999999999999</v>
      </c>
      <c r="J67" s="6">
        <v>5.2014874800389577E-3</v>
      </c>
      <c r="K67" s="5">
        <v>105.16</v>
      </c>
      <c r="L67" s="6">
        <v>5.2002512103095132E-3</v>
      </c>
      <c r="M67" s="5">
        <v>106.78000000000002</v>
      </c>
      <c r="N67" s="6">
        <v>4.8522005533817034E-3</v>
      </c>
      <c r="O67" s="5">
        <v>93.31</v>
      </c>
      <c r="P67" s="6">
        <v>4.8523418490693396E-3</v>
      </c>
      <c r="Q67" s="5">
        <v>99.97</v>
      </c>
      <c r="R67" s="6">
        <v>4.8518362673911795E-3</v>
      </c>
      <c r="S67" s="5">
        <v>102.96000000000001</v>
      </c>
      <c r="T67" s="6">
        <v>4.8518663380567083E-3</v>
      </c>
      <c r="U67" s="5">
        <v>95.82</v>
      </c>
      <c r="V67" s="6">
        <v>4.852466189218833E-3</v>
      </c>
      <c r="W67" s="5">
        <v>103.65</v>
      </c>
      <c r="X67" s="6">
        <v>4.852155546109755E-3</v>
      </c>
      <c r="Y67" s="5">
        <v>98.65</v>
      </c>
      <c r="Z67" s="6">
        <v>4.8519384145645694E-3</v>
      </c>
      <c r="AA67" s="5">
        <v>108.8</v>
      </c>
      <c r="AB67" s="6">
        <v>4.852316535160564E-3</v>
      </c>
      <c r="AC67" s="5">
        <v>103</v>
      </c>
      <c r="AD67" s="6">
        <v>4.6475803027424788E-3</v>
      </c>
      <c r="AE67" s="5">
        <v>100.73</v>
      </c>
      <c r="AF67" s="6">
        <v>4.6478942127649372E-3</v>
      </c>
      <c r="AG67" s="5">
        <v>105.8</v>
      </c>
      <c r="AH67" s="6">
        <v>4.6478628836518687E-3</v>
      </c>
      <c r="AI67" s="5">
        <v>98.389999999999986</v>
      </c>
      <c r="AJ67" s="6">
        <v>4.6480580575000542E-3</v>
      </c>
      <c r="AK67" s="5">
        <v>101.25000000000001</v>
      </c>
      <c r="AL67" s="6">
        <v>4.6478832506813448E-3</v>
      </c>
      <c r="AM67" s="5">
        <v>95.360000000000014</v>
      </c>
      <c r="AN67" s="6">
        <v>4.6479798639530038E-3</v>
      </c>
      <c r="AO67" s="5">
        <v>83.92</v>
      </c>
      <c r="AP67" s="6">
        <v>3.8209072651419159E-3</v>
      </c>
      <c r="AQ67" s="5">
        <v>80.460000000000008</v>
      </c>
      <c r="AR67" s="6">
        <v>3.8211061261648888E-3</v>
      </c>
      <c r="AS67" s="5">
        <v>81.789999999999992</v>
      </c>
      <c r="AT67" s="6">
        <v>3.8214501139333169E-3</v>
      </c>
      <c r="AU67" s="5">
        <v>84.42</v>
      </c>
      <c r="AV67" s="6">
        <v>3.8208655831074479E-3</v>
      </c>
      <c r="AW67" s="5">
        <v>82.079999999999984</v>
      </c>
      <c r="AX67" s="6">
        <v>3.8209657807562599E-3</v>
      </c>
      <c r="AY67" s="5">
        <v>78.389999999999986</v>
      </c>
      <c r="AZ67" s="6">
        <v>3.8212387560086158E-3</v>
      </c>
      <c r="BA67" s="5">
        <v>92.63000000000001</v>
      </c>
      <c r="BB67" s="6">
        <v>3.8233507130757522E-3</v>
      </c>
      <c r="BC67" s="5">
        <v>78.3</v>
      </c>
      <c r="BD67" s="6">
        <v>3.8231264483204121E-3</v>
      </c>
      <c r="BE67" s="5">
        <v>90.810000000000016</v>
      </c>
      <c r="BF67" s="6">
        <v>3.8225826616136681E-3</v>
      </c>
      <c r="BG67" s="5">
        <v>86.460000000000008</v>
      </c>
      <c r="BH67" s="6">
        <v>3.8230163625630927E-3</v>
      </c>
      <c r="BI67" s="5">
        <v>82.950000000000017</v>
      </c>
      <c r="BJ67" s="6">
        <v>3.8226334926289309E-3</v>
      </c>
      <c r="BK67" s="5">
        <v>85.33</v>
      </c>
      <c r="BL67" s="6">
        <v>3.8226347643387998E-3</v>
      </c>
      <c r="BM67" s="5">
        <v>92.56</v>
      </c>
      <c r="BN67" s="6">
        <v>3.8224383241564812E-3</v>
      </c>
      <c r="BO67" s="5">
        <v>77.13000000000001</v>
      </c>
      <c r="BP67" s="6">
        <v>3.8227678960849462E-3</v>
      </c>
      <c r="BQ67" s="5">
        <v>72.11999999999999</v>
      </c>
      <c r="BR67" s="6">
        <v>3.4068604873624462E-3</v>
      </c>
      <c r="BS67" s="5">
        <v>78.73</v>
      </c>
      <c r="BT67" s="6">
        <v>3.4072014728042735E-3</v>
      </c>
      <c r="BU67" s="5">
        <v>77.02</v>
      </c>
      <c r="BV67" s="6">
        <v>3.4071294027924123E-3</v>
      </c>
      <c r="BW67" s="5">
        <v>76.010000000000005</v>
      </c>
      <c r="BX67" s="6">
        <v>3.4066304924129528E-3</v>
      </c>
      <c r="BY67" s="5">
        <v>84.320000000000007</v>
      </c>
      <c r="BZ67" s="6">
        <v>3.4069416435988332E-3</v>
      </c>
      <c r="CA67" s="5">
        <v>75.710000000000008</v>
      </c>
      <c r="CB67" s="6">
        <v>3.4070622627015573E-3</v>
      </c>
      <c r="CC67" s="5">
        <v>76.960000000000008</v>
      </c>
      <c r="CD67" s="6">
        <v>3.4072832450299756E-3</v>
      </c>
      <c r="CE67" s="5">
        <v>3578.6400000000003</v>
      </c>
      <c r="CF67" s="6">
        <v>4.2125273885967544E-3</v>
      </c>
      <c r="CG67" s="4"/>
      <c r="CH67" s="12">
        <f t="shared" si="1"/>
        <v>1256.01</v>
      </c>
      <c r="CI67" s="12">
        <f t="shared" si="2"/>
        <v>1095.5899999999997</v>
      </c>
      <c r="CJ67" s="12">
        <f t="shared" si="3"/>
        <v>990.05000000000018</v>
      </c>
      <c r="CK67" s="12">
        <f t="shared" si="4"/>
        <v>927.20571428571429</v>
      </c>
      <c r="CL67" s="12">
        <f t="shared" si="5"/>
        <v>927.20571428571429</v>
      </c>
      <c r="CM67" s="16">
        <f t="shared" si="20"/>
        <v>4.9703785997462762E-3</v>
      </c>
      <c r="CN67" s="16">
        <f t="shared" si="19"/>
        <v>4.2369620380050751E-3</v>
      </c>
      <c r="CO67" s="16">
        <f t="shared" si="19"/>
        <v>3.6847681499069611E-3</v>
      </c>
      <c r="CP67" s="16">
        <f t="shared" si="19"/>
        <v>3.4070171312105685E-3</v>
      </c>
      <c r="CQ67" s="16">
        <f t="shared" si="19"/>
        <v>3.4070171312105685E-3</v>
      </c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</row>
    <row r="68" spans="1:128" x14ac:dyDescent="0.25">
      <c r="A68" s="2" t="s">
        <v>93</v>
      </c>
      <c r="B68" s="2" t="s">
        <v>94</v>
      </c>
      <c r="C68" s="2" t="s">
        <v>95</v>
      </c>
      <c r="D68" s="2" t="s">
        <v>58</v>
      </c>
      <c r="E68" s="5">
        <v>71.620000000000019</v>
      </c>
      <c r="F68" s="6">
        <v>3.3001825191700447E-3</v>
      </c>
      <c r="G68" s="5">
        <v>72.97</v>
      </c>
      <c r="H68" s="6">
        <v>3.2996136960421365E-3</v>
      </c>
      <c r="I68" s="5">
        <v>71.729999999999976</v>
      </c>
      <c r="J68" s="6">
        <v>3.3000415438103163E-3</v>
      </c>
      <c r="K68" s="5">
        <v>66.75</v>
      </c>
      <c r="L68" s="6">
        <v>3.3008441259809815E-3</v>
      </c>
      <c r="M68" s="5">
        <v>57.84</v>
      </c>
      <c r="N68" s="6">
        <v>2.6283131673309392E-3</v>
      </c>
      <c r="O68" s="5">
        <v>50.550000000000004</v>
      </c>
      <c r="P68" s="6">
        <v>2.6287201850868623E-3</v>
      </c>
      <c r="Q68" s="5">
        <v>54.159999999999798</v>
      </c>
      <c r="R68" s="6">
        <v>2.6285430853446568E-3</v>
      </c>
      <c r="S68" s="5">
        <v>55.769999999999996</v>
      </c>
      <c r="T68" s="6">
        <v>2.6280942664473833E-3</v>
      </c>
      <c r="U68" s="5">
        <v>51.889999999999993</v>
      </c>
      <c r="V68" s="6">
        <v>2.6277861673822296E-3</v>
      </c>
      <c r="W68" s="5">
        <v>56.149999999999991</v>
      </c>
      <c r="X68" s="6">
        <v>2.6285435013416567E-3</v>
      </c>
      <c r="Y68" s="5">
        <v>53.449999999999996</v>
      </c>
      <c r="Z68" s="6">
        <v>2.6288505652151671E-3</v>
      </c>
      <c r="AA68" s="5">
        <v>58.940000000000005</v>
      </c>
      <c r="AB68" s="6">
        <v>2.6286354465290779E-3</v>
      </c>
      <c r="AC68" s="5">
        <v>55.980000000000004</v>
      </c>
      <c r="AD68" s="6">
        <v>2.5259373334711064E-3</v>
      </c>
      <c r="AE68" s="5">
        <v>54.74</v>
      </c>
      <c r="AF68" s="6">
        <v>2.52581881472007E-3</v>
      </c>
      <c r="AG68" s="5">
        <v>57.5</v>
      </c>
      <c r="AH68" s="6">
        <v>2.52601243676732E-3</v>
      </c>
      <c r="AI68" s="5">
        <v>53.47</v>
      </c>
      <c r="AJ68" s="6">
        <v>2.5259850018754747E-3</v>
      </c>
      <c r="AK68" s="5">
        <v>55.019999999999989</v>
      </c>
      <c r="AL68" s="6">
        <v>2.5256941871850619E-3</v>
      </c>
      <c r="AM68" s="5">
        <v>51.83</v>
      </c>
      <c r="AN68" s="6">
        <v>2.5262667402336843E-3</v>
      </c>
      <c r="AO68" s="5">
        <v>37.54</v>
      </c>
      <c r="AP68" s="6">
        <v>1.7092094701314051E-3</v>
      </c>
      <c r="AQ68" s="5">
        <v>36</v>
      </c>
      <c r="AR68" s="6">
        <v>1.7096671705435743E-3</v>
      </c>
      <c r="AS68" s="5">
        <v>36.580000000000005</v>
      </c>
      <c r="AT68" s="6">
        <v>1.7091165810940306E-3</v>
      </c>
      <c r="AU68" s="5">
        <v>37.770000000000003</v>
      </c>
      <c r="AV68" s="6">
        <v>1.7094775298977531E-3</v>
      </c>
      <c r="AW68" s="5">
        <v>36.72</v>
      </c>
      <c r="AX68" s="6">
        <v>1.709379428233064E-3</v>
      </c>
      <c r="AY68" s="5">
        <v>35.07</v>
      </c>
      <c r="AZ68" s="6">
        <v>1.7095400328258983E-3</v>
      </c>
      <c r="BA68" s="5">
        <v>41.43</v>
      </c>
      <c r="BB68" s="6">
        <v>1.7100444784921558E-3</v>
      </c>
      <c r="BC68" s="5">
        <v>35.03</v>
      </c>
      <c r="BD68" s="6">
        <v>1.7103974391400262E-3</v>
      </c>
      <c r="BE68" s="5">
        <v>40.619999999999997</v>
      </c>
      <c r="BF68" s="6">
        <v>1.7098701433184359E-3</v>
      </c>
      <c r="BG68" s="5">
        <v>38.68</v>
      </c>
      <c r="BH68" s="6">
        <v>1.7103200659720147E-3</v>
      </c>
      <c r="BI68" s="5">
        <v>37.119999999999997</v>
      </c>
      <c r="BJ68" s="6">
        <v>1.7106227275031449E-3</v>
      </c>
      <c r="BK68" s="5">
        <v>38.18</v>
      </c>
      <c r="BL68" s="6">
        <v>1.7103972260922931E-3</v>
      </c>
      <c r="BM68" s="5">
        <v>41.419999999999995</v>
      </c>
      <c r="BN68" s="6">
        <v>1.7105163719377855E-3</v>
      </c>
      <c r="BO68" s="5">
        <v>34.51</v>
      </c>
      <c r="BP68" s="6">
        <v>1.7104073654076427E-3</v>
      </c>
      <c r="BQ68" s="5">
        <v>25.46</v>
      </c>
      <c r="BR68" s="6">
        <v>1.202699223630725E-3</v>
      </c>
      <c r="BS68" s="5">
        <v>27.790000000000003</v>
      </c>
      <c r="BT68" s="6">
        <v>1.2026689816998701E-3</v>
      </c>
      <c r="BU68" s="5">
        <v>27.17</v>
      </c>
      <c r="BV68" s="6">
        <v>1.20191775998273E-3</v>
      </c>
      <c r="BW68" s="5">
        <v>26.840000000000003</v>
      </c>
      <c r="BX68" s="6">
        <v>1.2029201738766432E-3</v>
      </c>
      <c r="BY68" s="5">
        <v>29.759999999999998</v>
      </c>
      <c r="BZ68" s="6">
        <v>1.2024499918584116E-3</v>
      </c>
      <c r="CA68" s="5">
        <v>26.73</v>
      </c>
      <c r="CB68" s="6">
        <v>1.2028896352134805E-3</v>
      </c>
      <c r="CC68" s="5">
        <v>27.159999999999997</v>
      </c>
      <c r="CD68" s="6">
        <v>1.2024663842907239E-3</v>
      </c>
      <c r="CE68" s="5">
        <v>1767.9399999999998</v>
      </c>
      <c r="CF68" s="6">
        <v>2.0810966376600456E-3</v>
      </c>
      <c r="CG68" s="4"/>
      <c r="CH68" s="12">
        <f t="shared" si="1"/>
        <v>721.81999999999982</v>
      </c>
      <c r="CI68" s="12">
        <f t="shared" si="2"/>
        <v>548.22</v>
      </c>
      <c r="CJ68" s="12">
        <f t="shared" si="3"/>
        <v>414.25</v>
      </c>
      <c r="CK68" s="12">
        <f t="shared" si="4"/>
        <v>327.27428571428572</v>
      </c>
      <c r="CL68" s="12">
        <f t="shared" si="5"/>
        <v>327.27428571428572</v>
      </c>
      <c r="CM68" s="16">
        <f t="shared" si="20"/>
        <v>2.8564411755231693E-3</v>
      </c>
      <c r="CN68" s="16">
        <f t="shared" si="19"/>
        <v>2.1201246163940371E-3</v>
      </c>
      <c r="CO68" s="16">
        <f t="shared" si="19"/>
        <v>1.5417556750658638E-3</v>
      </c>
      <c r="CP68" s="16">
        <f t="shared" si="19"/>
        <v>1.2025692689914575E-3</v>
      </c>
      <c r="CQ68" s="16">
        <f t="shared" si="19"/>
        <v>1.2025692689914575E-3</v>
      </c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</row>
    <row r="69" spans="1:128" x14ac:dyDescent="0.25">
      <c r="A69" s="2" t="s">
        <v>93</v>
      </c>
      <c r="B69" s="2" t="s">
        <v>94</v>
      </c>
      <c r="C69" s="2" t="s">
        <v>95</v>
      </c>
      <c r="D69" s="2" t="s">
        <v>59</v>
      </c>
      <c r="E69" s="5">
        <v>26.05</v>
      </c>
      <c r="F69" s="6">
        <v>1.2003596010106065E-3</v>
      </c>
      <c r="G69" s="5">
        <v>26.54</v>
      </c>
      <c r="H69" s="6">
        <v>1.2001061736735413E-3</v>
      </c>
      <c r="I69" s="5">
        <v>26.08</v>
      </c>
      <c r="J69" s="6">
        <v>1.1998478107148065E-3</v>
      </c>
      <c r="K69" s="5">
        <v>24.280000000000005</v>
      </c>
      <c r="L69" s="6">
        <v>1.2006665974354793E-3</v>
      </c>
      <c r="M69" s="5">
        <v>13.339999999999998</v>
      </c>
      <c r="N69" s="6">
        <v>6.0618426093006093E-4</v>
      </c>
      <c r="O69" s="5">
        <v>11.659999999999998</v>
      </c>
      <c r="P69" s="6">
        <v>6.0634772221785976E-4</v>
      </c>
      <c r="Q69" s="5">
        <v>12.490000000000009</v>
      </c>
      <c r="R69" s="6">
        <v>6.0617620265795622E-4</v>
      </c>
      <c r="S69" s="5">
        <v>12.879999999999999</v>
      </c>
      <c r="T69" s="6">
        <v>6.0695453024641019E-4</v>
      </c>
      <c r="U69" s="5">
        <v>11.969999999999999</v>
      </c>
      <c r="V69" s="6">
        <v>6.0617846258557116E-4</v>
      </c>
      <c r="W69" s="5">
        <v>12.959999999999999</v>
      </c>
      <c r="X69" s="6">
        <v>6.0669499158304307E-4</v>
      </c>
      <c r="Y69" s="5">
        <v>12.33</v>
      </c>
      <c r="Z69" s="6">
        <v>6.0643082262119754E-4</v>
      </c>
      <c r="AA69" s="5">
        <v>13.599999999999998</v>
      </c>
      <c r="AB69" s="6">
        <v>6.065395668950704E-4</v>
      </c>
      <c r="AC69" s="5">
        <v>13.43</v>
      </c>
      <c r="AD69" s="6">
        <v>6.0599032491098531E-4</v>
      </c>
      <c r="AE69" s="5">
        <v>13.120000000000001</v>
      </c>
      <c r="AF69" s="6">
        <v>6.0538441448899016E-4</v>
      </c>
      <c r="AG69" s="5">
        <v>13.79</v>
      </c>
      <c r="AH69" s="6">
        <v>6.0580367831341469E-4</v>
      </c>
      <c r="AI69" s="5">
        <v>12.840000000000002</v>
      </c>
      <c r="AJ69" s="6">
        <v>6.0657653682590421E-4</v>
      </c>
      <c r="AK69" s="5">
        <v>13.2</v>
      </c>
      <c r="AL69" s="6">
        <v>6.059462608295678E-4</v>
      </c>
      <c r="AM69" s="5">
        <v>12.44</v>
      </c>
      <c r="AN69" s="6">
        <v>6.0634301077574831E-4</v>
      </c>
      <c r="AO69" s="5">
        <v>26.51</v>
      </c>
      <c r="AP69" s="6">
        <v>1.2070096711023857E-3</v>
      </c>
      <c r="AQ69" s="5">
        <v>25.400000000000002</v>
      </c>
      <c r="AR69" s="6">
        <v>1.2062651703279663E-3</v>
      </c>
      <c r="AS69" s="5">
        <v>25.830000000000002</v>
      </c>
      <c r="AT69" s="6">
        <v>1.2068474928829637E-3</v>
      </c>
      <c r="AU69" s="5">
        <v>26.660000000000004</v>
      </c>
      <c r="AV69" s="6">
        <v>1.2066367738171591E-3</v>
      </c>
      <c r="AW69" s="5">
        <v>25.91</v>
      </c>
      <c r="AX69" s="6">
        <v>1.2061552555969143E-3</v>
      </c>
      <c r="AY69" s="5">
        <v>24.74</v>
      </c>
      <c r="AZ69" s="6">
        <v>1.2059886059912382E-3</v>
      </c>
      <c r="BA69" s="5">
        <v>29.259999999999998</v>
      </c>
      <c r="BB69" s="6">
        <v>1.2077214926546095E-3</v>
      </c>
      <c r="BC69" s="5">
        <v>24.73</v>
      </c>
      <c r="BD69" s="6">
        <v>1.2074829765895761E-3</v>
      </c>
      <c r="BE69" s="5">
        <v>28.68</v>
      </c>
      <c r="BF69" s="6">
        <v>1.2072642961687037E-3</v>
      </c>
      <c r="BG69" s="5">
        <v>27.29</v>
      </c>
      <c r="BH69" s="6">
        <v>1.2066865201751883E-3</v>
      </c>
      <c r="BI69" s="5">
        <v>26.199999999999996</v>
      </c>
      <c r="BJ69" s="6">
        <v>1.2073899639165515E-3</v>
      </c>
      <c r="BK69" s="5">
        <v>26.950000000000003</v>
      </c>
      <c r="BL69" s="6">
        <v>1.2073128665056915E-3</v>
      </c>
      <c r="BM69" s="5">
        <v>29.23</v>
      </c>
      <c r="BN69" s="6">
        <v>1.2071075217706779E-3</v>
      </c>
      <c r="BO69" s="5">
        <v>24.35</v>
      </c>
      <c r="BP69" s="6">
        <v>1.2068507489909042E-3</v>
      </c>
      <c r="BQ69" s="5">
        <v>42.410000000000011</v>
      </c>
      <c r="BR69" s="6">
        <v>2.0033964679567581E-3</v>
      </c>
      <c r="BS69" s="5">
        <v>46.32</v>
      </c>
      <c r="BT69" s="6">
        <v>2.0045925596379266E-3</v>
      </c>
      <c r="BU69" s="5">
        <v>45.300000000000004</v>
      </c>
      <c r="BV69" s="6">
        <v>2.0039335490326707E-3</v>
      </c>
      <c r="BW69" s="5">
        <v>44.720000000000006</v>
      </c>
      <c r="BX69" s="6">
        <v>2.0042693806171198E-3</v>
      </c>
      <c r="BY69" s="5">
        <v>49.6</v>
      </c>
      <c r="BZ69" s="6">
        <v>2.0040833197640193E-3</v>
      </c>
      <c r="CA69" s="5">
        <v>44.540000000000006</v>
      </c>
      <c r="CB69" s="6">
        <v>2.0043660438611461E-3</v>
      </c>
      <c r="CC69" s="5">
        <v>45.27</v>
      </c>
      <c r="CD69" s="6">
        <v>2.0042582185876689E-3</v>
      </c>
      <c r="CE69" s="5">
        <v>972.90000000000009</v>
      </c>
      <c r="CF69" s="6">
        <v>1.1452305614327741E-3</v>
      </c>
      <c r="CG69" s="4"/>
      <c r="CH69" s="12">
        <f t="shared" si="1"/>
        <v>204.18</v>
      </c>
      <c r="CI69" s="12">
        <f t="shared" si="2"/>
        <v>233.87000000000003</v>
      </c>
      <c r="CJ69" s="12">
        <f t="shared" si="3"/>
        <v>395.44</v>
      </c>
      <c r="CK69" s="12">
        <f t="shared" si="4"/>
        <v>545.41714285714284</v>
      </c>
      <c r="CL69" s="12">
        <f t="shared" si="5"/>
        <v>545.41714285714284</v>
      </c>
      <c r="CM69" s="16">
        <f t="shared" si="20"/>
        <v>8.0799667398841939E-4</v>
      </c>
      <c r="CN69" s="16">
        <f t="shared" si="19"/>
        <v>9.0444263988193334E-4</v>
      </c>
      <c r="CO69" s="16">
        <f t="shared" si="19"/>
        <v>1.471748615927689E-3</v>
      </c>
      <c r="CP69" s="16">
        <f t="shared" si="19"/>
        <v>2.0041351349972349E-3</v>
      </c>
      <c r="CQ69" s="16">
        <f t="shared" si="19"/>
        <v>2.0041351349972349E-3</v>
      </c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</row>
    <row r="70" spans="1:128" x14ac:dyDescent="0.25">
      <c r="A70" s="2" t="s">
        <v>93</v>
      </c>
      <c r="B70" s="2" t="s">
        <v>94</v>
      </c>
      <c r="C70" s="2" t="s">
        <v>95</v>
      </c>
      <c r="D70" s="2" t="s">
        <v>60</v>
      </c>
      <c r="E70" s="5">
        <v>0</v>
      </c>
      <c r="F70" s="6">
        <v>0</v>
      </c>
      <c r="G70" s="5">
        <v>0</v>
      </c>
      <c r="H70" s="6">
        <v>0</v>
      </c>
      <c r="I70" s="5">
        <v>0</v>
      </c>
      <c r="J70" s="6">
        <v>0</v>
      </c>
      <c r="K70" s="5">
        <v>0</v>
      </c>
      <c r="L70" s="6">
        <v>0</v>
      </c>
      <c r="M70" s="5">
        <v>0</v>
      </c>
      <c r="N70" s="6">
        <v>0</v>
      </c>
      <c r="O70" s="5">
        <v>0</v>
      </c>
      <c r="P70" s="6">
        <v>0</v>
      </c>
      <c r="Q70" s="5">
        <v>0</v>
      </c>
      <c r="R70" s="6">
        <v>0</v>
      </c>
      <c r="S70" s="5">
        <v>0</v>
      </c>
      <c r="T70" s="6">
        <v>0</v>
      </c>
      <c r="U70" s="5">
        <v>0</v>
      </c>
      <c r="V70" s="6">
        <v>0</v>
      </c>
      <c r="W70" s="5">
        <v>0</v>
      </c>
      <c r="X70" s="6">
        <v>0</v>
      </c>
      <c r="Y70" s="5">
        <v>0</v>
      </c>
      <c r="Z70" s="6">
        <v>0</v>
      </c>
      <c r="AA70" s="5">
        <v>0</v>
      </c>
      <c r="AB70" s="6">
        <v>0</v>
      </c>
      <c r="AC70" s="5">
        <v>945.01</v>
      </c>
      <c r="AD70" s="6">
        <v>4.264087244557932E-2</v>
      </c>
      <c r="AE70" s="5">
        <v>924.12</v>
      </c>
      <c r="AF70" s="6">
        <v>4.2640841853472986E-2</v>
      </c>
      <c r="AG70" s="5">
        <v>970.61</v>
      </c>
      <c r="AH70" s="6">
        <v>4.263952923914311E-2</v>
      </c>
      <c r="AI70" s="5">
        <v>902.55000000000018</v>
      </c>
      <c r="AJ70" s="6">
        <v>4.2637511940204043E-2</v>
      </c>
      <c r="AK70" s="5">
        <v>928.88</v>
      </c>
      <c r="AL70" s="6">
        <v>4.2640254754497647E-2</v>
      </c>
      <c r="AM70" s="5">
        <v>874.83</v>
      </c>
      <c r="AN70" s="6">
        <v>4.2640438594609961E-2</v>
      </c>
      <c r="AO70" s="5">
        <v>746.43000000000006</v>
      </c>
      <c r="AP70" s="6">
        <v>3.3985221757863213E-2</v>
      </c>
      <c r="AQ70" s="5">
        <v>715.69999999999993</v>
      </c>
      <c r="AR70" s="6">
        <v>3.3989133165501E-2</v>
      </c>
      <c r="AS70" s="5">
        <v>727.4</v>
      </c>
      <c r="AT70" s="6">
        <v>3.3986096257184191E-2</v>
      </c>
      <c r="AU70" s="5">
        <v>750.92000000000007</v>
      </c>
      <c r="AV70" s="6">
        <v>3.398678492853642E-2</v>
      </c>
      <c r="AW70" s="5">
        <v>730.12</v>
      </c>
      <c r="AX70" s="6">
        <v>3.3988347171610152E-2</v>
      </c>
      <c r="AY70" s="5">
        <v>697.27</v>
      </c>
      <c r="AZ70" s="6">
        <v>3.398947757879995E-2</v>
      </c>
      <c r="BA70" s="5">
        <v>823.82999999999993</v>
      </c>
      <c r="BB70" s="6">
        <v>3.4004005375722728E-2</v>
      </c>
      <c r="BC70" s="5">
        <v>696.41000000000008</v>
      </c>
      <c r="BD70" s="6">
        <v>3.4003365132500879E-2</v>
      </c>
      <c r="BE70" s="5">
        <v>807.84999999999991</v>
      </c>
      <c r="BF70" s="6">
        <v>3.4005873837513502E-2</v>
      </c>
      <c r="BG70" s="5">
        <v>769.04</v>
      </c>
      <c r="BH70" s="6">
        <v>3.4004771032448762E-2</v>
      </c>
      <c r="BI70" s="5">
        <v>737.88</v>
      </c>
      <c r="BJ70" s="6">
        <v>3.4004156739494092E-2</v>
      </c>
      <c r="BK70" s="5">
        <v>759.06</v>
      </c>
      <c r="BL70" s="6">
        <v>3.4004560461959557E-2</v>
      </c>
      <c r="BM70" s="5">
        <v>823.43999999999983</v>
      </c>
      <c r="BN70" s="6">
        <v>3.4005494961575324E-2</v>
      </c>
      <c r="BO70" s="5">
        <v>686.08999999999992</v>
      </c>
      <c r="BP70" s="6">
        <v>3.4004444779267735E-2</v>
      </c>
      <c r="BQ70" s="5">
        <v>765.81</v>
      </c>
      <c r="BR70" s="6">
        <v>3.617592664762944E-2</v>
      </c>
      <c r="BS70" s="5">
        <v>835.91</v>
      </c>
      <c r="BT70" s="6">
        <v>3.6175711712585039E-2</v>
      </c>
      <c r="BU70" s="5">
        <v>817.8</v>
      </c>
      <c r="BV70" s="6">
        <v>3.6176972547437486E-2</v>
      </c>
      <c r="BW70" s="5">
        <v>807.14999999999986</v>
      </c>
      <c r="BX70" s="6">
        <v>3.6175000683477364E-2</v>
      </c>
      <c r="BY70" s="5">
        <v>895.31999999999982</v>
      </c>
      <c r="BZ70" s="6">
        <v>3.6175320117966162E-2</v>
      </c>
      <c r="CA70" s="5">
        <v>803.86999999999989</v>
      </c>
      <c r="CB70" s="6">
        <v>3.6175341977518163E-2</v>
      </c>
      <c r="CC70" s="5">
        <v>817.1</v>
      </c>
      <c r="CD70" s="6">
        <v>3.6175820419880364E-2</v>
      </c>
      <c r="CE70" s="5">
        <v>21760.399999999998</v>
      </c>
      <c r="CF70" s="6">
        <v>2.5614837197041558E-2</v>
      </c>
      <c r="CG70" s="4"/>
      <c r="CH70" s="12">
        <f t="shared" si="1"/>
        <v>0</v>
      </c>
      <c r="CI70" s="12">
        <f t="shared" si="2"/>
        <v>9913.840000000002</v>
      </c>
      <c r="CJ70" s="12">
        <f t="shared" si="3"/>
        <v>9330.2699999999986</v>
      </c>
      <c r="CK70" s="12">
        <f t="shared" si="4"/>
        <v>9845.0742857142832</v>
      </c>
      <c r="CL70" s="12">
        <f t="shared" si="5"/>
        <v>9845.0742857142832</v>
      </c>
      <c r="CM70" s="16">
        <f t="shared" si="20"/>
        <v>0</v>
      </c>
      <c r="CN70" s="16">
        <f t="shared" si="19"/>
        <v>3.8339674267614941E-2</v>
      </c>
      <c r="CO70" s="16">
        <f t="shared" si="19"/>
        <v>3.472539945056554E-2</v>
      </c>
      <c r="CP70" s="16">
        <f t="shared" si="19"/>
        <v>3.617572263918694E-2</v>
      </c>
      <c r="CQ70" s="16">
        <f t="shared" si="19"/>
        <v>3.617572263918694E-2</v>
      </c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</row>
    <row r="71" spans="1:128" x14ac:dyDescent="0.25">
      <c r="A71" s="2" t="s">
        <v>93</v>
      </c>
      <c r="B71" s="2" t="s">
        <v>94</v>
      </c>
      <c r="C71" s="2" t="s">
        <v>95</v>
      </c>
      <c r="D71" s="2" t="s">
        <v>61</v>
      </c>
      <c r="E71" s="5">
        <v>13.019999999999998</v>
      </c>
      <c r="F71" s="6">
        <v>5.999494051884105E-4</v>
      </c>
      <c r="G71" s="5">
        <v>13.269999999999998</v>
      </c>
      <c r="H71" s="6">
        <v>6.0005308683677054E-4</v>
      </c>
      <c r="I71" s="5">
        <v>13.04</v>
      </c>
      <c r="J71" s="6">
        <v>5.9992390535740323E-4</v>
      </c>
      <c r="K71" s="5">
        <v>12.139999999999999</v>
      </c>
      <c r="L71" s="6">
        <v>6.0033329871773944E-4</v>
      </c>
      <c r="M71" s="5">
        <v>11.13</v>
      </c>
      <c r="N71" s="6">
        <v>5.0575943209532083E-4</v>
      </c>
      <c r="O71" s="5">
        <v>9.7099999999999991</v>
      </c>
      <c r="P71" s="6">
        <v>5.0494308599789174E-4</v>
      </c>
      <c r="Q71" s="5">
        <v>10.419999999999998</v>
      </c>
      <c r="R71" s="6">
        <v>5.0571305297805432E-4</v>
      </c>
      <c r="S71" s="5">
        <v>10.729999999999999</v>
      </c>
      <c r="T71" s="6">
        <v>5.056383625422345E-4</v>
      </c>
      <c r="U71" s="5">
        <v>9.9899999999999984</v>
      </c>
      <c r="V71" s="6">
        <v>5.0590834095487513E-4</v>
      </c>
      <c r="W71" s="5">
        <v>10.8</v>
      </c>
      <c r="X71" s="6">
        <v>5.0557915965253602E-4</v>
      </c>
      <c r="Y71" s="5">
        <v>10.28</v>
      </c>
      <c r="Z71" s="6">
        <v>5.0560493564849238E-4</v>
      </c>
      <c r="AA71" s="5">
        <v>11.33</v>
      </c>
      <c r="AB71" s="6">
        <v>5.053009774206727E-4</v>
      </c>
      <c r="AC71" s="5">
        <v>11.190000000000001</v>
      </c>
      <c r="AD71" s="6">
        <v>5.049167338610519E-4</v>
      </c>
      <c r="AE71" s="5">
        <v>10.95</v>
      </c>
      <c r="AF71" s="6">
        <v>5.052560471535398E-4</v>
      </c>
      <c r="AG71" s="5">
        <v>11.51</v>
      </c>
      <c r="AH71" s="6">
        <v>5.0564179386420618E-4</v>
      </c>
      <c r="AI71" s="5">
        <v>10.689999999999998</v>
      </c>
      <c r="AJ71" s="6">
        <v>5.0500803572187808E-4</v>
      </c>
      <c r="AK71" s="5">
        <v>10.999999999999998</v>
      </c>
      <c r="AL71" s="6">
        <v>5.0495521735797317E-4</v>
      </c>
      <c r="AM71" s="5">
        <v>10.360000000000001</v>
      </c>
      <c r="AN71" s="6">
        <v>5.0496089964925672E-4</v>
      </c>
      <c r="AO71" s="5">
        <v>6.629999999999999</v>
      </c>
      <c r="AP71" s="6">
        <v>3.0186624365932912E-4</v>
      </c>
      <c r="AQ71" s="5">
        <v>6.3500000000000005</v>
      </c>
      <c r="AR71" s="6">
        <v>3.0156629258199159E-4</v>
      </c>
      <c r="AS71" s="5">
        <v>6.4599999999999991</v>
      </c>
      <c r="AT71" s="6">
        <v>3.0182867998544108E-4</v>
      </c>
      <c r="AU71" s="5">
        <v>6.669999999999999</v>
      </c>
      <c r="AV71" s="6">
        <v>3.0188549442462299E-4</v>
      </c>
      <c r="AW71" s="5">
        <v>6.4699999999999989</v>
      </c>
      <c r="AX71" s="6">
        <v>3.0118967594411556E-4</v>
      </c>
      <c r="AY71" s="5">
        <v>6.2</v>
      </c>
      <c r="AZ71" s="6">
        <v>3.0222834911664015E-4</v>
      </c>
      <c r="BA71" s="5">
        <v>0</v>
      </c>
      <c r="BB71" s="6">
        <v>0</v>
      </c>
      <c r="BC71" s="5">
        <v>0</v>
      </c>
      <c r="BD71" s="6">
        <v>0</v>
      </c>
      <c r="BE71" s="5">
        <v>0</v>
      </c>
      <c r="BF71" s="6">
        <v>0</v>
      </c>
      <c r="BG71" s="5">
        <v>0</v>
      </c>
      <c r="BH71" s="6">
        <v>0</v>
      </c>
      <c r="BI71" s="5">
        <v>0</v>
      </c>
      <c r="BJ71" s="6">
        <v>0</v>
      </c>
      <c r="BK71" s="5">
        <v>0</v>
      </c>
      <c r="BL71" s="6">
        <v>0</v>
      </c>
      <c r="BM71" s="5">
        <v>0</v>
      </c>
      <c r="BN71" s="6">
        <v>0</v>
      </c>
      <c r="BO71" s="5">
        <v>0</v>
      </c>
      <c r="BP71" s="6">
        <v>0</v>
      </c>
      <c r="BQ71" s="5">
        <v>0</v>
      </c>
      <c r="BR71" s="6">
        <v>0</v>
      </c>
      <c r="BS71" s="5">
        <v>0</v>
      </c>
      <c r="BT71" s="6">
        <v>0</v>
      </c>
      <c r="BU71" s="5">
        <v>0</v>
      </c>
      <c r="BV71" s="6">
        <v>0</v>
      </c>
      <c r="BW71" s="5">
        <v>0</v>
      </c>
      <c r="BX71" s="6">
        <v>0</v>
      </c>
      <c r="BY71" s="5">
        <v>0</v>
      </c>
      <c r="BZ71" s="6">
        <v>0</v>
      </c>
      <c r="CA71" s="5">
        <v>0</v>
      </c>
      <c r="CB71" s="6">
        <v>0</v>
      </c>
      <c r="CC71" s="5">
        <v>0</v>
      </c>
      <c r="CD71" s="6">
        <v>0</v>
      </c>
      <c r="CE71" s="5">
        <v>240.33999999999997</v>
      </c>
      <c r="CF71" s="6">
        <v>2.8291161798206689E-4</v>
      </c>
      <c r="CG71" s="4"/>
      <c r="CH71" s="12">
        <f t="shared" si="1"/>
        <v>135.86000000000001</v>
      </c>
      <c r="CI71" s="12">
        <f t="shared" si="2"/>
        <v>104.47999999999999</v>
      </c>
      <c r="CJ71" s="12">
        <f t="shared" si="3"/>
        <v>0</v>
      </c>
      <c r="CK71" s="12">
        <f t="shared" si="4"/>
        <v>0</v>
      </c>
      <c r="CL71" s="12">
        <f t="shared" si="5"/>
        <v>0</v>
      </c>
      <c r="CM71" s="16">
        <f t="shared" si="20"/>
        <v>5.37635557488817E-4</v>
      </c>
      <c r="CN71" s="16">
        <f t="shared" si="19"/>
        <v>4.0405424815010207E-4</v>
      </c>
      <c r="CO71" s="16">
        <f t="shared" si="19"/>
        <v>0</v>
      </c>
      <c r="CP71" s="16">
        <f t="shared" si="19"/>
        <v>0</v>
      </c>
      <c r="CQ71" s="16">
        <f t="shared" si="19"/>
        <v>0</v>
      </c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</row>
    <row r="72" spans="1:128" x14ac:dyDescent="0.25">
      <c r="A72" s="2" t="s">
        <v>93</v>
      </c>
      <c r="B72" s="2" t="s">
        <v>94</v>
      </c>
      <c r="C72" s="2" t="s">
        <v>95</v>
      </c>
      <c r="D72" s="2" t="s">
        <v>62</v>
      </c>
      <c r="E72" s="5">
        <v>4.339999999999999</v>
      </c>
      <c r="F72" s="6">
        <v>1.9998313506280348E-4</v>
      </c>
      <c r="G72" s="5">
        <v>4.42</v>
      </c>
      <c r="H72" s="6">
        <v>1.998669663766787E-4</v>
      </c>
      <c r="I72" s="5">
        <v>4.34</v>
      </c>
      <c r="J72" s="6">
        <v>1.9966792555606825E-4</v>
      </c>
      <c r="K72" s="5">
        <v>4.05</v>
      </c>
      <c r="L72" s="6">
        <v>2.0027593573367753E-4</v>
      </c>
      <c r="M72" s="5">
        <v>4.4500000000000011</v>
      </c>
      <c r="N72" s="6">
        <v>2.0221289064008787E-4</v>
      </c>
      <c r="O72" s="5">
        <v>3.9</v>
      </c>
      <c r="P72" s="6">
        <v>2.0280927243993596E-4</v>
      </c>
      <c r="Q72" s="5">
        <v>4.1600000000000019</v>
      </c>
      <c r="R72" s="6">
        <v>2.0189695781081641E-4</v>
      </c>
      <c r="S72" s="5">
        <v>4.28</v>
      </c>
      <c r="T72" s="6">
        <v>2.0168985942970775E-4</v>
      </c>
      <c r="U72" s="5">
        <v>3.99</v>
      </c>
      <c r="V72" s="6">
        <v>2.0205948752852375E-4</v>
      </c>
      <c r="W72" s="5">
        <v>4.32</v>
      </c>
      <c r="X72" s="6">
        <v>2.022316638610144E-4</v>
      </c>
      <c r="Y72" s="5">
        <v>4.1100000000000003</v>
      </c>
      <c r="Z72" s="6">
        <v>2.0214360754039921E-4</v>
      </c>
      <c r="AA72" s="5">
        <v>4.53</v>
      </c>
      <c r="AB72" s="6">
        <v>2.0203119397313744E-4</v>
      </c>
      <c r="AC72" s="5">
        <v>4.4800000000000004</v>
      </c>
      <c r="AD72" s="6">
        <v>2.0214718209986705E-4</v>
      </c>
      <c r="AE72" s="5">
        <v>4.37</v>
      </c>
      <c r="AF72" s="6">
        <v>2.0164099781378711E-4</v>
      </c>
      <c r="AG72" s="5">
        <v>4.6000000000000005</v>
      </c>
      <c r="AH72" s="6">
        <v>2.0208099494138564E-4</v>
      </c>
      <c r="AI72" s="5">
        <v>4.28</v>
      </c>
      <c r="AJ72" s="6">
        <v>2.0219217894196806E-4</v>
      </c>
      <c r="AK72" s="5">
        <v>4.4000000000000004</v>
      </c>
      <c r="AL72" s="6">
        <v>2.0198208694318929E-4</v>
      </c>
      <c r="AM72" s="5">
        <v>4.1399999999999997</v>
      </c>
      <c r="AN72" s="6">
        <v>2.0178939426138248E-4</v>
      </c>
      <c r="AO72" s="5">
        <v>2.21</v>
      </c>
      <c r="AP72" s="6">
        <v>1.0062208121977639E-4</v>
      </c>
      <c r="AQ72" s="5">
        <v>2.11</v>
      </c>
      <c r="AR72" s="6">
        <v>1.0020549249574837E-4</v>
      </c>
      <c r="AS72" s="5">
        <v>2.1599999999999997</v>
      </c>
      <c r="AT72" s="6">
        <v>1.0092104470101435E-4</v>
      </c>
      <c r="AU72" s="5">
        <v>2.2200000000000002</v>
      </c>
      <c r="AV72" s="6">
        <v>1.0047763082798549E-4</v>
      </c>
      <c r="AW72" s="5">
        <v>2.16</v>
      </c>
      <c r="AX72" s="6">
        <v>1.0055173107253319E-4</v>
      </c>
      <c r="AY72" s="5">
        <v>2.0500000000000003</v>
      </c>
      <c r="AZ72" s="6">
        <v>9.9930341240179411E-5</v>
      </c>
      <c r="BA72" s="5">
        <v>0</v>
      </c>
      <c r="BB72" s="6">
        <v>0</v>
      </c>
      <c r="BC72" s="5">
        <v>0</v>
      </c>
      <c r="BD72" s="6">
        <v>0</v>
      </c>
      <c r="BE72" s="5">
        <v>0</v>
      </c>
      <c r="BF72" s="6">
        <v>0</v>
      </c>
      <c r="BG72" s="5">
        <v>0</v>
      </c>
      <c r="BH72" s="6">
        <v>0</v>
      </c>
      <c r="BI72" s="5">
        <v>0</v>
      </c>
      <c r="BJ72" s="6">
        <v>0</v>
      </c>
      <c r="BK72" s="5">
        <v>0</v>
      </c>
      <c r="BL72" s="6">
        <v>0</v>
      </c>
      <c r="BM72" s="5">
        <v>0</v>
      </c>
      <c r="BN72" s="6">
        <v>0</v>
      </c>
      <c r="BO72" s="5">
        <v>0</v>
      </c>
      <c r="BP72" s="6">
        <v>0</v>
      </c>
      <c r="BQ72" s="5">
        <v>0</v>
      </c>
      <c r="BR72" s="6">
        <v>0</v>
      </c>
      <c r="BS72" s="5">
        <v>0</v>
      </c>
      <c r="BT72" s="6">
        <v>0</v>
      </c>
      <c r="BU72" s="5">
        <v>0</v>
      </c>
      <c r="BV72" s="6">
        <v>0</v>
      </c>
      <c r="BW72" s="5">
        <v>0</v>
      </c>
      <c r="BX72" s="6">
        <v>0</v>
      </c>
      <c r="BY72" s="5">
        <v>0</v>
      </c>
      <c r="BZ72" s="6">
        <v>0</v>
      </c>
      <c r="CA72" s="5">
        <v>0</v>
      </c>
      <c r="CB72" s="6">
        <v>0</v>
      </c>
      <c r="CC72" s="5">
        <v>0</v>
      </c>
      <c r="CD72" s="6">
        <v>0</v>
      </c>
      <c r="CE72" s="5">
        <v>90.07</v>
      </c>
      <c r="CF72" s="6">
        <v>1.060241717219138E-4</v>
      </c>
      <c r="CG72" s="4"/>
      <c r="CH72" s="12">
        <f t="shared" si="1"/>
        <v>50.890000000000008</v>
      </c>
      <c r="CI72" s="12">
        <f t="shared" si="2"/>
        <v>39.179999999999993</v>
      </c>
      <c r="CJ72" s="12">
        <f t="shared" si="3"/>
        <v>0</v>
      </c>
      <c r="CK72" s="12">
        <f t="shared" si="4"/>
        <v>0</v>
      </c>
      <c r="CL72" s="12">
        <f t="shared" si="5"/>
        <v>0</v>
      </c>
      <c r="CM72" s="16">
        <f t="shared" si="20"/>
        <v>2.0138579067132268E-4</v>
      </c>
      <c r="CN72" s="16">
        <f t="shared" si="19"/>
        <v>1.5152034305628825E-4</v>
      </c>
      <c r="CO72" s="16">
        <f t="shared" si="19"/>
        <v>0</v>
      </c>
      <c r="CP72" s="16">
        <f t="shared" si="19"/>
        <v>0</v>
      </c>
      <c r="CQ72" s="16">
        <f t="shared" si="19"/>
        <v>0</v>
      </c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</row>
    <row r="73" spans="1:128" x14ac:dyDescent="0.25">
      <c r="A73" s="2" t="s">
        <v>93</v>
      </c>
      <c r="B73" s="2" t="s">
        <v>94</v>
      </c>
      <c r="C73" s="2" t="s">
        <v>95</v>
      </c>
      <c r="D73" s="2" t="s">
        <v>63</v>
      </c>
      <c r="E73" s="5">
        <v>3114.52</v>
      </c>
      <c r="F73" s="6">
        <v>0.14351416447368731</v>
      </c>
      <c r="G73" s="5">
        <v>3173.7799999999997</v>
      </c>
      <c r="H73" s="6">
        <v>0.14351442998800346</v>
      </c>
      <c r="I73" s="5">
        <v>3119.4500000000003</v>
      </c>
      <c r="J73" s="6">
        <v>0.14351477197600856</v>
      </c>
      <c r="K73" s="5">
        <v>2902.17</v>
      </c>
      <c r="L73" s="6">
        <v>0.14351476849585357</v>
      </c>
      <c r="M73" s="5">
        <v>2751.93</v>
      </c>
      <c r="N73" s="6">
        <v>0.1250507236267813</v>
      </c>
      <c r="O73" s="5">
        <v>2404.71</v>
      </c>
      <c r="P73" s="6">
        <v>0.12505063731513805</v>
      </c>
      <c r="Q73" s="5">
        <v>2576.6099999999983</v>
      </c>
      <c r="R73" s="6">
        <v>0.1250504135732998</v>
      </c>
      <c r="S73" s="5">
        <v>2653.66</v>
      </c>
      <c r="T73" s="6">
        <v>0.12505054027435472</v>
      </c>
      <c r="U73" s="5">
        <v>2469.33</v>
      </c>
      <c r="V73" s="6">
        <v>0.1250505148718821</v>
      </c>
      <c r="W73" s="5">
        <v>2671.28</v>
      </c>
      <c r="X73" s="6">
        <v>0.12505032385153947</v>
      </c>
      <c r="Y73" s="5">
        <v>2542.5300000000002</v>
      </c>
      <c r="Z73" s="6">
        <v>0.12505016702668886</v>
      </c>
      <c r="AA73" s="5">
        <v>2803.92</v>
      </c>
      <c r="AB73" s="6">
        <v>0.12505061929473721</v>
      </c>
      <c r="AC73" s="5">
        <v>2653.54</v>
      </c>
      <c r="AD73" s="6">
        <v>0.11973340035475026</v>
      </c>
      <c r="AE73" s="5">
        <v>2594.8900000000003</v>
      </c>
      <c r="AF73" s="6">
        <v>0.11973368622815059</v>
      </c>
      <c r="AG73" s="5">
        <v>2725.51</v>
      </c>
      <c r="AH73" s="6">
        <v>0.11973342880928173</v>
      </c>
      <c r="AI73" s="5">
        <v>2534.52</v>
      </c>
      <c r="AJ73" s="6">
        <v>0.11973367321775627</v>
      </c>
      <c r="AK73" s="5">
        <v>2608.27</v>
      </c>
      <c r="AL73" s="6">
        <v>0.11973268588893461</v>
      </c>
      <c r="AM73" s="5">
        <v>2456.4899999999998</v>
      </c>
      <c r="AN73" s="6">
        <v>0.11973276065438247</v>
      </c>
      <c r="AO73" s="5">
        <v>2045.06</v>
      </c>
      <c r="AP73" s="6">
        <v>9.3112304714622576E-2</v>
      </c>
      <c r="AQ73" s="5">
        <v>1960.6299999999999</v>
      </c>
      <c r="AR73" s="6">
        <v>9.3111798460634651E-2</v>
      </c>
      <c r="AS73" s="5">
        <v>1992.8600000000001</v>
      </c>
      <c r="AT73" s="6">
        <v>9.3111811640214592E-2</v>
      </c>
      <c r="AU73" s="5">
        <v>2057.27</v>
      </c>
      <c r="AV73" s="6">
        <v>9.3112439447517875E-2</v>
      </c>
      <c r="AW73" s="5">
        <v>2000.1800000000003</v>
      </c>
      <c r="AX73" s="6">
        <v>9.311183400771271E-2</v>
      </c>
      <c r="AY73" s="5">
        <v>1910.1200000000001</v>
      </c>
      <c r="AZ73" s="6">
        <v>9.3111679712044634E-2</v>
      </c>
      <c r="BA73" s="5">
        <v>2257</v>
      </c>
      <c r="BB73" s="6">
        <v>9.3158831473733911E-2</v>
      </c>
      <c r="BC73" s="5">
        <v>1907.95</v>
      </c>
      <c r="BD73" s="6">
        <v>9.3158800856614696E-2</v>
      </c>
      <c r="BE73" s="5">
        <v>2213.1</v>
      </c>
      <c r="BF73" s="6">
        <v>9.3158877749336053E-2</v>
      </c>
      <c r="BG73" s="5">
        <v>2106.86</v>
      </c>
      <c r="BH73" s="6">
        <v>9.3159382993634937E-2</v>
      </c>
      <c r="BI73" s="5">
        <v>2021.53</v>
      </c>
      <c r="BJ73" s="6">
        <v>9.3159352433443782E-2</v>
      </c>
      <c r="BK73" s="5">
        <v>2079.52</v>
      </c>
      <c r="BL73" s="6">
        <v>9.3158859078141573E-2</v>
      </c>
      <c r="BM73" s="5">
        <v>2255.83</v>
      </c>
      <c r="BN73" s="6">
        <v>9.3158719152786451E-2</v>
      </c>
      <c r="BO73" s="5">
        <v>1879.63</v>
      </c>
      <c r="BP73" s="6">
        <v>9.3159460916869538E-2</v>
      </c>
      <c r="BQ73" s="5">
        <v>1885.8999999999999</v>
      </c>
      <c r="BR73" s="6">
        <v>8.9087606671059874E-2</v>
      </c>
      <c r="BS73" s="5">
        <v>2058.5200000000004</v>
      </c>
      <c r="BT73" s="6">
        <v>8.9086655351162891E-2</v>
      </c>
      <c r="BU73" s="5">
        <v>2013.8600000000001</v>
      </c>
      <c r="BV73" s="6">
        <v>8.9087011414016218E-2</v>
      </c>
      <c r="BW73" s="5">
        <v>1987.7600000000002</v>
      </c>
      <c r="BX73" s="6">
        <v>8.9087801968145919E-2</v>
      </c>
      <c r="BY73" s="5">
        <v>2204.87</v>
      </c>
      <c r="BZ73" s="6">
        <v>8.9087564299356714E-2</v>
      </c>
      <c r="CA73" s="5">
        <v>1979.6399999999999</v>
      </c>
      <c r="CB73" s="6">
        <v>8.9086735407931703E-2</v>
      </c>
      <c r="CC73" s="5">
        <v>2012.2</v>
      </c>
      <c r="CD73" s="6">
        <v>8.9086997734528536E-2</v>
      </c>
      <c r="CE73" s="5">
        <v>91587.39999999998</v>
      </c>
      <c r="CF73" s="6">
        <v>0.10781035000736768</v>
      </c>
      <c r="CG73" s="4"/>
      <c r="CH73" s="12">
        <f t="shared" si="1"/>
        <v>33183.889999999992</v>
      </c>
      <c r="CI73" s="12">
        <f t="shared" si="2"/>
        <v>27539.340000000004</v>
      </c>
      <c r="CJ73" s="12">
        <f t="shared" si="3"/>
        <v>24667.460000000006</v>
      </c>
      <c r="CK73" s="12">
        <f t="shared" si="4"/>
        <v>24244.714285714286</v>
      </c>
      <c r="CL73" s="12">
        <f t="shared" si="5"/>
        <v>24244.714285714286</v>
      </c>
      <c r="CM73" s="16">
        <f t="shared" si="20"/>
        <v>0.13131782128512862</v>
      </c>
      <c r="CN73" s="16">
        <f t="shared" si="19"/>
        <v>0.10650255855905469</v>
      </c>
      <c r="CO73" s="16">
        <f t="shared" si="19"/>
        <v>9.1807354120603993E-2</v>
      </c>
      <c r="CP73" s="16">
        <f t="shared" si="19"/>
        <v>8.9087195689219717E-2</v>
      </c>
      <c r="CQ73" s="16">
        <f t="shared" si="19"/>
        <v>8.9087195689219717E-2</v>
      </c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</row>
    <row r="74" spans="1:128" x14ac:dyDescent="0.25">
      <c r="A74" s="2" t="s">
        <v>93</v>
      </c>
      <c r="B74" s="2" t="s">
        <v>94</v>
      </c>
      <c r="C74" s="2" t="s">
        <v>95</v>
      </c>
      <c r="D74" s="2" t="s">
        <v>64</v>
      </c>
      <c r="E74" s="5">
        <v>2.17</v>
      </c>
      <c r="F74" s="6">
        <v>9.9991567531401769E-5</v>
      </c>
      <c r="G74" s="5">
        <v>2.23</v>
      </c>
      <c r="H74" s="6">
        <v>1.0083785860180848E-4</v>
      </c>
      <c r="I74" s="5">
        <v>2.17</v>
      </c>
      <c r="J74" s="6">
        <v>9.9833962778034127E-5</v>
      </c>
      <c r="K74" s="5">
        <v>2</v>
      </c>
      <c r="L74" s="6">
        <v>9.890169665860619E-5</v>
      </c>
      <c r="M74" s="5">
        <v>2.2199999999999998</v>
      </c>
      <c r="N74" s="6">
        <v>1.0087923982494267E-4</v>
      </c>
      <c r="O74" s="5">
        <v>1.9400000000000004</v>
      </c>
      <c r="P74" s="6">
        <v>1.0088461244448099E-4</v>
      </c>
      <c r="Q74" s="5">
        <v>2.1199999999999992</v>
      </c>
      <c r="R74" s="6">
        <v>1.0288979580743521E-4</v>
      </c>
      <c r="S74" s="5">
        <v>2.15</v>
      </c>
      <c r="T74" s="6">
        <v>1.0131616770417561E-4</v>
      </c>
      <c r="U74" s="5">
        <v>1.98</v>
      </c>
      <c r="V74" s="6">
        <v>1.0027012163069599E-4</v>
      </c>
      <c r="W74" s="5">
        <v>2.15</v>
      </c>
      <c r="X74" s="6">
        <v>1.0064770307897706E-4</v>
      </c>
      <c r="Y74" s="5">
        <v>2.08</v>
      </c>
      <c r="Z74" s="6">
        <v>1.0230138775767162E-4</v>
      </c>
      <c r="AA74" s="5">
        <v>2.2500000000000004</v>
      </c>
      <c r="AB74" s="6">
        <v>1.0034661952308154E-4</v>
      </c>
      <c r="AC74" s="5">
        <v>2.2399999999999998</v>
      </c>
      <c r="AD74" s="6">
        <v>1.0107359104993351E-4</v>
      </c>
      <c r="AE74" s="5">
        <v>2.19</v>
      </c>
      <c r="AF74" s="6">
        <v>1.0105120943070796E-4</v>
      </c>
      <c r="AG74" s="5">
        <v>2.3000000000000003</v>
      </c>
      <c r="AH74" s="6">
        <v>1.0104049747069282E-4</v>
      </c>
      <c r="AI74" s="5">
        <v>2.14</v>
      </c>
      <c r="AJ74" s="6">
        <v>1.0109608947098403E-4</v>
      </c>
      <c r="AK74" s="5">
        <v>2.2000000000000002</v>
      </c>
      <c r="AL74" s="6">
        <v>1.0099104347159465E-4</v>
      </c>
      <c r="AM74" s="5">
        <v>2.08</v>
      </c>
      <c r="AN74" s="6">
        <v>1.0138211112649169E-4</v>
      </c>
      <c r="AO74" s="5">
        <v>2.21</v>
      </c>
      <c r="AP74" s="6">
        <v>1.0062208121977639E-4</v>
      </c>
      <c r="AQ74" s="5">
        <v>2.11</v>
      </c>
      <c r="AR74" s="6">
        <v>1.0020549249574837E-4</v>
      </c>
      <c r="AS74" s="5">
        <v>2.1599999999999997</v>
      </c>
      <c r="AT74" s="6">
        <v>1.0092104470101435E-4</v>
      </c>
      <c r="AU74" s="5">
        <v>2.2200000000000002</v>
      </c>
      <c r="AV74" s="6">
        <v>1.0047763082798549E-4</v>
      </c>
      <c r="AW74" s="5">
        <v>2.16</v>
      </c>
      <c r="AX74" s="6">
        <v>1.0055173107253319E-4</v>
      </c>
      <c r="AY74" s="5">
        <v>2.0500000000000003</v>
      </c>
      <c r="AZ74" s="6">
        <v>9.9930341240179411E-5</v>
      </c>
      <c r="BA74" s="5">
        <v>0</v>
      </c>
      <c r="BB74" s="6">
        <v>0</v>
      </c>
      <c r="BC74" s="5">
        <v>0</v>
      </c>
      <c r="BD74" s="6">
        <v>0</v>
      </c>
      <c r="BE74" s="5">
        <v>0</v>
      </c>
      <c r="BF74" s="6">
        <v>0</v>
      </c>
      <c r="BG74" s="5">
        <v>0</v>
      </c>
      <c r="BH74" s="6">
        <v>0</v>
      </c>
      <c r="BI74" s="5">
        <v>0</v>
      </c>
      <c r="BJ74" s="6">
        <v>0</v>
      </c>
      <c r="BK74" s="5">
        <v>0</v>
      </c>
      <c r="BL74" s="6">
        <v>0</v>
      </c>
      <c r="BM74" s="5">
        <v>0</v>
      </c>
      <c r="BN74" s="6">
        <v>0</v>
      </c>
      <c r="BO74" s="5">
        <v>0</v>
      </c>
      <c r="BP74" s="6">
        <v>0</v>
      </c>
      <c r="BQ74" s="5">
        <v>0</v>
      </c>
      <c r="BR74" s="6">
        <v>0</v>
      </c>
      <c r="BS74" s="5">
        <v>0</v>
      </c>
      <c r="BT74" s="6">
        <v>0</v>
      </c>
      <c r="BU74" s="5">
        <v>0</v>
      </c>
      <c r="BV74" s="6">
        <v>0</v>
      </c>
      <c r="BW74" s="5">
        <v>0</v>
      </c>
      <c r="BX74" s="6">
        <v>0</v>
      </c>
      <c r="BY74" s="5">
        <v>0</v>
      </c>
      <c r="BZ74" s="6">
        <v>0</v>
      </c>
      <c r="CA74" s="5">
        <v>0</v>
      </c>
      <c r="CB74" s="6">
        <v>0</v>
      </c>
      <c r="CC74" s="5">
        <v>0</v>
      </c>
      <c r="CD74" s="6">
        <v>0</v>
      </c>
      <c r="CE74" s="5">
        <v>51.519999999999996</v>
      </c>
      <c r="CF74" s="6">
        <v>6.0645779139702442E-5</v>
      </c>
      <c r="CG74" s="4"/>
      <c r="CH74" s="12">
        <f t="shared" ref="CH74:CH137" si="21">E74+G74+I74+K74+M74+O74+Q74+S74+U74+W74+Y74+AA74</f>
        <v>25.46</v>
      </c>
      <c r="CI74" s="12">
        <f t="shared" ref="CI74:CI137" si="22">AC74+AE74+AG74+AI74+AK74+AM74+AO74+AQ74++AS74+AU74+AW74+AY74</f>
        <v>26.06</v>
      </c>
      <c r="CJ74" s="12">
        <f t="shared" ref="CJ74:CJ137" si="23">BA74+BC74+BE74+BG74+BI74+BK74+BM74+BO74+BQ74+BS74+BU74+BW74</f>
        <v>0</v>
      </c>
      <c r="CK74" s="12">
        <f t="shared" ref="CK74:CK137" si="24">(BQ74+BS74+BU74+BW74+BY74+CA74+CC74)/7*12</f>
        <v>0</v>
      </c>
      <c r="CL74" s="12">
        <f t="shared" ref="CL74:CL137" si="25">CK74</f>
        <v>0</v>
      </c>
      <c r="CM74" s="16">
        <f t="shared" si="20"/>
        <v>1.0075225448009187E-4</v>
      </c>
      <c r="CN74" s="16">
        <f t="shared" si="19"/>
        <v>1.007815247587257E-4</v>
      </c>
      <c r="CO74" s="16">
        <f t="shared" si="19"/>
        <v>0</v>
      </c>
      <c r="CP74" s="16">
        <f t="shared" si="19"/>
        <v>0</v>
      </c>
      <c r="CQ74" s="16">
        <f t="shared" si="19"/>
        <v>0</v>
      </c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</row>
    <row r="75" spans="1:128" s="7" customFormat="1" x14ac:dyDescent="0.25">
      <c r="A75" s="7" t="s">
        <v>96</v>
      </c>
      <c r="E75" s="10">
        <v>21701.829999999991</v>
      </c>
      <c r="F75" s="11">
        <v>1</v>
      </c>
      <c r="G75" s="10">
        <v>22114.71</v>
      </c>
      <c r="H75" s="11">
        <v>1</v>
      </c>
      <c r="I75" s="10">
        <v>21736.09</v>
      </c>
      <c r="J75" s="11">
        <v>1</v>
      </c>
      <c r="K75" s="10">
        <v>20222.099999999999</v>
      </c>
      <c r="L75" s="11">
        <v>1</v>
      </c>
      <c r="M75" s="10">
        <v>22006.510000000006</v>
      </c>
      <c r="N75" s="11">
        <v>1</v>
      </c>
      <c r="O75" s="10">
        <v>19229.89</v>
      </c>
      <c r="P75" s="11">
        <v>1</v>
      </c>
      <c r="Q75" s="10">
        <v>20604.569999999942</v>
      </c>
      <c r="R75" s="11">
        <v>1</v>
      </c>
      <c r="S75" s="10">
        <v>21220.700000000004</v>
      </c>
      <c r="T75" s="11">
        <v>1</v>
      </c>
      <c r="U75" s="10">
        <v>19746.660000000007</v>
      </c>
      <c r="V75" s="11">
        <v>1</v>
      </c>
      <c r="W75" s="10">
        <v>21361.640000000003</v>
      </c>
      <c r="X75" s="11">
        <v>1</v>
      </c>
      <c r="Y75" s="10">
        <v>20332.080000000002</v>
      </c>
      <c r="Z75" s="11">
        <v>1</v>
      </c>
      <c r="AA75" s="10">
        <v>22422.28</v>
      </c>
      <c r="AB75" s="11">
        <v>1</v>
      </c>
      <c r="AC75" s="10">
        <v>22162.07</v>
      </c>
      <c r="AD75" s="11">
        <v>1</v>
      </c>
      <c r="AE75" s="10">
        <v>21672.179999999997</v>
      </c>
      <c r="AF75" s="11">
        <v>1</v>
      </c>
      <c r="AG75" s="10">
        <v>22763.149999999991</v>
      </c>
      <c r="AH75" s="11">
        <v>1</v>
      </c>
      <c r="AI75" s="10">
        <v>21167.979999999996</v>
      </c>
      <c r="AJ75" s="11">
        <v>1</v>
      </c>
      <c r="AK75" s="10">
        <v>21784.110000000004</v>
      </c>
      <c r="AL75" s="11">
        <v>1</v>
      </c>
      <c r="AM75" s="10">
        <v>20516.44000000001</v>
      </c>
      <c r="AN75" s="11">
        <v>1</v>
      </c>
      <c r="AO75" s="10">
        <v>21963.37</v>
      </c>
      <c r="AP75" s="11">
        <v>1</v>
      </c>
      <c r="AQ75" s="10">
        <v>21056.730000000003</v>
      </c>
      <c r="AR75" s="11">
        <v>1</v>
      </c>
      <c r="AS75" s="10">
        <v>21402.870000000006</v>
      </c>
      <c r="AT75" s="11">
        <v>1</v>
      </c>
      <c r="AU75" s="10">
        <v>22094.469999999998</v>
      </c>
      <c r="AV75" s="11">
        <v>1</v>
      </c>
      <c r="AW75" s="10">
        <v>21481.48</v>
      </c>
      <c r="AX75" s="11">
        <v>1</v>
      </c>
      <c r="AY75" s="10">
        <v>20514.29</v>
      </c>
      <c r="AZ75" s="11">
        <v>1</v>
      </c>
      <c r="BA75" s="10">
        <v>24227.440000000002</v>
      </c>
      <c r="BB75" s="11">
        <v>1</v>
      </c>
      <c r="BC75" s="10">
        <v>20480.62</v>
      </c>
      <c r="BD75" s="11">
        <v>1</v>
      </c>
      <c r="BE75" s="10">
        <v>23756.190000000002</v>
      </c>
      <c r="BF75" s="11">
        <v>1</v>
      </c>
      <c r="BG75" s="10">
        <v>22615.65</v>
      </c>
      <c r="BH75" s="11">
        <v>1</v>
      </c>
      <c r="BI75" s="10">
        <v>21699.7</v>
      </c>
      <c r="BJ75" s="11">
        <v>1</v>
      </c>
      <c r="BK75" s="10">
        <v>22322.300000000003</v>
      </c>
      <c r="BL75" s="11">
        <v>1</v>
      </c>
      <c r="BM75" s="10">
        <v>24214.909999999996</v>
      </c>
      <c r="BN75" s="11">
        <v>1</v>
      </c>
      <c r="BO75" s="10">
        <v>20176.480000000003</v>
      </c>
      <c r="BP75" s="11">
        <v>1</v>
      </c>
      <c r="BQ75" s="10">
        <v>21169.05</v>
      </c>
      <c r="BR75" s="11">
        <v>1</v>
      </c>
      <c r="BS75" s="10">
        <v>23106.940000000006</v>
      </c>
      <c r="BT75" s="11">
        <v>1</v>
      </c>
      <c r="BU75" s="10">
        <v>22605.54</v>
      </c>
      <c r="BV75" s="11">
        <v>1</v>
      </c>
      <c r="BW75" s="10">
        <v>22312.370000000003</v>
      </c>
      <c r="BX75" s="11">
        <v>1</v>
      </c>
      <c r="BY75" s="10">
        <v>24749.469999999998</v>
      </c>
      <c r="BZ75" s="11">
        <v>1</v>
      </c>
      <c r="CA75" s="10">
        <v>22221.489999999994</v>
      </c>
      <c r="CB75" s="11">
        <v>1</v>
      </c>
      <c r="CC75" s="10">
        <v>22586.91</v>
      </c>
      <c r="CD75" s="11">
        <v>1</v>
      </c>
      <c r="CE75" s="10">
        <v>849523.25999999966</v>
      </c>
      <c r="CF75" s="11">
        <v>1</v>
      </c>
      <c r="CG75" s="9"/>
      <c r="CH75" s="17">
        <f t="shared" si="21"/>
        <v>252699.05999999997</v>
      </c>
      <c r="CI75" s="17">
        <f t="shared" si="22"/>
        <v>258579.14</v>
      </c>
      <c r="CJ75" s="17">
        <f t="shared" si="23"/>
        <v>268687.19</v>
      </c>
      <c r="CK75" s="17">
        <f t="shared" si="24"/>
        <v>272145.89142857143</v>
      </c>
      <c r="CL75" s="17">
        <f t="shared" si="25"/>
        <v>272145.89142857143</v>
      </c>
      <c r="CM75" s="15">
        <f t="shared" si="20"/>
        <v>1</v>
      </c>
      <c r="CN75" s="15">
        <f t="shared" si="19"/>
        <v>1</v>
      </c>
      <c r="CO75" s="15">
        <f t="shared" si="19"/>
        <v>1</v>
      </c>
      <c r="CP75" s="15">
        <f t="shared" si="19"/>
        <v>1</v>
      </c>
      <c r="CQ75" s="15">
        <f t="shared" si="19"/>
        <v>1</v>
      </c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</row>
    <row r="76" spans="1:128" x14ac:dyDescent="0.25">
      <c r="A76" s="2" t="s">
        <v>97</v>
      </c>
      <c r="B76" s="2" t="s">
        <v>98</v>
      </c>
      <c r="C76" s="2" t="s">
        <v>99</v>
      </c>
      <c r="D76" s="2" t="s">
        <v>55</v>
      </c>
      <c r="E76" s="5">
        <v>45889.19</v>
      </c>
      <c r="F76" s="6">
        <v>0.86199998797799671</v>
      </c>
      <c r="G76" s="5">
        <v>41742.189999999973</v>
      </c>
      <c r="H76" s="6">
        <v>0.86200007805916012</v>
      </c>
      <c r="I76" s="5">
        <v>59914.570000000007</v>
      </c>
      <c r="J76" s="6">
        <v>0.86200002129298492</v>
      </c>
      <c r="K76" s="5">
        <v>42796.31</v>
      </c>
      <c r="L76" s="6">
        <v>0.86200019819657236</v>
      </c>
      <c r="M76" s="5">
        <v>44526.280000000006</v>
      </c>
      <c r="N76" s="6">
        <v>0.83730026426147908</v>
      </c>
      <c r="O76" s="5">
        <v>39018.960000000006</v>
      </c>
      <c r="P76" s="6">
        <v>0.83730002813248572</v>
      </c>
      <c r="Q76" s="5">
        <v>41901.999999999993</v>
      </c>
      <c r="R76" s="6">
        <v>0.83729982695297356</v>
      </c>
      <c r="S76" s="5">
        <v>45637.439999999995</v>
      </c>
      <c r="T76" s="6">
        <v>0.83729987566390096</v>
      </c>
      <c r="U76" s="5">
        <v>39037.729999999996</v>
      </c>
      <c r="V76" s="6">
        <v>0.83729997951670132</v>
      </c>
      <c r="W76" s="5">
        <v>40647.9</v>
      </c>
      <c r="X76" s="6">
        <v>0.8372999851688282</v>
      </c>
      <c r="Y76" s="5">
        <v>42918.34</v>
      </c>
      <c r="Z76" s="6">
        <v>0.83729950710181134</v>
      </c>
      <c r="AA76" s="5">
        <v>46234.640000000007</v>
      </c>
      <c r="AB76" s="6">
        <v>0.83729980075604771</v>
      </c>
      <c r="AC76" s="5">
        <v>45857.709999999985</v>
      </c>
      <c r="AD76" s="6">
        <v>0.83730005632794724</v>
      </c>
      <c r="AE76" s="5">
        <v>61002.749999999993</v>
      </c>
      <c r="AF76" s="6">
        <v>0.83730014992487289</v>
      </c>
      <c r="AG76" s="5">
        <v>48354.079999999987</v>
      </c>
      <c r="AH76" s="6">
        <v>0.83729965161922859</v>
      </c>
      <c r="AI76" s="5">
        <v>44031.77</v>
      </c>
      <c r="AJ76" s="6">
        <v>0.83729993700060901</v>
      </c>
      <c r="AK76" s="5">
        <v>46489.87</v>
      </c>
      <c r="AL76" s="6">
        <v>0.83730002854644558</v>
      </c>
      <c r="AM76" s="5">
        <v>44192.609999999986</v>
      </c>
      <c r="AN76" s="6">
        <v>0.83729983624451032</v>
      </c>
      <c r="AO76" s="5">
        <v>43888.609999999993</v>
      </c>
      <c r="AP76" s="6">
        <v>0.83710018092922778</v>
      </c>
      <c r="AQ76" s="5">
        <v>41622.630000000005</v>
      </c>
      <c r="AR76" s="6">
        <v>0.83710001184576521</v>
      </c>
      <c r="AS76" s="5">
        <v>41541.64</v>
      </c>
      <c r="AT76" s="6">
        <v>0.83710000028211207</v>
      </c>
      <c r="AU76" s="5">
        <v>42499.500000000007</v>
      </c>
      <c r="AV76" s="6">
        <v>0.83710016425083289</v>
      </c>
      <c r="AW76" s="5">
        <v>38866.249999999993</v>
      </c>
      <c r="AX76" s="6">
        <v>0.83710014488592743</v>
      </c>
      <c r="AY76" s="5">
        <v>39887.689999999995</v>
      </c>
      <c r="AZ76" s="6">
        <v>0.83710018753473259</v>
      </c>
      <c r="BA76" s="5">
        <v>47993.020000000004</v>
      </c>
      <c r="BB76" s="6">
        <v>0.83710001730258299</v>
      </c>
      <c r="BC76" s="5">
        <v>60918.63</v>
      </c>
      <c r="BD76" s="6">
        <v>0.83710023167805825</v>
      </c>
      <c r="BE76" s="5">
        <v>49231.410000000011</v>
      </c>
      <c r="BF76" s="6">
        <v>0.83710003390472609</v>
      </c>
      <c r="BG76" s="5">
        <v>43708.100000000006</v>
      </c>
      <c r="BH76" s="6">
        <v>0.83709974368810647</v>
      </c>
      <c r="BI76" s="5">
        <v>41148.37000000001</v>
      </c>
      <c r="BJ76" s="6">
        <v>0.83709999174055738</v>
      </c>
      <c r="BK76" s="5">
        <v>43291.72</v>
      </c>
      <c r="BL76" s="6">
        <v>0.83709977817447179</v>
      </c>
      <c r="BM76" s="5">
        <v>45119.89</v>
      </c>
      <c r="BN76" s="6">
        <v>0.83709998322827506</v>
      </c>
      <c r="BO76" s="5">
        <v>38925.410000000003</v>
      </c>
      <c r="BP76" s="6">
        <v>0.83709983071084237</v>
      </c>
      <c r="BQ76" s="5">
        <v>40454.720000000008</v>
      </c>
      <c r="BR76" s="6">
        <v>0.83600005868882965</v>
      </c>
      <c r="BS76" s="5">
        <v>42967.920000000006</v>
      </c>
      <c r="BT76" s="6">
        <v>0.835999894157329</v>
      </c>
      <c r="BU76" s="5">
        <v>40541.080000000009</v>
      </c>
      <c r="BV76" s="6">
        <v>0.83600008330908648</v>
      </c>
      <c r="BW76" s="5">
        <v>35650.159999999996</v>
      </c>
      <c r="BX76" s="6">
        <v>0.83600004033418274</v>
      </c>
      <c r="BY76" s="5">
        <v>42797.320000000007</v>
      </c>
      <c r="BZ76" s="6">
        <v>0.8359999429609184</v>
      </c>
      <c r="CA76" s="5">
        <v>38884.310000000005</v>
      </c>
      <c r="CB76" s="6">
        <v>0.83600004557931196</v>
      </c>
      <c r="CC76" s="5">
        <v>42578.65</v>
      </c>
      <c r="CD76" s="6">
        <v>0.83599999214629872</v>
      </c>
      <c r="CE76" s="5">
        <v>1722711.3699999996</v>
      </c>
      <c r="CF76" s="6">
        <v>0.83967119732096596</v>
      </c>
      <c r="CG76" s="4"/>
      <c r="CH76" s="12">
        <f t="shared" si="21"/>
        <v>530265.55000000005</v>
      </c>
      <c r="CI76" s="12">
        <f t="shared" si="22"/>
        <v>538235.10999999987</v>
      </c>
      <c r="CJ76" s="12">
        <f t="shared" si="23"/>
        <v>529950.43000000005</v>
      </c>
      <c r="CK76" s="12">
        <f t="shared" si="24"/>
        <v>486641.41714285722</v>
      </c>
      <c r="CL76" s="12">
        <f t="shared" si="25"/>
        <v>486641.41714285722</v>
      </c>
      <c r="CM76" s="16">
        <f>CH76/CH$80</f>
        <v>0.84600163352899804</v>
      </c>
      <c r="CN76" s="16">
        <f t="shared" ref="CN76:CQ80" si="26">CI76/CI$80</f>
        <v>0.83720774866578507</v>
      </c>
      <c r="CO76" s="16">
        <f t="shared" si="26"/>
        <v>0.83676837300749585</v>
      </c>
      <c r="CP76" s="16">
        <f t="shared" si="26"/>
        <v>0.83600000577213518</v>
      </c>
      <c r="CQ76" s="16">
        <f t="shared" si="26"/>
        <v>0.83600000577213518</v>
      </c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</row>
    <row r="77" spans="1:128" x14ac:dyDescent="0.25">
      <c r="A77" s="2" t="s">
        <v>97</v>
      </c>
      <c r="B77" s="2" t="s">
        <v>98</v>
      </c>
      <c r="C77" s="2" t="s">
        <v>99</v>
      </c>
      <c r="D77" s="2" t="s">
        <v>56</v>
      </c>
      <c r="E77" s="5">
        <v>974.21000000000038</v>
      </c>
      <c r="F77" s="6">
        <v>1.8299930948618717E-2</v>
      </c>
      <c r="G77" s="5">
        <v>886.15999999999974</v>
      </c>
      <c r="H77" s="6">
        <v>1.8299710417036232E-2</v>
      </c>
      <c r="I77" s="5">
        <v>1271.96</v>
      </c>
      <c r="J77" s="6">
        <v>1.8299881766385456E-2</v>
      </c>
      <c r="K77" s="5">
        <v>908.53999999999985</v>
      </c>
      <c r="L77" s="6">
        <v>1.829974733965414E-2</v>
      </c>
      <c r="M77" s="5">
        <v>1095.48</v>
      </c>
      <c r="N77" s="6">
        <v>2.060009714472363E-2</v>
      </c>
      <c r="O77" s="5">
        <v>959.98</v>
      </c>
      <c r="P77" s="6">
        <v>2.0600018068308933E-2</v>
      </c>
      <c r="Q77" s="5">
        <v>1030.9199999999998</v>
      </c>
      <c r="R77" s="6">
        <v>2.0600189432541636E-2</v>
      </c>
      <c r="S77" s="5">
        <v>1122.7999999999997</v>
      </c>
      <c r="T77" s="6">
        <v>2.0599759767318846E-2</v>
      </c>
      <c r="U77" s="5">
        <v>960.44</v>
      </c>
      <c r="V77" s="6">
        <v>2.0599978337034985E-2</v>
      </c>
      <c r="W77" s="5">
        <v>1000.06</v>
      </c>
      <c r="X77" s="6">
        <v>2.0600085691215003E-2</v>
      </c>
      <c r="Y77" s="5">
        <v>1055.95</v>
      </c>
      <c r="Z77" s="6">
        <v>2.0600666626998103E-2</v>
      </c>
      <c r="AA77" s="5">
        <v>1137.52</v>
      </c>
      <c r="AB77" s="6">
        <v>2.0600252740283459E-2</v>
      </c>
      <c r="AC77" s="5">
        <v>1128.23</v>
      </c>
      <c r="AD77" s="6">
        <v>2.0599961109067162E-2</v>
      </c>
      <c r="AE77" s="5">
        <v>1500.8400000000001</v>
      </c>
      <c r="AF77" s="6">
        <v>2.0599949297584887E-2</v>
      </c>
      <c r="AG77" s="5">
        <v>1189.68</v>
      </c>
      <c r="AH77" s="6">
        <v>2.0600508778956486E-2</v>
      </c>
      <c r="AI77" s="5">
        <v>1083.32</v>
      </c>
      <c r="AJ77" s="6">
        <v>2.0600211341753917E-2</v>
      </c>
      <c r="AK77" s="5">
        <v>1143.79</v>
      </c>
      <c r="AL77" s="6">
        <v>2.0600087710530034E-2</v>
      </c>
      <c r="AM77" s="5">
        <v>1087.2900000000002</v>
      </c>
      <c r="AN77" s="6">
        <v>2.0600451952267451E-2</v>
      </c>
      <c r="AO77" s="5">
        <v>1080.04</v>
      </c>
      <c r="AP77" s="6">
        <v>2.0599916001231372E-2</v>
      </c>
      <c r="AQ77" s="5">
        <v>1024.3</v>
      </c>
      <c r="AR77" s="6">
        <v>2.0600369129332222E-2</v>
      </c>
      <c r="AS77" s="5">
        <v>1022.2899999999998</v>
      </c>
      <c r="AT77" s="6">
        <v>2.0600028291815158E-2</v>
      </c>
      <c r="AU77" s="5">
        <v>1045.8499999999999</v>
      </c>
      <c r="AV77" s="6">
        <v>2.0599800157219107E-2</v>
      </c>
      <c r="AW77" s="5">
        <v>956.44999999999993</v>
      </c>
      <c r="AX77" s="6">
        <v>2.0599991858647165E-2</v>
      </c>
      <c r="AY77" s="5">
        <v>981.59</v>
      </c>
      <c r="AZ77" s="6">
        <v>2.0600069171271093E-2</v>
      </c>
      <c r="BA77" s="5">
        <v>1181.05</v>
      </c>
      <c r="BB77" s="6">
        <v>2.0600015907213498E-2</v>
      </c>
      <c r="BC77" s="5">
        <v>1499.11</v>
      </c>
      <c r="BD77" s="6">
        <v>2.059969714208763E-2</v>
      </c>
      <c r="BE77" s="5">
        <v>1211.5200000000002</v>
      </c>
      <c r="BF77" s="6">
        <v>2.0599926613441576E-2</v>
      </c>
      <c r="BG77" s="5">
        <v>1075.6200000000001</v>
      </c>
      <c r="BH77" s="6">
        <v>2.0600328687492734E-2</v>
      </c>
      <c r="BI77" s="5">
        <v>1012.61</v>
      </c>
      <c r="BJ77" s="6">
        <v>2.0599985434086591E-2</v>
      </c>
      <c r="BK77" s="5">
        <v>1065.3599999999999</v>
      </c>
      <c r="BL77" s="6">
        <v>2.0600073632462634E-2</v>
      </c>
      <c r="BM77" s="5">
        <v>1110.3400000000001</v>
      </c>
      <c r="BN77" s="6">
        <v>2.0599908274990988E-2</v>
      </c>
      <c r="BO77" s="5">
        <v>957.89999999999986</v>
      </c>
      <c r="BP77" s="6">
        <v>2.0599858237534702E-2</v>
      </c>
      <c r="BQ77" s="5">
        <v>1001.6700000000001</v>
      </c>
      <c r="BR77" s="6">
        <v>2.0699591513347264E-2</v>
      </c>
      <c r="BS77" s="5">
        <v>1063.92</v>
      </c>
      <c r="BT77" s="6">
        <v>2.0700024748506921E-2</v>
      </c>
      <c r="BU77" s="5">
        <v>1003.83</v>
      </c>
      <c r="BV77" s="6">
        <v>2.0700039654300284E-2</v>
      </c>
      <c r="BW77" s="5">
        <v>882.69999999999993</v>
      </c>
      <c r="BX77" s="6">
        <v>2.0699408799370975E-2</v>
      </c>
      <c r="BY77" s="5">
        <v>1059.7</v>
      </c>
      <c r="BZ77" s="6">
        <v>2.0700107846839125E-2</v>
      </c>
      <c r="CA77" s="5">
        <v>962.8</v>
      </c>
      <c r="CB77" s="6">
        <v>2.069988753519765E-2</v>
      </c>
      <c r="CC77" s="5">
        <v>1054.28</v>
      </c>
      <c r="CD77" s="6">
        <v>2.0700000392685061E-2</v>
      </c>
      <c r="CE77" s="5">
        <v>41790.1</v>
      </c>
      <c r="CF77" s="6">
        <v>2.0369020553433106E-2</v>
      </c>
      <c r="CG77" s="4"/>
      <c r="CH77" s="12">
        <f t="shared" si="21"/>
        <v>12404.02</v>
      </c>
      <c r="CI77" s="12">
        <f t="shared" si="22"/>
        <v>13243.669999999998</v>
      </c>
      <c r="CJ77" s="12">
        <f t="shared" si="23"/>
        <v>13065.630000000001</v>
      </c>
      <c r="CK77" s="12">
        <f t="shared" si="24"/>
        <v>12049.542857142857</v>
      </c>
      <c r="CL77" s="12">
        <f t="shared" si="25"/>
        <v>12049.542857142857</v>
      </c>
      <c r="CM77" s="16">
        <f t="shared" ref="CM77:CM80" si="27">CH77/CH$80</f>
        <v>1.9789747198033818E-2</v>
      </c>
      <c r="CN77" s="16">
        <f t="shared" si="26"/>
        <v>2.0600111250216654E-2</v>
      </c>
      <c r="CO77" s="16">
        <f t="shared" si="26"/>
        <v>2.0630053941871371E-2</v>
      </c>
      <c r="CP77" s="16">
        <f t="shared" si="26"/>
        <v>2.0699877863387638E-2</v>
      </c>
      <c r="CQ77" s="16">
        <f t="shared" si="26"/>
        <v>2.0699877863387638E-2</v>
      </c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</row>
    <row r="78" spans="1:128" x14ac:dyDescent="0.25">
      <c r="A78" s="2" t="s">
        <v>97</v>
      </c>
      <c r="B78" s="2" t="s">
        <v>98</v>
      </c>
      <c r="C78" s="2" t="s">
        <v>99</v>
      </c>
      <c r="D78" s="2" t="s">
        <v>57</v>
      </c>
      <c r="E78" s="5">
        <v>149.07000000000008</v>
      </c>
      <c r="F78" s="6">
        <v>2.8001875432510366E-3</v>
      </c>
      <c r="G78" s="5">
        <v>135.59000000000003</v>
      </c>
      <c r="H78" s="6">
        <v>2.8000109861040265E-3</v>
      </c>
      <c r="I78" s="5">
        <v>194.63</v>
      </c>
      <c r="J78" s="6">
        <v>2.8001713797537664E-3</v>
      </c>
      <c r="K78" s="5">
        <v>139.02000000000001</v>
      </c>
      <c r="L78" s="6">
        <v>2.8001308419648217E-3</v>
      </c>
      <c r="M78" s="5">
        <v>0</v>
      </c>
      <c r="N78" s="6">
        <v>0</v>
      </c>
      <c r="O78" s="5">
        <v>0</v>
      </c>
      <c r="P78" s="6">
        <v>0</v>
      </c>
      <c r="Q78" s="5">
        <v>0</v>
      </c>
      <c r="R78" s="6">
        <v>0</v>
      </c>
      <c r="S78" s="5">
        <v>0</v>
      </c>
      <c r="T78" s="6">
        <v>0</v>
      </c>
      <c r="U78" s="5">
        <v>0</v>
      </c>
      <c r="V78" s="6">
        <v>0</v>
      </c>
      <c r="W78" s="5">
        <v>0</v>
      </c>
      <c r="X78" s="6">
        <v>0</v>
      </c>
      <c r="Y78" s="5">
        <v>0</v>
      </c>
      <c r="Z78" s="6">
        <v>0</v>
      </c>
      <c r="AA78" s="5">
        <v>0</v>
      </c>
      <c r="AB78" s="6">
        <v>0</v>
      </c>
      <c r="AC78" s="5">
        <v>0</v>
      </c>
      <c r="AD78" s="6">
        <v>0</v>
      </c>
      <c r="AE78" s="5">
        <v>0</v>
      </c>
      <c r="AF78" s="6">
        <v>0</v>
      </c>
      <c r="AG78" s="5">
        <v>0</v>
      </c>
      <c r="AH78" s="6">
        <v>0</v>
      </c>
      <c r="AI78" s="5">
        <v>0</v>
      </c>
      <c r="AJ78" s="6">
        <v>0</v>
      </c>
      <c r="AK78" s="5">
        <v>0</v>
      </c>
      <c r="AL78" s="6">
        <v>0</v>
      </c>
      <c r="AM78" s="5">
        <v>0</v>
      </c>
      <c r="AN78" s="6">
        <v>0</v>
      </c>
      <c r="AO78" s="5">
        <v>0</v>
      </c>
      <c r="AP78" s="6">
        <v>0</v>
      </c>
      <c r="AQ78" s="5">
        <v>0</v>
      </c>
      <c r="AR78" s="6">
        <v>0</v>
      </c>
      <c r="AS78" s="5">
        <v>0</v>
      </c>
      <c r="AT78" s="6">
        <v>0</v>
      </c>
      <c r="AU78" s="5">
        <v>0</v>
      </c>
      <c r="AV78" s="6">
        <v>0</v>
      </c>
      <c r="AW78" s="5">
        <v>0</v>
      </c>
      <c r="AX78" s="6">
        <v>0</v>
      </c>
      <c r="AY78" s="5">
        <v>0</v>
      </c>
      <c r="AZ78" s="6">
        <v>0</v>
      </c>
      <c r="BA78" s="5">
        <v>0</v>
      </c>
      <c r="BB78" s="6">
        <v>0</v>
      </c>
      <c r="BC78" s="5">
        <v>0</v>
      </c>
      <c r="BD78" s="6">
        <v>0</v>
      </c>
      <c r="BE78" s="5">
        <v>0</v>
      </c>
      <c r="BF78" s="6">
        <v>0</v>
      </c>
      <c r="BG78" s="5">
        <v>0</v>
      </c>
      <c r="BH78" s="6">
        <v>0</v>
      </c>
      <c r="BI78" s="5">
        <v>0</v>
      </c>
      <c r="BJ78" s="6">
        <v>0</v>
      </c>
      <c r="BK78" s="5">
        <v>0</v>
      </c>
      <c r="BL78" s="6">
        <v>0</v>
      </c>
      <c r="BM78" s="5">
        <v>0</v>
      </c>
      <c r="BN78" s="6">
        <v>0</v>
      </c>
      <c r="BO78" s="5">
        <v>0</v>
      </c>
      <c r="BP78" s="6">
        <v>0</v>
      </c>
      <c r="BQ78" s="5">
        <v>0</v>
      </c>
      <c r="BR78" s="6">
        <v>0</v>
      </c>
      <c r="BS78" s="5">
        <v>0</v>
      </c>
      <c r="BT78" s="6">
        <v>0</v>
      </c>
      <c r="BU78" s="5">
        <v>0</v>
      </c>
      <c r="BV78" s="6">
        <v>0</v>
      </c>
      <c r="BW78" s="5">
        <v>0</v>
      </c>
      <c r="BX78" s="6">
        <v>0</v>
      </c>
      <c r="BY78" s="5">
        <v>0</v>
      </c>
      <c r="BZ78" s="6">
        <v>0</v>
      </c>
      <c r="CA78" s="5">
        <v>0</v>
      </c>
      <c r="CB78" s="6">
        <v>0</v>
      </c>
      <c r="CC78" s="5">
        <v>0</v>
      </c>
      <c r="CD78" s="6">
        <v>0</v>
      </c>
      <c r="CE78" s="5">
        <v>618.31000000000006</v>
      </c>
      <c r="CF78" s="6">
        <v>3.0137207373021903E-4</v>
      </c>
      <c r="CG78" s="4"/>
      <c r="CH78" s="12">
        <f t="shared" si="21"/>
        <v>618.31000000000006</v>
      </c>
      <c r="CI78" s="12">
        <f t="shared" si="22"/>
        <v>0</v>
      </c>
      <c r="CJ78" s="12">
        <f t="shared" si="23"/>
        <v>0</v>
      </c>
      <c r="CK78" s="12">
        <f t="shared" si="24"/>
        <v>0</v>
      </c>
      <c r="CL78" s="12">
        <f t="shared" si="25"/>
        <v>0</v>
      </c>
      <c r="CM78" s="16">
        <f t="shared" si="27"/>
        <v>9.8647040153242984E-4</v>
      </c>
      <c r="CN78" s="16">
        <f t="shared" si="26"/>
        <v>0</v>
      </c>
      <c r="CO78" s="16">
        <f t="shared" si="26"/>
        <v>0</v>
      </c>
      <c r="CP78" s="16">
        <f t="shared" si="26"/>
        <v>0</v>
      </c>
      <c r="CQ78" s="16">
        <f t="shared" si="26"/>
        <v>0</v>
      </c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</row>
    <row r="79" spans="1:128" x14ac:dyDescent="0.25">
      <c r="A79" s="2" t="s">
        <v>97</v>
      </c>
      <c r="B79" s="2" t="s">
        <v>98</v>
      </c>
      <c r="C79" s="2" t="s">
        <v>99</v>
      </c>
      <c r="D79" s="2" t="s">
        <v>63</v>
      </c>
      <c r="E79" s="5">
        <v>6223.25</v>
      </c>
      <c r="F79" s="6">
        <v>0.11689989353013353</v>
      </c>
      <c r="G79" s="5">
        <v>5660.87</v>
      </c>
      <c r="H79" s="6">
        <v>0.11690020053769966</v>
      </c>
      <c r="I79" s="5">
        <v>8125.2999999999993</v>
      </c>
      <c r="J79" s="6">
        <v>0.1168999255608759</v>
      </c>
      <c r="K79" s="5">
        <v>5803.8099999999995</v>
      </c>
      <c r="L79" s="6">
        <v>0.11689992362180872</v>
      </c>
      <c r="M79" s="5">
        <v>7556.6300000000019</v>
      </c>
      <c r="N79" s="6">
        <v>0.14209963859379721</v>
      </c>
      <c r="O79" s="5">
        <v>6621.99</v>
      </c>
      <c r="P79" s="6">
        <v>0.14209995379920526</v>
      </c>
      <c r="Q79" s="5">
        <v>7111.28</v>
      </c>
      <c r="R79" s="6">
        <v>0.14209998361448481</v>
      </c>
      <c r="S79" s="5">
        <v>7745.2500000000009</v>
      </c>
      <c r="T79" s="6">
        <v>0.14210036456878017</v>
      </c>
      <c r="U79" s="5">
        <v>6625.1799999999994</v>
      </c>
      <c r="V79" s="6">
        <v>0.14210004214626362</v>
      </c>
      <c r="W79" s="5">
        <v>6898.4400000000023</v>
      </c>
      <c r="X79" s="6">
        <v>0.14209992913995687</v>
      </c>
      <c r="Y79" s="5">
        <v>7283.7599999999993</v>
      </c>
      <c r="Z79" s="6">
        <v>0.14209982627119058</v>
      </c>
      <c r="AA79" s="5">
        <v>7846.58</v>
      </c>
      <c r="AB79" s="6">
        <v>0.14209994650366886</v>
      </c>
      <c r="AC79" s="5">
        <v>7782.6100000000015</v>
      </c>
      <c r="AD79" s="6">
        <v>0.14209998256298556</v>
      </c>
      <c r="AE79" s="5">
        <v>10352.900000000001</v>
      </c>
      <c r="AF79" s="6">
        <v>0.14209990077754231</v>
      </c>
      <c r="AG79" s="5">
        <v>8206.27</v>
      </c>
      <c r="AH79" s="6">
        <v>0.14209983960181496</v>
      </c>
      <c r="AI79" s="5">
        <v>7472.7199999999993</v>
      </c>
      <c r="AJ79" s="6">
        <v>0.142099851657637</v>
      </c>
      <c r="AK79" s="5">
        <v>7889.89</v>
      </c>
      <c r="AL79" s="6">
        <v>0.14209988374302435</v>
      </c>
      <c r="AM79" s="5">
        <v>7500.0100000000011</v>
      </c>
      <c r="AN79" s="6">
        <v>0.14209971180322215</v>
      </c>
      <c r="AO79" s="5">
        <v>7460.6900000000005</v>
      </c>
      <c r="AP79" s="6">
        <v>0.14229990306954085</v>
      </c>
      <c r="AQ79" s="5">
        <v>7075.4800000000014</v>
      </c>
      <c r="AR79" s="6">
        <v>0.14229961902490246</v>
      </c>
      <c r="AS79" s="5">
        <v>7061.7300000000005</v>
      </c>
      <c r="AT79" s="6">
        <v>0.14229997142607273</v>
      </c>
      <c r="AU79" s="5">
        <v>7224.5599999999995</v>
      </c>
      <c r="AV79" s="6">
        <v>0.14230003559194804</v>
      </c>
      <c r="AW79" s="5">
        <v>6606.93</v>
      </c>
      <c r="AX79" s="6">
        <v>0.14229986325542551</v>
      </c>
      <c r="AY79" s="5">
        <v>6780.5599999999995</v>
      </c>
      <c r="AZ79" s="6">
        <v>0.14229974329399639</v>
      </c>
      <c r="BA79" s="5">
        <v>8158.41</v>
      </c>
      <c r="BB79" s="6">
        <v>0.14229996679020335</v>
      </c>
      <c r="BC79" s="5">
        <v>10355.659999999996</v>
      </c>
      <c r="BD79" s="6">
        <v>0.14230007117985413</v>
      </c>
      <c r="BE79" s="5">
        <v>8368.9299999999985</v>
      </c>
      <c r="BF79" s="6">
        <v>0.14230003948183237</v>
      </c>
      <c r="BG79" s="5">
        <v>7430.01</v>
      </c>
      <c r="BH79" s="6">
        <v>0.14229992762440069</v>
      </c>
      <c r="BI79" s="5">
        <v>6994.880000000001</v>
      </c>
      <c r="BJ79" s="6">
        <v>0.14230002282535589</v>
      </c>
      <c r="BK79" s="5">
        <v>7359.24</v>
      </c>
      <c r="BL79" s="6">
        <v>0.14230014819306555</v>
      </c>
      <c r="BM79" s="5">
        <v>7670.01</v>
      </c>
      <c r="BN79" s="6">
        <v>0.14230010849673397</v>
      </c>
      <c r="BO79" s="5">
        <v>6617.0100000000011</v>
      </c>
      <c r="BP79" s="6">
        <v>0.14230031105162289</v>
      </c>
      <c r="BQ79" s="5">
        <v>6934.4199999999992</v>
      </c>
      <c r="BR79" s="6">
        <v>0.14330034979782316</v>
      </c>
      <c r="BS79" s="5">
        <v>7365.2</v>
      </c>
      <c r="BT79" s="6">
        <v>0.14330008109416417</v>
      </c>
      <c r="BU79" s="5">
        <v>6949.2</v>
      </c>
      <c r="BV79" s="6">
        <v>0.14329987703661329</v>
      </c>
      <c r="BW79" s="5">
        <v>6110.869999999999</v>
      </c>
      <c r="BX79" s="6">
        <v>0.14330055086644625</v>
      </c>
      <c r="BY79" s="5">
        <v>7335.95</v>
      </c>
      <c r="BZ79" s="6">
        <v>0.14329994919224259</v>
      </c>
      <c r="CA79" s="5">
        <v>6665.22</v>
      </c>
      <c r="CB79" s="6">
        <v>0.14330006688549035</v>
      </c>
      <c r="CC79" s="5">
        <v>7298.4700000000012</v>
      </c>
      <c r="CD79" s="6">
        <v>0.1433000074610162</v>
      </c>
      <c r="CE79" s="5">
        <v>286530.17000000004</v>
      </c>
      <c r="CF79" s="6">
        <v>0.13965841005187074</v>
      </c>
      <c r="CG79" s="4"/>
      <c r="CH79" s="12">
        <f t="shared" si="21"/>
        <v>83502.34</v>
      </c>
      <c r="CI79" s="12">
        <f t="shared" si="22"/>
        <v>91414.35</v>
      </c>
      <c r="CJ79" s="12">
        <f t="shared" si="23"/>
        <v>90313.84</v>
      </c>
      <c r="CK79" s="12">
        <f t="shared" si="24"/>
        <v>83415.994285714289</v>
      </c>
      <c r="CL79" s="12">
        <f t="shared" si="25"/>
        <v>83415.994285714289</v>
      </c>
      <c r="CM79" s="16">
        <f t="shared" si="27"/>
        <v>0.1332221488714358</v>
      </c>
      <c r="CN79" s="16">
        <f t="shared" si="26"/>
        <v>0.14219214008399811</v>
      </c>
      <c r="CO79" s="16">
        <f t="shared" si="26"/>
        <v>0.14260157305063284</v>
      </c>
      <c r="CP79" s="16">
        <f t="shared" si="26"/>
        <v>0.14330011636447723</v>
      </c>
      <c r="CQ79" s="16">
        <f t="shared" si="26"/>
        <v>0.14330011636447723</v>
      </c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</row>
    <row r="80" spans="1:128" s="7" customFormat="1" x14ac:dyDescent="0.25">
      <c r="A80" s="7" t="s">
        <v>100</v>
      </c>
      <c r="E80" s="10">
        <v>53235.72</v>
      </c>
      <c r="F80" s="11">
        <v>1</v>
      </c>
      <c r="G80" s="10">
        <v>48424.809999999969</v>
      </c>
      <c r="H80" s="11">
        <v>1</v>
      </c>
      <c r="I80" s="10">
        <v>69506.460000000006</v>
      </c>
      <c r="J80" s="11">
        <v>1</v>
      </c>
      <c r="K80" s="10">
        <v>49647.679999999993</v>
      </c>
      <c r="L80" s="11">
        <v>1</v>
      </c>
      <c r="M80" s="10">
        <v>53178.390000000014</v>
      </c>
      <c r="N80" s="11">
        <v>1</v>
      </c>
      <c r="O80" s="10">
        <v>46600.930000000008</v>
      </c>
      <c r="P80" s="11">
        <v>1</v>
      </c>
      <c r="Q80" s="10">
        <v>50044.19999999999</v>
      </c>
      <c r="R80" s="11">
        <v>1</v>
      </c>
      <c r="S80" s="10">
        <v>54505.49</v>
      </c>
      <c r="T80" s="11">
        <v>1</v>
      </c>
      <c r="U80" s="10">
        <v>46623.35</v>
      </c>
      <c r="V80" s="11">
        <v>1</v>
      </c>
      <c r="W80" s="10">
        <v>48546.400000000001</v>
      </c>
      <c r="X80" s="11">
        <v>1</v>
      </c>
      <c r="Y80" s="10">
        <v>51258.049999999996</v>
      </c>
      <c r="Z80" s="11">
        <v>1</v>
      </c>
      <c r="AA80" s="10">
        <v>55218.740000000005</v>
      </c>
      <c r="AB80" s="11">
        <v>1</v>
      </c>
      <c r="AC80" s="10">
        <v>54768.549999999988</v>
      </c>
      <c r="AD80" s="11">
        <v>1</v>
      </c>
      <c r="AE80" s="10">
        <v>72856.489999999991</v>
      </c>
      <c r="AF80" s="11">
        <v>1</v>
      </c>
      <c r="AG80" s="10">
        <v>57750.029999999984</v>
      </c>
      <c r="AH80" s="11">
        <v>1</v>
      </c>
      <c r="AI80" s="10">
        <v>52587.81</v>
      </c>
      <c r="AJ80" s="11">
        <v>1</v>
      </c>
      <c r="AK80" s="10">
        <v>55523.55</v>
      </c>
      <c r="AL80" s="11">
        <v>1</v>
      </c>
      <c r="AM80" s="10">
        <v>52779.909999999989</v>
      </c>
      <c r="AN80" s="11">
        <v>1</v>
      </c>
      <c r="AO80" s="10">
        <v>52429.34</v>
      </c>
      <c r="AP80" s="11">
        <v>1</v>
      </c>
      <c r="AQ80" s="10">
        <v>49722.410000000011</v>
      </c>
      <c r="AR80" s="11">
        <v>1</v>
      </c>
      <c r="AS80" s="10">
        <v>49625.66</v>
      </c>
      <c r="AT80" s="11">
        <v>1</v>
      </c>
      <c r="AU80" s="10">
        <v>50769.91</v>
      </c>
      <c r="AV80" s="11">
        <v>1</v>
      </c>
      <c r="AW80" s="10">
        <v>46429.62999999999</v>
      </c>
      <c r="AX80" s="11">
        <v>1</v>
      </c>
      <c r="AY80" s="10">
        <v>47649.839999999989</v>
      </c>
      <c r="AZ80" s="11">
        <v>1</v>
      </c>
      <c r="BA80" s="10">
        <v>57332.48000000001</v>
      </c>
      <c r="BB80" s="11">
        <v>1</v>
      </c>
      <c r="BC80" s="10">
        <v>72773.399999999994</v>
      </c>
      <c r="BD80" s="11">
        <v>1</v>
      </c>
      <c r="BE80" s="10">
        <v>58811.860000000008</v>
      </c>
      <c r="BF80" s="11">
        <v>1</v>
      </c>
      <c r="BG80" s="10">
        <v>52213.73000000001</v>
      </c>
      <c r="BH80" s="11">
        <v>1</v>
      </c>
      <c r="BI80" s="10">
        <v>49155.860000000015</v>
      </c>
      <c r="BJ80" s="11">
        <v>1</v>
      </c>
      <c r="BK80" s="10">
        <v>51716.32</v>
      </c>
      <c r="BL80" s="11">
        <v>1</v>
      </c>
      <c r="BM80" s="10">
        <v>53900.24</v>
      </c>
      <c r="BN80" s="11">
        <v>1</v>
      </c>
      <c r="BO80" s="10">
        <v>46500.320000000007</v>
      </c>
      <c r="BP80" s="11">
        <v>1</v>
      </c>
      <c r="BQ80" s="10">
        <v>48390.810000000005</v>
      </c>
      <c r="BR80" s="11">
        <v>1</v>
      </c>
      <c r="BS80" s="10">
        <v>51397.04</v>
      </c>
      <c r="BT80" s="11">
        <v>1</v>
      </c>
      <c r="BU80" s="10">
        <v>48494.110000000008</v>
      </c>
      <c r="BV80" s="11">
        <v>1</v>
      </c>
      <c r="BW80" s="10">
        <v>42643.729999999996</v>
      </c>
      <c r="BX80" s="11">
        <v>1</v>
      </c>
      <c r="BY80" s="10">
        <v>51192.97</v>
      </c>
      <c r="BZ80" s="11">
        <v>1</v>
      </c>
      <c r="CA80" s="10">
        <v>46512.330000000009</v>
      </c>
      <c r="CB80" s="11">
        <v>1</v>
      </c>
      <c r="CC80" s="10">
        <v>50931.4</v>
      </c>
      <c r="CD80" s="11">
        <v>1</v>
      </c>
      <c r="CE80" s="10">
        <v>2051649.9499999997</v>
      </c>
      <c r="CF80" s="11">
        <v>1</v>
      </c>
      <c r="CG80" s="9"/>
      <c r="CH80" s="17">
        <f t="shared" si="21"/>
        <v>626790.22</v>
      </c>
      <c r="CI80" s="17">
        <f t="shared" si="22"/>
        <v>642893.13</v>
      </c>
      <c r="CJ80" s="17">
        <f t="shared" si="23"/>
        <v>633329.9</v>
      </c>
      <c r="CK80" s="17">
        <f t="shared" si="24"/>
        <v>582106.95428571431</v>
      </c>
      <c r="CL80" s="17">
        <f t="shared" si="25"/>
        <v>582106.95428571431</v>
      </c>
      <c r="CM80" s="15">
        <f t="shared" si="27"/>
        <v>1</v>
      </c>
      <c r="CN80" s="15">
        <f t="shared" si="26"/>
        <v>1</v>
      </c>
      <c r="CO80" s="15">
        <f t="shared" si="26"/>
        <v>1</v>
      </c>
      <c r="CP80" s="15">
        <f t="shared" si="26"/>
        <v>1</v>
      </c>
      <c r="CQ80" s="15">
        <f t="shared" si="26"/>
        <v>1</v>
      </c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</row>
    <row r="81" spans="1:128" x14ac:dyDescent="0.25">
      <c r="A81" s="2" t="s">
        <v>101</v>
      </c>
      <c r="B81" s="2" t="s">
        <v>102</v>
      </c>
      <c r="C81" s="2" t="s">
        <v>84</v>
      </c>
      <c r="D81" s="2" t="s">
        <v>55</v>
      </c>
      <c r="E81" s="5">
        <v>98173.02</v>
      </c>
      <c r="F81" s="6">
        <v>0.89040000195905555</v>
      </c>
      <c r="G81" s="5">
        <v>36371.94</v>
      </c>
      <c r="H81" s="6">
        <v>0.89039998296163514</v>
      </c>
      <c r="I81" s="5">
        <v>141111.27000000002</v>
      </c>
      <c r="J81" s="6">
        <v>0.89040006436112917</v>
      </c>
      <c r="K81" s="5">
        <v>61270.640000000007</v>
      </c>
      <c r="L81" s="6">
        <v>0.89040011346778958</v>
      </c>
      <c r="M81" s="5">
        <v>80224.19</v>
      </c>
      <c r="N81" s="6">
        <v>0.89009982643848973</v>
      </c>
      <c r="O81" s="5">
        <v>4394.7599999999911</v>
      </c>
      <c r="P81" s="6">
        <v>0.8900960019443428</v>
      </c>
      <c r="Q81" s="5">
        <v>70938.23</v>
      </c>
      <c r="R81" s="6">
        <v>0.89010001892168455</v>
      </c>
      <c r="S81" s="5">
        <v>75791.47</v>
      </c>
      <c r="T81" s="6">
        <v>0.89009997605385061</v>
      </c>
      <c r="U81" s="5">
        <v>145503.42000000001</v>
      </c>
      <c r="V81" s="6">
        <v>0.89009989928343447</v>
      </c>
      <c r="W81" s="5">
        <v>99212.579999999987</v>
      </c>
      <c r="X81" s="6">
        <v>0.89010004101836071</v>
      </c>
      <c r="Y81" s="5">
        <v>127642.34</v>
      </c>
      <c r="Z81" s="6">
        <v>0.89010004306766755</v>
      </c>
      <c r="AA81" s="5">
        <v>-30085.159999999993</v>
      </c>
      <c r="AB81" s="6">
        <v>0.89009954801467572</v>
      </c>
      <c r="AC81" s="5">
        <v>89843.25</v>
      </c>
      <c r="AD81" s="6">
        <v>0.89009983043736074</v>
      </c>
      <c r="AE81" s="5">
        <v>96242.28</v>
      </c>
      <c r="AF81" s="6">
        <v>0.89010011816853474</v>
      </c>
      <c r="AG81" s="5">
        <v>113060.67000000001</v>
      </c>
      <c r="AH81" s="6">
        <v>0.89009992111490932</v>
      </c>
      <c r="AI81" s="5">
        <v>89205.15</v>
      </c>
      <c r="AJ81" s="6">
        <v>0.89010004466208292</v>
      </c>
      <c r="AK81" s="5">
        <v>92883.210000000021</v>
      </c>
      <c r="AL81" s="6">
        <v>0.89010010596885036</v>
      </c>
      <c r="AM81" s="5">
        <v>50225.850000000006</v>
      </c>
      <c r="AN81" s="6">
        <v>0.89010030272645202</v>
      </c>
      <c r="AO81" s="5">
        <v>101379.24999999999</v>
      </c>
      <c r="AP81" s="6">
        <v>0.88950015301832142</v>
      </c>
      <c r="AQ81" s="5">
        <v>84843.030000000013</v>
      </c>
      <c r="AR81" s="6">
        <v>0.88950002846424248</v>
      </c>
      <c r="AS81" s="5">
        <v>82493.459999999992</v>
      </c>
      <c r="AT81" s="6">
        <v>0.88950012276074863</v>
      </c>
      <c r="AU81" s="5">
        <v>87751.810000000027</v>
      </c>
      <c r="AV81" s="6">
        <v>0.88950029157775656</v>
      </c>
      <c r="AW81" s="5">
        <v>84221.73000000001</v>
      </c>
      <c r="AX81" s="6">
        <v>0.88950010107268018</v>
      </c>
      <c r="AY81" s="5">
        <v>83819.240000000005</v>
      </c>
      <c r="AZ81" s="6">
        <v>0.88950019441411743</v>
      </c>
      <c r="BA81" s="5">
        <v>91536.440000000017</v>
      </c>
      <c r="BB81" s="6">
        <v>0.88950005121091957</v>
      </c>
      <c r="BC81" s="5">
        <v>116175.42999999998</v>
      </c>
      <c r="BD81" s="6">
        <v>0.88949997308731799</v>
      </c>
      <c r="BE81" s="5">
        <v>118652.29</v>
      </c>
      <c r="BF81" s="6">
        <v>0.88949992776935205</v>
      </c>
      <c r="BG81" s="5">
        <v>100805.9</v>
      </c>
      <c r="BH81" s="6">
        <v>0.88952499145382413</v>
      </c>
      <c r="BI81" s="5">
        <v>70675.89</v>
      </c>
      <c r="BJ81" s="6">
        <v>0.8895251939813853</v>
      </c>
      <c r="BK81" s="5">
        <v>62791.4</v>
      </c>
      <c r="BL81" s="6">
        <v>0.88952511552660585</v>
      </c>
      <c r="BM81" s="5">
        <v>51476.639999999985</v>
      </c>
      <c r="BN81" s="6">
        <v>0.74570215453614386</v>
      </c>
      <c r="BO81" s="5">
        <v>44766.090000000018</v>
      </c>
      <c r="BP81" s="6">
        <v>0.74570180383314555</v>
      </c>
      <c r="BQ81" s="5">
        <v>55241.820000000007</v>
      </c>
      <c r="BR81" s="6">
        <v>0.88956590002375224</v>
      </c>
      <c r="BS81" s="5">
        <v>65780.800000000003</v>
      </c>
      <c r="BT81" s="6">
        <v>0.88956107767296477</v>
      </c>
      <c r="BU81" s="5">
        <v>60964.55000000001</v>
      </c>
      <c r="BV81" s="6">
        <v>0.88956137654018275</v>
      </c>
      <c r="BW81" s="5">
        <v>72098.600000000006</v>
      </c>
      <c r="BX81" s="6">
        <v>0.88956112446164159</v>
      </c>
      <c r="BY81" s="5">
        <v>68298.669999999984</v>
      </c>
      <c r="BZ81" s="6">
        <v>0.88947585019528475</v>
      </c>
      <c r="CA81" s="5">
        <v>73658.179999999993</v>
      </c>
      <c r="CB81" s="6">
        <v>0.8894756347572581</v>
      </c>
      <c r="CC81" s="5">
        <v>75192.669999999984</v>
      </c>
      <c r="CD81" s="6">
        <v>0.88947576616525459</v>
      </c>
      <c r="CE81" s="5">
        <v>3094632.9999999995</v>
      </c>
      <c r="CF81" s="6">
        <v>0.88451098949740281</v>
      </c>
      <c r="CG81" s="4"/>
      <c r="CH81" s="12">
        <f t="shared" si="21"/>
        <v>910548.7</v>
      </c>
      <c r="CI81" s="12">
        <f t="shared" si="22"/>
        <v>1055968.9300000002</v>
      </c>
      <c r="CJ81" s="12">
        <f t="shared" si="23"/>
        <v>910965.85</v>
      </c>
      <c r="CK81" s="12">
        <f t="shared" si="24"/>
        <v>807831.92571428581</v>
      </c>
      <c r="CL81" s="12">
        <f t="shared" si="25"/>
        <v>807831.92571428581</v>
      </c>
      <c r="CM81" s="16">
        <f>CH81/CH$86</f>
        <v>0.8902109756585439</v>
      </c>
      <c r="CN81" s="16">
        <f t="shared" ref="CN81:CQ86" si="28">CI81/CI$86</f>
        <v>0.889801963606349</v>
      </c>
      <c r="CO81" s="16">
        <f t="shared" si="28"/>
        <v>0.87176295748373245</v>
      </c>
      <c r="CP81" s="16">
        <f t="shared" si="28"/>
        <v>0.88952236603686485</v>
      </c>
      <c r="CQ81" s="16">
        <f t="shared" si="28"/>
        <v>0.88952236603686485</v>
      </c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</row>
    <row r="82" spans="1:128" x14ac:dyDescent="0.25">
      <c r="A82" s="2" t="s">
        <v>101</v>
      </c>
      <c r="B82" s="2" t="s">
        <v>102</v>
      </c>
      <c r="C82" s="2" t="s">
        <v>84</v>
      </c>
      <c r="D82" s="2" t="s">
        <v>56</v>
      </c>
      <c r="E82" s="5">
        <v>2017.7099999999994</v>
      </c>
      <c r="F82" s="6">
        <v>1.8300027726077951E-2</v>
      </c>
      <c r="G82" s="5">
        <v>747.52999999999975</v>
      </c>
      <c r="H82" s="6">
        <v>1.8299840461171741E-2</v>
      </c>
      <c r="I82" s="5">
        <v>2900.19</v>
      </c>
      <c r="J82" s="6">
        <v>1.8299951255909629E-2</v>
      </c>
      <c r="K82" s="5">
        <v>1259.27</v>
      </c>
      <c r="L82" s="6">
        <v>1.8300023484112183E-2</v>
      </c>
      <c r="M82" s="5">
        <v>1649.38</v>
      </c>
      <c r="N82" s="6">
        <v>1.8300126828717327E-2</v>
      </c>
      <c r="O82" s="5">
        <v>90.370000000000033</v>
      </c>
      <c r="P82" s="6">
        <v>1.830315550694701E-2</v>
      </c>
      <c r="Q82" s="5">
        <v>1458.46</v>
      </c>
      <c r="R82" s="6">
        <v>1.8300079852521273E-2</v>
      </c>
      <c r="S82" s="5">
        <v>1558.2399999999998</v>
      </c>
      <c r="T82" s="6">
        <v>1.8300072378674696E-2</v>
      </c>
      <c r="U82" s="5">
        <v>2991.4900000000002</v>
      </c>
      <c r="V82" s="6">
        <v>1.8300084958191368E-2</v>
      </c>
      <c r="W82" s="5">
        <v>2039.75</v>
      </c>
      <c r="X82" s="6">
        <v>1.8299912759724639E-2</v>
      </c>
      <c r="Y82" s="5">
        <v>2624.27</v>
      </c>
      <c r="Z82" s="6">
        <v>1.8300062816313051E-2</v>
      </c>
      <c r="AA82" s="5">
        <v>-618.56000000000006</v>
      </c>
      <c r="AB82" s="6">
        <v>1.8300716247477426E-2</v>
      </c>
      <c r="AC82" s="5">
        <v>1847.1499999999999</v>
      </c>
      <c r="AD82" s="6">
        <v>1.8300182838358704E-2</v>
      </c>
      <c r="AE82" s="5">
        <v>1978.6700000000003</v>
      </c>
      <c r="AF82" s="6">
        <v>1.8299799223548477E-2</v>
      </c>
      <c r="AG82" s="5">
        <v>2324.4499999999998</v>
      </c>
      <c r="AH82" s="6">
        <v>1.8299845221468707E-2</v>
      </c>
      <c r="AI82" s="5">
        <v>1833.99</v>
      </c>
      <c r="AJ82" s="6">
        <v>1.8299779563285455E-2</v>
      </c>
      <c r="AK82" s="5">
        <v>1909.6200000000001</v>
      </c>
      <c r="AL82" s="6">
        <v>1.8299894721125979E-2</v>
      </c>
      <c r="AM82" s="5">
        <v>1032.6000000000004</v>
      </c>
      <c r="AN82" s="6">
        <v>1.82996917442977E-2</v>
      </c>
      <c r="AO82" s="5">
        <v>2062.9099999999994</v>
      </c>
      <c r="AP82" s="6">
        <v>1.8099944127255085E-2</v>
      </c>
      <c r="AQ82" s="5">
        <v>1726.4400000000003</v>
      </c>
      <c r="AR82" s="6">
        <v>1.8100112986792278E-2</v>
      </c>
      <c r="AS82" s="5">
        <v>1678.62</v>
      </c>
      <c r="AT82" s="6">
        <v>1.8100012971557358E-2</v>
      </c>
      <c r="AU82" s="5">
        <v>1785.59</v>
      </c>
      <c r="AV82" s="6">
        <v>1.8099715842195458E-2</v>
      </c>
      <c r="AW82" s="5">
        <v>1713.7599999999998</v>
      </c>
      <c r="AX82" s="6">
        <v>1.809971955235681E-2</v>
      </c>
      <c r="AY82" s="5">
        <v>1705.5799999999995</v>
      </c>
      <c r="AZ82" s="6">
        <v>1.8099826979925251E-2</v>
      </c>
      <c r="BA82" s="5">
        <v>1862.6200000000001</v>
      </c>
      <c r="BB82" s="6">
        <v>1.8099901912139938E-2</v>
      </c>
      <c r="BC82" s="5">
        <v>2363.9999999999995</v>
      </c>
      <c r="BD82" s="6">
        <v>1.8100022839411221E-2</v>
      </c>
      <c r="BE82" s="5">
        <v>2414.4</v>
      </c>
      <c r="BF82" s="6">
        <v>1.8100018344410579E-2</v>
      </c>
      <c r="BG82" s="5">
        <v>2055.06</v>
      </c>
      <c r="BH82" s="6">
        <v>1.8134129341011745E-2</v>
      </c>
      <c r="BI82" s="5">
        <v>1440.81</v>
      </c>
      <c r="BJ82" s="6">
        <v>1.8134002907360908E-2</v>
      </c>
      <c r="BK82" s="5">
        <v>1280.08</v>
      </c>
      <c r="BL82" s="6">
        <v>1.8134064694899261E-2</v>
      </c>
      <c r="BM82" s="5">
        <v>11164.970000000005</v>
      </c>
      <c r="BN82" s="6">
        <v>0.16173826000165156</v>
      </c>
      <c r="BO82" s="5">
        <v>9709.510000000002</v>
      </c>
      <c r="BP82" s="6">
        <v>0.16173847484415019</v>
      </c>
      <c r="BQ82" s="5">
        <v>1127.52</v>
      </c>
      <c r="BR82" s="6">
        <v>1.8156594833312532E-2</v>
      </c>
      <c r="BS82" s="5">
        <v>1342.4799999999998</v>
      </c>
      <c r="BT82" s="6">
        <v>1.8154506414552598E-2</v>
      </c>
      <c r="BU82" s="5">
        <v>1244.1599999999999</v>
      </c>
      <c r="BV82" s="6">
        <v>1.8154102379763868E-2</v>
      </c>
      <c r="BW82" s="5">
        <v>1471.3999999999999</v>
      </c>
      <c r="BX82" s="6">
        <v>1.815430866248248E-2</v>
      </c>
      <c r="BY82" s="5">
        <v>1395.5699999999995</v>
      </c>
      <c r="BZ82" s="6">
        <v>1.8174963176545506E-2</v>
      </c>
      <c r="CA82" s="5">
        <v>1505.0900000000001</v>
      </c>
      <c r="CB82" s="6">
        <v>1.8175046995687401E-2</v>
      </c>
      <c r="CC82" s="5">
        <v>1536.4499999999998</v>
      </c>
      <c r="CD82" s="6">
        <v>1.8175109900002297E-2</v>
      </c>
      <c r="CE82" s="5">
        <v>82231.600000000006</v>
      </c>
      <c r="CF82" s="6">
        <v>2.350351524201889E-2</v>
      </c>
      <c r="CG82" s="4"/>
      <c r="CH82" s="12">
        <f t="shared" si="21"/>
        <v>18718.099999999999</v>
      </c>
      <c r="CI82" s="12">
        <f t="shared" si="22"/>
        <v>21599.379999999997</v>
      </c>
      <c r="CJ82" s="12">
        <f t="shared" si="23"/>
        <v>37477.01</v>
      </c>
      <c r="CK82" s="12">
        <f t="shared" si="24"/>
        <v>16496.005714285711</v>
      </c>
      <c r="CL82" s="12">
        <f t="shared" si="25"/>
        <v>16496.005714285711</v>
      </c>
      <c r="CM82" s="16">
        <f t="shared" ref="CM82:CM86" si="29">CH82/CH$86</f>
        <v>1.8300018509140908E-2</v>
      </c>
      <c r="CN82" s="16">
        <f t="shared" si="28"/>
        <v>1.8200507790205246E-2</v>
      </c>
      <c r="CO82" s="16">
        <f t="shared" si="28"/>
        <v>3.5864208384153391E-2</v>
      </c>
      <c r="CP82" s="16">
        <f t="shared" si="28"/>
        <v>1.8164132372157346E-2</v>
      </c>
      <c r="CQ82" s="16">
        <f t="shared" si="28"/>
        <v>1.8164132372157346E-2</v>
      </c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</row>
    <row r="83" spans="1:128" x14ac:dyDescent="0.25">
      <c r="A83" s="2" t="s">
        <v>101</v>
      </c>
      <c r="B83" s="2" t="s">
        <v>102</v>
      </c>
      <c r="C83" s="2" t="s">
        <v>84</v>
      </c>
      <c r="D83" s="2" t="s">
        <v>57</v>
      </c>
      <c r="E83" s="5">
        <v>463.08000000000015</v>
      </c>
      <c r="F83" s="6">
        <v>4.1999974423441349E-3</v>
      </c>
      <c r="G83" s="5">
        <v>171.57</v>
      </c>
      <c r="H83" s="6">
        <v>4.2001038458968016E-3</v>
      </c>
      <c r="I83" s="5">
        <v>665.6099999999999</v>
      </c>
      <c r="J83" s="6">
        <v>4.1999422642813077E-3</v>
      </c>
      <c r="K83" s="5">
        <v>289.00999999999993</v>
      </c>
      <c r="L83" s="6">
        <v>4.1999648900897029E-3</v>
      </c>
      <c r="M83" s="5">
        <v>378.53999999999996</v>
      </c>
      <c r="N83" s="6">
        <v>4.1999599908709067E-3</v>
      </c>
      <c r="O83" s="5">
        <v>20.729999999999936</v>
      </c>
      <c r="P83" s="6">
        <v>4.1985660469072731E-3</v>
      </c>
      <c r="Q83" s="5">
        <v>334.71000000000004</v>
      </c>
      <c r="R83" s="6">
        <v>4.1997858888398699E-3</v>
      </c>
      <c r="S83" s="5">
        <v>357.62999999999994</v>
      </c>
      <c r="T83" s="6">
        <v>4.2000300882954053E-3</v>
      </c>
      <c r="U83" s="5">
        <v>686.56</v>
      </c>
      <c r="V83" s="6">
        <v>4.1999492991438596E-3</v>
      </c>
      <c r="W83" s="5">
        <v>468.15000000000009</v>
      </c>
      <c r="X83" s="6">
        <v>4.2000755771369486E-3</v>
      </c>
      <c r="Y83" s="5">
        <v>602.29</v>
      </c>
      <c r="Z83" s="6">
        <v>4.2000041282479273E-3</v>
      </c>
      <c r="AA83" s="5">
        <v>-141.94999999999999</v>
      </c>
      <c r="AB83" s="6">
        <v>4.1997327200747224E-3</v>
      </c>
      <c r="AC83" s="5">
        <v>423.92</v>
      </c>
      <c r="AD83" s="6">
        <v>4.199882797194068E-3</v>
      </c>
      <c r="AE83" s="5">
        <v>454.14000000000004</v>
      </c>
      <c r="AF83" s="6">
        <v>4.2001297939435606E-3</v>
      </c>
      <c r="AG83" s="5">
        <v>533.5</v>
      </c>
      <c r="AH83" s="6">
        <v>4.2001193510953373E-3</v>
      </c>
      <c r="AI83" s="5">
        <v>420.93</v>
      </c>
      <c r="AJ83" s="6">
        <v>4.2000917189154502E-3</v>
      </c>
      <c r="AK83" s="5">
        <v>438.28000000000003</v>
      </c>
      <c r="AL83" s="6">
        <v>4.2000386770012325E-3</v>
      </c>
      <c r="AM83" s="5">
        <v>237.00000000000003</v>
      </c>
      <c r="AN83" s="6">
        <v>4.2001035671107431E-3</v>
      </c>
      <c r="AO83" s="5">
        <v>478.69000000000005</v>
      </c>
      <c r="AP83" s="6">
        <v>4.2000195133455849E-3</v>
      </c>
      <c r="AQ83" s="5">
        <v>400.6</v>
      </c>
      <c r="AR83" s="6">
        <v>4.1999173226460141E-3</v>
      </c>
      <c r="AS83" s="5">
        <v>389.51</v>
      </c>
      <c r="AT83" s="6">
        <v>4.1999595218401463E-3</v>
      </c>
      <c r="AU83" s="5">
        <v>414.34999999999997</v>
      </c>
      <c r="AV83" s="6">
        <v>4.2000779905878097E-3</v>
      </c>
      <c r="AW83" s="5">
        <v>397.68</v>
      </c>
      <c r="AX83" s="6">
        <v>4.2000609604502708E-3</v>
      </c>
      <c r="AY83" s="5">
        <v>395.78999999999996</v>
      </c>
      <c r="AZ83" s="6">
        <v>4.2001726804867653E-3</v>
      </c>
      <c r="BA83" s="5">
        <v>432.21000000000004</v>
      </c>
      <c r="BB83" s="6">
        <v>4.1999756286553369E-3</v>
      </c>
      <c r="BC83" s="5">
        <v>548.54999999999995</v>
      </c>
      <c r="BD83" s="6">
        <v>4.1999862641958659E-3</v>
      </c>
      <c r="BE83" s="5">
        <v>560.2600000000001</v>
      </c>
      <c r="BF83" s="6">
        <v>4.2000978618453744E-3</v>
      </c>
      <c r="BG83" s="5">
        <v>473.22</v>
      </c>
      <c r="BH83" s="6">
        <v>4.1757577329876398E-3</v>
      </c>
      <c r="BI83" s="5">
        <v>331.77</v>
      </c>
      <c r="BJ83" s="6">
        <v>4.1756499084370097E-3</v>
      </c>
      <c r="BK83" s="5">
        <v>294.76</v>
      </c>
      <c r="BL83" s="6">
        <v>4.175674105890652E-3</v>
      </c>
      <c r="BM83" s="5">
        <v>1053.8400000000001</v>
      </c>
      <c r="BN83" s="6">
        <v>1.5266162642634994E-2</v>
      </c>
      <c r="BO83" s="5">
        <v>916.46999999999991</v>
      </c>
      <c r="BP83" s="6">
        <v>1.5266317253951877E-2</v>
      </c>
      <c r="BQ83" s="5">
        <v>255.83999999999997</v>
      </c>
      <c r="BR83" s="6">
        <v>4.1198233487252361E-3</v>
      </c>
      <c r="BS83" s="5">
        <v>305.11</v>
      </c>
      <c r="BT83" s="6">
        <v>4.1260364788631067E-3</v>
      </c>
      <c r="BU83" s="5">
        <v>282.77</v>
      </c>
      <c r="BV83" s="6">
        <v>4.126025213739253E-3</v>
      </c>
      <c r="BW83" s="5">
        <v>334.41999999999996</v>
      </c>
      <c r="BX83" s="6">
        <v>4.1261138391378216E-3</v>
      </c>
      <c r="BY83" s="5">
        <v>320.59999999999997</v>
      </c>
      <c r="BZ83" s="6">
        <v>4.1752783410366305E-3</v>
      </c>
      <c r="CA83" s="5">
        <v>345.77</v>
      </c>
      <c r="CB83" s="6">
        <v>4.1754220675832218E-3</v>
      </c>
      <c r="CC83" s="5">
        <v>352.96</v>
      </c>
      <c r="CD83" s="6">
        <v>4.1752655734353938E-3</v>
      </c>
      <c r="CE83" s="5">
        <v>16088.870000000003</v>
      </c>
      <c r="CF83" s="6">
        <v>4.5985363445665717E-3</v>
      </c>
      <c r="CG83" s="4"/>
      <c r="CH83" s="12">
        <f t="shared" si="21"/>
        <v>4295.93</v>
      </c>
      <c r="CI83" s="12">
        <f t="shared" si="22"/>
        <v>4984.3900000000003</v>
      </c>
      <c r="CJ83" s="12">
        <f t="shared" si="23"/>
        <v>5789.2200000000012</v>
      </c>
      <c r="CK83" s="12">
        <f t="shared" si="24"/>
        <v>3767.0914285714284</v>
      </c>
      <c r="CL83" s="12">
        <f t="shared" si="25"/>
        <v>3767.0914285714284</v>
      </c>
      <c r="CM83" s="16">
        <f t="shared" si="29"/>
        <v>4.1999774824353813E-3</v>
      </c>
      <c r="CN83" s="16">
        <f t="shared" si="28"/>
        <v>4.2000478265774828E-3</v>
      </c>
      <c r="CO83" s="16">
        <f t="shared" si="28"/>
        <v>5.5400842399569369E-3</v>
      </c>
      <c r="CP83" s="16">
        <f t="shared" si="28"/>
        <v>4.1480312599148274E-3</v>
      </c>
      <c r="CQ83" s="16">
        <f t="shared" si="28"/>
        <v>4.1480312599148274E-3</v>
      </c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</row>
    <row r="84" spans="1:128" x14ac:dyDescent="0.25">
      <c r="A84" s="2" t="s">
        <v>101</v>
      </c>
      <c r="B84" s="2" t="s">
        <v>102</v>
      </c>
      <c r="C84" s="2" t="s">
        <v>84</v>
      </c>
      <c r="D84" s="2" t="s">
        <v>59</v>
      </c>
      <c r="E84" s="5">
        <v>0</v>
      </c>
      <c r="F84" s="6">
        <v>0</v>
      </c>
      <c r="G84" s="5">
        <v>0</v>
      </c>
      <c r="H84" s="6">
        <v>0</v>
      </c>
      <c r="I84" s="5">
        <v>0</v>
      </c>
      <c r="J84" s="6">
        <v>0</v>
      </c>
      <c r="K84" s="5">
        <v>0</v>
      </c>
      <c r="L84" s="6">
        <v>0</v>
      </c>
      <c r="M84" s="5">
        <v>0</v>
      </c>
      <c r="N84" s="6">
        <v>0</v>
      </c>
      <c r="O84" s="5">
        <v>0</v>
      </c>
      <c r="P84" s="6">
        <v>0</v>
      </c>
      <c r="Q84" s="5">
        <v>0</v>
      </c>
      <c r="R84" s="6">
        <v>0</v>
      </c>
      <c r="S84" s="5">
        <v>0</v>
      </c>
      <c r="T84" s="6">
        <v>0</v>
      </c>
      <c r="U84" s="5">
        <v>0</v>
      </c>
      <c r="V84" s="6">
        <v>0</v>
      </c>
      <c r="W84" s="5">
        <v>0</v>
      </c>
      <c r="X84" s="6">
        <v>0</v>
      </c>
      <c r="Y84" s="5">
        <v>0</v>
      </c>
      <c r="Z84" s="6">
        <v>0</v>
      </c>
      <c r="AA84" s="5">
        <v>0</v>
      </c>
      <c r="AB84" s="6">
        <v>0</v>
      </c>
      <c r="AC84" s="5">
        <v>0</v>
      </c>
      <c r="AD84" s="6">
        <v>0</v>
      </c>
      <c r="AE84" s="5">
        <v>0</v>
      </c>
      <c r="AF84" s="6">
        <v>0</v>
      </c>
      <c r="AG84" s="5">
        <v>0</v>
      </c>
      <c r="AH84" s="6">
        <v>0</v>
      </c>
      <c r="AI84" s="5">
        <v>0</v>
      </c>
      <c r="AJ84" s="6">
        <v>0</v>
      </c>
      <c r="AK84" s="5">
        <v>0</v>
      </c>
      <c r="AL84" s="6">
        <v>0</v>
      </c>
      <c r="AM84" s="5">
        <v>0</v>
      </c>
      <c r="AN84" s="6">
        <v>0</v>
      </c>
      <c r="AO84" s="5">
        <v>0</v>
      </c>
      <c r="AP84" s="6">
        <v>0</v>
      </c>
      <c r="AQ84" s="5">
        <v>0</v>
      </c>
      <c r="AR84" s="6">
        <v>0</v>
      </c>
      <c r="AS84" s="5">
        <v>0</v>
      </c>
      <c r="AT84" s="6">
        <v>0</v>
      </c>
      <c r="AU84" s="5">
        <v>0</v>
      </c>
      <c r="AV84" s="6">
        <v>0</v>
      </c>
      <c r="AW84" s="5">
        <v>0</v>
      </c>
      <c r="AX84" s="6">
        <v>0</v>
      </c>
      <c r="AY84" s="5">
        <v>0</v>
      </c>
      <c r="AZ84" s="6">
        <v>0</v>
      </c>
      <c r="BA84" s="5">
        <v>0</v>
      </c>
      <c r="BB84" s="6">
        <v>0</v>
      </c>
      <c r="BC84" s="5">
        <v>0</v>
      </c>
      <c r="BD84" s="6">
        <v>0</v>
      </c>
      <c r="BE84" s="5">
        <v>0</v>
      </c>
      <c r="BF84" s="6">
        <v>0</v>
      </c>
      <c r="BG84" s="5">
        <v>0</v>
      </c>
      <c r="BH84" s="6">
        <v>0</v>
      </c>
      <c r="BI84" s="5">
        <v>0</v>
      </c>
      <c r="BJ84" s="6">
        <v>0</v>
      </c>
      <c r="BK84" s="5">
        <v>0</v>
      </c>
      <c r="BL84" s="6">
        <v>0</v>
      </c>
      <c r="BM84" s="5">
        <v>237.35000000000002</v>
      </c>
      <c r="BN84" s="6">
        <v>3.4383053435335684E-3</v>
      </c>
      <c r="BO84" s="5">
        <v>206.39000000000001</v>
      </c>
      <c r="BP84" s="6">
        <v>3.4379905703876049E-3</v>
      </c>
      <c r="BQ84" s="5">
        <v>0</v>
      </c>
      <c r="BR84" s="6">
        <v>0</v>
      </c>
      <c r="BS84" s="5">
        <v>0</v>
      </c>
      <c r="BT84" s="6">
        <v>0</v>
      </c>
      <c r="BU84" s="5">
        <v>0</v>
      </c>
      <c r="BV84" s="6">
        <v>0</v>
      </c>
      <c r="BW84" s="5">
        <v>0</v>
      </c>
      <c r="BX84" s="6">
        <v>0</v>
      </c>
      <c r="BY84" s="5">
        <v>0</v>
      </c>
      <c r="BZ84" s="6">
        <v>0</v>
      </c>
      <c r="CA84" s="5">
        <v>0</v>
      </c>
      <c r="CB84" s="6">
        <v>0</v>
      </c>
      <c r="CC84" s="5">
        <v>0</v>
      </c>
      <c r="CD84" s="6">
        <v>0</v>
      </c>
      <c r="CE84" s="5">
        <v>443.74</v>
      </c>
      <c r="CF84" s="6">
        <v>1.2683019488242308E-4</v>
      </c>
      <c r="CG84" s="4"/>
      <c r="CH84" s="12">
        <f t="shared" si="21"/>
        <v>0</v>
      </c>
      <c r="CI84" s="12">
        <f t="shared" si="22"/>
        <v>0</v>
      </c>
      <c r="CJ84" s="12">
        <f t="shared" si="23"/>
        <v>443.74</v>
      </c>
      <c r="CK84" s="12">
        <f t="shared" si="24"/>
        <v>0</v>
      </c>
      <c r="CL84" s="12">
        <f t="shared" si="25"/>
        <v>0</v>
      </c>
      <c r="CM84" s="16">
        <f t="shared" si="29"/>
        <v>0</v>
      </c>
      <c r="CN84" s="16">
        <f t="shared" si="28"/>
        <v>0</v>
      </c>
      <c r="CO84" s="16">
        <f t="shared" si="28"/>
        <v>4.2464390377952311E-4</v>
      </c>
      <c r="CP84" s="16">
        <f t="shared" si="28"/>
        <v>0</v>
      </c>
      <c r="CQ84" s="16">
        <f t="shared" si="28"/>
        <v>0</v>
      </c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</row>
    <row r="85" spans="1:128" x14ac:dyDescent="0.25">
      <c r="A85" s="2" t="s">
        <v>101</v>
      </c>
      <c r="B85" s="2" t="s">
        <v>102</v>
      </c>
      <c r="C85" s="2" t="s">
        <v>84</v>
      </c>
      <c r="D85" s="2" t="s">
        <v>63</v>
      </c>
      <c r="E85" s="5">
        <v>9603.3999999999978</v>
      </c>
      <c r="F85" s="6">
        <v>8.709997287252233E-2</v>
      </c>
      <c r="G85" s="5">
        <v>3557.9499999999985</v>
      </c>
      <c r="H85" s="6">
        <v>8.7100072731296385E-2</v>
      </c>
      <c r="I85" s="5">
        <v>13803.679999999997</v>
      </c>
      <c r="J85" s="6">
        <v>8.7100042118680013E-2</v>
      </c>
      <c r="K85" s="5">
        <v>5993.5599999999995</v>
      </c>
      <c r="L85" s="6">
        <v>8.7099898158008532E-2</v>
      </c>
      <c r="M85" s="5">
        <v>7877.32</v>
      </c>
      <c r="N85" s="6">
        <v>8.7400086741922151E-2</v>
      </c>
      <c r="O85" s="5">
        <v>431.54000000000144</v>
      </c>
      <c r="P85" s="6">
        <v>8.7402276501802989E-2</v>
      </c>
      <c r="Q85" s="5">
        <v>6965.5199999999986</v>
      </c>
      <c r="R85" s="6">
        <v>8.7400115336954021E-2</v>
      </c>
      <c r="S85" s="5">
        <v>7442.05</v>
      </c>
      <c r="T85" s="6">
        <v>8.7399921479179105E-2</v>
      </c>
      <c r="U85" s="5">
        <v>14287.17</v>
      </c>
      <c r="V85" s="6">
        <v>8.7400066459230333E-2</v>
      </c>
      <c r="W85" s="5">
        <v>9741.8000000000011</v>
      </c>
      <c r="X85" s="6">
        <v>8.7399970644777794E-2</v>
      </c>
      <c r="Y85" s="5">
        <v>12533.34</v>
      </c>
      <c r="Z85" s="6">
        <v>8.739988998777147E-2</v>
      </c>
      <c r="AA85" s="5">
        <v>-2954.1</v>
      </c>
      <c r="AB85" s="6">
        <v>8.7400003017772024E-2</v>
      </c>
      <c r="AC85" s="5">
        <v>8821.83</v>
      </c>
      <c r="AD85" s="6">
        <v>8.7400103927086581E-2</v>
      </c>
      <c r="AE85" s="5">
        <v>9450.1400000000031</v>
      </c>
      <c r="AF85" s="6">
        <v>8.7399952813973239E-2</v>
      </c>
      <c r="AG85" s="5">
        <v>11101.58</v>
      </c>
      <c r="AH85" s="6">
        <v>8.7400114312526658E-2</v>
      </c>
      <c r="AI85" s="5">
        <v>8759.17</v>
      </c>
      <c r="AJ85" s="6">
        <v>8.7400084055716254E-2</v>
      </c>
      <c r="AK85" s="5">
        <v>9120.3100000000013</v>
      </c>
      <c r="AL85" s="6">
        <v>8.7399960633022536E-2</v>
      </c>
      <c r="AM85" s="5">
        <v>4931.7300000000005</v>
      </c>
      <c r="AN85" s="6">
        <v>8.7399901962139523E-2</v>
      </c>
      <c r="AO85" s="5">
        <v>10052.43</v>
      </c>
      <c r="AP85" s="6">
        <v>8.8199883341077839E-2</v>
      </c>
      <c r="AQ85" s="5">
        <v>8412.76</v>
      </c>
      <c r="AR85" s="6">
        <v>8.8199941226319231E-2</v>
      </c>
      <c r="AS85" s="5">
        <v>8179.7800000000007</v>
      </c>
      <c r="AT85" s="6">
        <v>8.8199904745854013E-2</v>
      </c>
      <c r="AU85" s="5">
        <v>8701.18</v>
      </c>
      <c r="AV85" s="6">
        <v>8.8199914589460221E-2</v>
      </c>
      <c r="AW85" s="5">
        <v>8351.17</v>
      </c>
      <c r="AX85" s="6">
        <v>8.8200118414512904E-2</v>
      </c>
      <c r="AY85" s="5">
        <v>8311.23</v>
      </c>
      <c r="AZ85" s="6">
        <v>8.8199805925470623E-2</v>
      </c>
      <c r="BA85" s="5">
        <v>9076.4699999999993</v>
      </c>
      <c r="BB85" s="6">
        <v>8.8200071248285092E-2</v>
      </c>
      <c r="BC85" s="5">
        <v>11519.590000000002</v>
      </c>
      <c r="BD85" s="6">
        <v>8.8200017809074951E-2</v>
      </c>
      <c r="BE85" s="5">
        <v>11765.179999999998</v>
      </c>
      <c r="BF85" s="6">
        <v>8.8199956024392151E-2</v>
      </c>
      <c r="BG85" s="5">
        <v>9991.36</v>
      </c>
      <c r="BH85" s="6">
        <v>8.8165121472176533E-2</v>
      </c>
      <c r="BI85" s="5">
        <v>7005.0300000000007</v>
      </c>
      <c r="BJ85" s="6">
        <v>8.8165153202816746E-2</v>
      </c>
      <c r="BK85" s="5">
        <v>6223.5600000000013</v>
      </c>
      <c r="BL85" s="6">
        <v>8.8165145672604278E-2</v>
      </c>
      <c r="BM85" s="5">
        <v>5098.2999999999993</v>
      </c>
      <c r="BN85" s="6">
        <v>7.3855117476036181E-2</v>
      </c>
      <c r="BO85" s="5">
        <v>4433.7000000000007</v>
      </c>
      <c r="BP85" s="6">
        <v>7.3855413498364872E-2</v>
      </c>
      <c r="BQ85" s="5">
        <v>5474.57</v>
      </c>
      <c r="BR85" s="6">
        <v>8.8157681794210116E-2</v>
      </c>
      <c r="BS85" s="5">
        <v>6519.09</v>
      </c>
      <c r="BT85" s="6">
        <v>8.8158379433619649E-2</v>
      </c>
      <c r="BU85" s="5">
        <v>6041.7899999999991</v>
      </c>
      <c r="BV85" s="6">
        <v>8.815849586631426E-2</v>
      </c>
      <c r="BW85" s="5">
        <v>7145.2099999999991</v>
      </c>
      <c r="BX85" s="6">
        <v>8.8158453036738096E-2</v>
      </c>
      <c r="BY85" s="5">
        <v>6770.46</v>
      </c>
      <c r="BZ85" s="6">
        <v>8.8173908287133104E-2</v>
      </c>
      <c r="CA85" s="5">
        <v>7301.7499999999991</v>
      </c>
      <c r="CB85" s="6">
        <v>8.8173896179471301E-2</v>
      </c>
      <c r="CC85" s="5">
        <v>7453.8600000000015</v>
      </c>
      <c r="CD85" s="6">
        <v>8.8173858361307658E-2</v>
      </c>
      <c r="CE85" s="5">
        <v>305296.46000000002</v>
      </c>
      <c r="CF85" s="6">
        <v>8.7260128721129232E-2</v>
      </c>
      <c r="CG85" s="4"/>
      <c r="CH85" s="12">
        <f t="shared" si="21"/>
        <v>89283.229999999981</v>
      </c>
      <c r="CI85" s="12">
        <f t="shared" si="22"/>
        <v>104193.31</v>
      </c>
      <c r="CJ85" s="12">
        <f t="shared" si="23"/>
        <v>90293.85</v>
      </c>
      <c r="CK85" s="12">
        <f t="shared" si="24"/>
        <v>80068.679999999993</v>
      </c>
      <c r="CL85" s="12">
        <f t="shared" si="25"/>
        <v>80068.679999999993</v>
      </c>
      <c r="CM85" s="16">
        <f t="shared" si="29"/>
        <v>8.7289028349879769E-2</v>
      </c>
      <c r="CN85" s="16">
        <f t="shared" si="28"/>
        <v>8.779748077686815E-2</v>
      </c>
      <c r="CO85" s="16">
        <f t="shared" si="28"/>
        <v>8.6408105988377643E-2</v>
      </c>
      <c r="CP85" s="16">
        <f t="shared" si="28"/>
        <v>8.8165470331063298E-2</v>
      </c>
      <c r="CQ85" s="16">
        <f t="shared" si="28"/>
        <v>8.8165470331063298E-2</v>
      </c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</row>
    <row r="86" spans="1:128" s="7" customFormat="1" x14ac:dyDescent="0.25">
      <c r="A86" s="7" t="s">
        <v>103</v>
      </c>
      <c r="E86" s="10">
        <v>110257.21</v>
      </c>
      <c r="F86" s="11">
        <v>1</v>
      </c>
      <c r="G86" s="10">
        <v>40848.99</v>
      </c>
      <c r="H86" s="11">
        <v>1</v>
      </c>
      <c r="I86" s="10">
        <v>158480.75</v>
      </c>
      <c r="J86" s="11">
        <v>1</v>
      </c>
      <c r="K86" s="10">
        <v>68812.48000000001</v>
      </c>
      <c r="L86" s="11">
        <v>1</v>
      </c>
      <c r="M86" s="10">
        <v>90129.43</v>
      </c>
      <c r="N86" s="11">
        <v>1</v>
      </c>
      <c r="O86" s="10">
        <v>4937.3999999999924</v>
      </c>
      <c r="P86" s="11">
        <v>1</v>
      </c>
      <c r="Q86" s="10">
        <v>79696.920000000013</v>
      </c>
      <c r="R86" s="11">
        <v>1</v>
      </c>
      <c r="S86" s="10">
        <v>85149.390000000014</v>
      </c>
      <c r="T86" s="11">
        <v>1</v>
      </c>
      <c r="U86" s="10">
        <v>163468.64000000001</v>
      </c>
      <c r="V86" s="11">
        <v>1</v>
      </c>
      <c r="W86" s="10">
        <v>111462.27999999998</v>
      </c>
      <c r="X86" s="11">
        <v>1</v>
      </c>
      <c r="Y86" s="10">
        <v>143402.23999999999</v>
      </c>
      <c r="Z86" s="11">
        <v>1</v>
      </c>
      <c r="AA86" s="10">
        <v>-33799.769999999997</v>
      </c>
      <c r="AB86" s="11">
        <v>1</v>
      </c>
      <c r="AC86" s="10">
        <v>100936.15</v>
      </c>
      <c r="AD86" s="11">
        <v>1</v>
      </c>
      <c r="AE86" s="10">
        <v>108125.23</v>
      </c>
      <c r="AF86" s="11">
        <v>1</v>
      </c>
      <c r="AG86" s="10">
        <v>127020.20000000001</v>
      </c>
      <c r="AH86" s="11">
        <v>1</v>
      </c>
      <c r="AI86" s="10">
        <v>100219.23999999999</v>
      </c>
      <c r="AJ86" s="11">
        <v>1</v>
      </c>
      <c r="AK86" s="10">
        <v>104351.42000000001</v>
      </c>
      <c r="AL86" s="11">
        <v>1</v>
      </c>
      <c r="AM86" s="10">
        <v>56427.180000000008</v>
      </c>
      <c r="AN86" s="11">
        <v>1</v>
      </c>
      <c r="AO86" s="10">
        <v>113973.28</v>
      </c>
      <c r="AP86" s="11">
        <v>1</v>
      </c>
      <c r="AQ86" s="10">
        <v>95382.830000000016</v>
      </c>
      <c r="AR86" s="11">
        <v>1</v>
      </c>
      <c r="AS86" s="10">
        <v>92741.369999999981</v>
      </c>
      <c r="AT86" s="11">
        <v>1</v>
      </c>
      <c r="AU86" s="10">
        <v>98652.930000000022</v>
      </c>
      <c r="AV86" s="11">
        <v>1</v>
      </c>
      <c r="AW86" s="10">
        <v>94684.34</v>
      </c>
      <c r="AX86" s="11">
        <v>1</v>
      </c>
      <c r="AY86" s="10">
        <v>94231.84</v>
      </c>
      <c r="AZ86" s="11">
        <v>1</v>
      </c>
      <c r="BA86" s="10">
        <v>102907.74000000002</v>
      </c>
      <c r="BB86" s="11">
        <v>1</v>
      </c>
      <c r="BC86" s="10">
        <v>130607.56999999998</v>
      </c>
      <c r="BD86" s="11">
        <v>1</v>
      </c>
      <c r="BE86" s="10">
        <v>133392.12999999998</v>
      </c>
      <c r="BF86" s="11">
        <v>1</v>
      </c>
      <c r="BG86" s="10">
        <v>113325.54</v>
      </c>
      <c r="BH86" s="11">
        <v>1</v>
      </c>
      <c r="BI86" s="10">
        <v>79453.5</v>
      </c>
      <c r="BJ86" s="11">
        <v>1</v>
      </c>
      <c r="BK86" s="10">
        <v>70589.8</v>
      </c>
      <c r="BL86" s="11">
        <v>1</v>
      </c>
      <c r="BM86" s="10">
        <v>69031.099999999977</v>
      </c>
      <c r="BN86" s="11">
        <v>1</v>
      </c>
      <c r="BO86" s="10">
        <v>60032.160000000018</v>
      </c>
      <c r="BP86" s="11">
        <v>1</v>
      </c>
      <c r="BQ86" s="10">
        <v>62099.75</v>
      </c>
      <c r="BR86" s="11">
        <v>1</v>
      </c>
      <c r="BS86" s="10">
        <v>73947.48</v>
      </c>
      <c r="BT86" s="11">
        <v>1</v>
      </c>
      <c r="BU86" s="10">
        <v>68533.27</v>
      </c>
      <c r="BV86" s="11">
        <v>1</v>
      </c>
      <c r="BW86" s="10">
        <v>81049.63</v>
      </c>
      <c r="BX86" s="11">
        <v>1</v>
      </c>
      <c r="BY86" s="10">
        <v>76785.299999999988</v>
      </c>
      <c r="BZ86" s="11">
        <v>1</v>
      </c>
      <c r="CA86" s="10">
        <v>82810.789999999994</v>
      </c>
      <c r="CB86" s="11">
        <v>1</v>
      </c>
      <c r="CC86" s="10">
        <v>84535.939999999988</v>
      </c>
      <c r="CD86" s="11">
        <v>1</v>
      </c>
      <c r="CE86" s="10">
        <v>3498693.67</v>
      </c>
      <c r="CF86" s="11">
        <v>1</v>
      </c>
      <c r="CG86" s="9"/>
      <c r="CH86" s="17">
        <f t="shared" si="21"/>
        <v>1022845.96</v>
      </c>
      <c r="CI86" s="17">
        <f t="shared" si="22"/>
        <v>1186746.0100000002</v>
      </c>
      <c r="CJ86" s="17">
        <f t="shared" si="23"/>
        <v>1044969.67</v>
      </c>
      <c r="CK86" s="17">
        <f t="shared" si="24"/>
        <v>908163.70285714266</v>
      </c>
      <c r="CL86" s="17">
        <f t="shared" si="25"/>
        <v>908163.70285714266</v>
      </c>
      <c r="CM86" s="15">
        <f t="shared" si="29"/>
        <v>1</v>
      </c>
      <c r="CN86" s="15">
        <f t="shared" si="28"/>
        <v>1</v>
      </c>
      <c r="CO86" s="15">
        <f t="shared" si="28"/>
        <v>1</v>
      </c>
      <c r="CP86" s="15">
        <f t="shared" si="28"/>
        <v>1</v>
      </c>
      <c r="CQ86" s="15">
        <f t="shared" si="28"/>
        <v>1</v>
      </c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</row>
    <row r="87" spans="1:128" x14ac:dyDescent="0.25">
      <c r="A87" s="2" t="s">
        <v>104</v>
      </c>
      <c r="B87" s="2" t="s">
        <v>91</v>
      </c>
      <c r="C87" s="2" t="s">
        <v>84</v>
      </c>
      <c r="D87" s="2" t="s">
        <v>55</v>
      </c>
      <c r="E87" s="5">
        <v>39117.620000000017</v>
      </c>
      <c r="F87" s="6">
        <v>0.89039973686995899</v>
      </c>
      <c r="G87" s="5">
        <v>33487.949999999997</v>
      </c>
      <c r="H87" s="6">
        <v>0.89040015953203944</v>
      </c>
      <c r="I87" s="5">
        <v>35474.529999999962</v>
      </c>
      <c r="J87" s="6">
        <v>0.89040036545175683</v>
      </c>
      <c r="K87" s="5">
        <v>41174.170000000006</v>
      </c>
      <c r="L87" s="6">
        <v>0.89039998633286854</v>
      </c>
      <c r="M87" s="5">
        <v>45758.609999999993</v>
      </c>
      <c r="N87" s="6">
        <v>0.89010038637677091</v>
      </c>
      <c r="O87" s="5">
        <v>42114.830000000016</v>
      </c>
      <c r="P87" s="6">
        <v>0.89010014010441996</v>
      </c>
      <c r="Q87" s="5">
        <v>40033.15</v>
      </c>
      <c r="R87" s="6">
        <v>0.89010027570259698</v>
      </c>
      <c r="S87" s="5">
        <v>41794.510000000009</v>
      </c>
      <c r="T87" s="6">
        <v>0.89010052642092985</v>
      </c>
      <c r="U87" s="5">
        <v>36202.68</v>
      </c>
      <c r="V87" s="6">
        <v>0.89010040671135193</v>
      </c>
      <c r="W87" s="5">
        <v>39176.33</v>
      </c>
      <c r="X87" s="6">
        <v>0.89009965596856599</v>
      </c>
      <c r="Y87" s="5">
        <v>37261.229999999996</v>
      </c>
      <c r="Z87" s="6">
        <v>0.89009993586045522</v>
      </c>
      <c r="AA87" s="5">
        <v>43996.399999999994</v>
      </c>
      <c r="AB87" s="6">
        <v>0.89010024360395468</v>
      </c>
      <c r="AC87" s="5">
        <v>42250.39</v>
      </c>
      <c r="AD87" s="6">
        <v>0.89009953011605525</v>
      </c>
      <c r="AE87" s="5">
        <v>39683.769999999997</v>
      </c>
      <c r="AF87" s="6">
        <v>0.89010032415594298</v>
      </c>
      <c r="AG87" s="5">
        <v>40167.829999999994</v>
      </c>
      <c r="AH87" s="6">
        <v>0.8901000546897091</v>
      </c>
      <c r="AI87" s="5">
        <v>43116.880000000005</v>
      </c>
      <c r="AJ87" s="6">
        <v>0.89009981317286169</v>
      </c>
      <c r="AK87" s="5">
        <v>44697.130000000005</v>
      </c>
      <c r="AL87" s="6">
        <v>0.89009986088060622</v>
      </c>
      <c r="AM87" s="5">
        <v>43870.710000000006</v>
      </c>
      <c r="AN87" s="6">
        <v>0.8900999038293762</v>
      </c>
      <c r="AO87" s="5">
        <v>38516.409999999996</v>
      </c>
      <c r="AP87" s="6">
        <v>0.8901000647069699</v>
      </c>
      <c r="AQ87" s="5">
        <v>38802</v>
      </c>
      <c r="AR87" s="6">
        <v>0.8894997899008924</v>
      </c>
      <c r="AS87" s="5">
        <v>42107.189999999995</v>
      </c>
      <c r="AT87" s="6">
        <v>0.88949988434251093</v>
      </c>
      <c r="AU87" s="5">
        <v>43882.1</v>
      </c>
      <c r="AV87" s="6">
        <v>0.88949974317633507</v>
      </c>
      <c r="AW87" s="5">
        <v>42432.19</v>
      </c>
      <c r="AX87" s="6">
        <v>0.88950014265227584</v>
      </c>
      <c r="AY87" s="5">
        <v>46433.80000000001</v>
      </c>
      <c r="AZ87" s="6">
        <v>0.88949993237825109</v>
      </c>
      <c r="BA87" s="5">
        <v>44682.559999999998</v>
      </c>
      <c r="BB87" s="6">
        <v>0.88950008102188705</v>
      </c>
      <c r="BC87" s="5">
        <v>41478.659999999996</v>
      </c>
      <c r="BD87" s="6">
        <v>0.88950006465596276</v>
      </c>
      <c r="BE87" s="5">
        <v>44096.779999999992</v>
      </c>
      <c r="BF87" s="6">
        <v>0.8894997277851393</v>
      </c>
      <c r="BG87" s="5">
        <v>42931.300000000017</v>
      </c>
      <c r="BH87" s="6">
        <v>0.88949982740952249</v>
      </c>
      <c r="BI87" s="5">
        <v>45053.78</v>
      </c>
      <c r="BJ87" s="6">
        <v>0.88950000276402996</v>
      </c>
      <c r="BK87" s="5">
        <v>45839.81</v>
      </c>
      <c r="BL87" s="6">
        <v>0.88950011012072527</v>
      </c>
      <c r="BM87" s="5">
        <v>48330.439999999995</v>
      </c>
      <c r="BN87" s="6">
        <v>0.88950016545693533</v>
      </c>
      <c r="BO87" s="5">
        <v>43900.109999999993</v>
      </c>
      <c r="BP87" s="6">
        <v>0.88949987538928188</v>
      </c>
      <c r="BQ87" s="5">
        <v>45931.869999999995</v>
      </c>
      <c r="BR87" s="6">
        <v>0.8895999674620706</v>
      </c>
      <c r="BS87" s="5">
        <v>67576.47</v>
      </c>
      <c r="BT87" s="6">
        <v>0.88959974871904379</v>
      </c>
      <c r="BU87" s="5">
        <v>58980.140000000007</v>
      </c>
      <c r="BV87" s="6">
        <v>0.88959997055790063</v>
      </c>
      <c r="BW87" s="5">
        <v>66175.749999999985</v>
      </c>
      <c r="BX87" s="6">
        <v>0.88959985868730285</v>
      </c>
      <c r="BY87" s="5">
        <v>59091.29</v>
      </c>
      <c r="BZ87" s="6">
        <v>0.88959988751150354</v>
      </c>
      <c r="CA87" s="5">
        <v>64964.54</v>
      </c>
      <c r="CB87" s="6">
        <v>0.88960007493151827</v>
      </c>
      <c r="CC87" s="5">
        <v>59240.91</v>
      </c>
      <c r="CD87" s="6">
        <v>0.88960012758147511</v>
      </c>
      <c r="CE87" s="5">
        <v>1759826.82</v>
      </c>
      <c r="CF87" s="6">
        <v>0.88981111718466965</v>
      </c>
      <c r="CG87" s="4"/>
      <c r="CH87" s="12">
        <f t="shared" si="21"/>
        <v>475592.01</v>
      </c>
      <c r="CI87" s="12">
        <f t="shared" si="22"/>
        <v>505960.39999999997</v>
      </c>
      <c r="CJ87" s="12">
        <f t="shared" si="23"/>
        <v>594977.67000000004</v>
      </c>
      <c r="CK87" s="12">
        <f t="shared" si="24"/>
        <v>723361.66285714274</v>
      </c>
      <c r="CL87" s="12">
        <f t="shared" si="25"/>
        <v>723361.66285714274</v>
      </c>
      <c r="CM87" s="16">
        <f>CH87/CH$91</f>
        <v>0.89019428161480951</v>
      </c>
      <c r="CN87" s="16">
        <f t="shared" ref="CN87:CQ91" si="30">CI87/CI$91</f>
        <v>0.88984644955047176</v>
      </c>
      <c r="CO87" s="16">
        <f t="shared" si="30"/>
        <v>0.88954005166104311</v>
      </c>
      <c r="CP87" s="16">
        <f t="shared" si="30"/>
        <v>0.8895999436337817</v>
      </c>
      <c r="CQ87" s="16">
        <f t="shared" si="30"/>
        <v>0.8895999436337817</v>
      </c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</row>
    <row r="88" spans="1:128" x14ac:dyDescent="0.25">
      <c r="A88" s="2" t="s">
        <v>104</v>
      </c>
      <c r="B88" s="2" t="s">
        <v>91</v>
      </c>
      <c r="C88" s="2" t="s">
        <v>84</v>
      </c>
      <c r="D88" s="2" t="s">
        <v>56</v>
      </c>
      <c r="E88" s="5">
        <v>803.9699999999998</v>
      </c>
      <c r="F88" s="6">
        <v>1.8300057019096264E-2</v>
      </c>
      <c r="G88" s="5">
        <v>688.27</v>
      </c>
      <c r="H88" s="6">
        <v>1.8300186120712578E-2</v>
      </c>
      <c r="I88" s="5">
        <v>729.09000000000026</v>
      </c>
      <c r="J88" s="6">
        <v>1.829994653762072E-2</v>
      </c>
      <c r="K88" s="5">
        <v>846.22</v>
      </c>
      <c r="L88" s="6">
        <v>1.829968342858156E-2</v>
      </c>
      <c r="M88" s="5">
        <v>940.77</v>
      </c>
      <c r="N88" s="6">
        <v>1.8299938317437415E-2</v>
      </c>
      <c r="O88" s="5">
        <v>865.86999999999989</v>
      </c>
      <c r="P88" s="6">
        <v>1.8300228406768201E-2</v>
      </c>
      <c r="Q88" s="5">
        <v>823.07000000000016</v>
      </c>
      <c r="R88" s="6">
        <v>1.8300204553539669E-2</v>
      </c>
      <c r="S88" s="5">
        <v>859.2700000000001</v>
      </c>
      <c r="T88" s="6">
        <v>1.8299931721599612E-2</v>
      </c>
      <c r="U88" s="5">
        <v>744.29000000000008</v>
      </c>
      <c r="V88" s="6">
        <v>1.8299552179871552E-2</v>
      </c>
      <c r="W88" s="5">
        <v>805.46000000000026</v>
      </c>
      <c r="X88" s="6">
        <v>1.8300327491024334E-2</v>
      </c>
      <c r="Y88" s="5">
        <v>766.08</v>
      </c>
      <c r="Z88" s="6">
        <v>1.8300194568563025E-2</v>
      </c>
      <c r="AA88" s="5">
        <v>904.56</v>
      </c>
      <c r="AB88" s="6">
        <v>1.8300339944958981E-2</v>
      </c>
      <c r="AC88" s="5">
        <v>868.66000000000008</v>
      </c>
      <c r="AD88" s="6">
        <v>1.8300277413548435E-2</v>
      </c>
      <c r="AE88" s="5">
        <v>815.86</v>
      </c>
      <c r="AF88" s="6">
        <v>1.8299603350837575E-2</v>
      </c>
      <c r="AG88" s="5">
        <v>825.82999999999993</v>
      </c>
      <c r="AH88" s="6">
        <v>1.8300000975019125E-2</v>
      </c>
      <c r="AI88" s="5">
        <v>886.46</v>
      </c>
      <c r="AJ88" s="6">
        <v>1.8299976259534893E-2</v>
      </c>
      <c r="AK88" s="5">
        <v>918.97</v>
      </c>
      <c r="AL88" s="6">
        <v>1.830039354100477E-2</v>
      </c>
      <c r="AM88" s="5">
        <v>901.97</v>
      </c>
      <c r="AN88" s="6">
        <v>1.8300214659324694E-2</v>
      </c>
      <c r="AO88" s="5">
        <v>791.87999999999988</v>
      </c>
      <c r="AP88" s="6">
        <v>1.8300055463117026E-2</v>
      </c>
      <c r="AQ88" s="5">
        <v>789.58</v>
      </c>
      <c r="AR88" s="6">
        <v>1.810038771480714E-2</v>
      </c>
      <c r="AS88" s="5">
        <v>856.81999999999994</v>
      </c>
      <c r="AT88" s="6">
        <v>1.8100027356428919E-2</v>
      </c>
      <c r="AU88" s="5">
        <v>892.95</v>
      </c>
      <c r="AV88" s="6">
        <v>1.8100291364116769E-2</v>
      </c>
      <c r="AW88" s="5">
        <v>863.41000000000008</v>
      </c>
      <c r="AX88" s="6">
        <v>1.8099544665674844E-2</v>
      </c>
      <c r="AY88" s="5">
        <v>944.86</v>
      </c>
      <c r="AZ88" s="6">
        <v>1.8100024251879326E-2</v>
      </c>
      <c r="BA88" s="5">
        <v>909.22</v>
      </c>
      <c r="BB88" s="6">
        <v>1.8099931240885041E-2</v>
      </c>
      <c r="BC88" s="5">
        <v>844.02</v>
      </c>
      <c r="BD88" s="6">
        <v>1.809980950616355E-2</v>
      </c>
      <c r="BE88" s="5">
        <v>897.31999999999982</v>
      </c>
      <c r="BF88" s="6">
        <v>1.8100321514091532E-2</v>
      </c>
      <c r="BG88" s="5">
        <v>873.57999999999993</v>
      </c>
      <c r="BH88" s="6">
        <v>1.8099830641709204E-2</v>
      </c>
      <c r="BI88" s="5">
        <v>916.79</v>
      </c>
      <c r="BJ88" s="6">
        <v>1.8100250579064288E-2</v>
      </c>
      <c r="BK88" s="5">
        <v>932.76</v>
      </c>
      <c r="BL88" s="6">
        <v>1.8099772287804156E-2</v>
      </c>
      <c r="BM88" s="5">
        <v>983.43999999999994</v>
      </c>
      <c r="BN88" s="6">
        <v>1.8099774028892939E-2</v>
      </c>
      <c r="BO88" s="5">
        <v>893.32</v>
      </c>
      <c r="BP88" s="6">
        <v>1.8100365322154168E-2</v>
      </c>
      <c r="BQ88" s="5">
        <v>934.52999999999986</v>
      </c>
      <c r="BR88" s="6">
        <v>1.8099804288227949E-2</v>
      </c>
      <c r="BS88" s="5">
        <v>1374.94</v>
      </c>
      <c r="BT88" s="6">
        <v>1.8100180114524508E-2</v>
      </c>
      <c r="BU88" s="5">
        <v>1200.02</v>
      </c>
      <c r="BV88" s="6">
        <v>1.8099952910740662E-2</v>
      </c>
      <c r="BW88" s="5">
        <v>1346.41</v>
      </c>
      <c r="BX88" s="6">
        <v>1.8099774399763839E-2</v>
      </c>
      <c r="BY88" s="5">
        <v>1202.2999999999997</v>
      </c>
      <c r="BZ88" s="6">
        <v>1.8100230080525921E-2</v>
      </c>
      <c r="CA88" s="5">
        <v>1321.77</v>
      </c>
      <c r="CB88" s="6">
        <v>1.8099823242683361E-2</v>
      </c>
      <c r="CC88" s="5">
        <v>1205.3000000000002</v>
      </c>
      <c r="CD88" s="6">
        <v>1.8099570613853703E-2</v>
      </c>
      <c r="CE88" s="5">
        <v>35969.889999999992</v>
      </c>
      <c r="CF88" s="6">
        <v>1.8187248678202136E-2</v>
      </c>
      <c r="CG88" s="4"/>
      <c r="CH88" s="12">
        <f t="shared" si="21"/>
        <v>9776.92</v>
      </c>
      <c r="CI88" s="12">
        <f t="shared" si="22"/>
        <v>10357.25</v>
      </c>
      <c r="CJ88" s="12">
        <f t="shared" si="23"/>
        <v>12106.35</v>
      </c>
      <c r="CK88" s="12">
        <f t="shared" si="24"/>
        <v>14717.605714285717</v>
      </c>
      <c r="CL88" s="12">
        <f t="shared" si="25"/>
        <v>14717.605714285717</v>
      </c>
      <c r="CM88" s="16">
        <f t="shared" ref="CM88:CM91" si="31">CH88/CH$91</f>
        <v>1.8300051499615107E-2</v>
      </c>
      <c r="CN88" s="16">
        <f t="shared" si="30"/>
        <v>1.8215579993229952E-2</v>
      </c>
      <c r="CO88" s="16">
        <f t="shared" si="30"/>
        <v>1.8099978784794846E-2</v>
      </c>
      <c r="CP88" s="16">
        <f t="shared" si="30"/>
        <v>1.8099910302322036E-2</v>
      </c>
      <c r="CQ88" s="16">
        <f t="shared" si="30"/>
        <v>1.8099910302322036E-2</v>
      </c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</row>
    <row r="89" spans="1:128" x14ac:dyDescent="0.25">
      <c r="A89" s="2" t="s">
        <v>104</v>
      </c>
      <c r="B89" s="2" t="s">
        <v>91</v>
      </c>
      <c r="C89" s="2" t="s">
        <v>84</v>
      </c>
      <c r="D89" s="2" t="s">
        <v>57</v>
      </c>
      <c r="E89" s="5">
        <v>184.51999999999998</v>
      </c>
      <c r="F89" s="6">
        <v>4.2000653272679864E-3</v>
      </c>
      <c r="G89" s="5">
        <v>157.95000000000005</v>
      </c>
      <c r="H89" s="6">
        <v>4.1996809359212996E-3</v>
      </c>
      <c r="I89" s="5">
        <v>167.32999999999998</v>
      </c>
      <c r="J89" s="6">
        <v>4.1999342387634905E-3</v>
      </c>
      <c r="K89" s="5">
        <v>194.22</v>
      </c>
      <c r="L89" s="6">
        <v>4.2000478782102885E-3</v>
      </c>
      <c r="M89" s="5">
        <v>215.91</v>
      </c>
      <c r="N89" s="6">
        <v>4.1998997439522011E-3</v>
      </c>
      <c r="O89" s="5">
        <v>198.72000000000003</v>
      </c>
      <c r="P89" s="6">
        <v>4.1999623372942566E-3</v>
      </c>
      <c r="Q89" s="5">
        <v>188.89000000000001</v>
      </c>
      <c r="R89" s="6">
        <v>4.1997954464603349E-3</v>
      </c>
      <c r="S89" s="5">
        <v>197.19</v>
      </c>
      <c r="T89" s="6">
        <v>4.1995688621530225E-3</v>
      </c>
      <c r="U89" s="5">
        <v>170.83</v>
      </c>
      <c r="V89" s="6">
        <v>4.2001269651445764E-3</v>
      </c>
      <c r="W89" s="5">
        <v>184.85</v>
      </c>
      <c r="X89" s="6">
        <v>4.1998554077370036E-3</v>
      </c>
      <c r="Y89" s="5">
        <v>175.81000000000003</v>
      </c>
      <c r="Z89" s="6">
        <v>4.1997666132767668E-3</v>
      </c>
      <c r="AA89" s="5">
        <v>207.58</v>
      </c>
      <c r="AB89" s="6">
        <v>4.1995937978404809E-3</v>
      </c>
      <c r="AC89" s="5">
        <v>199.36000000000004</v>
      </c>
      <c r="AD89" s="6">
        <v>4.199966966551949E-3</v>
      </c>
      <c r="AE89" s="5">
        <v>187.26000000000002</v>
      </c>
      <c r="AF89" s="6">
        <v>4.2002104815505661E-3</v>
      </c>
      <c r="AG89" s="5">
        <v>189.53</v>
      </c>
      <c r="AH89" s="6">
        <v>4.1998948752108483E-3</v>
      </c>
      <c r="AI89" s="5">
        <v>203.45999999999998</v>
      </c>
      <c r="AJ89" s="6">
        <v>4.2002043744387438E-3</v>
      </c>
      <c r="AK89" s="5">
        <v>210.89999999999998</v>
      </c>
      <c r="AL89" s="6">
        <v>4.199868328452404E-3</v>
      </c>
      <c r="AM89" s="5">
        <v>207.00000000000003</v>
      </c>
      <c r="AN89" s="6">
        <v>4.1998563527392398E-3</v>
      </c>
      <c r="AO89" s="5">
        <v>181.73999999999995</v>
      </c>
      <c r="AP89" s="6">
        <v>4.1999445368829727E-3</v>
      </c>
      <c r="AQ89" s="5">
        <v>183.2</v>
      </c>
      <c r="AR89" s="6">
        <v>4.1996897456276347E-3</v>
      </c>
      <c r="AS89" s="5">
        <v>198.82999999999998</v>
      </c>
      <c r="AT89" s="6">
        <v>4.2002152602399132E-3</v>
      </c>
      <c r="AU89" s="5">
        <v>207.18999999999997</v>
      </c>
      <c r="AV89" s="6">
        <v>4.1997865140616522E-3</v>
      </c>
      <c r="AW89" s="5">
        <v>200.35</v>
      </c>
      <c r="AX89" s="6">
        <v>4.199909398510504E-3</v>
      </c>
      <c r="AY89" s="5">
        <v>219.24999999999997</v>
      </c>
      <c r="AZ89" s="6">
        <v>4.2000193861784193E-3</v>
      </c>
      <c r="BA89" s="5">
        <v>210.97</v>
      </c>
      <c r="BB89" s="6">
        <v>4.1998003716256973E-3</v>
      </c>
      <c r="BC89" s="5">
        <v>195.85</v>
      </c>
      <c r="BD89" s="6">
        <v>4.1999569818039042E-3</v>
      </c>
      <c r="BE89" s="5">
        <v>208.20999999999995</v>
      </c>
      <c r="BF89" s="6">
        <v>4.199915239211204E-3</v>
      </c>
      <c r="BG89" s="5">
        <v>202.72000000000003</v>
      </c>
      <c r="BH89" s="6">
        <v>4.2001850634026542E-3</v>
      </c>
      <c r="BI89" s="5">
        <v>212.73</v>
      </c>
      <c r="BJ89" s="6">
        <v>4.199943613787613E-3</v>
      </c>
      <c r="BK89" s="5">
        <v>216.45000000000002</v>
      </c>
      <c r="BL89" s="6">
        <v>4.2001111879746231E-3</v>
      </c>
      <c r="BM89" s="5">
        <v>228.21</v>
      </c>
      <c r="BN89" s="6">
        <v>4.2001031391174434E-3</v>
      </c>
      <c r="BO89" s="5">
        <v>207.27999999999997</v>
      </c>
      <c r="BP89" s="6">
        <v>4.1998877490441447E-3</v>
      </c>
      <c r="BQ89" s="5">
        <v>211.68000000000004</v>
      </c>
      <c r="BR89" s="6">
        <v>4.0997791100682631E-3</v>
      </c>
      <c r="BS89" s="5">
        <v>311.45000000000005</v>
      </c>
      <c r="BT89" s="6">
        <v>4.1000342536173648E-3</v>
      </c>
      <c r="BU89" s="5">
        <v>271.83</v>
      </c>
      <c r="BV89" s="6">
        <v>4.1000234993805382E-3</v>
      </c>
      <c r="BW89" s="5">
        <v>305</v>
      </c>
      <c r="BX89" s="6">
        <v>4.1001115499201364E-3</v>
      </c>
      <c r="BY89" s="5">
        <v>272.33999999999997</v>
      </c>
      <c r="BZ89" s="6">
        <v>4.0999889047080009E-3</v>
      </c>
      <c r="CA89" s="5">
        <v>299.42</v>
      </c>
      <c r="CB89" s="6">
        <v>4.1001453167527268E-3</v>
      </c>
      <c r="CC89" s="5">
        <v>273.04000000000002</v>
      </c>
      <c r="CD89" s="6">
        <v>4.1001466526230934E-3</v>
      </c>
      <c r="CE89" s="5">
        <v>8259.0500000000011</v>
      </c>
      <c r="CF89" s="6">
        <v>4.1759759675580157E-3</v>
      </c>
      <c r="CG89" s="4"/>
      <c r="CH89" s="12">
        <f t="shared" si="21"/>
        <v>2243.8000000000002</v>
      </c>
      <c r="CI89" s="12">
        <f t="shared" si="22"/>
        <v>2388.0700000000002</v>
      </c>
      <c r="CJ89" s="12">
        <f t="shared" si="23"/>
        <v>2782.38</v>
      </c>
      <c r="CK89" s="12">
        <f t="shared" si="24"/>
        <v>3333.8742857142852</v>
      </c>
      <c r="CL89" s="12">
        <f t="shared" si="25"/>
        <v>3333.8742857142852</v>
      </c>
      <c r="CM89" s="16">
        <f t="shared" si="31"/>
        <v>4.1998559418340731E-3</v>
      </c>
      <c r="CN89" s="16">
        <f t="shared" si="30"/>
        <v>4.199964287280181E-3</v>
      </c>
      <c r="CO89" s="16">
        <f t="shared" si="30"/>
        <v>4.1598846036367265E-3</v>
      </c>
      <c r="CP89" s="16">
        <f t="shared" si="30"/>
        <v>4.1000436281612334E-3</v>
      </c>
      <c r="CQ89" s="16">
        <f t="shared" si="30"/>
        <v>4.1000436281612334E-3</v>
      </c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</row>
    <row r="90" spans="1:128" x14ac:dyDescent="0.25">
      <c r="A90" s="2" t="s">
        <v>104</v>
      </c>
      <c r="B90" s="2" t="s">
        <v>91</v>
      </c>
      <c r="C90" s="2" t="s">
        <v>84</v>
      </c>
      <c r="D90" s="2" t="s">
        <v>63</v>
      </c>
      <c r="E90" s="5">
        <v>3826.5399999999977</v>
      </c>
      <c r="F90" s="6">
        <v>8.7100140783676755E-2</v>
      </c>
      <c r="G90" s="5">
        <v>3275.83</v>
      </c>
      <c r="H90" s="6">
        <v>8.7099973411326789E-2</v>
      </c>
      <c r="I90" s="5">
        <v>3470.15</v>
      </c>
      <c r="J90" s="6">
        <v>8.7099753771858773E-2</v>
      </c>
      <c r="K90" s="5">
        <v>4027.7200000000003</v>
      </c>
      <c r="L90" s="6">
        <v>8.7100282360339537E-2</v>
      </c>
      <c r="M90" s="5">
        <v>4493.08</v>
      </c>
      <c r="N90" s="6">
        <v>8.7399775561839449E-2</v>
      </c>
      <c r="O90" s="5">
        <v>4135.29</v>
      </c>
      <c r="P90" s="6">
        <v>8.7399669151517534E-2</v>
      </c>
      <c r="Q90" s="5">
        <v>3930.8900000000008</v>
      </c>
      <c r="R90" s="6">
        <v>8.7399724297403072E-2</v>
      </c>
      <c r="S90" s="5">
        <v>4103.8500000000004</v>
      </c>
      <c r="T90" s="6">
        <v>8.7399972995317626E-2</v>
      </c>
      <c r="U90" s="5">
        <v>3554.78</v>
      </c>
      <c r="V90" s="6">
        <v>8.7399914143631907E-2</v>
      </c>
      <c r="W90" s="5">
        <v>3846.78</v>
      </c>
      <c r="X90" s="6">
        <v>8.7400161132672724E-2</v>
      </c>
      <c r="Y90" s="5">
        <v>3658.73</v>
      </c>
      <c r="Z90" s="6">
        <v>8.7400102957704937E-2</v>
      </c>
      <c r="AA90" s="5">
        <v>4320.0499999999993</v>
      </c>
      <c r="AB90" s="6">
        <v>8.7399822653245821E-2</v>
      </c>
      <c r="AC90" s="5">
        <v>4148.63</v>
      </c>
      <c r="AD90" s="6">
        <v>8.7400225503844353E-2</v>
      </c>
      <c r="AE90" s="5">
        <v>3896.59</v>
      </c>
      <c r="AF90" s="6">
        <v>8.7399862011668911E-2</v>
      </c>
      <c r="AG90" s="5">
        <v>3944.13</v>
      </c>
      <c r="AH90" s="6">
        <v>8.7400049460061024E-2</v>
      </c>
      <c r="AI90" s="5">
        <v>4233.7000000000007</v>
      </c>
      <c r="AJ90" s="6">
        <v>8.740000619316482E-2</v>
      </c>
      <c r="AK90" s="5">
        <v>4388.8600000000006</v>
      </c>
      <c r="AL90" s="6">
        <v>8.7399877249936572E-2</v>
      </c>
      <c r="AM90" s="5">
        <v>4307.72</v>
      </c>
      <c r="AN90" s="6">
        <v>8.7400025158559783E-2</v>
      </c>
      <c r="AO90" s="5">
        <v>3781.9700000000003</v>
      </c>
      <c r="AP90" s="6">
        <v>8.7399935293030154E-2</v>
      </c>
      <c r="AQ90" s="5">
        <v>3847.4900000000002</v>
      </c>
      <c r="AR90" s="6">
        <v>8.8200132638672879E-2</v>
      </c>
      <c r="AS90" s="5">
        <v>4175.21</v>
      </c>
      <c r="AT90" s="6">
        <v>8.8199873040820234E-2</v>
      </c>
      <c r="AU90" s="5">
        <v>4351.22</v>
      </c>
      <c r="AV90" s="6">
        <v>8.8200178945486499E-2</v>
      </c>
      <c r="AW90" s="5">
        <v>4207.46</v>
      </c>
      <c r="AX90" s="6">
        <v>8.8200403283538842E-2</v>
      </c>
      <c r="AY90" s="5">
        <v>4604.2299999999996</v>
      </c>
      <c r="AZ90" s="6">
        <v>8.8200023983691062E-2</v>
      </c>
      <c r="BA90" s="5">
        <v>4430.59</v>
      </c>
      <c r="BB90" s="6">
        <v>8.8200187365602215E-2</v>
      </c>
      <c r="BC90" s="5">
        <v>4112.8999999999996</v>
      </c>
      <c r="BD90" s="6">
        <v>8.8200168856069822E-2</v>
      </c>
      <c r="BE90" s="5">
        <v>4372.5</v>
      </c>
      <c r="BF90" s="6">
        <v>8.820003546155801E-2</v>
      </c>
      <c r="BG90" s="5">
        <v>4256.9400000000005</v>
      </c>
      <c r="BH90" s="6">
        <v>8.8200156885365505E-2</v>
      </c>
      <c r="BI90" s="5">
        <v>4467.38</v>
      </c>
      <c r="BJ90" s="6">
        <v>8.8199803043118086E-2</v>
      </c>
      <c r="BK90" s="5">
        <v>4545.33</v>
      </c>
      <c r="BL90" s="6">
        <v>8.8200006403495929E-2</v>
      </c>
      <c r="BM90" s="5">
        <v>4792.29</v>
      </c>
      <c r="BN90" s="6">
        <v>8.8199957375054247E-2</v>
      </c>
      <c r="BO90" s="5">
        <v>4352.99</v>
      </c>
      <c r="BP90" s="6">
        <v>8.8199871539519845E-2</v>
      </c>
      <c r="BQ90" s="5">
        <v>4553.9699999999993</v>
      </c>
      <c r="BR90" s="6">
        <v>8.8200449139633222E-2</v>
      </c>
      <c r="BS90" s="5">
        <v>6699.92</v>
      </c>
      <c r="BT90" s="6">
        <v>8.8200036912814403E-2</v>
      </c>
      <c r="BU90" s="5">
        <v>5847.6299999999992</v>
      </c>
      <c r="BV90" s="6">
        <v>8.8200053031978143E-2</v>
      </c>
      <c r="BW90" s="5">
        <v>6561.0599999999995</v>
      </c>
      <c r="BX90" s="6">
        <v>8.8200255363013125E-2</v>
      </c>
      <c r="BY90" s="5">
        <v>5858.6399999999994</v>
      </c>
      <c r="BZ90" s="6">
        <v>8.8199893503262405E-2</v>
      </c>
      <c r="CA90" s="5">
        <v>6440.9500000000007</v>
      </c>
      <c r="CB90" s="6">
        <v>8.819995650904576E-2</v>
      </c>
      <c r="CC90" s="5">
        <v>5873.4900000000007</v>
      </c>
      <c r="CD90" s="6">
        <v>8.8200155152048113E-2</v>
      </c>
      <c r="CE90" s="5">
        <v>173697.48000000004</v>
      </c>
      <c r="CF90" s="6">
        <v>8.7825658169570262E-2</v>
      </c>
      <c r="CG90" s="4"/>
      <c r="CH90" s="12">
        <f t="shared" si="21"/>
        <v>46643.69</v>
      </c>
      <c r="CI90" s="12">
        <f t="shared" si="22"/>
        <v>49887.210000000006</v>
      </c>
      <c r="CJ90" s="12">
        <f t="shared" si="23"/>
        <v>58993.499999999993</v>
      </c>
      <c r="CK90" s="12">
        <f t="shared" si="24"/>
        <v>71718.274285714288</v>
      </c>
      <c r="CL90" s="12">
        <f t="shared" si="25"/>
        <v>71718.274285714288</v>
      </c>
      <c r="CM90" s="16">
        <f t="shared" si="31"/>
        <v>8.7305810943741208E-2</v>
      </c>
      <c r="CN90" s="16">
        <f t="shared" si="30"/>
        <v>8.7738006169017974E-2</v>
      </c>
      <c r="CO90" s="16">
        <f t="shared" si="30"/>
        <v>8.8200084950525517E-2</v>
      </c>
      <c r="CP90" s="16">
        <f t="shared" si="30"/>
        <v>8.8200102435734909E-2</v>
      </c>
      <c r="CQ90" s="16">
        <f t="shared" si="30"/>
        <v>8.8200102435734909E-2</v>
      </c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</row>
    <row r="91" spans="1:128" s="7" customFormat="1" x14ac:dyDescent="0.25">
      <c r="A91" s="7" t="s">
        <v>105</v>
      </c>
      <c r="E91" s="10">
        <v>43932.650000000016</v>
      </c>
      <c r="F91" s="11">
        <v>1</v>
      </c>
      <c r="G91" s="10">
        <v>37609.999999999993</v>
      </c>
      <c r="H91" s="11">
        <v>1</v>
      </c>
      <c r="I91" s="10">
        <v>39841.099999999969</v>
      </c>
      <c r="J91" s="11">
        <v>1</v>
      </c>
      <c r="K91" s="10">
        <v>46242.330000000009</v>
      </c>
      <c r="L91" s="11">
        <v>1</v>
      </c>
      <c r="M91" s="10">
        <v>51408.369999999995</v>
      </c>
      <c r="N91" s="11">
        <v>1</v>
      </c>
      <c r="O91" s="10">
        <v>47314.710000000021</v>
      </c>
      <c r="P91" s="11">
        <v>1</v>
      </c>
      <c r="Q91" s="10">
        <v>44976</v>
      </c>
      <c r="R91" s="11">
        <v>1</v>
      </c>
      <c r="S91" s="10">
        <v>46954.820000000007</v>
      </c>
      <c r="T91" s="11">
        <v>1</v>
      </c>
      <c r="U91" s="10">
        <v>40672.58</v>
      </c>
      <c r="V91" s="11">
        <v>1</v>
      </c>
      <c r="W91" s="10">
        <v>44013.42</v>
      </c>
      <c r="X91" s="11">
        <v>1</v>
      </c>
      <c r="Y91" s="10">
        <v>41861.85</v>
      </c>
      <c r="Z91" s="11">
        <v>1</v>
      </c>
      <c r="AA91" s="10">
        <v>49428.59</v>
      </c>
      <c r="AB91" s="11">
        <v>1</v>
      </c>
      <c r="AC91" s="10">
        <v>47467.040000000001</v>
      </c>
      <c r="AD91" s="11">
        <v>1</v>
      </c>
      <c r="AE91" s="10">
        <v>44583.479999999996</v>
      </c>
      <c r="AF91" s="11">
        <v>1</v>
      </c>
      <c r="AG91" s="10">
        <v>45127.319999999992</v>
      </c>
      <c r="AH91" s="11">
        <v>1</v>
      </c>
      <c r="AI91" s="10">
        <v>48440.5</v>
      </c>
      <c r="AJ91" s="11">
        <v>1</v>
      </c>
      <c r="AK91" s="10">
        <v>50215.860000000008</v>
      </c>
      <c r="AL91" s="11">
        <v>1</v>
      </c>
      <c r="AM91" s="10">
        <v>49287.400000000009</v>
      </c>
      <c r="AN91" s="11">
        <v>1</v>
      </c>
      <c r="AO91" s="10">
        <v>43271.999999999993</v>
      </c>
      <c r="AP91" s="11">
        <v>1</v>
      </c>
      <c r="AQ91" s="10">
        <v>43622.27</v>
      </c>
      <c r="AR91" s="11">
        <v>1</v>
      </c>
      <c r="AS91" s="10">
        <v>47338.049999999996</v>
      </c>
      <c r="AT91" s="11">
        <v>1</v>
      </c>
      <c r="AU91" s="10">
        <v>49333.46</v>
      </c>
      <c r="AV91" s="11">
        <v>1</v>
      </c>
      <c r="AW91" s="10">
        <v>47703.41</v>
      </c>
      <c r="AX91" s="11">
        <v>1</v>
      </c>
      <c r="AY91" s="10">
        <v>52202.140000000014</v>
      </c>
      <c r="AZ91" s="11">
        <v>1</v>
      </c>
      <c r="BA91" s="10">
        <v>50233.34</v>
      </c>
      <c r="BB91" s="11">
        <v>1</v>
      </c>
      <c r="BC91" s="10">
        <v>46631.429999999993</v>
      </c>
      <c r="BD91" s="11">
        <v>1</v>
      </c>
      <c r="BE91" s="10">
        <v>49574.80999999999</v>
      </c>
      <c r="BF91" s="11">
        <v>1</v>
      </c>
      <c r="BG91" s="10">
        <v>48264.540000000023</v>
      </c>
      <c r="BH91" s="11">
        <v>1</v>
      </c>
      <c r="BI91" s="10">
        <v>50650.68</v>
      </c>
      <c r="BJ91" s="11">
        <v>1</v>
      </c>
      <c r="BK91" s="10">
        <v>51534.35</v>
      </c>
      <c r="BL91" s="11">
        <v>1</v>
      </c>
      <c r="BM91" s="10">
        <v>54334.38</v>
      </c>
      <c r="BN91" s="11">
        <v>1</v>
      </c>
      <c r="BO91" s="10">
        <v>49353.69999999999</v>
      </c>
      <c r="BP91" s="11">
        <v>1</v>
      </c>
      <c r="BQ91" s="10">
        <v>51632.049999999996</v>
      </c>
      <c r="BR91" s="11">
        <v>1</v>
      </c>
      <c r="BS91" s="10">
        <v>75962.78</v>
      </c>
      <c r="BT91" s="11">
        <v>1</v>
      </c>
      <c r="BU91" s="10">
        <v>66299.62000000001</v>
      </c>
      <c r="BV91" s="11">
        <v>1</v>
      </c>
      <c r="BW91" s="10">
        <v>74388.219999999987</v>
      </c>
      <c r="BX91" s="11">
        <v>1</v>
      </c>
      <c r="BY91" s="10">
        <v>66424.570000000007</v>
      </c>
      <c r="BZ91" s="11">
        <v>1</v>
      </c>
      <c r="CA91" s="10">
        <v>73026.679999999993</v>
      </c>
      <c r="CB91" s="11">
        <v>1</v>
      </c>
      <c r="CC91" s="10">
        <v>66592.740000000005</v>
      </c>
      <c r="CD91" s="11">
        <v>1</v>
      </c>
      <c r="CE91" s="10">
        <v>1977753.24</v>
      </c>
      <c r="CF91" s="11">
        <v>1</v>
      </c>
      <c r="CG91" s="9"/>
      <c r="CH91" s="17">
        <f t="shared" si="21"/>
        <v>534256.42000000004</v>
      </c>
      <c r="CI91" s="17">
        <f t="shared" si="22"/>
        <v>568592.93000000005</v>
      </c>
      <c r="CJ91" s="17">
        <f t="shared" si="23"/>
        <v>668859.89999999991</v>
      </c>
      <c r="CK91" s="17">
        <f t="shared" si="24"/>
        <v>813131.4171428571</v>
      </c>
      <c r="CL91" s="17">
        <f t="shared" si="25"/>
        <v>813131.4171428571</v>
      </c>
      <c r="CM91" s="15">
        <f t="shared" si="31"/>
        <v>1</v>
      </c>
      <c r="CN91" s="15">
        <f t="shared" si="30"/>
        <v>1</v>
      </c>
      <c r="CO91" s="15">
        <f t="shared" si="30"/>
        <v>1</v>
      </c>
      <c r="CP91" s="15">
        <f t="shared" si="30"/>
        <v>1</v>
      </c>
      <c r="CQ91" s="15">
        <f t="shared" si="30"/>
        <v>1</v>
      </c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</row>
    <row r="92" spans="1:128" x14ac:dyDescent="0.25">
      <c r="A92" s="2" t="s">
        <v>106</v>
      </c>
      <c r="B92" s="2" t="s">
        <v>107</v>
      </c>
      <c r="C92" s="2" t="s">
        <v>108</v>
      </c>
      <c r="D92" s="2" t="s">
        <v>55</v>
      </c>
      <c r="E92" s="5">
        <v>47061.390000000007</v>
      </c>
      <c r="F92" s="6">
        <v>0.89040002679067576</v>
      </c>
      <c r="G92" s="5">
        <v>50326.620000000024</v>
      </c>
      <c r="H92" s="6">
        <v>0.89040033375004912</v>
      </c>
      <c r="I92" s="5">
        <v>49697.85000000002</v>
      </c>
      <c r="J92" s="6">
        <v>0.89039976737523696</v>
      </c>
      <c r="K92" s="5">
        <v>42598.540000000008</v>
      </c>
      <c r="L92" s="6">
        <v>0.89039992659174361</v>
      </c>
      <c r="M92" s="5">
        <v>45521.240000000005</v>
      </c>
      <c r="N92" s="6">
        <v>0.8373001924524005</v>
      </c>
      <c r="O92" s="5">
        <v>40000.660000000003</v>
      </c>
      <c r="P92" s="6">
        <v>0.83730018684045382</v>
      </c>
      <c r="Q92" s="5">
        <v>42546.890000000014</v>
      </c>
      <c r="R92" s="6">
        <v>0.83729985988223821</v>
      </c>
      <c r="S92" s="5">
        <v>43569.80999999999</v>
      </c>
      <c r="T92" s="6">
        <v>0.83729984324341045</v>
      </c>
      <c r="U92" s="5">
        <v>41610.660000000003</v>
      </c>
      <c r="V92" s="6">
        <v>0.83730063868062343</v>
      </c>
      <c r="W92" s="5">
        <v>43482.020000000011</v>
      </c>
      <c r="X92" s="6">
        <v>0.83729969912143454</v>
      </c>
      <c r="Y92" s="5">
        <v>42300.280000000006</v>
      </c>
      <c r="Z92" s="6">
        <v>0.83730018992534616</v>
      </c>
      <c r="AA92" s="5">
        <v>47568.15</v>
      </c>
      <c r="AB92" s="6">
        <v>0.8373001169660641</v>
      </c>
      <c r="AC92" s="5">
        <v>51896.909999999996</v>
      </c>
      <c r="AD92" s="6">
        <v>0.83730001616617666</v>
      </c>
      <c r="AE92" s="5">
        <v>60518.960000000006</v>
      </c>
      <c r="AF92" s="6">
        <v>0.83730017796393386</v>
      </c>
      <c r="AG92" s="5">
        <v>50650.889999999985</v>
      </c>
      <c r="AH92" s="6">
        <v>0.83730042555273665</v>
      </c>
      <c r="AI92" s="5">
        <v>51683.71</v>
      </c>
      <c r="AJ92" s="6">
        <v>0.83730004375745115</v>
      </c>
      <c r="AK92" s="5">
        <v>50980.93</v>
      </c>
      <c r="AL92" s="6">
        <v>0.83730003421075239</v>
      </c>
      <c r="AM92" s="5">
        <v>47829.909999999996</v>
      </c>
      <c r="AN92" s="6">
        <v>0.8373001736398924</v>
      </c>
      <c r="AO92" s="5">
        <v>58246.260000000009</v>
      </c>
      <c r="AP92" s="6">
        <v>0.89320027756159837</v>
      </c>
      <c r="AQ92" s="5">
        <v>53019.71</v>
      </c>
      <c r="AR92" s="6">
        <v>0.89320001859860831</v>
      </c>
      <c r="AS92" s="5">
        <v>52291.100000000006</v>
      </c>
      <c r="AT92" s="6">
        <v>0.89319986690252529</v>
      </c>
      <c r="AU92" s="5">
        <v>55783.900000000009</v>
      </c>
      <c r="AV92" s="6">
        <v>0.89319965203195117</v>
      </c>
      <c r="AW92" s="5">
        <v>51929.22</v>
      </c>
      <c r="AX92" s="6">
        <v>0.89319986563100018</v>
      </c>
      <c r="AY92" s="5">
        <v>50186.520000000004</v>
      </c>
      <c r="AZ92" s="6">
        <v>0.89319962589444069</v>
      </c>
      <c r="BA92" s="5">
        <v>59276.340000000004</v>
      </c>
      <c r="BB92" s="6">
        <v>0.89319995985776635</v>
      </c>
      <c r="BC92" s="5">
        <v>62237.200000000004</v>
      </c>
      <c r="BD92" s="6">
        <v>0.89320022176013436</v>
      </c>
      <c r="BE92" s="5">
        <v>56482.200000000004</v>
      </c>
      <c r="BF92" s="6">
        <v>0.89319987937210865</v>
      </c>
      <c r="BG92" s="5">
        <v>54381.45</v>
      </c>
      <c r="BH92" s="6">
        <v>0.89319992083286459</v>
      </c>
      <c r="BI92" s="5">
        <v>50558.79</v>
      </c>
      <c r="BJ92" s="6">
        <v>0.89319998141477708</v>
      </c>
      <c r="BK92" s="5">
        <v>50728.210000000006</v>
      </c>
      <c r="BL92" s="6">
        <v>0.89320010043353337</v>
      </c>
      <c r="BM92" s="5">
        <v>51100.97</v>
      </c>
      <c r="BN92" s="6">
        <v>0.89320027057686346</v>
      </c>
      <c r="BO92" s="5">
        <v>46231.34</v>
      </c>
      <c r="BP92" s="6">
        <v>0.89320009072779682</v>
      </c>
      <c r="BQ92" s="5">
        <v>47790.80999999999</v>
      </c>
      <c r="BR92" s="6">
        <v>0.89330019387220283</v>
      </c>
      <c r="BS92" s="5">
        <v>51915.330000000009</v>
      </c>
      <c r="BT92" s="6">
        <v>0.89329975242771564</v>
      </c>
      <c r="BU92" s="5">
        <v>50006.65</v>
      </c>
      <c r="BV92" s="6">
        <v>0.89329987357914986</v>
      </c>
      <c r="BW92" s="5">
        <v>64565.389999999992</v>
      </c>
      <c r="BX92" s="6">
        <v>0.89330021277752625</v>
      </c>
      <c r="BY92" s="5">
        <v>51103.38</v>
      </c>
      <c r="BZ92" s="6">
        <v>0.89330016746085295</v>
      </c>
      <c r="CA92" s="5">
        <v>48799.94000000001</v>
      </c>
      <c r="CB92" s="6">
        <v>0.89330027630104392</v>
      </c>
      <c r="CC92" s="5">
        <v>50887.57</v>
      </c>
      <c r="CD92" s="6">
        <v>0.89330005255783207</v>
      </c>
      <c r="CE92" s="5">
        <v>1967367.7</v>
      </c>
      <c r="CF92" s="6">
        <v>0.87338739370721108</v>
      </c>
      <c r="CG92" s="4"/>
      <c r="CH92" s="12">
        <f t="shared" si="21"/>
        <v>536284.1100000001</v>
      </c>
      <c r="CI92" s="12">
        <f t="shared" si="22"/>
        <v>635018.02</v>
      </c>
      <c r="CJ92" s="12">
        <f t="shared" si="23"/>
        <v>645274.68000000005</v>
      </c>
      <c r="CK92" s="12">
        <f t="shared" si="24"/>
        <v>625832.69142857147</v>
      </c>
      <c r="CL92" s="12">
        <f t="shared" si="25"/>
        <v>625832.69142857147</v>
      </c>
      <c r="CM92" s="16">
        <f>CH92/CH$96</f>
        <v>0.85534211508464353</v>
      </c>
      <c r="CN92" s="16">
        <f t="shared" ref="CN92:CQ96" si="32">CI92/CI$96</f>
        <v>0.86469445036739545</v>
      </c>
      <c r="CO92" s="16">
        <f t="shared" si="32"/>
        <v>0.89323324557164985</v>
      </c>
      <c r="CP92" s="16">
        <f t="shared" si="32"/>
        <v>0.89330007818934298</v>
      </c>
      <c r="CQ92" s="16">
        <f t="shared" si="32"/>
        <v>0.89330007818934298</v>
      </c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</row>
    <row r="93" spans="1:128" x14ac:dyDescent="0.25">
      <c r="A93" s="2" t="s">
        <v>106</v>
      </c>
      <c r="B93" s="2" t="s">
        <v>107</v>
      </c>
      <c r="C93" s="2" t="s">
        <v>108</v>
      </c>
      <c r="D93" s="2" t="s">
        <v>56</v>
      </c>
      <c r="E93" s="5">
        <v>967.24999999999989</v>
      </c>
      <c r="F93" s="6">
        <v>1.8300339745878327E-2</v>
      </c>
      <c r="G93" s="5">
        <v>1034.33</v>
      </c>
      <c r="H93" s="6">
        <v>1.8299813840223878E-2</v>
      </c>
      <c r="I93" s="5">
        <v>1021.4200000000001</v>
      </c>
      <c r="J93" s="6">
        <v>1.8300029687248327E-2</v>
      </c>
      <c r="K93" s="5">
        <v>875.5</v>
      </c>
      <c r="L93" s="6">
        <v>1.8299808766475831E-2</v>
      </c>
      <c r="M93" s="5">
        <v>1119.9400000000003</v>
      </c>
      <c r="N93" s="6">
        <v>2.0599745910593419E-2</v>
      </c>
      <c r="O93" s="5">
        <v>984.13</v>
      </c>
      <c r="P93" s="6">
        <v>2.0599965922444674E-2</v>
      </c>
      <c r="Q93" s="5">
        <v>1046.78</v>
      </c>
      <c r="R93" s="6">
        <v>2.0600066122988755E-2</v>
      </c>
      <c r="S93" s="5">
        <v>1071.95</v>
      </c>
      <c r="T93" s="6">
        <v>2.0600125797307221E-2</v>
      </c>
      <c r="U93" s="5">
        <v>1023.71</v>
      </c>
      <c r="V93" s="6">
        <v>2.0599361721821786E-2</v>
      </c>
      <c r="W93" s="5">
        <v>1069.8</v>
      </c>
      <c r="X93" s="6">
        <v>2.0600312913708022E-2</v>
      </c>
      <c r="Y93" s="5">
        <v>1040.71</v>
      </c>
      <c r="Z93" s="6">
        <v>2.0600021575677679E-2</v>
      </c>
      <c r="AA93" s="5">
        <v>1170.32</v>
      </c>
      <c r="AB93" s="6">
        <v>2.0600108957101002E-2</v>
      </c>
      <c r="AC93" s="5">
        <v>1276.8200000000002</v>
      </c>
      <c r="AD93" s="6">
        <v>2.0600097513345166E-2</v>
      </c>
      <c r="AE93" s="5">
        <v>1488.93</v>
      </c>
      <c r="AF93" s="6">
        <v>2.0599847617603473E-2</v>
      </c>
      <c r="AG93" s="5">
        <v>1246.1299999999999</v>
      </c>
      <c r="AH93" s="6">
        <v>2.0599542856878369E-2</v>
      </c>
      <c r="AI93" s="5">
        <v>1271.57</v>
      </c>
      <c r="AJ93" s="6">
        <v>2.0600023037058719E-2</v>
      </c>
      <c r="AK93" s="5">
        <v>1254.2799999999997</v>
      </c>
      <c r="AL93" s="6">
        <v>2.0600029989838599E-2</v>
      </c>
      <c r="AM93" s="5">
        <v>1176.7399999999998</v>
      </c>
      <c r="AN93" s="6">
        <v>2.059975873525597E-2</v>
      </c>
      <c r="AO93" s="5">
        <v>1186.81</v>
      </c>
      <c r="AP93" s="6">
        <v>1.819960665994487E-2</v>
      </c>
      <c r="AQ93" s="5">
        <v>1080.3399999999999</v>
      </c>
      <c r="AR93" s="6">
        <v>1.8200018598608338E-2</v>
      </c>
      <c r="AS93" s="5">
        <v>1065.4999999999998</v>
      </c>
      <c r="AT93" s="6">
        <v>1.8200123121996675E-2</v>
      </c>
      <c r="AU93" s="5">
        <v>1136.69</v>
      </c>
      <c r="AV93" s="6">
        <v>1.8200432606329038E-2</v>
      </c>
      <c r="AW93" s="5">
        <v>1058.1299999999999</v>
      </c>
      <c r="AX93" s="6">
        <v>1.8200188137240076E-2</v>
      </c>
      <c r="AY93" s="5">
        <v>1022.63</v>
      </c>
      <c r="AZ93" s="6">
        <v>1.8200360045455069E-2</v>
      </c>
      <c r="BA93" s="5">
        <v>1207.8200000000002</v>
      </c>
      <c r="BB93" s="6">
        <v>1.8199922186751195E-2</v>
      </c>
      <c r="BC93" s="5">
        <v>1268.1399999999999</v>
      </c>
      <c r="BD93" s="6">
        <v>1.8199773274229825E-2</v>
      </c>
      <c r="BE93" s="5">
        <v>1150.9100000000003</v>
      </c>
      <c r="BF93" s="6">
        <v>1.8200294485132551E-2</v>
      </c>
      <c r="BG93" s="5">
        <v>1108.0900000000001</v>
      </c>
      <c r="BH93" s="6">
        <v>1.8200064549137421E-2</v>
      </c>
      <c r="BI93" s="5">
        <v>1030.19</v>
      </c>
      <c r="BJ93" s="6">
        <v>1.8199915165170871E-2</v>
      </c>
      <c r="BK93" s="5">
        <v>1033.6300000000001</v>
      </c>
      <c r="BL93" s="6">
        <v>1.8199704263389405E-2</v>
      </c>
      <c r="BM93" s="5">
        <v>1041.23</v>
      </c>
      <c r="BN93" s="6">
        <v>1.8199789900910836E-2</v>
      </c>
      <c r="BO93" s="5">
        <v>942.0100000000001</v>
      </c>
      <c r="BP93" s="6">
        <v>1.8199849224930363E-2</v>
      </c>
      <c r="BQ93" s="5">
        <v>973.67</v>
      </c>
      <c r="BR93" s="6">
        <v>1.819972500502812E-2</v>
      </c>
      <c r="BS93" s="5">
        <v>1057.73</v>
      </c>
      <c r="BT93" s="6">
        <v>1.8200210749606476E-2</v>
      </c>
      <c r="BU93" s="5">
        <v>1018.8399999999999</v>
      </c>
      <c r="BV93" s="6">
        <v>1.820017224103956E-2</v>
      </c>
      <c r="BW93" s="5">
        <v>1315.4299999999998</v>
      </c>
      <c r="BX93" s="6">
        <v>1.8199749105425388E-2</v>
      </c>
      <c r="BY93" s="5">
        <v>1041.1600000000001</v>
      </c>
      <c r="BZ93" s="6">
        <v>1.8199743389841174E-2</v>
      </c>
      <c r="CA93" s="5">
        <v>994.23000000000013</v>
      </c>
      <c r="CB93" s="6">
        <v>1.8199734133008912E-2</v>
      </c>
      <c r="CC93" s="5">
        <v>1036.7600000000002</v>
      </c>
      <c r="CD93" s="6">
        <v>1.8199685355183164E-2</v>
      </c>
      <c r="CE93" s="5">
        <v>42910.250000000007</v>
      </c>
      <c r="CF93" s="6">
        <v>1.9049449378895904E-2</v>
      </c>
      <c r="CG93" s="4"/>
      <c r="CH93" s="12">
        <f t="shared" si="21"/>
        <v>12425.84</v>
      </c>
      <c r="CI93" s="12">
        <f t="shared" si="22"/>
        <v>14264.569999999998</v>
      </c>
      <c r="CJ93" s="12">
        <f t="shared" si="23"/>
        <v>13147.690000000002</v>
      </c>
      <c r="CK93" s="12">
        <f t="shared" si="24"/>
        <v>12750.548571428573</v>
      </c>
      <c r="CL93" s="12">
        <f t="shared" si="25"/>
        <v>12750.548571428573</v>
      </c>
      <c r="CM93" s="16">
        <f t="shared" ref="CM93:CM96" si="33">CH93/CH$96</f>
        <v>1.9818495586795153E-2</v>
      </c>
      <c r="CN93" s="16">
        <f t="shared" si="32"/>
        <v>1.9423849603318718E-2</v>
      </c>
      <c r="CO93" s="16">
        <f t="shared" si="32"/>
        <v>1.8199929695784635E-2</v>
      </c>
      <c r="CP93" s="16">
        <f t="shared" si="32"/>
        <v>1.8199857872260333E-2</v>
      </c>
      <c r="CQ93" s="16">
        <f t="shared" si="32"/>
        <v>1.8199857872260333E-2</v>
      </c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</row>
    <row r="94" spans="1:128" x14ac:dyDescent="0.25">
      <c r="A94" s="2" t="s">
        <v>106</v>
      </c>
      <c r="B94" s="2" t="s">
        <v>107</v>
      </c>
      <c r="C94" s="2" t="s">
        <v>108</v>
      </c>
      <c r="D94" s="2" t="s">
        <v>57</v>
      </c>
      <c r="E94" s="5">
        <v>221.98000000000002</v>
      </c>
      <c r="F94" s="6">
        <v>4.1998546568002811E-3</v>
      </c>
      <c r="G94" s="5">
        <v>237.39000000000007</v>
      </c>
      <c r="H94" s="6">
        <v>4.2000065815849374E-3</v>
      </c>
      <c r="I94" s="5">
        <v>234.43</v>
      </c>
      <c r="J94" s="6">
        <v>4.2001096116990322E-3</v>
      </c>
      <c r="K94" s="5">
        <v>200.94000000000003</v>
      </c>
      <c r="L94" s="6">
        <v>4.2000726139756186E-3</v>
      </c>
      <c r="M94" s="5">
        <v>0</v>
      </c>
      <c r="N94" s="6">
        <v>0</v>
      </c>
      <c r="O94" s="5">
        <v>0</v>
      </c>
      <c r="P94" s="6">
        <v>0</v>
      </c>
      <c r="Q94" s="5">
        <v>0</v>
      </c>
      <c r="R94" s="6">
        <v>0</v>
      </c>
      <c r="S94" s="5">
        <v>0</v>
      </c>
      <c r="T94" s="6">
        <v>0</v>
      </c>
      <c r="U94" s="5">
        <v>0</v>
      </c>
      <c r="V94" s="6">
        <v>0</v>
      </c>
      <c r="W94" s="5">
        <v>0</v>
      </c>
      <c r="X94" s="6">
        <v>0</v>
      </c>
      <c r="Y94" s="5">
        <v>0</v>
      </c>
      <c r="Z94" s="6">
        <v>0</v>
      </c>
      <c r="AA94" s="5">
        <v>0</v>
      </c>
      <c r="AB94" s="6">
        <v>0</v>
      </c>
      <c r="AC94" s="5">
        <v>0</v>
      </c>
      <c r="AD94" s="6">
        <v>0</v>
      </c>
      <c r="AE94" s="5">
        <v>0</v>
      </c>
      <c r="AF94" s="6">
        <v>0</v>
      </c>
      <c r="AG94" s="5">
        <v>0</v>
      </c>
      <c r="AH94" s="6">
        <v>0</v>
      </c>
      <c r="AI94" s="5">
        <v>0</v>
      </c>
      <c r="AJ94" s="6">
        <v>0</v>
      </c>
      <c r="AK94" s="5">
        <v>0</v>
      </c>
      <c r="AL94" s="6">
        <v>0</v>
      </c>
      <c r="AM94" s="5">
        <v>0</v>
      </c>
      <c r="AN94" s="6">
        <v>0</v>
      </c>
      <c r="AO94" s="5">
        <v>0</v>
      </c>
      <c r="AP94" s="6">
        <v>0</v>
      </c>
      <c r="AQ94" s="5">
        <v>0</v>
      </c>
      <c r="AR94" s="6">
        <v>0</v>
      </c>
      <c r="AS94" s="5">
        <v>0</v>
      </c>
      <c r="AT94" s="6">
        <v>0</v>
      </c>
      <c r="AU94" s="5">
        <v>0</v>
      </c>
      <c r="AV94" s="6">
        <v>0</v>
      </c>
      <c r="AW94" s="5">
        <v>0</v>
      </c>
      <c r="AX94" s="6">
        <v>0</v>
      </c>
      <c r="AY94" s="5">
        <v>0</v>
      </c>
      <c r="AZ94" s="6">
        <v>0</v>
      </c>
      <c r="BA94" s="5">
        <v>0</v>
      </c>
      <c r="BB94" s="6">
        <v>0</v>
      </c>
      <c r="BC94" s="5">
        <v>0</v>
      </c>
      <c r="BD94" s="6">
        <v>0</v>
      </c>
      <c r="BE94" s="5">
        <v>0</v>
      </c>
      <c r="BF94" s="6">
        <v>0</v>
      </c>
      <c r="BG94" s="5">
        <v>0</v>
      </c>
      <c r="BH94" s="6">
        <v>0</v>
      </c>
      <c r="BI94" s="5">
        <v>0</v>
      </c>
      <c r="BJ94" s="6">
        <v>0</v>
      </c>
      <c r="BK94" s="5">
        <v>0</v>
      </c>
      <c r="BL94" s="6">
        <v>0</v>
      </c>
      <c r="BM94" s="5">
        <v>0</v>
      </c>
      <c r="BN94" s="6">
        <v>0</v>
      </c>
      <c r="BO94" s="5">
        <v>0</v>
      </c>
      <c r="BP94" s="6">
        <v>0</v>
      </c>
      <c r="BQ94" s="5">
        <v>0</v>
      </c>
      <c r="BR94" s="6">
        <v>0</v>
      </c>
      <c r="BS94" s="5">
        <v>0</v>
      </c>
      <c r="BT94" s="6">
        <v>0</v>
      </c>
      <c r="BU94" s="5">
        <v>0</v>
      </c>
      <c r="BV94" s="6">
        <v>0</v>
      </c>
      <c r="BW94" s="5">
        <v>0</v>
      </c>
      <c r="BX94" s="6">
        <v>0</v>
      </c>
      <c r="BY94" s="5">
        <v>0</v>
      </c>
      <c r="BZ94" s="6">
        <v>0</v>
      </c>
      <c r="CA94" s="5">
        <v>0</v>
      </c>
      <c r="CB94" s="6">
        <v>0</v>
      </c>
      <c r="CC94" s="5">
        <v>0</v>
      </c>
      <c r="CD94" s="6">
        <v>0</v>
      </c>
      <c r="CE94" s="5">
        <v>894.74000000000024</v>
      </c>
      <c r="CF94" s="6">
        <v>3.9720822734133041E-4</v>
      </c>
      <c r="CG94" s="4"/>
      <c r="CH94" s="12">
        <f t="shared" si="21"/>
        <v>894.74000000000024</v>
      </c>
      <c r="CI94" s="12">
        <f t="shared" si="22"/>
        <v>0</v>
      </c>
      <c r="CJ94" s="12">
        <f t="shared" si="23"/>
        <v>0</v>
      </c>
      <c r="CK94" s="12">
        <f t="shared" si="24"/>
        <v>0</v>
      </c>
      <c r="CL94" s="12">
        <f t="shared" si="25"/>
        <v>0</v>
      </c>
      <c r="CM94" s="16">
        <f t="shared" si="33"/>
        <v>1.427058512046598E-3</v>
      </c>
      <c r="CN94" s="16">
        <f t="shared" si="32"/>
        <v>0</v>
      </c>
      <c r="CO94" s="16">
        <f t="shared" si="32"/>
        <v>0</v>
      </c>
      <c r="CP94" s="16">
        <f t="shared" si="32"/>
        <v>0</v>
      </c>
      <c r="CQ94" s="16">
        <f t="shared" si="32"/>
        <v>0</v>
      </c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</row>
    <row r="95" spans="1:128" x14ac:dyDescent="0.25">
      <c r="A95" s="2" t="s">
        <v>106</v>
      </c>
      <c r="B95" s="2" t="s">
        <v>107</v>
      </c>
      <c r="C95" s="2" t="s">
        <v>108</v>
      </c>
      <c r="D95" s="2" t="s">
        <v>63</v>
      </c>
      <c r="E95" s="5">
        <v>4603.5899999999974</v>
      </c>
      <c r="F95" s="6">
        <v>8.7099778806645614E-2</v>
      </c>
      <c r="G95" s="5">
        <v>4923</v>
      </c>
      <c r="H95" s="6">
        <v>8.7099845828142036E-2</v>
      </c>
      <c r="I95" s="5">
        <v>4861.51</v>
      </c>
      <c r="J95" s="6">
        <v>8.7100093325815642E-2</v>
      </c>
      <c r="K95" s="5">
        <v>4167.05</v>
      </c>
      <c r="L95" s="6">
        <v>8.7100192027804821E-2</v>
      </c>
      <c r="M95" s="5">
        <v>7725.5099999999993</v>
      </c>
      <c r="N95" s="6">
        <v>0.142100061637006</v>
      </c>
      <c r="O95" s="5">
        <v>6788.59</v>
      </c>
      <c r="P95" s="6">
        <v>0.14209984723710148</v>
      </c>
      <c r="Q95" s="5">
        <v>7220.73</v>
      </c>
      <c r="R95" s="6">
        <v>0.14210007399477309</v>
      </c>
      <c r="S95" s="5">
        <v>7394.3300000000008</v>
      </c>
      <c r="T95" s="6">
        <v>0.14210003095928234</v>
      </c>
      <c r="U95" s="5">
        <v>7061.83</v>
      </c>
      <c r="V95" s="6">
        <v>0.14209999959755473</v>
      </c>
      <c r="W95" s="5">
        <v>7379.43</v>
      </c>
      <c r="X95" s="6">
        <v>0.14209998796485734</v>
      </c>
      <c r="Y95" s="5">
        <v>7178.8599999999988</v>
      </c>
      <c r="Z95" s="6">
        <v>0.14209978849897612</v>
      </c>
      <c r="AA95" s="5">
        <v>8072.88</v>
      </c>
      <c r="AB95" s="6">
        <v>0.14209977407683499</v>
      </c>
      <c r="AC95" s="5">
        <v>8807.5300000000007</v>
      </c>
      <c r="AD95" s="6">
        <v>0.14209988632047818</v>
      </c>
      <c r="AE95" s="5">
        <v>10270.800000000001</v>
      </c>
      <c r="AF95" s="6">
        <v>0.14209997441846278</v>
      </c>
      <c r="AG95" s="5">
        <v>8596.0700000000015</v>
      </c>
      <c r="AH95" s="6">
        <v>0.14210003159038501</v>
      </c>
      <c r="AI95" s="5">
        <v>8771.3500000000022</v>
      </c>
      <c r="AJ95" s="6">
        <v>0.14209993320549011</v>
      </c>
      <c r="AK95" s="5">
        <v>8652.08</v>
      </c>
      <c r="AL95" s="6">
        <v>0.14209993579940905</v>
      </c>
      <c r="AM95" s="5">
        <v>8117.32</v>
      </c>
      <c r="AN95" s="6">
        <v>0.14210006762485172</v>
      </c>
      <c r="AO95" s="5">
        <v>5777.6799999999994</v>
      </c>
      <c r="AP95" s="6">
        <v>8.8600115778456751E-2</v>
      </c>
      <c r="AQ95" s="5">
        <v>5259.2300000000005</v>
      </c>
      <c r="AR95" s="6">
        <v>8.859996280278333E-2</v>
      </c>
      <c r="AS95" s="5">
        <v>5186.96</v>
      </c>
      <c r="AT95" s="6">
        <v>8.8600009975478081E-2</v>
      </c>
      <c r="AU95" s="5">
        <v>5533.4199999999992</v>
      </c>
      <c r="AV95" s="6">
        <v>8.8599915361719739E-2</v>
      </c>
      <c r="AW95" s="5">
        <v>5151.0600000000013</v>
      </c>
      <c r="AX95" s="6">
        <v>8.8599946231759708E-2</v>
      </c>
      <c r="AY95" s="5">
        <v>4978.2000000000007</v>
      </c>
      <c r="AZ95" s="6">
        <v>8.8600014060104273E-2</v>
      </c>
      <c r="BA95" s="5">
        <v>5879.86</v>
      </c>
      <c r="BB95" s="6">
        <v>8.8600117955482491E-2</v>
      </c>
      <c r="BC95" s="5">
        <v>6173.5499999999993</v>
      </c>
      <c r="BD95" s="6">
        <v>8.8600004965635928E-2</v>
      </c>
      <c r="BE95" s="5">
        <v>5602.6800000000012</v>
      </c>
      <c r="BF95" s="6">
        <v>8.8599826142758714E-2</v>
      </c>
      <c r="BG95" s="5">
        <v>5394.31</v>
      </c>
      <c r="BH95" s="6">
        <v>8.860001461799806E-2</v>
      </c>
      <c r="BI95" s="5">
        <v>5015.130000000001</v>
      </c>
      <c r="BJ95" s="6">
        <v>8.860010342005202E-2</v>
      </c>
      <c r="BK95" s="5">
        <v>5031.9400000000005</v>
      </c>
      <c r="BL95" s="6">
        <v>8.8600195303077209E-2</v>
      </c>
      <c r="BM95" s="5">
        <v>5068.9000000000005</v>
      </c>
      <c r="BN95" s="6">
        <v>8.8599939522225585E-2</v>
      </c>
      <c r="BO95" s="5">
        <v>4585.8700000000008</v>
      </c>
      <c r="BP95" s="6">
        <v>8.860006004727275E-2</v>
      </c>
      <c r="BQ95" s="5">
        <v>4734.6800000000012</v>
      </c>
      <c r="BR95" s="6">
        <v>8.8500081122769067E-2</v>
      </c>
      <c r="BS95" s="5">
        <v>5143.2999999999993</v>
      </c>
      <c r="BT95" s="6">
        <v>8.8500036822677777E-2</v>
      </c>
      <c r="BU95" s="5">
        <v>4954.2000000000007</v>
      </c>
      <c r="BV95" s="6">
        <v>8.8499954179810575E-2</v>
      </c>
      <c r="BW95" s="5">
        <v>6396.5500000000011</v>
      </c>
      <c r="BX95" s="6">
        <v>8.8500038117048277E-2</v>
      </c>
      <c r="BY95" s="5">
        <v>5062.8599999999997</v>
      </c>
      <c r="BZ95" s="6">
        <v>8.8500089149305849E-2</v>
      </c>
      <c r="CA95" s="5">
        <v>4834.6500000000005</v>
      </c>
      <c r="CB95" s="6">
        <v>8.849998956594704E-2</v>
      </c>
      <c r="CC95" s="5">
        <v>5041.4900000000007</v>
      </c>
      <c r="CD95" s="6">
        <v>8.8500262086984804E-2</v>
      </c>
      <c r="CE95" s="5">
        <v>241398.97999999995</v>
      </c>
      <c r="CF95" s="6">
        <v>0.10716594868655165</v>
      </c>
      <c r="CG95" s="4"/>
      <c r="CH95" s="12">
        <f t="shared" si="21"/>
        <v>77377.31</v>
      </c>
      <c r="CI95" s="12">
        <f t="shared" si="22"/>
        <v>85101.7</v>
      </c>
      <c r="CJ95" s="12">
        <f t="shared" si="23"/>
        <v>63980.97</v>
      </c>
      <c r="CK95" s="12">
        <f t="shared" si="24"/>
        <v>62001.822857142863</v>
      </c>
      <c r="CL95" s="12">
        <f t="shared" si="25"/>
        <v>62001.822857142863</v>
      </c>
      <c r="CM95" s="16">
        <f t="shared" si="33"/>
        <v>0.12341233081651465</v>
      </c>
      <c r="CN95" s="16">
        <f t="shared" si="32"/>
        <v>0.11588170002928574</v>
      </c>
      <c r="CO95" s="16">
        <f t="shared" si="32"/>
        <v>8.8566824732565608E-2</v>
      </c>
      <c r="CP95" s="16">
        <f t="shared" si="32"/>
        <v>8.8500063938396767E-2</v>
      </c>
      <c r="CQ95" s="16">
        <f t="shared" si="32"/>
        <v>8.8500063938396767E-2</v>
      </c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</row>
    <row r="96" spans="1:128" s="7" customFormat="1" x14ac:dyDescent="0.25">
      <c r="A96" s="7" t="s">
        <v>109</v>
      </c>
      <c r="E96" s="10">
        <v>52854.210000000006</v>
      </c>
      <c r="F96" s="11">
        <v>1</v>
      </c>
      <c r="G96" s="10">
        <v>56521.340000000026</v>
      </c>
      <c r="H96" s="11">
        <v>1</v>
      </c>
      <c r="I96" s="10">
        <v>55815.210000000021</v>
      </c>
      <c r="J96" s="11">
        <v>1</v>
      </c>
      <c r="K96" s="10">
        <v>47842.030000000013</v>
      </c>
      <c r="L96" s="11">
        <v>1</v>
      </c>
      <c r="M96" s="10">
        <v>54366.69000000001</v>
      </c>
      <c r="N96" s="11">
        <v>1</v>
      </c>
      <c r="O96" s="10">
        <v>47773.380000000005</v>
      </c>
      <c r="P96" s="11">
        <v>1</v>
      </c>
      <c r="Q96" s="10">
        <v>50814.400000000009</v>
      </c>
      <c r="R96" s="11">
        <v>1</v>
      </c>
      <c r="S96" s="10">
        <v>52036.089999999989</v>
      </c>
      <c r="T96" s="11">
        <v>1</v>
      </c>
      <c r="U96" s="10">
        <v>49696.200000000004</v>
      </c>
      <c r="V96" s="11">
        <v>1</v>
      </c>
      <c r="W96" s="10">
        <v>51931.250000000015</v>
      </c>
      <c r="X96" s="11">
        <v>1</v>
      </c>
      <c r="Y96" s="10">
        <v>50519.850000000006</v>
      </c>
      <c r="Z96" s="11">
        <v>1</v>
      </c>
      <c r="AA96" s="10">
        <v>56811.35</v>
      </c>
      <c r="AB96" s="11">
        <v>1</v>
      </c>
      <c r="AC96" s="10">
        <v>61981.259999999995</v>
      </c>
      <c r="AD96" s="11">
        <v>1</v>
      </c>
      <c r="AE96" s="10">
        <v>72278.69</v>
      </c>
      <c r="AF96" s="11">
        <v>1</v>
      </c>
      <c r="AG96" s="10">
        <v>60493.089999999982</v>
      </c>
      <c r="AH96" s="11">
        <v>1</v>
      </c>
      <c r="AI96" s="10">
        <v>61726.630000000005</v>
      </c>
      <c r="AJ96" s="11">
        <v>1</v>
      </c>
      <c r="AK96" s="10">
        <v>60887.29</v>
      </c>
      <c r="AL96" s="11">
        <v>1</v>
      </c>
      <c r="AM96" s="10">
        <v>57123.969999999994</v>
      </c>
      <c r="AN96" s="11">
        <v>1</v>
      </c>
      <c r="AO96" s="10">
        <v>65210.750000000007</v>
      </c>
      <c r="AP96" s="11">
        <v>1</v>
      </c>
      <c r="AQ96" s="10">
        <v>59359.28</v>
      </c>
      <c r="AR96" s="11">
        <v>1</v>
      </c>
      <c r="AS96" s="10">
        <v>58543.560000000005</v>
      </c>
      <c r="AT96" s="11">
        <v>1</v>
      </c>
      <c r="AU96" s="10">
        <v>62454.010000000009</v>
      </c>
      <c r="AV96" s="11">
        <v>1</v>
      </c>
      <c r="AW96" s="10">
        <v>58138.41</v>
      </c>
      <c r="AX96" s="11">
        <v>1</v>
      </c>
      <c r="AY96" s="10">
        <v>56187.350000000006</v>
      </c>
      <c r="AZ96" s="11">
        <v>1</v>
      </c>
      <c r="BA96" s="10">
        <v>66364.02</v>
      </c>
      <c r="BB96" s="11">
        <v>1</v>
      </c>
      <c r="BC96" s="10">
        <v>69678.89</v>
      </c>
      <c r="BD96" s="11">
        <v>1</v>
      </c>
      <c r="BE96" s="10">
        <v>63235.790000000008</v>
      </c>
      <c r="BF96" s="11">
        <v>1</v>
      </c>
      <c r="BG96" s="10">
        <v>60883.849999999991</v>
      </c>
      <c r="BH96" s="11">
        <v>1</v>
      </c>
      <c r="BI96" s="10">
        <v>56604.11</v>
      </c>
      <c r="BJ96" s="11">
        <v>1</v>
      </c>
      <c r="BK96" s="10">
        <v>56793.780000000006</v>
      </c>
      <c r="BL96" s="11">
        <v>1</v>
      </c>
      <c r="BM96" s="10">
        <v>57211.100000000006</v>
      </c>
      <c r="BN96" s="11">
        <v>1</v>
      </c>
      <c r="BO96" s="10">
        <v>51759.22</v>
      </c>
      <c r="BP96" s="11">
        <v>1</v>
      </c>
      <c r="BQ96" s="10">
        <v>53499.159999999989</v>
      </c>
      <c r="BR96" s="11">
        <v>1</v>
      </c>
      <c r="BS96" s="10">
        <v>58116.360000000015</v>
      </c>
      <c r="BT96" s="11">
        <v>1</v>
      </c>
      <c r="BU96" s="10">
        <v>55979.69</v>
      </c>
      <c r="BV96" s="11">
        <v>1</v>
      </c>
      <c r="BW96" s="10">
        <v>72277.37</v>
      </c>
      <c r="BX96" s="11">
        <v>1</v>
      </c>
      <c r="BY96" s="10">
        <v>57207.4</v>
      </c>
      <c r="BZ96" s="11">
        <v>1</v>
      </c>
      <c r="CA96" s="10">
        <v>54628.820000000014</v>
      </c>
      <c r="CB96" s="11">
        <v>1</v>
      </c>
      <c r="CC96" s="10">
        <v>56965.82</v>
      </c>
      <c r="CD96" s="11">
        <v>1</v>
      </c>
      <c r="CE96" s="10">
        <v>2252571.67</v>
      </c>
      <c r="CF96" s="11">
        <v>1</v>
      </c>
      <c r="CG96" s="9"/>
      <c r="CH96" s="17">
        <f t="shared" si="21"/>
        <v>626982.00000000012</v>
      </c>
      <c r="CI96" s="17">
        <f t="shared" si="22"/>
        <v>734384.29</v>
      </c>
      <c r="CJ96" s="17">
        <f t="shared" si="23"/>
        <v>722403.34</v>
      </c>
      <c r="CK96" s="17">
        <f t="shared" si="24"/>
        <v>700585.06285714288</v>
      </c>
      <c r="CL96" s="17">
        <f t="shared" si="25"/>
        <v>700585.06285714288</v>
      </c>
      <c r="CM96" s="15">
        <f t="shared" si="33"/>
        <v>1</v>
      </c>
      <c r="CN96" s="15">
        <f t="shared" si="32"/>
        <v>1</v>
      </c>
      <c r="CO96" s="15">
        <f t="shared" si="32"/>
        <v>1</v>
      </c>
      <c r="CP96" s="15">
        <f t="shared" si="32"/>
        <v>1</v>
      </c>
      <c r="CQ96" s="15">
        <f t="shared" si="32"/>
        <v>1</v>
      </c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</row>
    <row r="97" spans="1:128" x14ac:dyDescent="0.25">
      <c r="A97" s="2" t="s">
        <v>110</v>
      </c>
      <c r="B97" s="2" t="s">
        <v>111</v>
      </c>
      <c r="C97" s="2" t="s">
        <v>112</v>
      </c>
      <c r="D97" s="2" t="s">
        <v>55</v>
      </c>
      <c r="E97" s="5">
        <v>79740.329999999987</v>
      </c>
      <c r="F97" s="6">
        <v>0.8904000664614905</v>
      </c>
      <c r="G97" s="5">
        <v>78411.92</v>
      </c>
      <c r="H97" s="6">
        <v>0.89039991615161329</v>
      </c>
      <c r="I97" s="5">
        <v>81907.640000000014</v>
      </c>
      <c r="J97" s="6">
        <v>0.89040012088309894</v>
      </c>
      <c r="K97" s="5">
        <v>73972.299999999988</v>
      </c>
      <c r="L97" s="6">
        <v>0.89040005970321723</v>
      </c>
      <c r="M97" s="5">
        <v>85780.439999999988</v>
      </c>
      <c r="N97" s="6">
        <v>0.8901003562769757</v>
      </c>
      <c r="O97" s="5">
        <v>71570.2</v>
      </c>
      <c r="P97" s="6">
        <v>0.89010000631786412</v>
      </c>
      <c r="Q97" s="5">
        <v>80391.250000000015</v>
      </c>
      <c r="R97" s="6">
        <v>0.89010018924438217</v>
      </c>
      <c r="S97" s="5">
        <v>77619.179999999993</v>
      </c>
      <c r="T97" s="6">
        <v>0.89009993604560944</v>
      </c>
      <c r="U97" s="5">
        <v>65537.749999999985</v>
      </c>
      <c r="V97" s="6">
        <v>0.89010010099193726</v>
      </c>
      <c r="W97" s="5">
        <v>79707.359999999986</v>
      </c>
      <c r="X97" s="6">
        <v>0.89010019682016772</v>
      </c>
      <c r="Y97" s="5">
        <v>78723.530000000013</v>
      </c>
      <c r="Z97" s="6">
        <v>0.89010017135242903</v>
      </c>
      <c r="AA97" s="5">
        <v>84894.31</v>
      </c>
      <c r="AB97" s="6">
        <v>0.89009989498423914</v>
      </c>
      <c r="AC97" s="5">
        <v>84232.780000000013</v>
      </c>
      <c r="AD97" s="6">
        <v>0.89010018923647294</v>
      </c>
      <c r="AE97" s="5">
        <v>80063.37</v>
      </c>
      <c r="AF97" s="6">
        <v>0.89010015929076025</v>
      </c>
      <c r="AG97" s="5">
        <v>77935.250000000015</v>
      </c>
      <c r="AH97" s="6">
        <v>0.89009998645467125</v>
      </c>
      <c r="AI97" s="5">
        <v>81765.569999999992</v>
      </c>
      <c r="AJ97" s="6">
        <v>0.89009985943998937</v>
      </c>
      <c r="AK97" s="5">
        <v>84020.829999999973</v>
      </c>
      <c r="AL97" s="6">
        <v>0.89010000760634955</v>
      </c>
      <c r="AM97" s="5">
        <v>80554.31</v>
      </c>
      <c r="AN97" s="6">
        <v>0.89010002067396699</v>
      </c>
      <c r="AO97" s="5">
        <v>83205.450000000012</v>
      </c>
      <c r="AP97" s="6">
        <v>0.88929979496142064</v>
      </c>
      <c r="AQ97" s="5">
        <v>80026.429999999978</v>
      </c>
      <c r="AR97" s="6">
        <v>0.88929994314805105</v>
      </c>
      <c r="AS97" s="5">
        <v>80571.530000000013</v>
      </c>
      <c r="AT97" s="6">
        <v>0.88929998288099676</v>
      </c>
      <c r="AU97" s="5">
        <v>84868.31</v>
      </c>
      <c r="AV97" s="6">
        <v>0.88930001044715179</v>
      </c>
      <c r="AW97" s="5">
        <v>80290.590000000011</v>
      </c>
      <c r="AX97" s="6">
        <v>0.88930006761909342</v>
      </c>
      <c r="AY97" s="5">
        <v>79326.26999999999</v>
      </c>
      <c r="AZ97" s="6">
        <v>0.88930008355307166</v>
      </c>
      <c r="BA97" s="5">
        <v>88869.47</v>
      </c>
      <c r="BB97" s="6">
        <v>0.88930004654168104</v>
      </c>
      <c r="BC97" s="5">
        <v>81789.64</v>
      </c>
      <c r="BD97" s="6">
        <v>0.88930008220000267</v>
      </c>
      <c r="BE97" s="5">
        <v>86427.910000000018</v>
      </c>
      <c r="BF97" s="6">
        <v>0.88930009165887758</v>
      </c>
      <c r="BG97" s="5">
        <v>81655.91</v>
      </c>
      <c r="BH97" s="6">
        <v>0.88930001743620668</v>
      </c>
      <c r="BI97" s="5">
        <v>70740.890000000014</v>
      </c>
      <c r="BJ97" s="6">
        <v>0.88929989822333344</v>
      </c>
      <c r="BK97" s="5">
        <v>82973.89</v>
      </c>
      <c r="BL97" s="6">
        <v>0.88930003675143865</v>
      </c>
      <c r="BM97" s="5">
        <v>83599.349999999991</v>
      </c>
      <c r="BN97" s="6">
        <v>0.88930001013767357</v>
      </c>
      <c r="BO97" s="5">
        <v>72734.58</v>
      </c>
      <c r="BP97" s="6">
        <v>0.88930005745301566</v>
      </c>
      <c r="BQ97" s="5">
        <v>76164.580000000016</v>
      </c>
      <c r="BR97" s="6">
        <v>0.88859999199654749</v>
      </c>
      <c r="BS97" s="5">
        <v>83072.449999999983</v>
      </c>
      <c r="BT97" s="6">
        <v>0.88859999514370402</v>
      </c>
      <c r="BU97" s="5">
        <v>79589.970000000016</v>
      </c>
      <c r="BV97" s="6">
        <v>0.88859995826626581</v>
      </c>
      <c r="BW97" s="5">
        <v>79440.939999999988</v>
      </c>
      <c r="BX97" s="6">
        <v>0.88859992581665426</v>
      </c>
      <c r="BY97" s="5">
        <v>82527.77</v>
      </c>
      <c r="BZ97" s="6">
        <v>0.87750000691131003</v>
      </c>
      <c r="CA97" s="5">
        <v>78473.88</v>
      </c>
      <c r="CB97" s="6">
        <v>0.87750012831421054</v>
      </c>
      <c r="CC97" s="5">
        <v>80776.329999999987</v>
      </c>
      <c r="CD97" s="6">
        <v>0.87750007359907278</v>
      </c>
      <c r="CE97" s="5">
        <v>3123954.4600000009</v>
      </c>
      <c r="CF97" s="6">
        <v>0.8886986870229957</v>
      </c>
      <c r="CG97" s="4"/>
      <c r="CH97" s="12">
        <f t="shared" si="21"/>
        <v>938256.21</v>
      </c>
      <c r="CI97" s="12">
        <f t="shared" si="22"/>
        <v>976860.69000000006</v>
      </c>
      <c r="CJ97" s="12">
        <f t="shared" si="23"/>
        <v>967059.57999999984</v>
      </c>
      <c r="CK97" s="12">
        <f t="shared" si="24"/>
        <v>960078.7200000002</v>
      </c>
      <c r="CL97" s="12">
        <f t="shared" si="25"/>
        <v>960078.7200000002</v>
      </c>
      <c r="CM97" s="16">
        <f>CH97/CH$102</f>
        <v>0.89020047333778274</v>
      </c>
      <c r="CN97" s="16">
        <f t="shared" ref="CN97:CQ102" si="34">CI97/CI$102</f>
        <v>0.88969994483893389</v>
      </c>
      <c r="CO97" s="16">
        <f t="shared" si="34"/>
        <v>0.88906951322995476</v>
      </c>
      <c r="CP97" s="16">
        <f t="shared" si="34"/>
        <v>0.8837737592758852</v>
      </c>
      <c r="CQ97" s="16">
        <f t="shared" si="34"/>
        <v>0.8837737592758852</v>
      </c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</row>
    <row r="98" spans="1:128" x14ac:dyDescent="0.25">
      <c r="A98" s="2" t="s">
        <v>110</v>
      </c>
      <c r="B98" s="2" t="s">
        <v>111</v>
      </c>
      <c r="C98" s="2" t="s">
        <v>112</v>
      </c>
      <c r="D98" s="2" t="s">
        <v>56</v>
      </c>
      <c r="E98" s="5">
        <v>1638.87</v>
      </c>
      <c r="F98" s="6">
        <v>1.8300024052091874E-2</v>
      </c>
      <c r="G98" s="5">
        <v>1611.55</v>
      </c>
      <c r="H98" s="6">
        <v>1.8299819528384619E-2</v>
      </c>
      <c r="I98" s="5">
        <v>1683.4199999999998</v>
      </c>
      <c r="J98" s="6">
        <v>1.8300092292941487E-2</v>
      </c>
      <c r="K98" s="5">
        <v>1520.3</v>
      </c>
      <c r="L98" s="6">
        <v>1.829975829826572E-2</v>
      </c>
      <c r="M98" s="5">
        <v>1763.5900000000001</v>
      </c>
      <c r="N98" s="6">
        <v>1.8299883835132019E-2</v>
      </c>
      <c r="O98" s="5">
        <v>1471.4499999999998</v>
      </c>
      <c r="P98" s="6">
        <v>1.8300041837195104E-2</v>
      </c>
      <c r="Q98" s="5">
        <v>1652.82</v>
      </c>
      <c r="R98" s="6">
        <v>1.8300193053185507E-2</v>
      </c>
      <c r="S98" s="5">
        <v>1595.8200000000002</v>
      </c>
      <c r="T98" s="6">
        <v>1.8300106751196091E-2</v>
      </c>
      <c r="U98" s="5">
        <v>1347.4100000000003</v>
      </c>
      <c r="V98" s="6">
        <v>1.8299831426583105E-2</v>
      </c>
      <c r="W98" s="5">
        <v>1638.7299999999998</v>
      </c>
      <c r="X98" s="6">
        <v>1.8299864598891664E-2</v>
      </c>
      <c r="Y98" s="5">
        <v>1618.5199999999998</v>
      </c>
      <c r="Z98" s="6">
        <v>1.8300055006899883E-2</v>
      </c>
      <c r="AA98" s="5">
        <v>1745.39</v>
      </c>
      <c r="AB98" s="6">
        <v>1.8300065760668074E-2</v>
      </c>
      <c r="AC98" s="5">
        <v>1731.7800000000002</v>
      </c>
      <c r="AD98" s="6">
        <v>1.8299974258429306E-2</v>
      </c>
      <c r="AE98" s="5">
        <v>1646.07</v>
      </c>
      <c r="AF98" s="6">
        <v>1.8300093653361604E-2</v>
      </c>
      <c r="AG98" s="5">
        <v>1602.31</v>
      </c>
      <c r="AH98" s="6">
        <v>1.8300013271224304E-2</v>
      </c>
      <c r="AI98" s="5">
        <v>1681.0600000000002</v>
      </c>
      <c r="AJ98" s="6">
        <v>1.830001637254151E-2</v>
      </c>
      <c r="AK98" s="5">
        <v>1727.4200000000003</v>
      </c>
      <c r="AL98" s="6">
        <v>1.829994484866861E-2</v>
      </c>
      <c r="AM98" s="5">
        <v>1656.15</v>
      </c>
      <c r="AN98" s="6">
        <v>1.8299941359303934E-2</v>
      </c>
      <c r="AO98" s="5">
        <v>1674.7999999999997</v>
      </c>
      <c r="AP98" s="6">
        <v>1.7900261300207942E-2</v>
      </c>
      <c r="AQ98" s="5">
        <v>1610.8</v>
      </c>
      <c r="AR98" s="6">
        <v>1.7900140596336496E-2</v>
      </c>
      <c r="AS98" s="5">
        <v>1621.7700000000002</v>
      </c>
      <c r="AT98" s="6">
        <v>1.7900119722647864E-2</v>
      </c>
      <c r="AU98" s="5">
        <v>1708.25</v>
      </c>
      <c r="AV98" s="6">
        <v>1.7900047059336364E-2</v>
      </c>
      <c r="AW98" s="5">
        <v>1616.1</v>
      </c>
      <c r="AX98" s="6">
        <v>1.7899953646862185E-2</v>
      </c>
      <c r="AY98" s="5">
        <v>1596.6900000000003</v>
      </c>
      <c r="AZ98" s="6">
        <v>1.7899953576644336E-2</v>
      </c>
      <c r="BA98" s="5">
        <v>1788.8100000000002</v>
      </c>
      <c r="BB98" s="6">
        <v>1.7900284723811503E-2</v>
      </c>
      <c r="BC98" s="5">
        <v>1646.2600000000002</v>
      </c>
      <c r="BD98" s="6">
        <v>1.7899811679359105E-2</v>
      </c>
      <c r="BE98" s="5">
        <v>1739.62</v>
      </c>
      <c r="BF98" s="6">
        <v>1.7899822238575665E-2</v>
      </c>
      <c r="BG98" s="5">
        <v>1643.5699999999997</v>
      </c>
      <c r="BH98" s="6">
        <v>1.7899829046760067E-2</v>
      </c>
      <c r="BI98" s="5">
        <v>1423.8999999999999</v>
      </c>
      <c r="BJ98" s="6">
        <v>1.7900172376686299E-2</v>
      </c>
      <c r="BK98" s="5">
        <v>1670.1100000000001</v>
      </c>
      <c r="BL98" s="6">
        <v>1.7899954845782756E-2</v>
      </c>
      <c r="BM98" s="5">
        <v>1682.7000000000003</v>
      </c>
      <c r="BN98" s="6">
        <v>1.7899961268343159E-2</v>
      </c>
      <c r="BO98" s="5">
        <v>1464.0100000000004</v>
      </c>
      <c r="BP98" s="6">
        <v>1.7899933939424548E-2</v>
      </c>
      <c r="BQ98" s="5">
        <v>1542.8499999999997</v>
      </c>
      <c r="BR98" s="6">
        <v>1.8000184569413664E-2</v>
      </c>
      <c r="BS98" s="5">
        <v>1682.7800000000002</v>
      </c>
      <c r="BT98" s="6">
        <v>1.8000170933058106E-2</v>
      </c>
      <c r="BU98" s="5">
        <v>1612.24</v>
      </c>
      <c r="BV98" s="6">
        <v>1.8000212799617891E-2</v>
      </c>
      <c r="BW98" s="5">
        <v>1609.21</v>
      </c>
      <c r="BX98" s="6">
        <v>1.8000087695631731E-2</v>
      </c>
      <c r="BY98" s="5">
        <v>1674.07</v>
      </c>
      <c r="BZ98" s="6">
        <v>1.7800025816401152E-2</v>
      </c>
      <c r="CA98" s="5">
        <v>1591.84</v>
      </c>
      <c r="CB98" s="6">
        <v>1.7800060405522102E-2</v>
      </c>
      <c r="CC98" s="5">
        <v>1638.5299999999997</v>
      </c>
      <c r="CD98" s="6">
        <v>1.779989503848824E-2</v>
      </c>
      <c r="CE98" s="5">
        <v>63571.569999999992</v>
      </c>
      <c r="CF98" s="6">
        <v>1.8084761322349891E-2</v>
      </c>
      <c r="CG98" s="4"/>
      <c r="CH98" s="12">
        <f t="shared" si="21"/>
        <v>19287.87</v>
      </c>
      <c r="CI98" s="12">
        <f t="shared" si="22"/>
        <v>19873.199999999997</v>
      </c>
      <c r="CJ98" s="12">
        <f t="shared" si="23"/>
        <v>19506.060000000001</v>
      </c>
      <c r="CK98" s="12">
        <f t="shared" si="24"/>
        <v>19459.748571428572</v>
      </c>
      <c r="CL98" s="12">
        <f t="shared" si="25"/>
        <v>19459.748571428572</v>
      </c>
      <c r="CM98" s="16">
        <f t="shared" ref="CM98:CM102" si="35">CH98/CH$102</f>
        <v>1.8299981199887416E-2</v>
      </c>
      <c r="CN98" s="16">
        <f t="shared" si="34"/>
        <v>1.8100006607670024E-2</v>
      </c>
      <c r="CO98" s="16">
        <f t="shared" si="34"/>
        <v>1.7932962588752075E-2</v>
      </c>
      <c r="CP98" s="16">
        <f t="shared" si="34"/>
        <v>1.7913130237419451E-2</v>
      </c>
      <c r="CQ98" s="16">
        <f t="shared" si="34"/>
        <v>1.7913130237419451E-2</v>
      </c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</row>
    <row r="99" spans="1:128" x14ac:dyDescent="0.25">
      <c r="A99" s="2" t="s">
        <v>110</v>
      </c>
      <c r="B99" s="2" t="s">
        <v>111</v>
      </c>
      <c r="C99" s="2" t="s">
        <v>112</v>
      </c>
      <c r="D99" s="2" t="s">
        <v>57</v>
      </c>
      <c r="E99" s="5">
        <v>376.13000000000017</v>
      </c>
      <c r="F99" s="6">
        <v>4.1999597568527823E-3</v>
      </c>
      <c r="G99" s="5">
        <v>369.88</v>
      </c>
      <c r="H99" s="6">
        <v>4.2001410115472078E-3</v>
      </c>
      <c r="I99" s="5">
        <v>386.36</v>
      </c>
      <c r="J99" s="6">
        <v>4.2000354387502076E-3</v>
      </c>
      <c r="K99" s="5">
        <v>348.93000000000006</v>
      </c>
      <c r="L99" s="6">
        <v>4.2000491107109508E-3</v>
      </c>
      <c r="M99" s="5">
        <v>404.75</v>
      </c>
      <c r="N99" s="6">
        <v>4.1998865849033409E-3</v>
      </c>
      <c r="O99" s="5">
        <v>337.70000000000005</v>
      </c>
      <c r="P99" s="6">
        <v>4.1998872733839329E-3</v>
      </c>
      <c r="Q99" s="5">
        <v>379.31000000000006</v>
      </c>
      <c r="R99" s="6">
        <v>4.1997593367721804E-3</v>
      </c>
      <c r="S99" s="5">
        <v>366.24999999999994</v>
      </c>
      <c r="T99" s="6">
        <v>4.1999812620631197E-3</v>
      </c>
      <c r="U99" s="5">
        <v>309.24</v>
      </c>
      <c r="V99" s="6">
        <v>4.1999390462862515E-3</v>
      </c>
      <c r="W99" s="5">
        <v>376.1</v>
      </c>
      <c r="X99" s="6">
        <v>4.1999469562668387E-3</v>
      </c>
      <c r="Y99" s="5">
        <v>371.46</v>
      </c>
      <c r="Z99" s="6">
        <v>4.1999718464171155E-3</v>
      </c>
      <c r="AA99" s="5">
        <v>400.58</v>
      </c>
      <c r="AB99" s="6">
        <v>4.20000134205445E-3</v>
      </c>
      <c r="AC99" s="5">
        <v>397.45</v>
      </c>
      <c r="AD99" s="6">
        <v>4.1999126730951544E-3</v>
      </c>
      <c r="AE99" s="5">
        <v>377.78</v>
      </c>
      <c r="AF99" s="6">
        <v>4.1999485929316164E-3</v>
      </c>
      <c r="AG99" s="5">
        <v>367.73999999999995</v>
      </c>
      <c r="AH99" s="6">
        <v>4.1999655998901739E-3</v>
      </c>
      <c r="AI99" s="5">
        <v>385.82999999999993</v>
      </c>
      <c r="AJ99" s="6">
        <v>4.2001447402339525E-3</v>
      </c>
      <c r="AK99" s="5">
        <v>396.46</v>
      </c>
      <c r="AL99" s="6">
        <v>4.2000186027157009E-3</v>
      </c>
      <c r="AM99" s="5">
        <v>380.09999999999991</v>
      </c>
      <c r="AN99" s="6">
        <v>4.1999865414795905E-3</v>
      </c>
      <c r="AO99" s="5">
        <v>421.03999999999996</v>
      </c>
      <c r="AP99" s="6">
        <v>4.5000752435153763E-3</v>
      </c>
      <c r="AQ99" s="5">
        <v>404.94000000000005</v>
      </c>
      <c r="AR99" s="6">
        <v>4.4999273237400685E-3</v>
      </c>
      <c r="AS99" s="5">
        <v>407.70000000000005</v>
      </c>
      <c r="AT99" s="6">
        <v>4.4999468549322868E-3</v>
      </c>
      <c r="AU99" s="5">
        <v>429.45</v>
      </c>
      <c r="AV99" s="6">
        <v>4.5000293924378765E-3</v>
      </c>
      <c r="AW99" s="5">
        <v>406.28000000000003</v>
      </c>
      <c r="AX99" s="6">
        <v>4.4999648336409692E-3</v>
      </c>
      <c r="AY99" s="5">
        <v>401.40000000000009</v>
      </c>
      <c r="AZ99" s="6">
        <v>4.4999601460928781E-3</v>
      </c>
      <c r="BA99" s="5">
        <v>449.69</v>
      </c>
      <c r="BB99" s="6">
        <v>4.4999631248991189E-3</v>
      </c>
      <c r="BC99" s="5">
        <v>413.87000000000006</v>
      </c>
      <c r="BD99" s="6">
        <v>4.5000152222227068E-3</v>
      </c>
      <c r="BE99" s="5">
        <v>437.34999999999997</v>
      </c>
      <c r="BF99" s="6">
        <v>4.5001133903042429E-3</v>
      </c>
      <c r="BG99" s="5">
        <v>413.2</v>
      </c>
      <c r="BH99" s="6">
        <v>4.5000878344830225E-3</v>
      </c>
      <c r="BI99" s="5">
        <v>357.96</v>
      </c>
      <c r="BJ99" s="6">
        <v>4.4999969829051393E-3</v>
      </c>
      <c r="BK99" s="5">
        <v>419.85999999999996</v>
      </c>
      <c r="BL99" s="6">
        <v>4.4999880496196937E-3</v>
      </c>
      <c r="BM99" s="5">
        <v>423.03999999999991</v>
      </c>
      <c r="BN99" s="6">
        <v>4.500148341926598E-3</v>
      </c>
      <c r="BO99" s="5">
        <v>368.04999999999995</v>
      </c>
      <c r="BP99" s="6">
        <v>4.5000175452388994E-3</v>
      </c>
      <c r="BQ99" s="5">
        <v>385.70999999999992</v>
      </c>
      <c r="BR99" s="6">
        <v>4.5000169752526459E-3</v>
      </c>
      <c r="BS99" s="5">
        <v>420.69</v>
      </c>
      <c r="BT99" s="6">
        <v>4.4999892498295757E-3</v>
      </c>
      <c r="BU99" s="5">
        <v>403.05</v>
      </c>
      <c r="BV99" s="6">
        <v>4.4999415526757753E-3</v>
      </c>
      <c r="BW99" s="5">
        <v>402.3</v>
      </c>
      <c r="BX99" s="6">
        <v>4.4999939597396513E-3</v>
      </c>
      <c r="BY99" s="5">
        <v>413.81</v>
      </c>
      <c r="BZ99" s="6">
        <v>4.3999526203115534E-3</v>
      </c>
      <c r="CA99" s="5">
        <v>393.49</v>
      </c>
      <c r="CB99" s="6">
        <v>4.4000312650573506E-3</v>
      </c>
      <c r="CC99" s="5">
        <v>405.03000000000003</v>
      </c>
      <c r="CD99" s="6">
        <v>4.3999752750568458E-3</v>
      </c>
      <c r="CE99" s="5">
        <v>15309.959999999997</v>
      </c>
      <c r="CF99" s="6">
        <v>4.3553584165803034E-3</v>
      </c>
      <c r="CG99" s="4"/>
      <c r="CH99" s="12">
        <f t="shared" si="21"/>
        <v>4426.6900000000005</v>
      </c>
      <c r="CI99" s="12">
        <f t="shared" si="22"/>
        <v>4776.17</v>
      </c>
      <c r="CJ99" s="12">
        <f t="shared" si="23"/>
        <v>4894.7700000000004</v>
      </c>
      <c r="CK99" s="12">
        <f t="shared" si="24"/>
        <v>4841.28</v>
      </c>
      <c r="CL99" s="12">
        <f t="shared" si="25"/>
        <v>4841.28</v>
      </c>
      <c r="CM99" s="16">
        <f t="shared" si="35"/>
        <v>4.1999631777759616E-3</v>
      </c>
      <c r="CN99" s="16">
        <f t="shared" si="34"/>
        <v>4.3500145200247239E-3</v>
      </c>
      <c r="CO99" s="16">
        <f t="shared" si="34"/>
        <v>4.5000234435117088E-3</v>
      </c>
      <c r="CP99" s="16">
        <f t="shared" si="34"/>
        <v>4.4565056345662532E-3</v>
      </c>
      <c r="CQ99" s="16">
        <f t="shared" si="34"/>
        <v>4.4565056345662532E-3</v>
      </c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</row>
    <row r="100" spans="1:128" x14ac:dyDescent="0.25">
      <c r="A100" s="2" t="s">
        <v>110</v>
      </c>
      <c r="B100" s="2" t="s">
        <v>111</v>
      </c>
      <c r="C100" s="2" t="s">
        <v>112</v>
      </c>
      <c r="D100" s="2" t="s">
        <v>60</v>
      </c>
      <c r="E100" s="5">
        <v>0</v>
      </c>
      <c r="F100" s="6">
        <v>0</v>
      </c>
      <c r="G100" s="5">
        <v>0</v>
      </c>
      <c r="H100" s="6">
        <v>0</v>
      </c>
      <c r="I100" s="5">
        <v>0</v>
      </c>
      <c r="J100" s="6">
        <v>0</v>
      </c>
      <c r="K100" s="5">
        <v>0</v>
      </c>
      <c r="L100" s="6">
        <v>0</v>
      </c>
      <c r="M100" s="5">
        <v>0</v>
      </c>
      <c r="N100" s="6">
        <v>0</v>
      </c>
      <c r="O100" s="5">
        <v>0</v>
      </c>
      <c r="P100" s="6">
        <v>0</v>
      </c>
      <c r="Q100" s="5">
        <v>0</v>
      </c>
      <c r="R100" s="6">
        <v>0</v>
      </c>
      <c r="S100" s="5">
        <v>0</v>
      </c>
      <c r="T100" s="6">
        <v>0</v>
      </c>
      <c r="U100" s="5">
        <v>0</v>
      </c>
      <c r="V100" s="6">
        <v>0</v>
      </c>
      <c r="W100" s="5">
        <v>0</v>
      </c>
      <c r="X100" s="6">
        <v>0</v>
      </c>
      <c r="Y100" s="5">
        <v>0</v>
      </c>
      <c r="Z100" s="6">
        <v>0</v>
      </c>
      <c r="AA100" s="5">
        <v>0</v>
      </c>
      <c r="AB100" s="6">
        <v>0</v>
      </c>
      <c r="AC100" s="5">
        <v>0</v>
      </c>
      <c r="AD100" s="6">
        <v>0</v>
      </c>
      <c r="AE100" s="5">
        <v>0</v>
      </c>
      <c r="AF100" s="6">
        <v>0</v>
      </c>
      <c r="AG100" s="5">
        <v>0</v>
      </c>
      <c r="AH100" s="6">
        <v>0</v>
      </c>
      <c r="AI100" s="5">
        <v>0</v>
      </c>
      <c r="AJ100" s="6">
        <v>0</v>
      </c>
      <c r="AK100" s="5">
        <v>0</v>
      </c>
      <c r="AL100" s="6">
        <v>0</v>
      </c>
      <c r="AM100" s="5">
        <v>0</v>
      </c>
      <c r="AN100" s="6">
        <v>0</v>
      </c>
      <c r="AO100" s="5">
        <v>0</v>
      </c>
      <c r="AP100" s="6">
        <v>0</v>
      </c>
      <c r="AQ100" s="5">
        <v>0</v>
      </c>
      <c r="AR100" s="6">
        <v>0</v>
      </c>
      <c r="AS100" s="5">
        <v>0</v>
      </c>
      <c r="AT100" s="6">
        <v>0</v>
      </c>
      <c r="AU100" s="5">
        <v>0</v>
      </c>
      <c r="AV100" s="6">
        <v>0</v>
      </c>
      <c r="AW100" s="5">
        <v>0</v>
      </c>
      <c r="AX100" s="6">
        <v>0</v>
      </c>
      <c r="AY100" s="5">
        <v>0</v>
      </c>
      <c r="AZ100" s="6">
        <v>0</v>
      </c>
      <c r="BA100" s="5">
        <v>0</v>
      </c>
      <c r="BB100" s="6">
        <v>0</v>
      </c>
      <c r="BC100" s="5">
        <v>0</v>
      </c>
      <c r="BD100" s="6">
        <v>0</v>
      </c>
      <c r="BE100" s="5">
        <v>0</v>
      </c>
      <c r="BF100" s="6">
        <v>0</v>
      </c>
      <c r="BG100" s="5">
        <v>0</v>
      </c>
      <c r="BH100" s="6">
        <v>0</v>
      </c>
      <c r="BI100" s="5">
        <v>0</v>
      </c>
      <c r="BJ100" s="6">
        <v>0</v>
      </c>
      <c r="BK100" s="5">
        <v>0</v>
      </c>
      <c r="BL100" s="6">
        <v>0</v>
      </c>
      <c r="BM100" s="5">
        <v>0</v>
      </c>
      <c r="BN100" s="6">
        <v>0</v>
      </c>
      <c r="BO100" s="5">
        <v>0</v>
      </c>
      <c r="BP100" s="6">
        <v>0</v>
      </c>
      <c r="BQ100" s="5">
        <v>0</v>
      </c>
      <c r="BR100" s="6">
        <v>0</v>
      </c>
      <c r="BS100" s="5">
        <v>0</v>
      </c>
      <c r="BT100" s="6">
        <v>0</v>
      </c>
      <c r="BU100" s="5">
        <v>0</v>
      </c>
      <c r="BV100" s="6">
        <v>0</v>
      </c>
      <c r="BW100" s="5">
        <v>0</v>
      </c>
      <c r="BX100" s="6">
        <v>0</v>
      </c>
      <c r="BY100" s="5">
        <v>1175.6100000000001</v>
      </c>
      <c r="BZ100" s="6">
        <v>1.2500007974588495E-2</v>
      </c>
      <c r="CA100" s="5">
        <v>1117.8499999999997</v>
      </c>
      <c r="CB100" s="6">
        <v>1.2499872803995928E-2</v>
      </c>
      <c r="CC100" s="5">
        <v>1150.6599999999999</v>
      </c>
      <c r="CD100" s="6">
        <v>1.2500001357916473E-2</v>
      </c>
      <c r="CE100" s="5">
        <v>3444.12</v>
      </c>
      <c r="CF100" s="6">
        <v>9.7977898242141434E-4</v>
      </c>
      <c r="CG100" s="4"/>
      <c r="CH100" s="12">
        <f t="shared" si="21"/>
        <v>0</v>
      </c>
      <c r="CI100" s="12">
        <f t="shared" si="22"/>
        <v>0</v>
      </c>
      <c r="CJ100" s="12">
        <f t="shared" si="23"/>
        <v>0</v>
      </c>
      <c r="CK100" s="12">
        <f t="shared" si="24"/>
        <v>5904.2057142857138</v>
      </c>
      <c r="CL100" s="12">
        <f t="shared" si="25"/>
        <v>5904.2057142857138</v>
      </c>
      <c r="CM100" s="16">
        <f t="shared" si="35"/>
        <v>0</v>
      </c>
      <c r="CN100" s="16">
        <f t="shared" si="34"/>
        <v>0</v>
      </c>
      <c r="CO100" s="16">
        <f t="shared" si="34"/>
        <v>0</v>
      </c>
      <c r="CP100" s="16">
        <f t="shared" si="34"/>
        <v>5.4349523335466146E-3</v>
      </c>
      <c r="CQ100" s="16">
        <f t="shared" si="34"/>
        <v>5.4349523335466146E-3</v>
      </c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</row>
    <row r="101" spans="1:128" x14ac:dyDescent="0.25">
      <c r="A101" s="2" t="s">
        <v>110</v>
      </c>
      <c r="B101" s="2" t="s">
        <v>111</v>
      </c>
      <c r="C101" s="2" t="s">
        <v>112</v>
      </c>
      <c r="D101" s="2" t="s">
        <v>63</v>
      </c>
      <c r="E101" s="5">
        <v>7800.2900000000009</v>
      </c>
      <c r="F101" s="6">
        <v>8.7099949729564724E-2</v>
      </c>
      <c r="G101" s="5">
        <v>7670.36</v>
      </c>
      <c r="H101" s="6">
        <v>8.7100123308454749E-2</v>
      </c>
      <c r="I101" s="5">
        <v>8012.2800000000016</v>
      </c>
      <c r="J101" s="6">
        <v>8.7099751385209437E-2</v>
      </c>
      <c r="K101" s="5">
        <v>7236.0700000000006</v>
      </c>
      <c r="L101" s="6">
        <v>8.7100132887806117E-2</v>
      </c>
      <c r="M101" s="5">
        <v>8422.8700000000008</v>
      </c>
      <c r="N101" s="6">
        <v>8.7399873302989026E-2</v>
      </c>
      <c r="O101" s="5">
        <v>7027.5700000000024</v>
      </c>
      <c r="P101" s="6">
        <v>8.7400064571556815E-2</v>
      </c>
      <c r="Q101" s="5">
        <v>7893.7000000000007</v>
      </c>
      <c r="R101" s="6">
        <v>8.739985836566018E-2</v>
      </c>
      <c r="S101" s="5">
        <v>7621.5199999999995</v>
      </c>
      <c r="T101" s="6">
        <v>8.7399975941131219E-2</v>
      </c>
      <c r="U101" s="5">
        <v>6435.2400000000007</v>
      </c>
      <c r="V101" s="6">
        <v>8.7400128535193175E-2</v>
      </c>
      <c r="W101" s="5">
        <v>7826.5599999999995</v>
      </c>
      <c r="X101" s="6">
        <v>8.7399991624673726E-2</v>
      </c>
      <c r="Y101" s="5">
        <v>7729.94</v>
      </c>
      <c r="Z101" s="6">
        <v>8.7399801794253815E-2</v>
      </c>
      <c r="AA101" s="5">
        <v>8335.8800000000028</v>
      </c>
      <c r="AB101" s="6">
        <v>8.7400037913038256E-2</v>
      </c>
      <c r="AC101" s="5">
        <v>8270.91</v>
      </c>
      <c r="AD101" s="6">
        <v>8.7399923832002638E-2</v>
      </c>
      <c r="AE101" s="5">
        <v>7861.4999999999991</v>
      </c>
      <c r="AF101" s="6">
        <v>8.7399798462946432E-2</v>
      </c>
      <c r="AG101" s="5">
        <v>7652.56</v>
      </c>
      <c r="AH101" s="6">
        <v>8.7400034674214269E-2</v>
      </c>
      <c r="AI101" s="5">
        <v>8028.66</v>
      </c>
      <c r="AJ101" s="6">
        <v>8.7399979447235127E-2</v>
      </c>
      <c r="AK101" s="5">
        <v>8250.11</v>
      </c>
      <c r="AL101" s="6">
        <v>8.7400028942266145E-2</v>
      </c>
      <c r="AM101" s="5">
        <v>7909.73</v>
      </c>
      <c r="AN101" s="6">
        <v>8.7400051425249578E-2</v>
      </c>
      <c r="AO101" s="5">
        <v>8261.59</v>
      </c>
      <c r="AP101" s="6">
        <v>8.8299868494856076E-2</v>
      </c>
      <c r="AQ101" s="5">
        <v>7945.9500000000016</v>
      </c>
      <c r="AR101" s="6">
        <v>8.8299988931872381E-2</v>
      </c>
      <c r="AS101" s="5">
        <v>8000.0700000000006</v>
      </c>
      <c r="AT101" s="6">
        <v>8.829995054142295E-2</v>
      </c>
      <c r="AU101" s="5">
        <v>8426.7000000000007</v>
      </c>
      <c r="AV101" s="6">
        <v>8.829991310107406E-2</v>
      </c>
      <c r="AW101" s="5">
        <v>7972.18</v>
      </c>
      <c r="AX101" s="6">
        <v>8.8300013900403318E-2</v>
      </c>
      <c r="AY101" s="5">
        <v>7876.4300000000021</v>
      </c>
      <c r="AZ101" s="6">
        <v>8.8300002724191154E-2</v>
      </c>
      <c r="BA101" s="5">
        <v>8823.9599999999991</v>
      </c>
      <c r="BB101" s="6">
        <v>8.8299705609608453E-2</v>
      </c>
      <c r="BC101" s="5">
        <v>8121.0300000000007</v>
      </c>
      <c r="BD101" s="6">
        <v>8.8300090898415604E-2</v>
      </c>
      <c r="BE101" s="5">
        <v>8581.5600000000013</v>
      </c>
      <c r="BF101" s="6">
        <v>8.8299972712242575E-2</v>
      </c>
      <c r="BG101" s="5">
        <v>8107.75</v>
      </c>
      <c r="BH101" s="6">
        <v>8.8300065682550166E-2</v>
      </c>
      <c r="BI101" s="5">
        <v>7023.9699999999993</v>
      </c>
      <c r="BJ101" s="6">
        <v>8.8299932417075122E-2</v>
      </c>
      <c r="BK101" s="5">
        <v>8238.61</v>
      </c>
      <c r="BL101" s="6">
        <v>8.8300020353158926E-2</v>
      </c>
      <c r="BM101" s="5">
        <v>8300.7000000000007</v>
      </c>
      <c r="BN101" s="6">
        <v>8.8299880252056845E-2</v>
      </c>
      <c r="BO101" s="5">
        <v>7221.93</v>
      </c>
      <c r="BP101" s="6">
        <v>8.829999106232081E-2</v>
      </c>
      <c r="BQ101" s="5">
        <v>7619.87</v>
      </c>
      <c r="BR101" s="6">
        <v>8.8899806458786104E-2</v>
      </c>
      <c r="BS101" s="5">
        <v>8310.9700000000012</v>
      </c>
      <c r="BT101" s="6">
        <v>8.8899844673408251E-2</v>
      </c>
      <c r="BU101" s="5">
        <v>7962.5700000000006</v>
      </c>
      <c r="BV101" s="6">
        <v>8.889988738144039E-2</v>
      </c>
      <c r="BW101" s="5">
        <v>7947.67</v>
      </c>
      <c r="BX101" s="6">
        <v>8.8899992527974245E-2</v>
      </c>
      <c r="BY101" s="5">
        <v>8257.4800000000014</v>
      </c>
      <c r="BZ101" s="6">
        <v>8.780000667738877E-2</v>
      </c>
      <c r="CA101" s="5">
        <v>7851.85</v>
      </c>
      <c r="CB101" s="6">
        <v>8.7799907211213904E-2</v>
      </c>
      <c r="CC101" s="5">
        <v>8082.24</v>
      </c>
      <c r="CD101" s="6">
        <v>8.780005472946556E-2</v>
      </c>
      <c r="CE101" s="5">
        <v>308920.82999999996</v>
      </c>
      <c r="CF101" s="6">
        <v>8.7881414255652726E-2</v>
      </c>
      <c r="CG101" s="4"/>
      <c r="CH101" s="12">
        <f t="shared" si="21"/>
        <v>92012.28</v>
      </c>
      <c r="CI101" s="12">
        <f t="shared" si="22"/>
        <v>96456.39</v>
      </c>
      <c r="CJ101" s="12">
        <f t="shared" si="23"/>
        <v>96260.590000000011</v>
      </c>
      <c r="CK101" s="12">
        <f t="shared" si="24"/>
        <v>96055.971428571429</v>
      </c>
      <c r="CL101" s="12">
        <f t="shared" si="25"/>
        <v>96055.971428571429</v>
      </c>
      <c r="CM101" s="16">
        <f t="shared" si="35"/>
        <v>8.7299582284553812E-2</v>
      </c>
      <c r="CN101" s="16">
        <f t="shared" si="34"/>
        <v>8.7850034033371424E-2</v>
      </c>
      <c r="CO101" s="16">
        <f t="shared" si="34"/>
        <v>8.8497500737781093E-2</v>
      </c>
      <c r="CP101" s="16">
        <f t="shared" si="34"/>
        <v>8.8421652518582611E-2</v>
      </c>
      <c r="CQ101" s="16">
        <f t="shared" si="34"/>
        <v>8.8421652518582611E-2</v>
      </c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</row>
    <row r="102" spans="1:128" s="7" customFormat="1" x14ac:dyDescent="0.25">
      <c r="A102" s="7" t="s">
        <v>113</v>
      </c>
      <c r="E102" s="10">
        <v>89555.62</v>
      </c>
      <c r="F102" s="11">
        <v>1</v>
      </c>
      <c r="G102" s="10">
        <v>88063.71</v>
      </c>
      <c r="H102" s="11">
        <v>1</v>
      </c>
      <c r="I102" s="10">
        <v>91989.700000000012</v>
      </c>
      <c r="J102" s="11">
        <v>1</v>
      </c>
      <c r="K102" s="10">
        <v>83077.599999999991</v>
      </c>
      <c r="L102" s="11">
        <v>1</v>
      </c>
      <c r="M102" s="10">
        <v>96371.64999999998</v>
      </c>
      <c r="N102" s="11">
        <v>1</v>
      </c>
      <c r="O102" s="10">
        <v>80406.92</v>
      </c>
      <c r="P102" s="11">
        <v>1</v>
      </c>
      <c r="Q102" s="10">
        <v>90317.080000000016</v>
      </c>
      <c r="R102" s="11">
        <v>1</v>
      </c>
      <c r="S102" s="10">
        <v>87202.77</v>
      </c>
      <c r="T102" s="11">
        <v>1</v>
      </c>
      <c r="U102" s="10">
        <v>73629.64</v>
      </c>
      <c r="V102" s="11">
        <v>1</v>
      </c>
      <c r="W102" s="10">
        <v>89548.749999999985</v>
      </c>
      <c r="X102" s="11">
        <v>1</v>
      </c>
      <c r="Y102" s="10">
        <v>88443.450000000026</v>
      </c>
      <c r="Z102" s="11">
        <v>1</v>
      </c>
      <c r="AA102" s="10">
        <v>95376.16</v>
      </c>
      <c r="AB102" s="11">
        <v>1</v>
      </c>
      <c r="AC102" s="10">
        <v>94632.920000000013</v>
      </c>
      <c r="AD102" s="11">
        <v>1</v>
      </c>
      <c r="AE102" s="10">
        <v>89948.72</v>
      </c>
      <c r="AF102" s="11">
        <v>1</v>
      </c>
      <c r="AG102" s="10">
        <v>87557.860000000015</v>
      </c>
      <c r="AH102" s="11">
        <v>1</v>
      </c>
      <c r="AI102" s="10">
        <v>91861.119999999995</v>
      </c>
      <c r="AJ102" s="11">
        <v>1</v>
      </c>
      <c r="AK102" s="10">
        <v>94394.819999999978</v>
      </c>
      <c r="AL102" s="11">
        <v>1</v>
      </c>
      <c r="AM102" s="10">
        <v>90500.29</v>
      </c>
      <c r="AN102" s="11">
        <v>1</v>
      </c>
      <c r="AO102" s="10">
        <v>93562.880000000005</v>
      </c>
      <c r="AP102" s="11">
        <v>1</v>
      </c>
      <c r="AQ102" s="10">
        <v>89988.119999999981</v>
      </c>
      <c r="AR102" s="11">
        <v>1</v>
      </c>
      <c r="AS102" s="10">
        <v>90601.070000000022</v>
      </c>
      <c r="AT102" s="11">
        <v>1</v>
      </c>
      <c r="AU102" s="10">
        <v>95432.709999999992</v>
      </c>
      <c r="AV102" s="11">
        <v>1</v>
      </c>
      <c r="AW102" s="10">
        <v>90285.150000000023</v>
      </c>
      <c r="AX102" s="11">
        <v>1</v>
      </c>
      <c r="AY102" s="10">
        <v>89200.79</v>
      </c>
      <c r="AZ102" s="11">
        <v>1</v>
      </c>
      <c r="BA102" s="10">
        <v>99931.93</v>
      </c>
      <c r="BB102" s="11">
        <v>1</v>
      </c>
      <c r="BC102" s="10">
        <v>91970.799999999988</v>
      </c>
      <c r="BD102" s="11">
        <v>1</v>
      </c>
      <c r="BE102" s="10">
        <v>97186.440000000017</v>
      </c>
      <c r="BF102" s="11">
        <v>1</v>
      </c>
      <c r="BG102" s="10">
        <v>91820.430000000008</v>
      </c>
      <c r="BH102" s="11">
        <v>1</v>
      </c>
      <c r="BI102" s="10">
        <v>79546.720000000016</v>
      </c>
      <c r="BJ102" s="11">
        <v>1</v>
      </c>
      <c r="BK102" s="10">
        <v>93302.47</v>
      </c>
      <c r="BL102" s="11">
        <v>1</v>
      </c>
      <c r="BM102" s="10">
        <v>94005.789999999979</v>
      </c>
      <c r="BN102" s="11">
        <v>1</v>
      </c>
      <c r="BO102" s="10">
        <v>81788.570000000007</v>
      </c>
      <c r="BP102" s="11">
        <v>1</v>
      </c>
      <c r="BQ102" s="10">
        <v>85713.010000000024</v>
      </c>
      <c r="BR102" s="11">
        <v>1</v>
      </c>
      <c r="BS102" s="10">
        <v>93486.889999999985</v>
      </c>
      <c r="BT102" s="11">
        <v>1</v>
      </c>
      <c r="BU102" s="10">
        <v>89567.830000000031</v>
      </c>
      <c r="BV102" s="11">
        <v>1</v>
      </c>
      <c r="BW102" s="10">
        <v>89400.12</v>
      </c>
      <c r="BX102" s="11">
        <v>1</v>
      </c>
      <c r="BY102" s="10">
        <v>94048.74</v>
      </c>
      <c r="BZ102" s="11">
        <v>1</v>
      </c>
      <c r="CA102" s="10">
        <v>89428.910000000018</v>
      </c>
      <c r="CB102" s="11">
        <v>1</v>
      </c>
      <c r="CC102" s="10">
        <v>92052.79</v>
      </c>
      <c r="CD102" s="11">
        <v>1</v>
      </c>
      <c r="CE102" s="10">
        <v>3515200.9400000009</v>
      </c>
      <c r="CF102" s="11">
        <v>1</v>
      </c>
      <c r="CG102" s="9"/>
      <c r="CH102" s="17">
        <f t="shared" si="21"/>
        <v>1053983.05</v>
      </c>
      <c r="CI102" s="17">
        <f t="shared" si="22"/>
        <v>1097966.45</v>
      </c>
      <c r="CJ102" s="17">
        <f t="shared" si="23"/>
        <v>1087721.0000000002</v>
      </c>
      <c r="CK102" s="17">
        <f t="shared" si="24"/>
        <v>1086339.9257142858</v>
      </c>
      <c r="CL102" s="17">
        <f t="shared" si="25"/>
        <v>1086339.9257142858</v>
      </c>
      <c r="CM102" s="15">
        <f t="shared" si="35"/>
        <v>1</v>
      </c>
      <c r="CN102" s="15">
        <f t="shared" si="34"/>
        <v>1</v>
      </c>
      <c r="CO102" s="15">
        <f t="shared" si="34"/>
        <v>1</v>
      </c>
      <c r="CP102" s="15">
        <f t="shared" si="34"/>
        <v>1</v>
      </c>
      <c r="CQ102" s="15">
        <f t="shared" si="34"/>
        <v>1</v>
      </c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</row>
    <row r="103" spans="1:128" x14ac:dyDescent="0.25">
      <c r="A103" s="2" t="s">
        <v>114</v>
      </c>
      <c r="B103" s="2" t="s">
        <v>115</v>
      </c>
      <c r="C103" s="2" t="s">
        <v>76</v>
      </c>
      <c r="D103" s="2" t="s">
        <v>55</v>
      </c>
      <c r="E103" s="5">
        <v>148296.24000000002</v>
      </c>
      <c r="F103" s="6">
        <v>0.87419991436985889</v>
      </c>
      <c r="G103" s="5">
        <v>140666.98000000004</v>
      </c>
      <c r="H103" s="6">
        <v>0.87419994569614612</v>
      </c>
      <c r="I103" s="5">
        <v>151863.38999999998</v>
      </c>
      <c r="J103" s="6">
        <v>0.87419988405280502</v>
      </c>
      <c r="K103" s="5">
        <v>138491.60999999999</v>
      </c>
      <c r="L103" s="6">
        <v>0.87419993235744409</v>
      </c>
      <c r="M103" s="5">
        <v>150006.00000000003</v>
      </c>
      <c r="N103" s="6">
        <v>0.88009992372185708</v>
      </c>
      <c r="O103" s="5">
        <v>128976.68000000002</v>
      </c>
      <c r="P103" s="6">
        <v>0.88009985548740488</v>
      </c>
      <c r="Q103" s="5">
        <v>146068.88</v>
      </c>
      <c r="R103" s="6">
        <v>0.88010017806394192</v>
      </c>
      <c r="S103" s="5">
        <v>149432.13999999998</v>
      </c>
      <c r="T103" s="6">
        <v>0.88009997764296555</v>
      </c>
      <c r="U103" s="5">
        <v>146581.82</v>
      </c>
      <c r="V103" s="6">
        <v>0.88010001962157969</v>
      </c>
      <c r="W103" s="5">
        <v>150056.43999999997</v>
      </c>
      <c r="X103" s="6">
        <v>0.88009998398233968</v>
      </c>
      <c r="Y103" s="5">
        <v>146527.93000000002</v>
      </c>
      <c r="Z103" s="6">
        <v>0.88010001075739719</v>
      </c>
      <c r="AA103" s="5">
        <v>161003.74000000002</v>
      </c>
      <c r="AB103" s="6">
        <v>0.88010013010966881</v>
      </c>
      <c r="AC103" s="5">
        <v>155724.19999999995</v>
      </c>
      <c r="AD103" s="6">
        <v>0.88009995748822678</v>
      </c>
      <c r="AE103" s="5">
        <v>179044.78999999998</v>
      </c>
      <c r="AF103" s="6">
        <v>0.88010004676635289</v>
      </c>
      <c r="AG103" s="5">
        <v>148917.97999999995</v>
      </c>
      <c r="AH103" s="6">
        <v>0.88009999660177018</v>
      </c>
      <c r="AI103" s="5">
        <v>150451.53999999998</v>
      </c>
      <c r="AJ103" s="6">
        <v>0.88009996476126329</v>
      </c>
      <c r="AK103" s="5">
        <v>154843.09999999998</v>
      </c>
      <c r="AL103" s="6">
        <v>0.88009997608249457</v>
      </c>
      <c r="AM103" s="5">
        <v>141872.24999999997</v>
      </c>
      <c r="AN103" s="6">
        <v>0.88009998750001162</v>
      </c>
      <c r="AO103" s="5">
        <v>158783.96999999991</v>
      </c>
      <c r="AP103" s="6">
        <v>0.8780000303018004</v>
      </c>
      <c r="AQ103" s="5">
        <v>151200.72</v>
      </c>
      <c r="AR103" s="6">
        <v>0.8780000879157277</v>
      </c>
      <c r="AS103" s="5">
        <v>161420.67999999996</v>
      </c>
      <c r="AT103" s="6">
        <v>0.87799991786802811</v>
      </c>
      <c r="AU103" s="5">
        <v>153267.16000000003</v>
      </c>
      <c r="AV103" s="6">
        <v>0.87800001787310511</v>
      </c>
      <c r="AW103" s="5">
        <v>153664.24000000005</v>
      </c>
      <c r="AX103" s="6">
        <v>0.87799994320526742</v>
      </c>
      <c r="AY103" s="5">
        <v>172648.81999999995</v>
      </c>
      <c r="AZ103" s="6">
        <v>0.87799994263592784</v>
      </c>
      <c r="BA103" s="5">
        <v>167353.48000000001</v>
      </c>
      <c r="BB103" s="6">
        <v>0.87800003777393976</v>
      </c>
      <c r="BC103" s="5">
        <v>190263.59999999998</v>
      </c>
      <c r="BD103" s="6">
        <v>0.87800003627115375</v>
      </c>
      <c r="BE103" s="5">
        <v>153463.26000000004</v>
      </c>
      <c r="BF103" s="6">
        <v>0.8779999601801779</v>
      </c>
      <c r="BG103" s="5">
        <v>151034.56</v>
      </c>
      <c r="BH103" s="6">
        <v>0.87799335947100865</v>
      </c>
      <c r="BI103" s="5">
        <v>154057.24999999997</v>
      </c>
      <c r="BJ103" s="6">
        <v>0.87802160863086809</v>
      </c>
      <c r="BK103" s="5">
        <v>153124.46999999997</v>
      </c>
      <c r="BL103" s="6">
        <v>0.87802158016793386</v>
      </c>
      <c r="BM103" s="5">
        <v>154704.33999999997</v>
      </c>
      <c r="BN103" s="6">
        <v>0.87802159077952213</v>
      </c>
      <c r="BO103" s="5">
        <v>143549.78999999998</v>
      </c>
      <c r="BP103" s="6">
        <v>0.87802160982240618</v>
      </c>
      <c r="BQ103" s="5">
        <v>149427.63999999996</v>
      </c>
      <c r="BR103" s="6">
        <v>0.86790728120250871</v>
      </c>
      <c r="BS103" s="5">
        <v>159141.01000000004</v>
      </c>
      <c r="BT103" s="6">
        <v>0.86790734708847395</v>
      </c>
      <c r="BU103" s="5">
        <v>146967.78999999998</v>
      </c>
      <c r="BV103" s="6">
        <v>0.8679073256861618</v>
      </c>
      <c r="BW103" s="5">
        <v>139422.49000000002</v>
      </c>
      <c r="BX103" s="6">
        <v>0.86790737896714898</v>
      </c>
      <c r="BY103" s="5">
        <v>132695.44</v>
      </c>
      <c r="BZ103" s="6">
        <v>0.86791581071224122</v>
      </c>
      <c r="CA103" s="5">
        <v>125729.37000000001</v>
      </c>
      <c r="CB103" s="6">
        <v>0.86790649591195557</v>
      </c>
      <c r="CC103" s="5">
        <v>94516.479999999981</v>
      </c>
      <c r="CD103" s="6">
        <v>0.86793443196204001</v>
      </c>
      <c r="CE103" s="5">
        <v>5855262.2699999996</v>
      </c>
      <c r="CF103" s="6">
        <v>0.87672880312160406</v>
      </c>
      <c r="CG103" s="4"/>
      <c r="CH103" s="12">
        <f t="shared" si="21"/>
        <v>1757971.85</v>
      </c>
      <c r="CI103" s="12">
        <f t="shared" si="22"/>
        <v>1881839.4499999997</v>
      </c>
      <c r="CJ103" s="12">
        <f t="shared" si="23"/>
        <v>1862509.68</v>
      </c>
      <c r="CK103" s="12">
        <f t="shared" si="24"/>
        <v>1624971.8057142859</v>
      </c>
      <c r="CL103" s="12">
        <f t="shared" si="25"/>
        <v>1624971.8057142859</v>
      </c>
      <c r="CM103" s="16">
        <f>CH103/CH$107</f>
        <v>0.87814693025063451</v>
      </c>
      <c r="CN103" s="16">
        <f t="shared" ref="CN103:CQ107" si="36">CI103/CI$107</f>
        <v>0.87903750223380761</v>
      </c>
      <c r="CO103" s="16">
        <f t="shared" si="36"/>
        <v>0.87475702194222993</v>
      </c>
      <c r="CP103" s="16">
        <f t="shared" si="36"/>
        <v>0.86791111057720627</v>
      </c>
      <c r="CQ103" s="16">
        <f t="shared" si="36"/>
        <v>0.86791111057720627</v>
      </c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</row>
    <row r="104" spans="1:128" x14ac:dyDescent="0.25">
      <c r="A104" s="2" t="s">
        <v>114</v>
      </c>
      <c r="B104" s="2" t="s">
        <v>115</v>
      </c>
      <c r="C104" s="2" t="s">
        <v>76</v>
      </c>
      <c r="D104" s="2" t="s">
        <v>56</v>
      </c>
      <c r="E104" s="5">
        <v>3189.17</v>
      </c>
      <c r="F104" s="6">
        <v>1.8800019076079897E-2</v>
      </c>
      <c r="G104" s="5">
        <v>3025.1000000000004</v>
      </c>
      <c r="H104" s="6">
        <v>1.8800021552502308E-2</v>
      </c>
      <c r="I104" s="5">
        <v>3265.88</v>
      </c>
      <c r="J104" s="6">
        <v>1.8800001220375596E-2</v>
      </c>
      <c r="K104" s="5">
        <v>2978.3199999999997</v>
      </c>
      <c r="L104" s="6">
        <v>1.8800035197358331E-2</v>
      </c>
      <c r="M104" s="5">
        <v>3102.04</v>
      </c>
      <c r="N104" s="6">
        <v>1.8199973116956314E-2</v>
      </c>
      <c r="O104" s="5">
        <v>2667.18</v>
      </c>
      <c r="P104" s="6">
        <v>1.820007099391065E-2</v>
      </c>
      <c r="Q104" s="5">
        <v>3020.6099999999997</v>
      </c>
      <c r="R104" s="6">
        <v>1.8199902668259819E-2</v>
      </c>
      <c r="S104" s="5">
        <v>3090.18</v>
      </c>
      <c r="T104" s="6">
        <v>1.8200016066909967E-2</v>
      </c>
      <c r="U104" s="5">
        <v>3031.2199999999993</v>
      </c>
      <c r="V104" s="6">
        <v>1.8199915797725286E-2</v>
      </c>
      <c r="W104" s="5">
        <v>3103.1</v>
      </c>
      <c r="X104" s="6">
        <v>1.8200073654257017E-2</v>
      </c>
      <c r="Y104" s="5">
        <v>3030.1099999999997</v>
      </c>
      <c r="Z104" s="6">
        <v>1.8199942110668568E-2</v>
      </c>
      <c r="AA104" s="5">
        <v>3329.44</v>
      </c>
      <c r="AB104" s="6">
        <v>1.8199829253608243E-2</v>
      </c>
      <c r="AC104" s="5">
        <v>3220.2999999999997</v>
      </c>
      <c r="AD104" s="6">
        <v>1.8200035017674435E-2</v>
      </c>
      <c r="AE104" s="5">
        <v>3702.5299999999997</v>
      </c>
      <c r="AF104" s="6">
        <v>1.8199897501367256E-2</v>
      </c>
      <c r="AG104" s="5">
        <v>3079.53</v>
      </c>
      <c r="AH104" s="6">
        <v>1.8199913419017975E-2</v>
      </c>
      <c r="AI104" s="5">
        <v>3111.2599999999998</v>
      </c>
      <c r="AJ104" s="6">
        <v>1.8200011886638903E-2</v>
      </c>
      <c r="AK104" s="5">
        <v>3202.0799999999995</v>
      </c>
      <c r="AL104" s="6">
        <v>1.8200039468431167E-2</v>
      </c>
      <c r="AM104" s="5">
        <v>2933.8500000000004</v>
      </c>
      <c r="AN104" s="6">
        <v>1.8200045099213625E-2</v>
      </c>
      <c r="AO104" s="5">
        <v>3580.77</v>
      </c>
      <c r="AP104" s="6">
        <v>1.9799959457518158E-2</v>
      </c>
      <c r="AQ104" s="5">
        <v>3409.7400000000002</v>
      </c>
      <c r="AR104" s="6">
        <v>1.9799852935685581E-2</v>
      </c>
      <c r="AS104" s="5">
        <v>3640.2599999999998</v>
      </c>
      <c r="AT104" s="6">
        <v>1.9800114712800545E-2</v>
      </c>
      <c r="AU104" s="5">
        <v>3456.3400000000006</v>
      </c>
      <c r="AV104" s="6">
        <v>1.9799848720205477E-2</v>
      </c>
      <c r="AW104" s="5">
        <v>3465.3399999999992</v>
      </c>
      <c r="AX104" s="6">
        <v>1.9800106538690718E-2</v>
      </c>
      <c r="AY104" s="5">
        <v>3893.45</v>
      </c>
      <c r="AZ104" s="6">
        <v>1.9800012978112763E-2</v>
      </c>
      <c r="BA104" s="5">
        <v>3774.02</v>
      </c>
      <c r="BB104" s="6">
        <v>1.9799945017932127E-2</v>
      </c>
      <c r="BC104" s="5">
        <v>4290.6800000000012</v>
      </c>
      <c r="BD104" s="6">
        <v>1.9799989044819478E-2</v>
      </c>
      <c r="BE104" s="5">
        <v>3460.8</v>
      </c>
      <c r="BF104" s="6">
        <v>1.9800063299786275E-2</v>
      </c>
      <c r="BG104" s="5">
        <v>3409.2099999999996</v>
      </c>
      <c r="BH104" s="6">
        <v>1.9818402761872231E-2</v>
      </c>
      <c r="BI104" s="5">
        <v>3478.31</v>
      </c>
      <c r="BJ104" s="6">
        <v>1.982400271014078E-2</v>
      </c>
      <c r="BK104" s="5">
        <v>3457.2400000000002</v>
      </c>
      <c r="BL104" s="6">
        <v>1.9823946674360986E-2</v>
      </c>
      <c r="BM104" s="5">
        <v>3492.9300000000003</v>
      </c>
      <c r="BN104" s="6">
        <v>1.9824058944186811E-2</v>
      </c>
      <c r="BO104" s="5">
        <v>3241.0699999999997</v>
      </c>
      <c r="BP104" s="6">
        <v>1.9823989285857584E-2</v>
      </c>
      <c r="BQ104" s="5">
        <v>3465.35</v>
      </c>
      <c r="BR104" s="6">
        <v>2.0127484426007897E-2</v>
      </c>
      <c r="BS104" s="5">
        <v>3690.6000000000004</v>
      </c>
      <c r="BT104" s="6">
        <v>2.0127425703561398E-2</v>
      </c>
      <c r="BU104" s="5">
        <v>3408.3099999999995</v>
      </c>
      <c r="BV104" s="6">
        <v>2.0127520575830948E-2</v>
      </c>
      <c r="BW104" s="5">
        <v>3233.3300000000004</v>
      </c>
      <c r="BX104" s="6">
        <v>2.012753441453995E-2</v>
      </c>
      <c r="BY104" s="5">
        <v>3075.7200000000003</v>
      </c>
      <c r="BZ104" s="6">
        <v>2.01172400296789E-2</v>
      </c>
      <c r="CA104" s="5">
        <v>2918.7200000000003</v>
      </c>
      <c r="CB104" s="6">
        <v>2.0147846503550785E-2</v>
      </c>
      <c r="CC104" s="5">
        <v>2186.0200000000004</v>
      </c>
      <c r="CD104" s="6">
        <v>2.0073981034393784E-2</v>
      </c>
      <c r="CE104" s="5">
        <v>128110.11000000004</v>
      </c>
      <c r="CF104" s="6">
        <v>1.9182372749304209E-2</v>
      </c>
      <c r="CG104" s="4"/>
      <c r="CH104" s="12">
        <f t="shared" si="21"/>
        <v>36832.350000000006</v>
      </c>
      <c r="CI104" s="12">
        <f t="shared" si="22"/>
        <v>40695.449999999997</v>
      </c>
      <c r="CJ104" s="12">
        <f t="shared" si="23"/>
        <v>42401.85</v>
      </c>
      <c r="CK104" s="12">
        <f t="shared" si="24"/>
        <v>37676.657142857148</v>
      </c>
      <c r="CL104" s="12">
        <f t="shared" si="25"/>
        <v>37676.657142857148</v>
      </c>
      <c r="CM104" s="16">
        <f t="shared" ref="CM104:CM107" si="37">CH104/CH$107</f>
        <v>1.8398596704729351E-2</v>
      </c>
      <c r="CN104" s="16">
        <f t="shared" si="36"/>
        <v>1.9009499838193319E-2</v>
      </c>
      <c r="CO104" s="16">
        <f t="shared" si="36"/>
        <v>1.9914697050509366E-2</v>
      </c>
      <c r="CP104" s="16">
        <f t="shared" si="36"/>
        <v>2.0123419513312667E-2</v>
      </c>
      <c r="CQ104" s="16">
        <f t="shared" si="36"/>
        <v>2.0123419513312667E-2</v>
      </c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</row>
    <row r="105" spans="1:128" x14ac:dyDescent="0.25">
      <c r="A105" s="2" t="s">
        <v>114</v>
      </c>
      <c r="B105" s="2" t="s">
        <v>115</v>
      </c>
      <c r="C105" s="2" t="s">
        <v>76</v>
      </c>
      <c r="D105" s="2" t="s">
        <v>57</v>
      </c>
      <c r="E105" s="5">
        <v>1170.5000000000002</v>
      </c>
      <c r="F105" s="6">
        <v>6.900046823641111E-3</v>
      </c>
      <c r="G105" s="5">
        <v>1110.2799999999997</v>
      </c>
      <c r="H105" s="6">
        <v>6.9000323722562089E-3</v>
      </c>
      <c r="I105" s="5">
        <v>1198.6600000000003</v>
      </c>
      <c r="J105" s="6">
        <v>6.9000727102084027E-3</v>
      </c>
      <c r="K105" s="5">
        <v>1093.1099999999999</v>
      </c>
      <c r="L105" s="6">
        <v>6.9000330638025343E-3</v>
      </c>
      <c r="M105" s="5">
        <v>971.5300000000002</v>
      </c>
      <c r="N105" s="6">
        <v>5.7000618568156993E-3</v>
      </c>
      <c r="O105" s="5">
        <v>835.31</v>
      </c>
      <c r="P105" s="6">
        <v>5.6999157544385852E-3</v>
      </c>
      <c r="Q105" s="5">
        <v>946.0100000000001</v>
      </c>
      <c r="R105" s="6">
        <v>5.6999380665496285E-3</v>
      </c>
      <c r="S105" s="5">
        <v>967.81</v>
      </c>
      <c r="T105" s="6">
        <v>5.7000425702438485E-3</v>
      </c>
      <c r="U105" s="5">
        <v>949.35</v>
      </c>
      <c r="V105" s="6">
        <v>5.7000448870654398E-3</v>
      </c>
      <c r="W105" s="5">
        <v>971.84999999999991</v>
      </c>
      <c r="X105" s="6">
        <v>5.7000230675420321E-3</v>
      </c>
      <c r="Y105" s="5">
        <v>948.9899999999999</v>
      </c>
      <c r="Z105" s="6">
        <v>5.699978899645017E-3</v>
      </c>
      <c r="AA105" s="5">
        <v>1042.75</v>
      </c>
      <c r="AB105" s="6">
        <v>5.7000192086957549E-3</v>
      </c>
      <c r="AC105" s="5">
        <v>1008.5600000000001</v>
      </c>
      <c r="AD105" s="6">
        <v>5.7000364305889919E-3</v>
      </c>
      <c r="AE105" s="5">
        <v>1159.6000000000001</v>
      </c>
      <c r="AF105" s="6">
        <v>5.7000486539165035E-3</v>
      </c>
      <c r="AG105" s="5">
        <v>964.47999999999979</v>
      </c>
      <c r="AH105" s="6">
        <v>5.7000426994945497E-3</v>
      </c>
      <c r="AI105" s="5">
        <v>974.4</v>
      </c>
      <c r="AJ105" s="6">
        <v>5.6999709385718161E-3</v>
      </c>
      <c r="AK105" s="5">
        <v>1002.85</v>
      </c>
      <c r="AL105" s="6">
        <v>5.7000167331597582E-3</v>
      </c>
      <c r="AM105" s="5">
        <v>918.84000000000026</v>
      </c>
      <c r="AN105" s="6">
        <v>5.699994696034715E-3</v>
      </c>
      <c r="AO105" s="5">
        <v>1103.1699999999998</v>
      </c>
      <c r="AP105" s="6">
        <v>6.1000067791984131E-3</v>
      </c>
      <c r="AQ105" s="5">
        <v>1050.4899999999998</v>
      </c>
      <c r="AR105" s="6">
        <v>6.1000391555978877E-3</v>
      </c>
      <c r="AS105" s="5">
        <v>1121.49</v>
      </c>
      <c r="AT105" s="6">
        <v>6.1000122654037581E-3</v>
      </c>
      <c r="AU105" s="5">
        <v>1064.8399999999999</v>
      </c>
      <c r="AV105" s="6">
        <v>6.0999991063447447E-3</v>
      </c>
      <c r="AW105" s="5">
        <v>1067.5899999999999</v>
      </c>
      <c r="AX105" s="6">
        <v>6.0999485590564929E-3</v>
      </c>
      <c r="AY105" s="5">
        <v>1199.49</v>
      </c>
      <c r="AZ105" s="6">
        <v>6.0999672699319314E-3</v>
      </c>
      <c r="BA105" s="5">
        <v>1162.71</v>
      </c>
      <c r="BB105" s="6">
        <v>6.1000190968250999E-3</v>
      </c>
      <c r="BC105" s="5">
        <v>1321.8800000000003</v>
      </c>
      <c r="BD105" s="6">
        <v>6.1000143377194227E-3</v>
      </c>
      <c r="BE105" s="5">
        <v>1066.1899999999998</v>
      </c>
      <c r="BF105" s="6">
        <v>6.0999276148864783E-3</v>
      </c>
      <c r="BG105" s="5">
        <v>1047.6099999999999</v>
      </c>
      <c r="BH105" s="6">
        <v>6.0899612864461173E-3</v>
      </c>
      <c r="BI105" s="5">
        <v>1064.79</v>
      </c>
      <c r="BJ105" s="6">
        <v>6.0685792369658828E-3</v>
      </c>
      <c r="BK105" s="5">
        <v>1058.3499999999997</v>
      </c>
      <c r="BL105" s="6">
        <v>6.0686194660509373E-3</v>
      </c>
      <c r="BM105" s="5">
        <v>1069.26</v>
      </c>
      <c r="BN105" s="6">
        <v>6.0685651492189043E-3</v>
      </c>
      <c r="BO105" s="5">
        <v>992.17000000000007</v>
      </c>
      <c r="BP105" s="6">
        <v>6.0686031001333891E-3</v>
      </c>
      <c r="BQ105" s="5">
        <v>1044.8400000000001</v>
      </c>
      <c r="BR105" s="6">
        <v>6.0686513130477713E-3</v>
      </c>
      <c r="BS105" s="5">
        <v>1112.7500000000002</v>
      </c>
      <c r="BT105" s="6">
        <v>6.0686048207982297E-3</v>
      </c>
      <c r="BU105" s="5">
        <v>1027.6200000000001</v>
      </c>
      <c r="BV105" s="6">
        <v>6.0685332889717789E-3</v>
      </c>
      <c r="BW105" s="5">
        <v>974.8599999999999</v>
      </c>
      <c r="BX105" s="6">
        <v>6.0685201322965522E-3</v>
      </c>
      <c r="BY105" s="5">
        <v>931.5100000000001</v>
      </c>
      <c r="BZ105" s="6">
        <v>6.0926905765304367E-3</v>
      </c>
      <c r="CA105" s="5">
        <v>880.79</v>
      </c>
      <c r="CB105" s="6">
        <v>6.0800699354040446E-3</v>
      </c>
      <c r="CC105" s="5">
        <v>661.55</v>
      </c>
      <c r="CD105" s="6">
        <v>6.0749408300487667E-3</v>
      </c>
      <c r="CE105" s="5">
        <v>40258.830000000009</v>
      </c>
      <c r="CF105" s="6">
        <v>6.0280947655955534E-3</v>
      </c>
      <c r="CG105" s="4"/>
      <c r="CH105" s="12">
        <f t="shared" si="21"/>
        <v>12206.15</v>
      </c>
      <c r="CI105" s="12">
        <f t="shared" si="22"/>
        <v>12635.800000000001</v>
      </c>
      <c r="CJ105" s="12">
        <f t="shared" si="23"/>
        <v>12943.03</v>
      </c>
      <c r="CK105" s="12">
        <f t="shared" si="24"/>
        <v>11372.434285714286</v>
      </c>
      <c r="CL105" s="12">
        <f t="shared" si="25"/>
        <v>11372.434285714286</v>
      </c>
      <c r="CM105" s="16">
        <f t="shared" si="37"/>
        <v>6.0972495962769721E-3</v>
      </c>
      <c r="CN105" s="16">
        <f t="shared" si="36"/>
        <v>5.9023855997523854E-3</v>
      </c>
      <c r="CO105" s="16">
        <f t="shared" si="36"/>
        <v>6.0788980048194653E-3</v>
      </c>
      <c r="CP105" s="16">
        <f t="shared" si="36"/>
        <v>6.0741128160940183E-3</v>
      </c>
      <c r="CQ105" s="16">
        <f t="shared" si="36"/>
        <v>6.0741128160940183E-3</v>
      </c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</row>
    <row r="106" spans="1:128" x14ac:dyDescent="0.25">
      <c r="A106" s="2" t="s">
        <v>114</v>
      </c>
      <c r="B106" s="2" t="s">
        <v>115</v>
      </c>
      <c r="C106" s="2" t="s">
        <v>76</v>
      </c>
      <c r="D106" s="2" t="s">
        <v>63</v>
      </c>
      <c r="E106" s="5">
        <v>16980.619999999995</v>
      </c>
      <c r="F106" s="6">
        <v>0.10010001973042004</v>
      </c>
      <c r="G106" s="5">
        <v>16107.030000000004</v>
      </c>
      <c r="H106" s="6">
        <v>0.10010000037909535</v>
      </c>
      <c r="I106" s="5">
        <v>17389.080000000002</v>
      </c>
      <c r="J106" s="6">
        <v>0.10010004201661081</v>
      </c>
      <c r="K106" s="5">
        <v>15857.94</v>
      </c>
      <c r="L106" s="6">
        <v>0.10009999938139508</v>
      </c>
      <c r="M106" s="5">
        <v>16362.44</v>
      </c>
      <c r="N106" s="6">
        <v>9.6000041304370898E-2</v>
      </c>
      <c r="O106" s="5">
        <v>14068.61</v>
      </c>
      <c r="P106" s="6">
        <v>9.6000157764245891E-2</v>
      </c>
      <c r="Q106" s="5">
        <v>15932.969999999998</v>
      </c>
      <c r="R106" s="6">
        <v>9.5999981201248627E-2</v>
      </c>
      <c r="S106" s="5">
        <v>16299.829999999998</v>
      </c>
      <c r="T106" s="6">
        <v>9.5999963719880732E-2</v>
      </c>
      <c r="U106" s="5">
        <v>15988.929999999998</v>
      </c>
      <c r="V106" s="6">
        <v>9.6000019693629549E-2</v>
      </c>
      <c r="W106" s="5">
        <v>16367.920000000002</v>
      </c>
      <c r="X106" s="6">
        <v>9.5999919295861089E-2</v>
      </c>
      <c r="Y106" s="5">
        <v>15983.060000000001</v>
      </c>
      <c r="Z106" s="6">
        <v>9.600006823228939E-2</v>
      </c>
      <c r="AA106" s="5">
        <v>17562.050000000003</v>
      </c>
      <c r="AB106" s="6">
        <v>9.6000021428027132E-2</v>
      </c>
      <c r="AC106" s="5">
        <v>16986.16</v>
      </c>
      <c r="AD106" s="6">
        <v>9.5999971063509867E-2</v>
      </c>
      <c r="AE106" s="5">
        <v>19529.939999999995</v>
      </c>
      <c r="AF106" s="6">
        <v>9.6000007078363259E-2</v>
      </c>
      <c r="AG106" s="5">
        <v>16243.760000000002</v>
      </c>
      <c r="AH106" s="6">
        <v>9.6000047279717171E-2</v>
      </c>
      <c r="AI106" s="5">
        <v>16411.04</v>
      </c>
      <c r="AJ106" s="6">
        <v>9.6000052413525883E-2</v>
      </c>
      <c r="AK106" s="5">
        <v>16890.049999999996</v>
      </c>
      <c r="AL106" s="6">
        <v>9.5999967715914597E-2</v>
      </c>
      <c r="AM106" s="5">
        <v>15475.21</v>
      </c>
      <c r="AN106" s="6">
        <v>9.5999972704740061E-2</v>
      </c>
      <c r="AO106" s="5">
        <v>17379.429999999997</v>
      </c>
      <c r="AP106" s="6">
        <v>9.6100003461483063E-2</v>
      </c>
      <c r="AQ106" s="5">
        <v>16549.419999999998</v>
      </c>
      <c r="AR106" s="6">
        <v>9.6100019992988797E-2</v>
      </c>
      <c r="AS106" s="5">
        <v>17668.02</v>
      </c>
      <c r="AT106" s="6">
        <v>9.6099955153767666E-2</v>
      </c>
      <c r="AU106" s="5">
        <v>16775.62</v>
      </c>
      <c r="AV106" s="6">
        <v>9.6100134300344683E-2</v>
      </c>
      <c r="AW106" s="5">
        <v>16819.060000000001</v>
      </c>
      <c r="AX106" s="6">
        <v>9.610000169698546E-2</v>
      </c>
      <c r="AY106" s="5">
        <v>18897</v>
      </c>
      <c r="AZ106" s="6">
        <v>9.6100077116027402E-2</v>
      </c>
      <c r="BA106" s="5">
        <v>18317.390000000003</v>
      </c>
      <c r="BB106" s="6">
        <v>9.6099998111303028E-2</v>
      </c>
      <c r="BC106" s="5">
        <v>20824.97</v>
      </c>
      <c r="BD106" s="6">
        <v>9.6099960346307398E-2</v>
      </c>
      <c r="BE106" s="5">
        <v>16797.070000000003</v>
      </c>
      <c r="BF106" s="6">
        <v>9.6100048905149407E-2</v>
      </c>
      <c r="BG106" s="5">
        <v>16531.060000000001</v>
      </c>
      <c r="BH106" s="6">
        <v>9.6098276480673123E-2</v>
      </c>
      <c r="BI106" s="5">
        <v>16859.170000000006</v>
      </c>
      <c r="BJ106" s="6">
        <v>9.6085809422025131E-2</v>
      </c>
      <c r="BK106" s="5">
        <v>16757.100000000002</v>
      </c>
      <c r="BL106" s="6">
        <v>9.6085853691654177E-2</v>
      </c>
      <c r="BM106" s="5">
        <v>16929.98</v>
      </c>
      <c r="BN106" s="6">
        <v>9.6085785127072054E-2</v>
      </c>
      <c r="BO106" s="5">
        <v>15709.29</v>
      </c>
      <c r="BP106" s="6">
        <v>9.6085797791602687E-2</v>
      </c>
      <c r="BQ106" s="5">
        <v>18232.22</v>
      </c>
      <c r="BR106" s="6">
        <v>0.10589658305843558</v>
      </c>
      <c r="BS106" s="5">
        <v>19417.390000000003</v>
      </c>
      <c r="BT106" s="6">
        <v>0.10589662238716634</v>
      </c>
      <c r="BU106" s="5">
        <v>17932.089999999997</v>
      </c>
      <c r="BV106" s="6">
        <v>0.10589662044903556</v>
      </c>
      <c r="BW106" s="5">
        <v>17011.450000000004</v>
      </c>
      <c r="BX106" s="6">
        <v>0.10589656648601461</v>
      </c>
      <c r="BY106" s="5">
        <v>16187.09</v>
      </c>
      <c r="BZ106" s="6">
        <v>0.10587425868154937</v>
      </c>
      <c r="CA106" s="5">
        <v>15336.23</v>
      </c>
      <c r="CB106" s="6">
        <v>0.10586558764908954</v>
      </c>
      <c r="CC106" s="5">
        <v>11534.130000000001</v>
      </c>
      <c r="CD106" s="6">
        <v>0.10591664617351733</v>
      </c>
      <c r="CE106" s="5">
        <v>654901.81999999983</v>
      </c>
      <c r="CF106" s="6">
        <v>9.8060729363496149E-2</v>
      </c>
      <c r="CG106" s="4"/>
      <c r="CH106" s="12">
        <f t="shared" si="21"/>
        <v>194900.48000000004</v>
      </c>
      <c r="CI106" s="12">
        <f t="shared" si="22"/>
        <v>205624.70999999993</v>
      </c>
      <c r="CJ106" s="12">
        <f t="shared" si="23"/>
        <v>211319.18000000002</v>
      </c>
      <c r="CK106" s="12">
        <f t="shared" si="24"/>
        <v>198258.17142857143</v>
      </c>
      <c r="CL106" s="12">
        <f t="shared" si="25"/>
        <v>198258.17142857143</v>
      </c>
      <c r="CM106" s="16">
        <f t="shared" si="37"/>
        <v>9.7357223448359093E-2</v>
      </c>
      <c r="CN106" s="16">
        <f t="shared" si="36"/>
        <v>9.6050612328246701E-2</v>
      </c>
      <c r="CO106" s="16">
        <f t="shared" si="36"/>
        <v>9.9249383002441127E-2</v>
      </c>
      <c r="CP106" s="16">
        <f t="shared" si="36"/>
        <v>0.10589135709338715</v>
      </c>
      <c r="CQ106" s="16">
        <f t="shared" si="36"/>
        <v>0.10589135709338715</v>
      </c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</row>
    <row r="107" spans="1:128" s="7" customFormat="1" x14ac:dyDescent="0.25">
      <c r="A107" s="7" t="s">
        <v>116</v>
      </c>
      <c r="E107" s="10">
        <v>169636.53000000003</v>
      </c>
      <c r="F107" s="11">
        <v>1</v>
      </c>
      <c r="G107" s="10">
        <v>160909.39000000004</v>
      </c>
      <c r="H107" s="11">
        <v>1</v>
      </c>
      <c r="I107" s="10">
        <v>173717.01</v>
      </c>
      <c r="J107" s="11">
        <v>1</v>
      </c>
      <c r="K107" s="10">
        <v>158420.97999999998</v>
      </c>
      <c r="L107" s="11">
        <v>1</v>
      </c>
      <c r="M107" s="10">
        <v>170442.01000000004</v>
      </c>
      <c r="N107" s="11">
        <v>1</v>
      </c>
      <c r="O107" s="10">
        <v>146547.78000000003</v>
      </c>
      <c r="P107" s="11">
        <v>1</v>
      </c>
      <c r="Q107" s="10">
        <v>165968.47</v>
      </c>
      <c r="R107" s="11">
        <v>1</v>
      </c>
      <c r="S107" s="10">
        <v>169789.95999999996</v>
      </c>
      <c r="T107" s="11">
        <v>1</v>
      </c>
      <c r="U107" s="10">
        <v>166551.32</v>
      </c>
      <c r="V107" s="11">
        <v>1</v>
      </c>
      <c r="W107" s="10">
        <v>170499.31</v>
      </c>
      <c r="X107" s="11">
        <v>1</v>
      </c>
      <c r="Y107" s="10">
        <v>166490.09</v>
      </c>
      <c r="Z107" s="11">
        <v>1</v>
      </c>
      <c r="AA107" s="10">
        <v>182937.98000000004</v>
      </c>
      <c r="AB107" s="11">
        <v>1</v>
      </c>
      <c r="AC107" s="10">
        <v>176939.21999999994</v>
      </c>
      <c r="AD107" s="11">
        <v>1</v>
      </c>
      <c r="AE107" s="10">
        <v>203436.86</v>
      </c>
      <c r="AF107" s="11">
        <v>1</v>
      </c>
      <c r="AG107" s="10">
        <v>169205.74999999997</v>
      </c>
      <c r="AH107" s="11">
        <v>1</v>
      </c>
      <c r="AI107" s="10">
        <v>170948.24</v>
      </c>
      <c r="AJ107" s="11">
        <v>1</v>
      </c>
      <c r="AK107" s="10">
        <v>175938.07999999996</v>
      </c>
      <c r="AL107" s="11">
        <v>1</v>
      </c>
      <c r="AM107" s="10">
        <v>161200.14999999997</v>
      </c>
      <c r="AN107" s="11">
        <v>1</v>
      </c>
      <c r="AO107" s="10">
        <v>180847.33999999991</v>
      </c>
      <c r="AP107" s="11">
        <v>1</v>
      </c>
      <c r="AQ107" s="10">
        <v>172210.37</v>
      </c>
      <c r="AR107" s="11">
        <v>1</v>
      </c>
      <c r="AS107" s="10">
        <v>183850.44999999995</v>
      </c>
      <c r="AT107" s="11">
        <v>1</v>
      </c>
      <c r="AU107" s="10">
        <v>174563.96000000002</v>
      </c>
      <c r="AV107" s="11">
        <v>1</v>
      </c>
      <c r="AW107" s="10">
        <v>175016.23000000004</v>
      </c>
      <c r="AX107" s="11">
        <v>1</v>
      </c>
      <c r="AY107" s="10">
        <v>196638.75999999995</v>
      </c>
      <c r="AZ107" s="11">
        <v>1</v>
      </c>
      <c r="BA107" s="10">
        <v>190607.6</v>
      </c>
      <c r="BB107" s="11">
        <v>1</v>
      </c>
      <c r="BC107" s="10">
        <v>216701.12999999998</v>
      </c>
      <c r="BD107" s="11">
        <v>1</v>
      </c>
      <c r="BE107" s="10">
        <v>174787.32000000004</v>
      </c>
      <c r="BF107" s="11">
        <v>1</v>
      </c>
      <c r="BG107" s="10">
        <v>172022.43999999997</v>
      </c>
      <c r="BH107" s="11">
        <v>1</v>
      </c>
      <c r="BI107" s="10">
        <v>175459.52</v>
      </c>
      <c r="BJ107" s="11">
        <v>1</v>
      </c>
      <c r="BK107" s="10">
        <v>174397.15999999997</v>
      </c>
      <c r="BL107" s="11">
        <v>1</v>
      </c>
      <c r="BM107" s="10">
        <v>176196.50999999998</v>
      </c>
      <c r="BN107" s="11">
        <v>1</v>
      </c>
      <c r="BO107" s="10">
        <v>163492.32</v>
      </c>
      <c r="BP107" s="11">
        <v>1</v>
      </c>
      <c r="BQ107" s="10">
        <v>172170.04999999996</v>
      </c>
      <c r="BR107" s="11">
        <v>1</v>
      </c>
      <c r="BS107" s="10">
        <v>183361.75000000006</v>
      </c>
      <c r="BT107" s="11">
        <v>1</v>
      </c>
      <c r="BU107" s="10">
        <v>169335.80999999997</v>
      </c>
      <c r="BV107" s="11">
        <v>1</v>
      </c>
      <c r="BW107" s="10">
        <v>160642.13</v>
      </c>
      <c r="BX107" s="11">
        <v>1</v>
      </c>
      <c r="BY107" s="10">
        <v>152889.76</v>
      </c>
      <c r="BZ107" s="11">
        <v>1</v>
      </c>
      <c r="CA107" s="10">
        <v>144865.11000000002</v>
      </c>
      <c r="CB107" s="11">
        <v>1</v>
      </c>
      <c r="CC107" s="10">
        <v>108898.18</v>
      </c>
      <c r="CD107" s="11">
        <v>1</v>
      </c>
      <c r="CE107" s="10">
        <v>6678533.0299999993</v>
      </c>
      <c r="CF107" s="11">
        <v>1</v>
      </c>
      <c r="CG107" s="9"/>
      <c r="CH107" s="17">
        <f t="shared" si="21"/>
        <v>2001910.8300000003</v>
      </c>
      <c r="CI107" s="17">
        <f t="shared" si="22"/>
        <v>2140795.4099999997</v>
      </c>
      <c r="CJ107" s="17">
        <f t="shared" si="23"/>
        <v>2129173.7400000002</v>
      </c>
      <c r="CK107" s="17">
        <f t="shared" si="24"/>
        <v>1872279.0685714285</v>
      </c>
      <c r="CL107" s="17">
        <f t="shared" si="25"/>
        <v>1872279.0685714285</v>
      </c>
      <c r="CM107" s="15">
        <f t="shared" si="37"/>
        <v>1</v>
      </c>
      <c r="CN107" s="15">
        <f t="shared" si="36"/>
        <v>1</v>
      </c>
      <c r="CO107" s="15">
        <f t="shared" si="36"/>
        <v>1</v>
      </c>
      <c r="CP107" s="15">
        <f t="shared" si="36"/>
        <v>1</v>
      </c>
      <c r="CQ107" s="15">
        <f t="shared" si="36"/>
        <v>1</v>
      </c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</row>
    <row r="108" spans="1:128" x14ac:dyDescent="0.25">
      <c r="A108" s="2" t="s">
        <v>117</v>
      </c>
      <c r="B108" s="2" t="s">
        <v>115</v>
      </c>
      <c r="C108" s="2" t="s">
        <v>76</v>
      </c>
      <c r="D108" s="2" t="s">
        <v>55</v>
      </c>
      <c r="E108" s="5">
        <v>0</v>
      </c>
      <c r="F108" s="6"/>
      <c r="G108" s="5">
        <v>0</v>
      </c>
      <c r="H108" s="6"/>
      <c r="I108" s="5">
        <v>0</v>
      </c>
      <c r="J108" s="6"/>
      <c r="K108" s="5">
        <v>0</v>
      </c>
      <c r="L108" s="6"/>
      <c r="M108" s="5">
        <v>0</v>
      </c>
      <c r="N108" s="6"/>
      <c r="O108" s="5">
        <v>0</v>
      </c>
      <c r="P108" s="6"/>
      <c r="Q108" s="5">
        <v>0</v>
      </c>
      <c r="R108" s="6"/>
      <c r="S108" s="5">
        <v>0</v>
      </c>
      <c r="T108" s="6"/>
      <c r="U108" s="5">
        <v>0</v>
      </c>
      <c r="V108" s="6"/>
      <c r="W108" s="5">
        <v>0</v>
      </c>
      <c r="X108" s="6"/>
      <c r="Y108" s="5">
        <v>0</v>
      </c>
      <c r="Z108" s="6"/>
      <c r="AA108" s="5">
        <v>0</v>
      </c>
      <c r="AB108" s="6"/>
      <c r="AC108" s="5">
        <v>0</v>
      </c>
      <c r="AD108" s="6"/>
      <c r="AE108" s="5">
        <v>0</v>
      </c>
      <c r="AF108" s="6"/>
      <c r="AG108" s="5">
        <v>0</v>
      </c>
      <c r="AH108" s="6"/>
      <c r="AI108" s="5">
        <v>0</v>
      </c>
      <c r="AJ108" s="6"/>
      <c r="AK108" s="5">
        <v>0</v>
      </c>
      <c r="AL108" s="6"/>
      <c r="AM108" s="5">
        <v>0</v>
      </c>
      <c r="AN108" s="6"/>
      <c r="AO108" s="5">
        <v>0</v>
      </c>
      <c r="AP108" s="6"/>
      <c r="AQ108" s="5">
        <v>0</v>
      </c>
      <c r="AR108" s="6"/>
      <c r="AS108" s="5">
        <v>0</v>
      </c>
      <c r="AT108" s="6"/>
      <c r="AU108" s="5">
        <v>0</v>
      </c>
      <c r="AV108" s="6"/>
      <c r="AW108" s="5">
        <v>0</v>
      </c>
      <c r="AX108" s="6"/>
      <c r="AY108" s="5">
        <v>0</v>
      </c>
      <c r="AZ108" s="6"/>
      <c r="BA108" s="5">
        <v>0</v>
      </c>
      <c r="BB108" s="6"/>
      <c r="BC108" s="5">
        <v>0</v>
      </c>
      <c r="BD108" s="6"/>
      <c r="BE108" s="5">
        <v>0</v>
      </c>
      <c r="BF108" s="6"/>
      <c r="BG108" s="5">
        <v>0</v>
      </c>
      <c r="BH108" s="6"/>
      <c r="BI108" s="5">
        <v>0</v>
      </c>
      <c r="BJ108" s="6"/>
      <c r="BK108" s="5">
        <v>0</v>
      </c>
      <c r="BL108" s="6"/>
      <c r="BM108" s="5">
        <v>0</v>
      </c>
      <c r="BN108" s="6"/>
      <c r="BO108" s="5">
        <v>0</v>
      </c>
      <c r="BP108" s="6"/>
      <c r="BQ108" s="5">
        <v>0</v>
      </c>
      <c r="BR108" s="6"/>
      <c r="BS108" s="5">
        <v>0</v>
      </c>
      <c r="BT108" s="6"/>
      <c r="BU108" s="5">
        <v>0</v>
      </c>
      <c r="BV108" s="6"/>
      <c r="BW108" s="5">
        <v>0</v>
      </c>
      <c r="BX108" s="6"/>
      <c r="BY108" s="5">
        <v>0</v>
      </c>
      <c r="BZ108" s="6"/>
      <c r="CA108" s="5">
        <v>0</v>
      </c>
      <c r="CB108" s="6"/>
      <c r="CC108" s="5">
        <v>27071.79</v>
      </c>
      <c r="CD108" s="6">
        <v>0.86790004837733936</v>
      </c>
      <c r="CE108" s="5">
        <v>27071.79</v>
      </c>
      <c r="CF108" s="6">
        <v>0.86790004837733936</v>
      </c>
      <c r="CG108" s="4"/>
      <c r="CH108" s="12">
        <f t="shared" si="21"/>
        <v>0</v>
      </c>
      <c r="CI108" s="12">
        <f t="shared" si="22"/>
        <v>0</v>
      </c>
      <c r="CJ108" s="12">
        <f t="shared" si="23"/>
        <v>0</v>
      </c>
      <c r="CK108" s="12">
        <f t="shared" si="24"/>
        <v>46408.782857142854</v>
      </c>
      <c r="CL108" s="12">
        <f t="shared" si="25"/>
        <v>46408.782857142854</v>
      </c>
      <c r="CM108" s="16"/>
      <c r="CN108" s="16"/>
      <c r="CO108" s="16"/>
      <c r="CP108" s="16">
        <f t="shared" ref="CP108:CQ112" si="38">CK108/CK$112</f>
        <v>0.86790004837733936</v>
      </c>
      <c r="CQ108" s="16">
        <f t="shared" si="38"/>
        <v>0.86790004837733936</v>
      </c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</row>
    <row r="109" spans="1:128" x14ac:dyDescent="0.25">
      <c r="A109" s="2" t="s">
        <v>117</v>
      </c>
      <c r="B109" s="2" t="s">
        <v>115</v>
      </c>
      <c r="C109" s="2" t="s">
        <v>76</v>
      </c>
      <c r="D109" s="2" t="s">
        <v>56</v>
      </c>
      <c r="E109" s="5">
        <v>0</v>
      </c>
      <c r="F109" s="6"/>
      <c r="G109" s="5">
        <v>0</v>
      </c>
      <c r="H109" s="6"/>
      <c r="I109" s="5">
        <v>0</v>
      </c>
      <c r="J109" s="6"/>
      <c r="K109" s="5">
        <v>0</v>
      </c>
      <c r="L109" s="6"/>
      <c r="M109" s="5">
        <v>0</v>
      </c>
      <c r="N109" s="6"/>
      <c r="O109" s="5">
        <v>0</v>
      </c>
      <c r="P109" s="6"/>
      <c r="Q109" s="5">
        <v>0</v>
      </c>
      <c r="R109" s="6"/>
      <c r="S109" s="5">
        <v>0</v>
      </c>
      <c r="T109" s="6"/>
      <c r="U109" s="5">
        <v>0</v>
      </c>
      <c r="V109" s="6"/>
      <c r="W109" s="5">
        <v>0</v>
      </c>
      <c r="X109" s="6"/>
      <c r="Y109" s="5">
        <v>0</v>
      </c>
      <c r="Z109" s="6"/>
      <c r="AA109" s="5">
        <v>0</v>
      </c>
      <c r="AB109" s="6"/>
      <c r="AC109" s="5">
        <v>0</v>
      </c>
      <c r="AD109" s="6"/>
      <c r="AE109" s="5">
        <v>0</v>
      </c>
      <c r="AF109" s="6"/>
      <c r="AG109" s="5">
        <v>0</v>
      </c>
      <c r="AH109" s="6"/>
      <c r="AI109" s="5">
        <v>0</v>
      </c>
      <c r="AJ109" s="6"/>
      <c r="AK109" s="5">
        <v>0</v>
      </c>
      <c r="AL109" s="6"/>
      <c r="AM109" s="5">
        <v>0</v>
      </c>
      <c r="AN109" s="6"/>
      <c r="AO109" s="5">
        <v>0</v>
      </c>
      <c r="AP109" s="6"/>
      <c r="AQ109" s="5">
        <v>0</v>
      </c>
      <c r="AR109" s="6"/>
      <c r="AS109" s="5">
        <v>0</v>
      </c>
      <c r="AT109" s="6"/>
      <c r="AU109" s="5">
        <v>0</v>
      </c>
      <c r="AV109" s="6"/>
      <c r="AW109" s="5">
        <v>0</v>
      </c>
      <c r="AX109" s="6"/>
      <c r="AY109" s="5">
        <v>0</v>
      </c>
      <c r="AZ109" s="6"/>
      <c r="BA109" s="5">
        <v>0</v>
      </c>
      <c r="BB109" s="6"/>
      <c r="BC109" s="5">
        <v>0</v>
      </c>
      <c r="BD109" s="6"/>
      <c r="BE109" s="5">
        <v>0</v>
      </c>
      <c r="BF109" s="6"/>
      <c r="BG109" s="5">
        <v>0</v>
      </c>
      <c r="BH109" s="6"/>
      <c r="BI109" s="5">
        <v>0</v>
      </c>
      <c r="BJ109" s="6"/>
      <c r="BK109" s="5">
        <v>0</v>
      </c>
      <c r="BL109" s="6"/>
      <c r="BM109" s="5">
        <v>0</v>
      </c>
      <c r="BN109" s="6"/>
      <c r="BO109" s="5">
        <v>0</v>
      </c>
      <c r="BP109" s="6"/>
      <c r="BQ109" s="5">
        <v>0</v>
      </c>
      <c r="BR109" s="6"/>
      <c r="BS109" s="5">
        <v>0</v>
      </c>
      <c r="BT109" s="6"/>
      <c r="BU109" s="5">
        <v>0</v>
      </c>
      <c r="BV109" s="6"/>
      <c r="BW109" s="5">
        <v>0</v>
      </c>
      <c r="BX109" s="6"/>
      <c r="BY109" s="5">
        <v>0</v>
      </c>
      <c r="BZ109" s="6"/>
      <c r="CA109" s="5">
        <v>0</v>
      </c>
      <c r="CB109" s="6"/>
      <c r="CC109" s="5">
        <v>626.9799999999999</v>
      </c>
      <c r="CD109" s="6">
        <v>2.0100479958348679E-2</v>
      </c>
      <c r="CE109" s="5">
        <v>626.9799999999999</v>
      </c>
      <c r="CF109" s="6">
        <v>2.0100479958348679E-2</v>
      </c>
      <c r="CG109" s="4"/>
      <c r="CH109" s="12">
        <f t="shared" si="21"/>
        <v>0</v>
      </c>
      <c r="CI109" s="12">
        <f t="shared" si="22"/>
        <v>0</v>
      </c>
      <c r="CJ109" s="12">
        <f t="shared" si="23"/>
        <v>0</v>
      </c>
      <c r="CK109" s="12">
        <f t="shared" si="24"/>
        <v>1074.8228571428569</v>
      </c>
      <c r="CL109" s="12">
        <f t="shared" si="25"/>
        <v>1074.8228571428569</v>
      </c>
      <c r="CM109" s="16"/>
      <c r="CN109" s="16"/>
      <c r="CO109" s="16"/>
      <c r="CP109" s="16">
        <f t="shared" si="38"/>
        <v>2.0100479958348679E-2</v>
      </c>
      <c r="CQ109" s="16">
        <f t="shared" si="38"/>
        <v>2.0100479958348679E-2</v>
      </c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</row>
    <row r="110" spans="1:128" x14ac:dyDescent="0.25">
      <c r="A110" s="2" t="s">
        <v>117</v>
      </c>
      <c r="B110" s="2" t="s">
        <v>115</v>
      </c>
      <c r="C110" s="2" t="s">
        <v>76</v>
      </c>
      <c r="D110" s="2" t="s">
        <v>57</v>
      </c>
      <c r="E110" s="5">
        <v>0</v>
      </c>
      <c r="F110" s="6"/>
      <c r="G110" s="5">
        <v>0</v>
      </c>
      <c r="H110" s="6"/>
      <c r="I110" s="5">
        <v>0</v>
      </c>
      <c r="J110" s="6"/>
      <c r="K110" s="5">
        <v>0</v>
      </c>
      <c r="L110" s="6"/>
      <c r="M110" s="5">
        <v>0</v>
      </c>
      <c r="N110" s="6"/>
      <c r="O110" s="5">
        <v>0</v>
      </c>
      <c r="P110" s="6"/>
      <c r="Q110" s="5">
        <v>0</v>
      </c>
      <c r="R110" s="6"/>
      <c r="S110" s="5">
        <v>0</v>
      </c>
      <c r="T110" s="6"/>
      <c r="U110" s="5">
        <v>0</v>
      </c>
      <c r="V110" s="6"/>
      <c r="W110" s="5">
        <v>0</v>
      </c>
      <c r="X110" s="6"/>
      <c r="Y110" s="5">
        <v>0</v>
      </c>
      <c r="Z110" s="6"/>
      <c r="AA110" s="5">
        <v>0</v>
      </c>
      <c r="AB110" s="6"/>
      <c r="AC110" s="5">
        <v>0</v>
      </c>
      <c r="AD110" s="6"/>
      <c r="AE110" s="5">
        <v>0</v>
      </c>
      <c r="AF110" s="6"/>
      <c r="AG110" s="5">
        <v>0</v>
      </c>
      <c r="AH110" s="6"/>
      <c r="AI110" s="5">
        <v>0</v>
      </c>
      <c r="AJ110" s="6"/>
      <c r="AK110" s="5">
        <v>0</v>
      </c>
      <c r="AL110" s="6"/>
      <c r="AM110" s="5">
        <v>0</v>
      </c>
      <c r="AN110" s="6"/>
      <c r="AO110" s="5">
        <v>0</v>
      </c>
      <c r="AP110" s="6"/>
      <c r="AQ110" s="5">
        <v>0</v>
      </c>
      <c r="AR110" s="6"/>
      <c r="AS110" s="5">
        <v>0</v>
      </c>
      <c r="AT110" s="6"/>
      <c r="AU110" s="5">
        <v>0</v>
      </c>
      <c r="AV110" s="6"/>
      <c r="AW110" s="5">
        <v>0</v>
      </c>
      <c r="AX110" s="6"/>
      <c r="AY110" s="5">
        <v>0</v>
      </c>
      <c r="AZ110" s="6"/>
      <c r="BA110" s="5">
        <v>0</v>
      </c>
      <c r="BB110" s="6"/>
      <c r="BC110" s="5">
        <v>0</v>
      </c>
      <c r="BD110" s="6"/>
      <c r="BE110" s="5">
        <v>0</v>
      </c>
      <c r="BF110" s="6"/>
      <c r="BG110" s="5">
        <v>0</v>
      </c>
      <c r="BH110" s="6"/>
      <c r="BI110" s="5">
        <v>0</v>
      </c>
      <c r="BJ110" s="6"/>
      <c r="BK110" s="5">
        <v>0</v>
      </c>
      <c r="BL110" s="6"/>
      <c r="BM110" s="5">
        <v>0</v>
      </c>
      <c r="BN110" s="6"/>
      <c r="BO110" s="5">
        <v>0</v>
      </c>
      <c r="BP110" s="6"/>
      <c r="BQ110" s="5">
        <v>0</v>
      </c>
      <c r="BR110" s="6"/>
      <c r="BS110" s="5">
        <v>0</v>
      </c>
      <c r="BT110" s="6"/>
      <c r="BU110" s="5">
        <v>0</v>
      </c>
      <c r="BV110" s="6"/>
      <c r="BW110" s="5">
        <v>0</v>
      </c>
      <c r="BX110" s="6"/>
      <c r="BY110" s="5">
        <v>0</v>
      </c>
      <c r="BZ110" s="6"/>
      <c r="CA110" s="5">
        <v>0</v>
      </c>
      <c r="CB110" s="6"/>
      <c r="CC110" s="5">
        <v>190.27</v>
      </c>
      <c r="CD110" s="6">
        <v>6.0999048162222137E-3</v>
      </c>
      <c r="CE110" s="5">
        <v>190.27</v>
      </c>
      <c r="CF110" s="6">
        <v>6.0999048162222137E-3</v>
      </c>
      <c r="CG110" s="4"/>
      <c r="CH110" s="12">
        <f t="shared" si="21"/>
        <v>0</v>
      </c>
      <c r="CI110" s="12">
        <f t="shared" si="22"/>
        <v>0</v>
      </c>
      <c r="CJ110" s="12">
        <f t="shared" si="23"/>
        <v>0</v>
      </c>
      <c r="CK110" s="12">
        <f t="shared" si="24"/>
        <v>326.17714285714288</v>
      </c>
      <c r="CL110" s="12">
        <f t="shared" si="25"/>
        <v>326.17714285714288</v>
      </c>
      <c r="CM110" s="16"/>
      <c r="CN110" s="16"/>
      <c r="CO110" s="16"/>
      <c r="CP110" s="16">
        <f t="shared" si="38"/>
        <v>6.0999048162222146E-3</v>
      </c>
      <c r="CQ110" s="16">
        <f t="shared" si="38"/>
        <v>6.0999048162222146E-3</v>
      </c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</row>
    <row r="111" spans="1:128" x14ac:dyDescent="0.25">
      <c r="A111" s="2" t="s">
        <v>117</v>
      </c>
      <c r="B111" s="2" t="s">
        <v>115</v>
      </c>
      <c r="C111" s="2" t="s">
        <v>76</v>
      </c>
      <c r="D111" s="2" t="s">
        <v>63</v>
      </c>
      <c r="E111" s="5">
        <v>0</v>
      </c>
      <c r="F111" s="6"/>
      <c r="G111" s="5">
        <v>0</v>
      </c>
      <c r="H111" s="6"/>
      <c r="I111" s="5">
        <v>0</v>
      </c>
      <c r="J111" s="6"/>
      <c r="K111" s="5">
        <v>0</v>
      </c>
      <c r="L111" s="6"/>
      <c r="M111" s="5">
        <v>0</v>
      </c>
      <c r="N111" s="6"/>
      <c r="O111" s="5">
        <v>0</v>
      </c>
      <c r="P111" s="6"/>
      <c r="Q111" s="5">
        <v>0</v>
      </c>
      <c r="R111" s="6"/>
      <c r="S111" s="5">
        <v>0</v>
      </c>
      <c r="T111" s="6"/>
      <c r="U111" s="5">
        <v>0</v>
      </c>
      <c r="V111" s="6"/>
      <c r="W111" s="5">
        <v>0</v>
      </c>
      <c r="X111" s="6"/>
      <c r="Y111" s="5">
        <v>0</v>
      </c>
      <c r="Z111" s="6"/>
      <c r="AA111" s="5">
        <v>0</v>
      </c>
      <c r="AB111" s="6"/>
      <c r="AC111" s="5">
        <v>0</v>
      </c>
      <c r="AD111" s="6"/>
      <c r="AE111" s="5">
        <v>0</v>
      </c>
      <c r="AF111" s="6"/>
      <c r="AG111" s="5">
        <v>0</v>
      </c>
      <c r="AH111" s="6"/>
      <c r="AI111" s="5">
        <v>0</v>
      </c>
      <c r="AJ111" s="6"/>
      <c r="AK111" s="5">
        <v>0</v>
      </c>
      <c r="AL111" s="6"/>
      <c r="AM111" s="5">
        <v>0</v>
      </c>
      <c r="AN111" s="6"/>
      <c r="AO111" s="5">
        <v>0</v>
      </c>
      <c r="AP111" s="6"/>
      <c r="AQ111" s="5">
        <v>0</v>
      </c>
      <c r="AR111" s="6"/>
      <c r="AS111" s="5">
        <v>0</v>
      </c>
      <c r="AT111" s="6"/>
      <c r="AU111" s="5">
        <v>0</v>
      </c>
      <c r="AV111" s="6"/>
      <c r="AW111" s="5">
        <v>0</v>
      </c>
      <c r="AX111" s="6"/>
      <c r="AY111" s="5">
        <v>0</v>
      </c>
      <c r="AZ111" s="6"/>
      <c r="BA111" s="5">
        <v>0</v>
      </c>
      <c r="BB111" s="6"/>
      <c r="BC111" s="5">
        <v>0</v>
      </c>
      <c r="BD111" s="6"/>
      <c r="BE111" s="5">
        <v>0</v>
      </c>
      <c r="BF111" s="6"/>
      <c r="BG111" s="5">
        <v>0</v>
      </c>
      <c r="BH111" s="6"/>
      <c r="BI111" s="5">
        <v>0</v>
      </c>
      <c r="BJ111" s="6"/>
      <c r="BK111" s="5">
        <v>0</v>
      </c>
      <c r="BL111" s="6"/>
      <c r="BM111" s="5">
        <v>0</v>
      </c>
      <c r="BN111" s="6"/>
      <c r="BO111" s="5">
        <v>0</v>
      </c>
      <c r="BP111" s="6"/>
      <c r="BQ111" s="5">
        <v>0</v>
      </c>
      <c r="BR111" s="6"/>
      <c r="BS111" s="5">
        <v>0</v>
      </c>
      <c r="BT111" s="6"/>
      <c r="BU111" s="5">
        <v>0</v>
      </c>
      <c r="BV111" s="6"/>
      <c r="BW111" s="5">
        <v>0</v>
      </c>
      <c r="BX111" s="6"/>
      <c r="BY111" s="5">
        <v>0</v>
      </c>
      <c r="BZ111" s="6"/>
      <c r="CA111" s="5">
        <v>0</v>
      </c>
      <c r="CB111" s="6"/>
      <c r="CC111" s="5">
        <v>3303.2499999999995</v>
      </c>
      <c r="CD111" s="6">
        <v>0.10589956684808968</v>
      </c>
      <c r="CE111" s="5">
        <v>3303.2499999999995</v>
      </c>
      <c r="CF111" s="6">
        <v>0.10589956684808968</v>
      </c>
      <c r="CG111" s="4"/>
      <c r="CH111" s="12">
        <f t="shared" si="21"/>
        <v>0</v>
      </c>
      <c r="CI111" s="12">
        <f t="shared" si="22"/>
        <v>0</v>
      </c>
      <c r="CJ111" s="12">
        <f t="shared" si="23"/>
        <v>0</v>
      </c>
      <c r="CK111" s="12">
        <f t="shared" si="24"/>
        <v>5662.7142857142844</v>
      </c>
      <c r="CL111" s="12">
        <f t="shared" si="25"/>
        <v>5662.7142857142844</v>
      </c>
      <c r="CM111" s="16"/>
      <c r="CN111" s="16"/>
      <c r="CO111" s="16"/>
      <c r="CP111" s="16">
        <f t="shared" si="38"/>
        <v>0.10589956684808968</v>
      </c>
      <c r="CQ111" s="16">
        <f t="shared" si="38"/>
        <v>0.10589956684808968</v>
      </c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</row>
    <row r="112" spans="1:128" s="7" customFormat="1" x14ac:dyDescent="0.25">
      <c r="A112" s="7" t="s">
        <v>118</v>
      </c>
      <c r="E112" s="10">
        <v>0</v>
      </c>
      <c r="F112" s="11"/>
      <c r="G112" s="10">
        <v>0</v>
      </c>
      <c r="H112" s="11"/>
      <c r="I112" s="10">
        <v>0</v>
      </c>
      <c r="J112" s="11"/>
      <c r="K112" s="10">
        <v>0</v>
      </c>
      <c r="L112" s="11"/>
      <c r="M112" s="10">
        <v>0</v>
      </c>
      <c r="N112" s="11"/>
      <c r="O112" s="10">
        <v>0</v>
      </c>
      <c r="P112" s="11"/>
      <c r="Q112" s="10">
        <v>0</v>
      </c>
      <c r="R112" s="11"/>
      <c r="S112" s="10">
        <v>0</v>
      </c>
      <c r="T112" s="11"/>
      <c r="U112" s="10">
        <v>0</v>
      </c>
      <c r="V112" s="11"/>
      <c r="W112" s="10">
        <v>0</v>
      </c>
      <c r="X112" s="11"/>
      <c r="Y112" s="10">
        <v>0</v>
      </c>
      <c r="Z112" s="11"/>
      <c r="AA112" s="10">
        <v>0</v>
      </c>
      <c r="AB112" s="11"/>
      <c r="AC112" s="10">
        <v>0</v>
      </c>
      <c r="AD112" s="11"/>
      <c r="AE112" s="10">
        <v>0</v>
      </c>
      <c r="AF112" s="11"/>
      <c r="AG112" s="10">
        <v>0</v>
      </c>
      <c r="AH112" s="11"/>
      <c r="AI112" s="10">
        <v>0</v>
      </c>
      <c r="AJ112" s="11"/>
      <c r="AK112" s="10">
        <v>0</v>
      </c>
      <c r="AL112" s="11"/>
      <c r="AM112" s="10">
        <v>0</v>
      </c>
      <c r="AN112" s="11"/>
      <c r="AO112" s="10">
        <v>0</v>
      </c>
      <c r="AP112" s="11"/>
      <c r="AQ112" s="10">
        <v>0</v>
      </c>
      <c r="AR112" s="11"/>
      <c r="AS112" s="10">
        <v>0</v>
      </c>
      <c r="AT112" s="11"/>
      <c r="AU112" s="10">
        <v>0</v>
      </c>
      <c r="AV112" s="11"/>
      <c r="AW112" s="10">
        <v>0</v>
      </c>
      <c r="AX112" s="11"/>
      <c r="AY112" s="10">
        <v>0</v>
      </c>
      <c r="AZ112" s="11"/>
      <c r="BA112" s="10">
        <v>0</v>
      </c>
      <c r="BB112" s="11"/>
      <c r="BC112" s="10">
        <v>0</v>
      </c>
      <c r="BD112" s="11"/>
      <c r="BE112" s="10">
        <v>0</v>
      </c>
      <c r="BF112" s="11"/>
      <c r="BG112" s="10">
        <v>0</v>
      </c>
      <c r="BH112" s="11"/>
      <c r="BI112" s="10">
        <v>0</v>
      </c>
      <c r="BJ112" s="11"/>
      <c r="BK112" s="10">
        <v>0</v>
      </c>
      <c r="BL112" s="11"/>
      <c r="BM112" s="10">
        <v>0</v>
      </c>
      <c r="BN112" s="11"/>
      <c r="BO112" s="10">
        <v>0</v>
      </c>
      <c r="BP112" s="11"/>
      <c r="BQ112" s="10">
        <v>0</v>
      </c>
      <c r="BR112" s="11"/>
      <c r="BS112" s="10">
        <v>0</v>
      </c>
      <c r="BT112" s="11"/>
      <c r="BU112" s="10">
        <v>0</v>
      </c>
      <c r="BV112" s="11"/>
      <c r="BW112" s="10">
        <v>0</v>
      </c>
      <c r="BX112" s="11"/>
      <c r="BY112" s="10">
        <v>0</v>
      </c>
      <c r="BZ112" s="11"/>
      <c r="CA112" s="10">
        <v>0</v>
      </c>
      <c r="CB112" s="11"/>
      <c r="CC112" s="10">
        <v>31192.29</v>
      </c>
      <c r="CD112" s="11">
        <v>1</v>
      </c>
      <c r="CE112" s="10">
        <v>31192.29</v>
      </c>
      <c r="CF112" s="11">
        <v>1</v>
      </c>
      <c r="CG112" s="9"/>
      <c r="CH112" s="17">
        <f t="shared" si="21"/>
        <v>0</v>
      </c>
      <c r="CI112" s="17">
        <f t="shared" si="22"/>
        <v>0</v>
      </c>
      <c r="CJ112" s="17">
        <f t="shared" si="23"/>
        <v>0</v>
      </c>
      <c r="CK112" s="17">
        <f t="shared" si="24"/>
        <v>53472.497142857144</v>
      </c>
      <c r="CL112" s="17">
        <f t="shared" si="25"/>
        <v>53472.497142857144</v>
      </c>
      <c r="CM112" s="15"/>
      <c r="CN112" s="15"/>
      <c r="CO112" s="15"/>
      <c r="CP112" s="15">
        <f t="shared" si="38"/>
        <v>1</v>
      </c>
      <c r="CQ112" s="15">
        <f t="shared" si="38"/>
        <v>1</v>
      </c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</row>
    <row r="113" spans="1:128" x14ac:dyDescent="0.25">
      <c r="A113" s="2" t="s">
        <v>119</v>
      </c>
      <c r="B113" s="2" t="s">
        <v>120</v>
      </c>
      <c r="C113" s="2" t="s">
        <v>84</v>
      </c>
      <c r="D113" s="2" t="s">
        <v>55</v>
      </c>
      <c r="E113" s="5">
        <v>0</v>
      </c>
      <c r="F113" s="6"/>
      <c r="G113" s="5">
        <v>0</v>
      </c>
      <c r="H113" s="6"/>
      <c r="I113" s="5">
        <v>0</v>
      </c>
      <c r="J113" s="6"/>
      <c r="K113" s="5">
        <v>0</v>
      </c>
      <c r="L113" s="6"/>
      <c r="M113" s="5">
        <v>0</v>
      </c>
      <c r="N113" s="6"/>
      <c r="O113" s="5">
        <v>0</v>
      </c>
      <c r="P113" s="6"/>
      <c r="Q113" s="5">
        <v>0</v>
      </c>
      <c r="R113" s="6"/>
      <c r="S113" s="5">
        <v>0</v>
      </c>
      <c r="T113" s="6"/>
      <c r="U113" s="5">
        <v>0</v>
      </c>
      <c r="V113" s="6"/>
      <c r="W113" s="5">
        <v>0</v>
      </c>
      <c r="X113" s="6"/>
      <c r="Y113" s="5">
        <v>0</v>
      </c>
      <c r="Z113" s="6"/>
      <c r="AA113" s="5">
        <v>0</v>
      </c>
      <c r="AB113" s="6"/>
      <c r="AC113" s="5">
        <v>0</v>
      </c>
      <c r="AD113" s="6"/>
      <c r="AE113" s="5">
        <v>0</v>
      </c>
      <c r="AF113" s="6"/>
      <c r="AG113" s="5">
        <v>0</v>
      </c>
      <c r="AH113" s="6"/>
      <c r="AI113" s="5">
        <v>0</v>
      </c>
      <c r="AJ113" s="6"/>
      <c r="AK113" s="5">
        <v>0</v>
      </c>
      <c r="AL113" s="6"/>
      <c r="AM113" s="5">
        <v>0</v>
      </c>
      <c r="AN113" s="6"/>
      <c r="AO113" s="5">
        <v>0</v>
      </c>
      <c r="AP113" s="6"/>
      <c r="AQ113" s="5">
        <v>0</v>
      </c>
      <c r="AR113" s="6"/>
      <c r="AS113" s="5">
        <v>0</v>
      </c>
      <c r="AT113" s="6"/>
      <c r="AU113" s="5">
        <v>0</v>
      </c>
      <c r="AV113" s="6"/>
      <c r="AW113" s="5">
        <v>0</v>
      </c>
      <c r="AX113" s="6"/>
      <c r="AY113" s="5">
        <v>0</v>
      </c>
      <c r="AZ113" s="6"/>
      <c r="BA113" s="5">
        <v>0</v>
      </c>
      <c r="BB113" s="6"/>
      <c r="BC113" s="5">
        <v>0</v>
      </c>
      <c r="BD113" s="6"/>
      <c r="BE113" s="5">
        <v>0</v>
      </c>
      <c r="BF113" s="6"/>
      <c r="BG113" s="5">
        <v>0</v>
      </c>
      <c r="BH113" s="6"/>
      <c r="BI113" s="5">
        <v>0</v>
      </c>
      <c r="BJ113" s="6"/>
      <c r="BK113" s="5">
        <v>0</v>
      </c>
      <c r="BL113" s="6"/>
      <c r="BM113" s="5">
        <v>0</v>
      </c>
      <c r="BN113" s="6"/>
      <c r="BO113" s="5">
        <v>0</v>
      </c>
      <c r="BP113" s="6"/>
      <c r="BQ113" s="5">
        <v>0</v>
      </c>
      <c r="BR113" s="6"/>
      <c r="BS113" s="5">
        <v>0</v>
      </c>
      <c r="BT113" s="6"/>
      <c r="BU113" s="5">
        <v>7930.8</v>
      </c>
      <c r="BV113" s="6">
        <v>0.88959979899091646</v>
      </c>
      <c r="BW113" s="5">
        <v>5129.9400000000005</v>
      </c>
      <c r="BX113" s="6">
        <v>0.88960142615354743</v>
      </c>
      <c r="BY113" s="5">
        <v>5967</v>
      </c>
      <c r="BZ113" s="6">
        <v>0.88959986641838773</v>
      </c>
      <c r="CA113" s="5">
        <v>5732.7300000000005</v>
      </c>
      <c r="CB113" s="6">
        <v>0.8896008168636409</v>
      </c>
      <c r="CC113" s="5">
        <v>5637.97</v>
      </c>
      <c r="CD113" s="6">
        <v>0.88959805354026567</v>
      </c>
      <c r="CE113" s="5">
        <v>30398.440000000002</v>
      </c>
      <c r="CF113" s="6">
        <v>0.88959995504948508</v>
      </c>
      <c r="CG113" s="4"/>
      <c r="CH113" s="12">
        <f t="shared" si="21"/>
        <v>0</v>
      </c>
      <c r="CI113" s="12">
        <f t="shared" si="22"/>
        <v>0</v>
      </c>
      <c r="CJ113" s="12">
        <f t="shared" si="23"/>
        <v>13060.740000000002</v>
      </c>
      <c r="CK113" s="12">
        <f t="shared" si="24"/>
        <v>52111.611428571436</v>
      </c>
      <c r="CL113" s="12">
        <f t="shared" si="25"/>
        <v>52111.611428571436</v>
      </c>
      <c r="CM113" s="16"/>
      <c r="CN113" s="16"/>
      <c r="CO113" s="16">
        <f t="shared" ref="CO113:CQ117" si="39">CJ113/CJ$117</f>
        <v>0.88960043809998657</v>
      </c>
      <c r="CP113" s="16">
        <f t="shared" si="39"/>
        <v>0.88959995504948519</v>
      </c>
      <c r="CQ113" s="16">
        <f t="shared" si="39"/>
        <v>0.88959995504948519</v>
      </c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</row>
    <row r="114" spans="1:128" x14ac:dyDescent="0.25">
      <c r="A114" s="2" t="s">
        <v>119</v>
      </c>
      <c r="B114" s="2" t="s">
        <v>120</v>
      </c>
      <c r="C114" s="2" t="s">
        <v>84</v>
      </c>
      <c r="D114" s="2" t="s">
        <v>56</v>
      </c>
      <c r="E114" s="5">
        <v>0</v>
      </c>
      <c r="F114" s="6"/>
      <c r="G114" s="5">
        <v>0</v>
      </c>
      <c r="H114" s="6"/>
      <c r="I114" s="5">
        <v>0</v>
      </c>
      <c r="J114" s="6"/>
      <c r="K114" s="5">
        <v>0</v>
      </c>
      <c r="L114" s="6"/>
      <c r="M114" s="5">
        <v>0</v>
      </c>
      <c r="N114" s="6"/>
      <c r="O114" s="5">
        <v>0</v>
      </c>
      <c r="P114" s="6"/>
      <c r="Q114" s="5">
        <v>0</v>
      </c>
      <c r="R114" s="6"/>
      <c r="S114" s="5">
        <v>0</v>
      </c>
      <c r="T114" s="6"/>
      <c r="U114" s="5">
        <v>0</v>
      </c>
      <c r="V114" s="6"/>
      <c r="W114" s="5">
        <v>0</v>
      </c>
      <c r="X114" s="6"/>
      <c r="Y114" s="5">
        <v>0</v>
      </c>
      <c r="Z114" s="6"/>
      <c r="AA114" s="5">
        <v>0</v>
      </c>
      <c r="AB114" s="6"/>
      <c r="AC114" s="5">
        <v>0</v>
      </c>
      <c r="AD114" s="6"/>
      <c r="AE114" s="5">
        <v>0</v>
      </c>
      <c r="AF114" s="6"/>
      <c r="AG114" s="5">
        <v>0</v>
      </c>
      <c r="AH114" s="6"/>
      <c r="AI114" s="5">
        <v>0</v>
      </c>
      <c r="AJ114" s="6"/>
      <c r="AK114" s="5">
        <v>0</v>
      </c>
      <c r="AL114" s="6"/>
      <c r="AM114" s="5">
        <v>0</v>
      </c>
      <c r="AN114" s="6"/>
      <c r="AO114" s="5">
        <v>0</v>
      </c>
      <c r="AP114" s="6"/>
      <c r="AQ114" s="5">
        <v>0</v>
      </c>
      <c r="AR114" s="6"/>
      <c r="AS114" s="5">
        <v>0</v>
      </c>
      <c r="AT114" s="6"/>
      <c r="AU114" s="5">
        <v>0</v>
      </c>
      <c r="AV114" s="6"/>
      <c r="AW114" s="5">
        <v>0</v>
      </c>
      <c r="AX114" s="6"/>
      <c r="AY114" s="5">
        <v>0</v>
      </c>
      <c r="AZ114" s="6"/>
      <c r="BA114" s="5">
        <v>0</v>
      </c>
      <c r="BB114" s="6"/>
      <c r="BC114" s="5">
        <v>0</v>
      </c>
      <c r="BD114" s="6"/>
      <c r="BE114" s="5">
        <v>0</v>
      </c>
      <c r="BF114" s="6"/>
      <c r="BG114" s="5">
        <v>0</v>
      </c>
      <c r="BH114" s="6"/>
      <c r="BI114" s="5">
        <v>0</v>
      </c>
      <c r="BJ114" s="6"/>
      <c r="BK114" s="5">
        <v>0</v>
      </c>
      <c r="BL114" s="6"/>
      <c r="BM114" s="5">
        <v>0</v>
      </c>
      <c r="BN114" s="6"/>
      <c r="BO114" s="5">
        <v>0</v>
      </c>
      <c r="BP114" s="6"/>
      <c r="BQ114" s="5">
        <v>0</v>
      </c>
      <c r="BR114" s="6"/>
      <c r="BS114" s="5">
        <v>0</v>
      </c>
      <c r="BT114" s="6"/>
      <c r="BU114" s="5">
        <v>161.36999999999998</v>
      </c>
      <c r="BV114" s="6">
        <v>1.8100912841474272E-2</v>
      </c>
      <c r="BW114" s="5">
        <v>104.36999999999999</v>
      </c>
      <c r="BX114" s="6">
        <v>1.8099178713132262E-2</v>
      </c>
      <c r="BY114" s="5">
        <v>121.41</v>
      </c>
      <c r="BZ114" s="6">
        <v>1.8100606633460106E-2</v>
      </c>
      <c r="CA114" s="5">
        <v>116.64</v>
      </c>
      <c r="CB114" s="6">
        <v>1.8100109246201208E-2</v>
      </c>
      <c r="CC114" s="5">
        <v>114.73</v>
      </c>
      <c r="CD114" s="6">
        <v>1.8102896021560008E-2</v>
      </c>
      <c r="CE114" s="5">
        <v>618.52</v>
      </c>
      <c r="CF114" s="6">
        <v>1.8100776362116194E-2</v>
      </c>
      <c r="CG114" s="4"/>
      <c r="CH114" s="12">
        <f t="shared" si="21"/>
        <v>0</v>
      </c>
      <c r="CI114" s="12">
        <f t="shared" si="22"/>
        <v>0</v>
      </c>
      <c r="CJ114" s="12">
        <f t="shared" si="23"/>
        <v>265.73999999999995</v>
      </c>
      <c r="CK114" s="12">
        <f t="shared" si="24"/>
        <v>1060.32</v>
      </c>
      <c r="CL114" s="12">
        <f t="shared" si="25"/>
        <v>1060.32</v>
      </c>
      <c r="CM114" s="16"/>
      <c r="CN114" s="16"/>
      <c r="CO114" s="16">
        <f t="shared" si="39"/>
        <v>1.8100231718929428E-2</v>
      </c>
      <c r="CP114" s="16">
        <f t="shared" si="39"/>
        <v>1.8100776362116197E-2</v>
      </c>
      <c r="CQ114" s="16">
        <f t="shared" si="39"/>
        <v>1.8100776362116197E-2</v>
      </c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</row>
    <row r="115" spans="1:128" x14ac:dyDescent="0.25">
      <c r="A115" s="2" t="s">
        <v>119</v>
      </c>
      <c r="B115" s="2" t="s">
        <v>120</v>
      </c>
      <c r="C115" s="2" t="s">
        <v>84</v>
      </c>
      <c r="D115" s="2" t="s">
        <v>57</v>
      </c>
      <c r="E115" s="5">
        <v>0</v>
      </c>
      <c r="F115" s="6"/>
      <c r="G115" s="5">
        <v>0</v>
      </c>
      <c r="H115" s="6"/>
      <c r="I115" s="5">
        <v>0</v>
      </c>
      <c r="J115" s="6"/>
      <c r="K115" s="5">
        <v>0</v>
      </c>
      <c r="L115" s="6"/>
      <c r="M115" s="5">
        <v>0</v>
      </c>
      <c r="N115" s="6"/>
      <c r="O115" s="5">
        <v>0</v>
      </c>
      <c r="P115" s="6"/>
      <c r="Q115" s="5">
        <v>0</v>
      </c>
      <c r="R115" s="6"/>
      <c r="S115" s="5">
        <v>0</v>
      </c>
      <c r="T115" s="6"/>
      <c r="U115" s="5">
        <v>0</v>
      </c>
      <c r="V115" s="6"/>
      <c r="W115" s="5">
        <v>0</v>
      </c>
      <c r="X115" s="6"/>
      <c r="Y115" s="5">
        <v>0</v>
      </c>
      <c r="Z115" s="6"/>
      <c r="AA115" s="5">
        <v>0</v>
      </c>
      <c r="AB115" s="6"/>
      <c r="AC115" s="5">
        <v>0</v>
      </c>
      <c r="AD115" s="6"/>
      <c r="AE115" s="5">
        <v>0</v>
      </c>
      <c r="AF115" s="6"/>
      <c r="AG115" s="5">
        <v>0</v>
      </c>
      <c r="AH115" s="6"/>
      <c r="AI115" s="5">
        <v>0</v>
      </c>
      <c r="AJ115" s="6"/>
      <c r="AK115" s="5">
        <v>0</v>
      </c>
      <c r="AL115" s="6"/>
      <c r="AM115" s="5">
        <v>0</v>
      </c>
      <c r="AN115" s="6"/>
      <c r="AO115" s="5">
        <v>0</v>
      </c>
      <c r="AP115" s="6"/>
      <c r="AQ115" s="5">
        <v>0</v>
      </c>
      <c r="AR115" s="6"/>
      <c r="AS115" s="5">
        <v>0</v>
      </c>
      <c r="AT115" s="6"/>
      <c r="AU115" s="5">
        <v>0</v>
      </c>
      <c r="AV115" s="6"/>
      <c r="AW115" s="5">
        <v>0</v>
      </c>
      <c r="AX115" s="6"/>
      <c r="AY115" s="5">
        <v>0</v>
      </c>
      <c r="AZ115" s="6"/>
      <c r="BA115" s="5">
        <v>0</v>
      </c>
      <c r="BB115" s="6"/>
      <c r="BC115" s="5">
        <v>0</v>
      </c>
      <c r="BD115" s="6"/>
      <c r="BE115" s="5">
        <v>0</v>
      </c>
      <c r="BF115" s="6"/>
      <c r="BG115" s="5">
        <v>0</v>
      </c>
      <c r="BH115" s="6"/>
      <c r="BI115" s="5">
        <v>0</v>
      </c>
      <c r="BJ115" s="6"/>
      <c r="BK115" s="5">
        <v>0</v>
      </c>
      <c r="BL115" s="6"/>
      <c r="BM115" s="5">
        <v>0</v>
      </c>
      <c r="BN115" s="6"/>
      <c r="BO115" s="5">
        <v>0</v>
      </c>
      <c r="BP115" s="6"/>
      <c r="BQ115" s="5">
        <v>0</v>
      </c>
      <c r="BR115" s="6"/>
      <c r="BS115" s="5">
        <v>0</v>
      </c>
      <c r="BT115" s="6"/>
      <c r="BU115" s="5">
        <v>36.549999999999997</v>
      </c>
      <c r="BV115" s="6">
        <v>4.0998225466684314E-3</v>
      </c>
      <c r="BW115" s="5">
        <v>23.64</v>
      </c>
      <c r="BX115" s="6">
        <v>4.0994977941788517E-3</v>
      </c>
      <c r="BY115" s="5">
        <v>27.5</v>
      </c>
      <c r="BZ115" s="6">
        <v>4.0998820724829329E-3</v>
      </c>
      <c r="CA115" s="5">
        <v>26.42</v>
      </c>
      <c r="CB115" s="6">
        <v>4.0998361306981822E-3</v>
      </c>
      <c r="CC115" s="5">
        <v>25.99</v>
      </c>
      <c r="CD115" s="6">
        <v>4.1008826601616364E-3</v>
      </c>
      <c r="CE115" s="5">
        <v>140.1</v>
      </c>
      <c r="CF115" s="6">
        <v>4.0999786075348876E-3</v>
      </c>
      <c r="CG115" s="4"/>
      <c r="CH115" s="12">
        <f t="shared" si="21"/>
        <v>0</v>
      </c>
      <c r="CI115" s="12">
        <f t="shared" si="22"/>
        <v>0</v>
      </c>
      <c r="CJ115" s="12">
        <f t="shared" si="23"/>
        <v>60.19</v>
      </c>
      <c r="CK115" s="12">
        <f t="shared" si="24"/>
        <v>240.17142857142855</v>
      </c>
      <c r="CL115" s="12">
        <f t="shared" si="25"/>
        <v>240.17142857142855</v>
      </c>
      <c r="CM115" s="16"/>
      <c r="CN115" s="16"/>
      <c r="CO115" s="16">
        <f t="shared" si="39"/>
        <v>4.0996949919559064E-3</v>
      </c>
      <c r="CP115" s="16">
        <f t="shared" si="39"/>
        <v>4.0999786075348876E-3</v>
      </c>
      <c r="CQ115" s="16">
        <f t="shared" si="39"/>
        <v>4.0999786075348876E-3</v>
      </c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</row>
    <row r="116" spans="1:128" x14ac:dyDescent="0.25">
      <c r="A116" s="2" t="s">
        <v>119</v>
      </c>
      <c r="B116" s="2" t="s">
        <v>120</v>
      </c>
      <c r="C116" s="2" t="s">
        <v>84</v>
      </c>
      <c r="D116" s="2" t="s">
        <v>63</v>
      </c>
      <c r="E116" s="5">
        <v>0</v>
      </c>
      <c r="F116" s="6"/>
      <c r="G116" s="5">
        <v>0</v>
      </c>
      <c r="H116" s="6"/>
      <c r="I116" s="5">
        <v>0</v>
      </c>
      <c r="J116" s="6"/>
      <c r="K116" s="5">
        <v>0</v>
      </c>
      <c r="L116" s="6"/>
      <c r="M116" s="5">
        <v>0</v>
      </c>
      <c r="N116" s="6"/>
      <c r="O116" s="5">
        <v>0</v>
      </c>
      <c r="P116" s="6"/>
      <c r="Q116" s="5">
        <v>0</v>
      </c>
      <c r="R116" s="6"/>
      <c r="S116" s="5">
        <v>0</v>
      </c>
      <c r="T116" s="6"/>
      <c r="U116" s="5">
        <v>0</v>
      </c>
      <c r="V116" s="6"/>
      <c r="W116" s="5">
        <v>0</v>
      </c>
      <c r="X116" s="6"/>
      <c r="Y116" s="5">
        <v>0</v>
      </c>
      <c r="Z116" s="6"/>
      <c r="AA116" s="5">
        <v>0</v>
      </c>
      <c r="AB116" s="6"/>
      <c r="AC116" s="5">
        <v>0</v>
      </c>
      <c r="AD116" s="6"/>
      <c r="AE116" s="5">
        <v>0</v>
      </c>
      <c r="AF116" s="6"/>
      <c r="AG116" s="5">
        <v>0</v>
      </c>
      <c r="AH116" s="6"/>
      <c r="AI116" s="5">
        <v>0</v>
      </c>
      <c r="AJ116" s="6"/>
      <c r="AK116" s="5">
        <v>0</v>
      </c>
      <c r="AL116" s="6"/>
      <c r="AM116" s="5">
        <v>0</v>
      </c>
      <c r="AN116" s="6"/>
      <c r="AO116" s="5">
        <v>0</v>
      </c>
      <c r="AP116" s="6"/>
      <c r="AQ116" s="5">
        <v>0</v>
      </c>
      <c r="AR116" s="6"/>
      <c r="AS116" s="5">
        <v>0</v>
      </c>
      <c r="AT116" s="6"/>
      <c r="AU116" s="5">
        <v>0</v>
      </c>
      <c r="AV116" s="6"/>
      <c r="AW116" s="5">
        <v>0</v>
      </c>
      <c r="AX116" s="6"/>
      <c r="AY116" s="5">
        <v>0</v>
      </c>
      <c r="AZ116" s="6"/>
      <c r="BA116" s="5">
        <v>0</v>
      </c>
      <c r="BB116" s="6"/>
      <c r="BC116" s="5">
        <v>0</v>
      </c>
      <c r="BD116" s="6"/>
      <c r="BE116" s="5">
        <v>0</v>
      </c>
      <c r="BF116" s="6"/>
      <c r="BG116" s="5">
        <v>0</v>
      </c>
      <c r="BH116" s="6"/>
      <c r="BI116" s="5">
        <v>0</v>
      </c>
      <c r="BJ116" s="6"/>
      <c r="BK116" s="5">
        <v>0</v>
      </c>
      <c r="BL116" s="6"/>
      <c r="BM116" s="5">
        <v>0</v>
      </c>
      <c r="BN116" s="6"/>
      <c r="BO116" s="5">
        <v>0</v>
      </c>
      <c r="BP116" s="6"/>
      <c r="BQ116" s="5">
        <v>0</v>
      </c>
      <c r="BR116" s="6"/>
      <c r="BS116" s="5">
        <v>0</v>
      </c>
      <c r="BT116" s="6"/>
      <c r="BU116" s="5">
        <v>786.3</v>
      </c>
      <c r="BV116" s="6">
        <v>8.8199465620940831E-2</v>
      </c>
      <c r="BW116" s="5">
        <v>508.60999999999996</v>
      </c>
      <c r="BX116" s="6">
        <v>8.819989733914152E-2</v>
      </c>
      <c r="BY116" s="5">
        <v>591.6</v>
      </c>
      <c r="BZ116" s="6">
        <v>8.8199644875669211E-2</v>
      </c>
      <c r="CA116" s="5">
        <v>568.36999999999989</v>
      </c>
      <c r="CB116" s="6">
        <v>8.8199237759459703E-2</v>
      </c>
      <c r="CC116" s="5">
        <v>558.97</v>
      </c>
      <c r="CD116" s="6">
        <v>8.8198167778012718E-2</v>
      </c>
      <c r="CE116" s="5">
        <v>3013.8499999999995</v>
      </c>
      <c r="CF116" s="6">
        <v>8.8199289980863821E-2</v>
      </c>
      <c r="CG116" s="4"/>
      <c r="CH116" s="12">
        <f t="shared" si="21"/>
        <v>0</v>
      </c>
      <c r="CI116" s="12">
        <f t="shared" si="22"/>
        <v>0</v>
      </c>
      <c r="CJ116" s="12">
        <f t="shared" si="23"/>
        <v>1294.9099999999999</v>
      </c>
      <c r="CK116" s="12">
        <f t="shared" si="24"/>
        <v>5166.5999999999985</v>
      </c>
      <c r="CL116" s="12">
        <f t="shared" si="25"/>
        <v>5166.5999999999985</v>
      </c>
      <c r="CM116" s="16"/>
      <c r="CN116" s="16"/>
      <c r="CO116" s="16">
        <f t="shared" si="39"/>
        <v>8.8199635189128128E-2</v>
      </c>
      <c r="CP116" s="16">
        <f t="shared" si="39"/>
        <v>8.8199289980863807E-2</v>
      </c>
      <c r="CQ116" s="16">
        <f t="shared" si="39"/>
        <v>8.8199289980863807E-2</v>
      </c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</row>
    <row r="117" spans="1:128" s="7" customFormat="1" x14ac:dyDescent="0.25">
      <c r="A117" s="7" t="s">
        <v>121</v>
      </c>
      <c r="E117" s="10">
        <v>0</v>
      </c>
      <c r="F117" s="11"/>
      <c r="G117" s="10">
        <v>0</v>
      </c>
      <c r="H117" s="11"/>
      <c r="I117" s="10">
        <v>0</v>
      </c>
      <c r="J117" s="11"/>
      <c r="K117" s="10">
        <v>0</v>
      </c>
      <c r="L117" s="11"/>
      <c r="M117" s="10">
        <v>0</v>
      </c>
      <c r="N117" s="11"/>
      <c r="O117" s="10">
        <v>0</v>
      </c>
      <c r="P117" s="11"/>
      <c r="Q117" s="10">
        <v>0</v>
      </c>
      <c r="R117" s="11"/>
      <c r="S117" s="10">
        <v>0</v>
      </c>
      <c r="T117" s="11"/>
      <c r="U117" s="10">
        <v>0</v>
      </c>
      <c r="V117" s="11"/>
      <c r="W117" s="10">
        <v>0</v>
      </c>
      <c r="X117" s="11"/>
      <c r="Y117" s="10">
        <v>0</v>
      </c>
      <c r="Z117" s="11"/>
      <c r="AA117" s="10">
        <v>0</v>
      </c>
      <c r="AB117" s="11"/>
      <c r="AC117" s="10">
        <v>0</v>
      </c>
      <c r="AD117" s="11"/>
      <c r="AE117" s="10">
        <v>0</v>
      </c>
      <c r="AF117" s="11"/>
      <c r="AG117" s="10">
        <v>0</v>
      </c>
      <c r="AH117" s="11"/>
      <c r="AI117" s="10">
        <v>0</v>
      </c>
      <c r="AJ117" s="11"/>
      <c r="AK117" s="10">
        <v>0</v>
      </c>
      <c r="AL117" s="11"/>
      <c r="AM117" s="10">
        <v>0</v>
      </c>
      <c r="AN117" s="11"/>
      <c r="AO117" s="10">
        <v>0</v>
      </c>
      <c r="AP117" s="11"/>
      <c r="AQ117" s="10">
        <v>0</v>
      </c>
      <c r="AR117" s="11"/>
      <c r="AS117" s="10">
        <v>0</v>
      </c>
      <c r="AT117" s="11"/>
      <c r="AU117" s="10">
        <v>0</v>
      </c>
      <c r="AV117" s="11"/>
      <c r="AW117" s="10">
        <v>0</v>
      </c>
      <c r="AX117" s="11"/>
      <c r="AY117" s="10">
        <v>0</v>
      </c>
      <c r="AZ117" s="11"/>
      <c r="BA117" s="10">
        <v>0</v>
      </c>
      <c r="BB117" s="11"/>
      <c r="BC117" s="10">
        <v>0</v>
      </c>
      <c r="BD117" s="11"/>
      <c r="BE117" s="10">
        <v>0</v>
      </c>
      <c r="BF117" s="11"/>
      <c r="BG117" s="10">
        <v>0</v>
      </c>
      <c r="BH117" s="11"/>
      <c r="BI117" s="10">
        <v>0</v>
      </c>
      <c r="BJ117" s="11"/>
      <c r="BK117" s="10">
        <v>0</v>
      </c>
      <c r="BL117" s="11"/>
      <c r="BM117" s="10">
        <v>0</v>
      </c>
      <c r="BN117" s="11"/>
      <c r="BO117" s="10">
        <v>0</v>
      </c>
      <c r="BP117" s="11"/>
      <c r="BQ117" s="10">
        <v>0</v>
      </c>
      <c r="BR117" s="11"/>
      <c r="BS117" s="10">
        <v>0</v>
      </c>
      <c r="BT117" s="11"/>
      <c r="BU117" s="10">
        <v>8915.02</v>
      </c>
      <c r="BV117" s="11">
        <v>1</v>
      </c>
      <c r="BW117" s="10">
        <v>5766.56</v>
      </c>
      <c r="BX117" s="11">
        <v>1</v>
      </c>
      <c r="BY117" s="10">
        <v>6707.51</v>
      </c>
      <c r="BZ117" s="11">
        <v>1</v>
      </c>
      <c r="CA117" s="10">
        <v>6444.1600000000008</v>
      </c>
      <c r="CB117" s="11">
        <v>1</v>
      </c>
      <c r="CC117" s="10">
        <v>6337.66</v>
      </c>
      <c r="CD117" s="11">
        <v>1</v>
      </c>
      <c r="CE117" s="10">
        <v>34170.910000000003</v>
      </c>
      <c r="CF117" s="11">
        <v>1</v>
      </c>
      <c r="CG117" s="9"/>
      <c r="CH117" s="17">
        <f t="shared" si="21"/>
        <v>0</v>
      </c>
      <c r="CI117" s="17">
        <f t="shared" si="22"/>
        <v>0</v>
      </c>
      <c r="CJ117" s="17">
        <f t="shared" si="23"/>
        <v>14681.580000000002</v>
      </c>
      <c r="CK117" s="17">
        <f t="shared" si="24"/>
        <v>58578.70285714286</v>
      </c>
      <c r="CL117" s="17">
        <f t="shared" si="25"/>
        <v>58578.70285714286</v>
      </c>
      <c r="CM117" s="15"/>
      <c r="CN117" s="15"/>
      <c r="CO117" s="15">
        <f t="shared" si="39"/>
        <v>1</v>
      </c>
      <c r="CP117" s="15">
        <f t="shared" si="39"/>
        <v>1</v>
      </c>
      <c r="CQ117" s="15">
        <f t="shared" si="39"/>
        <v>1</v>
      </c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</row>
    <row r="118" spans="1:128" x14ac:dyDescent="0.25">
      <c r="A118" s="2" t="s">
        <v>122</v>
      </c>
      <c r="B118" s="2" t="s">
        <v>123</v>
      </c>
      <c r="C118" s="2" t="s">
        <v>95</v>
      </c>
      <c r="D118" s="2" t="s">
        <v>55</v>
      </c>
      <c r="E118" s="5">
        <v>530378.11</v>
      </c>
      <c r="F118" s="6">
        <v>0.86788679612011754</v>
      </c>
      <c r="G118" s="5">
        <v>558995.89000000013</v>
      </c>
      <c r="H118" s="6">
        <v>0.8678868002731549</v>
      </c>
      <c r="I118" s="5">
        <v>719070.1600000005</v>
      </c>
      <c r="J118" s="6">
        <v>0.86788680611148505</v>
      </c>
      <c r="K118" s="5">
        <v>451425.97000000003</v>
      </c>
      <c r="L118" s="6">
        <v>0.86788676117411068</v>
      </c>
      <c r="M118" s="5">
        <v>463865.68999999994</v>
      </c>
      <c r="N118" s="6">
        <v>0.83068306019197879</v>
      </c>
      <c r="O118" s="5">
        <v>413890.6999999999</v>
      </c>
      <c r="P118" s="6">
        <v>0.83068314235286689</v>
      </c>
      <c r="Q118" s="5">
        <v>439477.44</v>
      </c>
      <c r="R118" s="6">
        <v>0.83068308828404913</v>
      </c>
      <c r="S118" s="5">
        <v>453992.06000000006</v>
      </c>
      <c r="T118" s="6">
        <v>0.83068310901508569</v>
      </c>
      <c r="U118" s="5">
        <v>427234.36</v>
      </c>
      <c r="V118" s="6">
        <v>0.83068305762363293</v>
      </c>
      <c r="W118" s="5">
        <v>457981.18999999994</v>
      </c>
      <c r="X118" s="6">
        <v>0.83068318190699164</v>
      </c>
      <c r="Y118" s="5">
        <v>396077.43000000005</v>
      </c>
      <c r="Z118" s="6">
        <v>0.83068303569724555</v>
      </c>
      <c r="AA118" s="5">
        <v>391427.30999999994</v>
      </c>
      <c r="AB118" s="6">
        <v>0.83068302252449733</v>
      </c>
      <c r="AC118" s="5">
        <v>381854.41999999987</v>
      </c>
      <c r="AD118" s="6">
        <v>0.8306831327614459</v>
      </c>
      <c r="AE118" s="5">
        <v>406175.02999999991</v>
      </c>
      <c r="AF118" s="6">
        <v>0.83068303522345321</v>
      </c>
      <c r="AG118" s="5">
        <v>-121644.32999999996</v>
      </c>
      <c r="AH118" s="6">
        <v>0.83068322902474867</v>
      </c>
      <c r="AI118" s="5">
        <v>412301.12000000005</v>
      </c>
      <c r="AJ118" s="6">
        <v>0.83068303921095354</v>
      </c>
      <c r="AK118" s="5">
        <v>413270.22000000009</v>
      </c>
      <c r="AL118" s="6">
        <v>0.83068307309920719</v>
      </c>
      <c r="AM118" s="5">
        <v>371376.2</v>
      </c>
      <c r="AN118" s="6">
        <v>0.83068304080523359</v>
      </c>
      <c r="AO118" s="5">
        <v>430214.7300000001</v>
      </c>
      <c r="AP118" s="6">
        <v>0.87449312845120253</v>
      </c>
      <c r="AQ118" s="5">
        <v>409277.6100000001</v>
      </c>
      <c r="AR118" s="6">
        <v>0.87449309797463126</v>
      </c>
      <c r="AS118" s="5">
        <v>410228.00000000006</v>
      </c>
      <c r="AT118" s="6">
        <v>0.8744930972201117</v>
      </c>
      <c r="AU118" s="5">
        <v>422786.64999999997</v>
      </c>
      <c r="AV118" s="6">
        <v>0.87449310169041883</v>
      </c>
      <c r="AW118" s="5">
        <v>426943.24</v>
      </c>
      <c r="AX118" s="6">
        <v>0.87449315923321369</v>
      </c>
      <c r="AY118" s="5">
        <v>416166.37000000005</v>
      </c>
      <c r="AZ118" s="6">
        <v>0.87449313858255695</v>
      </c>
      <c r="BA118" s="5">
        <v>476626.55</v>
      </c>
      <c r="BB118" s="6">
        <v>0.8752918043056449</v>
      </c>
      <c r="BC118" s="5">
        <v>886171.15000000014</v>
      </c>
      <c r="BD118" s="6">
        <v>0.87529173760617618</v>
      </c>
      <c r="BE118" s="5">
        <v>320427.78000000003</v>
      </c>
      <c r="BF118" s="6">
        <v>0.8752917147081577</v>
      </c>
      <c r="BG118" s="5">
        <v>165810.14000000001</v>
      </c>
      <c r="BH118" s="6">
        <v>0.87539147351157709</v>
      </c>
      <c r="BI118" s="5">
        <v>182744.02999999997</v>
      </c>
      <c r="BJ118" s="6">
        <v>0.87517750760076396</v>
      </c>
      <c r="BK118" s="5">
        <v>174347.52999999997</v>
      </c>
      <c r="BL118" s="6">
        <v>0.87511932987045193</v>
      </c>
      <c r="BM118" s="5">
        <v>246062.14000000004</v>
      </c>
      <c r="BN118" s="6">
        <v>0.87527375632954796</v>
      </c>
      <c r="BO118" s="5">
        <v>374571.22000000003</v>
      </c>
      <c r="BP118" s="6">
        <v>0.87531093042862951</v>
      </c>
      <c r="BQ118" s="5">
        <v>525176.12000000011</v>
      </c>
      <c r="BR118" s="6">
        <v>0.88515604525780112</v>
      </c>
      <c r="BS118" s="5">
        <v>296432.79000000004</v>
      </c>
      <c r="BT118" s="6">
        <v>0.88514429928900684</v>
      </c>
      <c r="BU118" s="5">
        <v>237367.69999999995</v>
      </c>
      <c r="BV118" s="6">
        <v>0.88510972752361827</v>
      </c>
      <c r="BW118" s="5">
        <v>141211.58000000002</v>
      </c>
      <c r="BX118" s="6">
        <v>0.88513667125767559</v>
      </c>
      <c r="BY118" s="5">
        <v>240036.89</v>
      </c>
      <c r="BZ118" s="6">
        <v>0.87148061260899634</v>
      </c>
      <c r="CA118" s="5">
        <v>231343.38</v>
      </c>
      <c r="CB118" s="6">
        <v>0.87150758815324536</v>
      </c>
      <c r="CC118" s="5">
        <v>274638.83999999997</v>
      </c>
      <c r="CD118" s="6">
        <v>0.87145366376831357</v>
      </c>
      <c r="CE118" s="5">
        <v>14855733.41</v>
      </c>
      <c r="CF118" s="6">
        <v>0.85816225942566926</v>
      </c>
      <c r="CG118" s="4"/>
      <c r="CH118" s="12">
        <f t="shared" si="21"/>
        <v>5703816.3099999996</v>
      </c>
      <c r="CI118" s="12">
        <f t="shared" si="22"/>
        <v>4378949.26</v>
      </c>
      <c r="CJ118" s="12">
        <f t="shared" si="23"/>
        <v>4026948.7300000004</v>
      </c>
      <c r="CK118" s="12">
        <f t="shared" si="24"/>
        <v>3336355.3714285716</v>
      </c>
      <c r="CL118" s="12">
        <f t="shared" si="25"/>
        <v>3336355.3714285716</v>
      </c>
      <c r="CM118" s="16">
        <f>CH118/CH$128</f>
        <v>0.84503520230166074</v>
      </c>
      <c r="CN118" s="16">
        <f t="shared" ref="CN118:CQ128" si="40">CI118/CI$128</f>
        <v>0.85529861964473219</v>
      </c>
      <c r="CO118" s="16">
        <f t="shared" si="40"/>
        <v>0.87819650040585118</v>
      </c>
      <c r="CP118" s="16">
        <f t="shared" si="40"/>
        <v>0.87985421473430214</v>
      </c>
      <c r="CQ118" s="16">
        <f t="shared" si="40"/>
        <v>0.87985421473430214</v>
      </c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</row>
    <row r="119" spans="1:128" x14ac:dyDescent="0.25">
      <c r="A119" s="2" t="s">
        <v>122</v>
      </c>
      <c r="B119" s="2" t="s">
        <v>123</v>
      </c>
      <c r="C119" s="2" t="s">
        <v>95</v>
      </c>
      <c r="D119" s="2" t="s">
        <v>56</v>
      </c>
      <c r="E119" s="5">
        <v>9717.65</v>
      </c>
      <c r="F119" s="6">
        <v>1.5901523772006088E-2</v>
      </c>
      <c r="G119" s="5">
        <v>10242.029999999999</v>
      </c>
      <c r="H119" s="6">
        <v>1.5901588551933105E-2</v>
      </c>
      <c r="I119" s="5">
        <v>13174.929999999998</v>
      </c>
      <c r="J119" s="6">
        <v>1.5901574776016822E-2</v>
      </c>
      <c r="K119" s="5">
        <v>8271.11</v>
      </c>
      <c r="L119" s="6">
        <v>1.5901581535539035E-2</v>
      </c>
      <c r="M119" s="5">
        <v>8488.7500000000018</v>
      </c>
      <c r="N119" s="6">
        <v>1.520151410035233E-2</v>
      </c>
      <c r="O119" s="5">
        <v>7574.2100000000009</v>
      </c>
      <c r="P119" s="6">
        <v>1.5201521956498444E-2</v>
      </c>
      <c r="Q119" s="5">
        <v>8042.4500000000007</v>
      </c>
      <c r="R119" s="6">
        <v>1.5201524800385776E-2</v>
      </c>
      <c r="S119" s="5">
        <v>8308.0600000000013</v>
      </c>
      <c r="T119" s="6">
        <v>1.5201510596207064E-2</v>
      </c>
      <c r="U119" s="5">
        <v>7818.4</v>
      </c>
      <c r="V119" s="6">
        <v>1.5201521754300408E-2</v>
      </c>
      <c r="W119" s="5">
        <v>8381.0500000000011</v>
      </c>
      <c r="X119" s="6">
        <v>1.520149175061446E-2</v>
      </c>
      <c r="Y119" s="5">
        <v>7248.2199999999993</v>
      </c>
      <c r="Z119" s="6">
        <v>1.5201505910098154E-2</v>
      </c>
      <c r="AA119" s="5">
        <v>7163.1100000000006</v>
      </c>
      <c r="AB119" s="6">
        <v>1.5201478572037944E-2</v>
      </c>
      <c r="AC119" s="5">
        <v>6987.9499999999989</v>
      </c>
      <c r="AD119" s="6">
        <v>1.5201532033020194E-2</v>
      </c>
      <c r="AE119" s="5">
        <v>7433.01</v>
      </c>
      <c r="AF119" s="6">
        <v>1.5201513760327121E-2</v>
      </c>
      <c r="AG119" s="5">
        <v>-2226.0899999999992</v>
      </c>
      <c r="AH119" s="6">
        <v>1.5201494630285708E-2</v>
      </c>
      <c r="AI119" s="5">
        <v>7545.11</v>
      </c>
      <c r="AJ119" s="6">
        <v>1.5201498618245221E-2</v>
      </c>
      <c r="AK119" s="5">
        <v>7562.8499999999995</v>
      </c>
      <c r="AL119" s="6">
        <v>1.5201510235575012E-2</v>
      </c>
      <c r="AM119" s="5">
        <v>6796.1900000000005</v>
      </c>
      <c r="AN119" s="6">
        <v>1.5201512038440052E-2</v>
      </c>
      <c r="AO119" s="5">
        <v>13067.04</v>
      </c>
      <c r="AP119" s="6">
        <v>2.6561239986359834E-2</v>
      </c>
      <c r="AQ119" s="5">
        <v>12431.1</v>
      </c>
      <c r="AR119" s="6">
        <v>2.6561216359312783E-2</v>
      </c>
      <c r="AS119" s="5">
        <v>12459.970000000001</v>
      </c>
      <c r="AT119" s="6">
        <v>2.6561223896393406E-2</v>
      </c>
      <c r="AU119" s="5">
        <v>12841.42</v>
      </c>
      <c r="AV119" s="6">
        <v>2.6561229418926493E-2</v>
      </c>
      <c r="AW119" s="5">
        <v>12967.679999999998</v>
      </c>
      <c r="AX119" s="6">
        <v>2.6561253086301025E-2</v>
      </c>
      <c r="AY119" s="5">
        <v>12640.340000000002</v>
      </c>
      <c r="AZ119" s="6">
        <v>2.6561229825828161E-2</v>
      </c>
      <c r="BA119" s="5">
        <v>14476.7</v>
      </c>
      <c r="BB119" s="6">
        <v>2.6585461643694693E-2</v>
      </c>
      <c r="BC119" s="5">
        <v>26915.93</v>
      </c>
      <c r="BD119" s="6">
        <v>2.6585486493197395E-2</v>
      </c>
      <c r="BE119" s="5">
        <v>9732.4599999999991</v>
      </c>
      <c r="BF119" s="6">
        <v>2.658552763973384E-2</v>
      </c>
      <c r="BG119" s="5">
        <v>5028.8499999999995</v>
      </c>
      <c r="BH119" s="6">
        <v>2.6549717716713186E-2</v>
      </c>
      <c r="BI119" s="5">
        <v>5558.6499999999987</v>
      </c>
      <c r="BJ119" s="6">
        <v>2.6620872116177949E-2</v>
      </c>
      <c r="BK119" s="5">
        <v>5304.16</v>
      </c>
      <c r="BL119" s="6">
        <v>2.6623680557594689E-2</v>
      </c>
      <c r="BM119" s="5">
        <v>7485.89</v>
      </c>
      <c r="BN119" s="6">
        <v>2.6628245449583587E-2</v>
      </c>
      <c r="BO119" s="5">
        <v>11416.6</v>
      </c>
      <c r="BP119" s="6">
        <v>2.6678704168279374E-2</v>
      </c>
      <c r="BQ119" s="5">
        <v>9259.4999999999982</v>
      </c>
      <c r="BR119" s="6">
        <v>1.5606388198047935E-2</v>
      </c>
      <c r="BS119" s="5">
        <v>5209.17</v>
      </c>
      <c r="BT119" s="6">
        <v>1.5554511123844685E-2</v>
      </c>
      <c r="BU119" s="5">
        <v>4179.329999999999</v>
      </c>
      <c r="BV119" s="6">
        <v>1.558411543580396E-2</v>
      </c>
      <c r="BW119" s="5">
        <v>2477.400000000001</v>
      </c>
      <c r="BX119" s="6">
        <v>1.5528737723731765E-2</v>
      </c>
      <c r="BY119" s="5">
        <v>4218.0199999999986</v>
      </c>
      <c r="BZ119" s="6">
        <v>1.5313990502030739E-2</v>
      </c>
      <c r="CA119" s="5">
        <v>4067.9900000000002</v>
      </c>
      <c r="CB119" s="6">
        <v>1.5324770276683606E-2</v>
      </c>
      <c r="CC119" s="5">
        <v>4822.79</v>
      </c>
      <c r="CD119" s="6">
        <v>1.5303145087144941E-2</v>
      </c>
      <c r="CE119" s="5">
        <v>335089.98</v>
      </c>
      <c r="CF119" s="6">
        <v>1.9356942293682577E-2</v>
      </c>
      <c r="CG119" s="4"/>
      <c r="CH119" s="12">
        <f t="shared" si="21"/>
        <v>104429.97</v>
      </c>
      <c r="CI119" s="12">
        <f t="shared" si="22"/>
        <v>110506.56999999999</v>
      </c>
      <c r="CJ119" s="12">
        <f t="shared" si="23"/>
        <v>107044.64</v>
      </c>
      <c r="CK119" s="12">
        <f t="shared" si="24"/>
        <v>58687.199999999997</v>
      </c>
      <c r="CL119" s="12">
        <f t="shared" si="25"/>
        <v>58687.199999999997</v>
      </c>
      <c r="CM119" s="16">
        <f t="shared" ref="CM119:CM128" si="41">CH119/CH$128</f>
        <v>1.547157131806483E-2</v>
      </c>
      <c r="CN119" s="16">
        <f t="shared" si="40"/>
        <v>2.1584200037676155E-2</v>
      </c>
      <c r="CO119" s="16">
        <f t="shared" si="40"/>
        <v>2.334428236815525E-2</v>
      </c>
      <c r="CP119" s="16">
        <f t="shared" si="40"/>
        <v>1.5476822617023912E-2</v>
      </c>
      <c r="CQ119" s="16">
        <f t="shared" si="40"/>
        <v>1.5476822617023912E-2</v>
      </c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</row>
    <row r="120" spans="1:128" x14ac:dyDescent="0.25">
      <c r="A120" s="2" t="s">
        <v>122</v>
      </c>
      <c r="B120" s="2" t="s">
        <v>123</v>
      </c>
      <c r="C120" s="2" t="s">
        <v>95</v>
      </c>
      <c r="D120" s="2" t="s">
        <v>57</v>
      </c>
      <c r="E120" s="5">
        <v>3300.34</v>
      </c>
      <c r="F120" s="6">
        <v>5.4005273873521456E-3</v>
      </c>
      <c r="G120" s="5">
        <v>3478.43</v>
      </c>
      <c r="H120" s="6">
        <v>5.4005468317023754E-3</v>
      </c>
      <c r="I120" s="5">
        <v>4474.4999999999991</v>
      </c>
      <c r="J120" s="6">
        <v>5.4005293641246864E-3</v>
      </c>
      <c r="K120" s="5">
        <v>2809.0499999999993</v>
      </c>
      <c r="L120" s="6">
        <v>5.4005251547139272E-3</v>
      </c>
      <c r="M120" s="5">
        <v>2904.0399999999995</v>
      </c>
      <c r="N120" s="6">
        <v>5.200507142746242E-3</v>
      </c>
      <c r="O120" s="5">
        <v>2591.1699999999996</v>
      </c>
      <c r="P120" s="6">
        <v>5.2005064089878763E-3</v>
      </c>
      <c r="Q120" s="5">
        <v>2751.3599999999992</v>
      </c>
      <c r="R120" s="6">
        <v>5.2005131862541132E-3</v>
      </c>
      <c r="S120" s="5">
        <v>2842.2299999999996</v>
      </c>
      <c r="T120" s="6">
        <v>5.2005148568808595E-3</v>
      </c>
      <c r="U120" s="5">
        <v>2674.7099999999996</v>
      </c>
      <c r="V120" s="6">
        <v>5.2005093435287062E-3</v>
      </c>
      <c r="W120" s="5">
        <v>2867.2000000000003</v>
      </c>
      <c r="X120" s="6">
        <v>5.2005079491664859E-3</v>
      </c>
      <c r="Y120" s="5">
        <v>2479.66</v>
      </c>
      <c r="Z120" s="6">
        <v>5.2005273218850958E-3</v>
      </c>
      <c r="AA120" s="5">
        <v>2450.5499999999997</v>
      </c>
      <c r="AB120" s="6">
        <v>5.2005320754124357E-3</v>
      </c>
      <c r="AC120" s="5">
        <v>2390.6200000000003</v>
      </c>
      <c r="AD120" s="6">
        <v>5.2005361384638909E-3</v>
      </c>
      <c r="AE120" s="5">
        <v>2542.86</v>
      </c>
      <c r="AF120" s="6">
        <v>5.2004936466633874E-3</v>
      </c>
      <c r="AG120" s="5">
        <v>-761.55000000000018</v>
      </c>
      <c r="AH120" s="6">
        <v>5.2004628005579683E-3</v>
      </c>
      <c r="AI120" s="5">
        <v>2581.2399999999998</v>
      </c>
      <c r="AJ120" s="6">
        <v>5.2005492687792875E-3</v>
      </c>
      <c r="AK120" s="5">
        <v>2587.3000000000002</v>
      </c>
      <c r="AL120" s="6">
        <v>5.2005351729180454E-3</v>
      </c>
      <c r="AM120" s="5">
        <v>2325</v>
      </c>
      <c r="AN120" s="6">
        <v>5.2004896109986804E-3</v>
      </c>
      <c r="AO120" s="5">
        <v>4089.6999999999994</v>
      </c>
      <c r="AP120" s="6">
        <v>8.3130918074954836E-3</v>
      </c>
      <c r="AQ120" s="5">
        <v>3890.6599999999994</v>
      </c>
      <c r="AR120" s="6">
        <v>8.3130746306058073E-3</v>
      </c>
      <c r="AS120" s="5">
        <v>3899.6799999999994</v>
      </c>
      <c r="AT120" s="6">
        <v>8.3130435791007058E-3</v>
      </c>
      <c r="AU120" s="5">
        <v>4019.06</v>
      </c>
      <c r="AV120" s="6">
        <v>8.3130350621995631E-3</v>
      </c>
      <c r="AW120" s="5">
        <v>4058.6000000000004</v>
      </c>
      <c r="AX120" s="6">
        <v>8.3130908362992733E-3</v>
      </c>
      <c r="AY120" s="5">
        <v>3956.139999999999</v>
      </c>
      <c r="AZ120" s="6">
        <v>8.3130630792487992E-3</v>
      </c>
      <c r="BA120" s="5">
        <v>4530.8700000000008</v>
      </c>
      <c r="BB120" s="6">
        <v>8.3206304335633804E-3</v>
      </c>
      <c r="BC120" s="5">
        <v>8424.0599999999977</v>
      </c>
      <c r="BD120" s="6">
        <v>8.3206388687994213E-3</v>
      </c>
      <c r="BE120" s="5">
        <v>3046.02</v>
      </c>
      <c r="BF120" s="6">
        <v>8.3206146134874506E-3</v>
      </c>
      <c r="BG120" s="5">
        <v>1565.5700000000002</v>
      </c>
      <c r="BH120" s="6">
        <v>8.2653969726189241E-3</v>
      </c>
      <c r="BI120" s="5">
        <v>1729.3599999999997</v>
      </c>
      <c r="BJ120" s="6">
        <v>8.2820597452319365E-3</v>
      </c>
      <c r="BK120" s="5">
        <v>1641.1900000000003</v>
      </c>
      <c r="BL120" s="6">
        <v>8.2377828523873403E-3</v>
      </c>
      <c r="BM120" s="5">
        <v>2300.8700000000003</v>
      </c>
      <c r="BN120" s="6">
        <v>8.1844818862664807E-3</v>
      </c>
      <c r="BO120" s="5">
        <v>3483.02</v>
      </c>
      <c r="BP120" s="6">
        <v>8.1392411218927201E-3</v>
      </c>
      <c r="BQ120" s="5">
        <v>2049.8200000000002</v>
      </c>
      <c r="BR120" s="6">
        <v>3.4548611324717992E-3</v>
      </c>
      <c r="BS120" s="5">
        <v>1170.18</v>
      </c>
      <c r="BT120" s="6">
        <v>3.4941416438512419E-3</v>
      </c>
      <c r="BU120" s="5">
        <v>945.7</v>
      </c>
      <c r="BV120" s="6">
        <v>3.5263781437789811E-3</v>
      </c>
      <c r="BW120" s="5">
        <v>570.20999999999981</v>
      </c>
      <c r="BX120" s="6">
        <v>3.5741670854319381E-3</v>
      </c>
      <c r="BY120" s="5">
        <v>940.93</v>
      </c>
      <c r="BZ120" s="6">
        <v>3.4161509625548923E-3</v>
      </c>
      <c r="CA120" s="5">
        <v>907.48000000000013</v>
      </c>
      <c r="CB120" s="6">
        <v>3.418622595110814E-3</v>
      </c>
      <c r="CC120" s="5">
        <v>1075.8400000000001</v>
      </c>
      <c r="CD120" s="6">
        <v>3.41373678110679E-3</v>
      </c>
      <c r="CE120" s="5">
        <v>105583.67</v>
      </c>
      <c r="CF120" s="6">
        <v>6.0991886637291404E-3</v>
      </c>
      <c r="CG120" s="4"/>
      <c r="CH120" s="12">
        <f t="shared" si="21"/>
        <v>35623.240000000005</v>
      </c>
      <c r="CI120" s="12">
        <f t="shared" si="22"/>
        <v>35579.31</v>
      </c>
      <c r="CJ120" s="12">
        <f t="shared" si="23"/>
        <v>31456.87</v>
      </c>
      <c r="CK120" s="12">
        <f t="shared" si="24"/>
        <v>13131.702857142856</v>
      </c>
      <c r="CL120" s="12">
        <f t="shared" si="25"/>
        <v>13131.702857142856</v>
      </c>
      <c r="CM120" s="16">
        <f t="shared" si="41"/>
        <v>5.2776755393163458E-3</v>
      </c>
      <c r="CN120" s="16">
        <f t="shared" si="40"/>
        <v>6.9493691121033947E-3</v>
      </c>
      <c r="CO120" s="16">
        <f t="shared" si="40"/>
        <v>6.8601104707190557E-3</v>
      </c>
      <c r="CP120" s="16">
        <f t="shared" si="40"/>
        <v>3.4630555858767517E-3</v>
      </c>
      <c r="CQ120" s="16">
        <f t="shared" si="40"/>
        <v>3.4630555858767517E-3</v>
      </c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</row>
    <row r="121" spans="1:128" x14ac:dyDescent="0.25">
      <c r="A121" s="2" t="s">
        <v>122</v>
      </c>
      <c r="B121" s="2" t="s">
        <v>123</v>
      </c>
      <c r="C121" s="2" t="s">
        <v>95</v>
      </c>
      <c r="D121" s="2" t="s">
        <v>58</v>
      </c>
      <c r="E121" s="5">
        <v>2139.12</v>
      </c>
      <c r="F121" s="6">
        <v>3.5003594007989238E-3</v>
      </c>
      <c r="G121" s="5">
        <v>2254.54</v>
      </c>
      <c r="H121" s="6">
        <v>3.5003575906217095E-3</v>
      </c>
      <c r="I121" s="5">
        <v>2900.1499999999996</v>
      </c>
      <c r="J121" s="6">
        <v>3.5003565170111097E-3</v>
      </c>
      <c r="K121" s="5">
        <v>1820.6800000000003</v>
      </c>
      <c r="L121" s="6">
        <v>3.500339309974745E-3</v>
      </c>
      <c r="M121" s="5">
        <v>1842.9499999999996</v>
      </c>
      <c r="N121" s="6">
        <v>3.30032459564062E-3</v>
      </c>
      <c r="O121" s="5">
        <v>1644.3999999999999</v>
      </c>
      <c r="P121" s="6">
        <v>3.3003287082436364E-3</v>
      </c>
      <c r="Q121" s="5">
        <v>1746.0499999999997</v>
      </c>
      <c r="R121" s="6">
        <v>3.3003154981023916E-3</v>
      </c>
      <c r="S121" s="5">
        <v>1803.7099999999998</v>
      </c>
      <c r="T121" s="6">
        <v>3.3003031607240002E-3</v>
      </c>
      <c r="U121" s="5">
        <v>1697.4099999999999</v>
      </c>
      <c r="V121" s="6">
        <v>3.3003191242411559E-3</v>
      </c>
      <c r="W121" s="5">
        <v>1819.5600000000002</v>
      </c>
      <c r="X121" s="6">
        <v>3.3003056096489159E-3</v>
      </c>
      <c r="Y121" s="5">
        <v>1573.6300000000003</v>
      </c>
      <c r="Z121" s="6">
        <v>3.300333839936945E-3</v>
      </c>
      <c r="AA121" s="5">
        <v>1555.1499999999999</v>
      </c>
      <c r="AB121" s="6">
        <v>3.3003233792730817E-3</v>
      </c>
      <c r="AC121" s="5">
        <v>1517.1099999999997</v>
      </c>
      <c r="AD121" s="6">
        <v>3.3003092842128615E-3</v>
      </c>
      <c r="AE121" s="5">
        <v>1613.74</v>
      </c>
      <c r="AF121" s="6">
        <v>3.3003172087203284E-3</v>
      </c>
      <c r="AG121" s="5">
        <v>-483.29000000000008</v>
      </c>
      <c r="AH121" s="6">
        <v>3.3002845077561029E-3</v>
      </c>
      <c r="AI121" s="5">
        <v>1638.0800000000004</v>
      </c>
      <c r="AJ121" s="6">
        <v>3.3003191280942409E-3</v>
      </c>
      <c r="AK121" s="5">
        <v>1641.9299999999998</v>
      </c>
      <c r="AL121" s="6">
        <v>3.3003187556407544E-3</v>
      </c>
      <c r="AM121" s="5">
        <v>1475.4899999999998</v>
      </c>
      <c r="AN121" s="6">
        <v>3.3003313617773942E-3</v>
      </c>
      <c r="AO121" s="5">
        <v>2194.46</v>
      </c>
      <c r="AP121" s="6">
        <v>4.4606566368869463E-3</v>
      </c>
      <c r="AQ121" s="5">
        <v>2087.6600000000003</v>
      </c>
      <c r="AR121" s="6">
        <v>4.4606502195849865E-3</v>
      </c>
      <c r="AS121" s="5">
        <v>2092.5099999999998</v>
      </c>
      <c r="AT121" s="6">
        <v>4.4606549305850783E-3</v>
      </c>
      <c r="AU121" s="5">
        <v>2156.5699999999997</v>
      </c>
      <c r="AV121" s="6">
        <v>4.4606554826471132E-3</v>
      </c>
      <c r="AW121" s="5">
        <v>2177.7799999999997</v>
      </c>
      <c r="AX121" s="6">
        <v>4.460671897076782E-3</v>
      </c>
      <c r="AY121" s="5">
        <v>2122.7999999999997</v>
      </c>
      <c r="AZ121" s="6">
        <v>4.4606536433567457E-3</v>
      </c>
      <c r="BA121" s="5">
        <v>2431.1799999999998</v>
      </c>
      <c r="BB121" s="6">
        <v>4.4646944841654282E-3</v>
      </c>
      <c r="BC121" s="5">
        <v>4520.24</v>
      </c>
      <c r="BD121" s="6">
        <v>4.464745578771032E-3</v>
      </c>
      <c r="BE121" s="5">
        <v>1634.4499999999996</v>
      </c>
      <c r="BF121" s="6">
        <v>4.4647207027578815E-3</v>
      </c>
      <c r="BG121" s="5">
        <v>853.96</v>
      </c>
      <c r="BH121" s="6">
        <v>4.508465542094991E-3</v>
      </c>
      <c r="BI121" s="5">
        <v>938.79999999999984</v>
      </c>
      <c r="BJ121" s="6">
        <v>4.4959971832491449E-3</v>
      </c>
      <c r="BK121" s="5">
        <v>903.86</v>
      </c>
      <c r="BL121" s="6">
        <v>4.5368314509342733E-3</v>
      </c>
      <c r="BM121" s="5">
        <v>1263.8500000000001</v>
      </c>
      <c r="BN121" s="6">
        <v>4.4956722596052332E-3</v>
      </c>
      <c r="BO121" s="5">
        <v>1935.01</v>
      </c>
      <c r="BP121" s="6">
        <v>4.5217980267910126E-3</v>
      </c>
      <c r="BQ121" s="5">
        <v>706.83000000000015</v>
      </c>
      <c r="BR121" s="6">
        <v>1.1913238695422242E-3</v>
      </c>
      <c r="BS121" s="5">
        <v>415.23999999999995</v>
      </c>
      <c r="BT121" s="6">
        <v>1.2399010205205946E-3</v>
      </c>
      <c r="BU121" s="5">
        <v>335.57999999999993</v>
      </c>
      <c r="BV121" s="6">
        <v>1.2513291503535478E-3</v>
      </c>
      <c r="BW121" s="5">
        <v>196.62</v>
      </c>
      <c r="BX121" s="6">
        <v>1.2324454715589483E-3</v>
      </c>
      <c r="BY121" s="5">
        <v>324.47000000000003</v>
      </c>
      <c r="BZ121" s="6">
        <v>1.1780244043873467E-3</v>
      </c>
      <c r="CA121" s="5">
        <v>312.93000000000006</v>
      </c>
      <c r="CB121" s="6">
        <v>1.1788574609776822E-3</v>
      </c>
      <c r="CC121" s="5">
        <v>371</v>
      </c>
      <c r="CD121" s="6">
        <v>1.1772162643056763E-3</v>
      </c>
      <c r="CE121" s="5">
        <v>60176.210000000014</v>
      </c>
      <c r="CF121" s="6">
        <v>3.4761631022883011E-3</v>
      </c>
      <c r="CG121" s="4"/>
      <c r="CH121" s="12">
        <f t="shared" si="21"/>
        <v>22797.35</v>
      </c>
      <c r="CI121" s="12">
        <f t="shared" si="22"/>
        <v>20234.84</v>
      </c>
      <c r="CJ121" s="12">
        <f t="shared" si="23"/>
        <v>16135.619999999999</v>
      </c>
      <c r="CK121" s="12">
        <f t="shared" si="24"/>
        <v>4564.5771428571425</v>
      </c>
      <c r="CL121" s="12">
        <f t="shared" si="25"/>
        <v>4564.5771428571425</v>
      </c>
      <c r="CM121" s="16">
        <f t="shared" si="41"/>
        <v>3.377486619864826E-3</v>
      </c>
      <c r="CN121" s="16">
        <f t="shared" si="40"/>
        <v>3.9522793467426506E-3</v>
      </c>
      <c r="CO121" s="16">
        <f t="shared" si="40"/>
        <v>3.5188540917625881E-3</v>
      </c>
      <c r="CP121" s="16">
        <f t="shared" si="40"/>
        <v>1.2037573910788353E-3</v>
      </c>
      <c r="CQ121" s="16">
        <f t="shared" si="40"/>
        <v>1.2037573910788353E-3</v>
      </c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</row>
    <row r="122" spans="1:128" x14ac:dyDescent="0.25">
      <c r="A122" s="2" t="s">
        <v>122</v>
      </c>
      <c r="B122" s="2" t="s">
        <v>123</v>
      </c>
      <c r="C122" s="2" t="s">
        <v>95</v>
      </c>
      <c r="D122" s="2" t="s">
        <v>59</v>
      </c>
      <c r="E122" s="5">
        <v>794.53</v>
      </c>
      <c r="F122" s="6">
        <v>1.3001330241953555E-3</v>
      </c>
      <c r="G122" s="5">
        <v>837.4</v>
      </c>
      <c r="H122" s="6">
        <v>1.3001319321842236E-3</v>
      </c>
      <c r="I122" s="5">
        <v>1077.2100000000005</v>
      </c>
      <c r="J122" s="6">
        <v>1.3001462143990966E-3</v>
      </c>
      <c r="K122" s="5">
        <v>676.2700000000001</v>
      </c>
      <c r="L122" s="6">
        <v>1.300159536632808E-3</v>
      </c>
      <c r="M122" s="5">
        <v>670.16000000000008</v>
      </c>
      <c r="N122" s="6">
        <v>1.2001115228381231E-3</v>
      </c>
      <c r="O122" s="5">
        <v>597.95000000000005</v>
      </c>
      <c r="P122" s="6">
        <v>1.2000921619400892E-3</v>
      </c>
      <c r="Q122" s="5">
        <v>634.92000000000007</v>
      </c>
      <c r="R122" s="6">
        <v>1.2001009799577165E-3</v>
      </c>
      <c r="S122" s="5">
        <v>655.90000000000009</v>
      </c>
      <c r="T122" s="6">
        <v>1.2001202206113357E-3</v>
      </c>
      <c r="U122" s="5">
        <v>617.2299999999999</v>
      </c>
      <c r="V122" s="6">
        <v>1.2000966019143097E-3</v>
      </c>
      <c r="W122" s="5">
        <v>661.65</v>
      </c>
      <c r="X122" s="6">
        <v>1.2000962906549963E-3</v>
      </c>
      <c r="Y122" s="5">
        <v>572.23</v>
      </c>
      <c r="Z122" s="6">
        <v>1.2001233029537552E-3</v>
      </c>
      <c r="AA122" s="5">
        <v>565.52</v>
      </c>
      <c r="AB122" s="6">
        <v>1.2001407436237747E-3</v>
      </c>
      <c r="AC122" s="5">
        <v>551.66999999999996</v>
      </c>
      <c r="AD122" s="6">
        <v>1.2000986235814869E-3</v>
      </c>
      <c r="AE122" s="5">
        <v>586.80999999999995</v>
      </c>
      <c r="AF122" s="6">
        <v>1.2001060525544237E-3</v>
      </c>
      <c r="AG122" s="5">
        <v>-175.75999999999996</v>
      </c>
      <c r="AH122" s="6">
        <v>1.2002276171309411E-3</v>
      </c>
      <c r="AI122" s="5">
        <v>595.66000000000008</v>
      </c>
      <c r="AJ122" s="6">
        <v>1.2001050570427667E-3</v>
      </c>
      <c r="AK122" s="5">
        <v>597.07000000000005</v>
      </c>
      <c r="AL122" s="6">
        <v>1.2001250476149565E-3</v>
      </c>
      <c r="AM122" s="5">
        <v>536.54999999999995</v>
      </c>
      <c r="AN122" s="6">
        <v>1.2001387960349857E-3</v>
      </c>
      <c r="AO122" s="5">
        <v>498.73</v>
      </c>
      <c r="AP122" s="6">
        <v>1.0137634244937828E-3</v>
      </c>
      <c r="AQ122" s="5">
        <v>474.47000000000008</v>
      </c>
      <c r="AR122" s="6">
        <v>1.013788025677787E-3</v>
      </c>
      <c r="AS122" s="5">
        <v>475.56</v>
      </c>
      <c r="AT122" s="6">
        <v>1.0137629252854419E-3</v>
      </c>
      <c r="AU122" s="5">
        <v>490.12</v>
      </c>
      <c r="AV122" s="6">
        <v>1.0137655931200952E-3</v>
      </c>
      <c r="AW122" s="5">
        <v>494.93999999999994</v>
      </c>
      <c r="AX122" s="6">
        <v>1.0137685848612729E-3</v>
      </c>
      <c r="AY122" s="5">
        <v>482.43999999999994</v>
      </c>
      <c r="AZ122" s="6">
        <v>1.0137543544851274E-3</v>
      </c>
      <c r="BA122" s="5">
        <v>552.53999999999974</v>
      </c>
      <c r="BB122" s="6">
        <v>1.0147016223729895E-3</v>
      </c>
      <c r="BC122" s="5">
        <v>1027.33</v>
      </c>
      <c r="BD122" s="6">
        <v>1.0147175980564848E-3</v>
      </c>
      <c r="BE122" s="5">
        <v>371.47999999999996</v>
      </c>
      <c r="BF122" s="6">
        <v>1.0147477418461855E-3</v>
      </c>
      <c r="BG122" s="5">
        <v>189.76999999999998</v>
      </c>
      <c r="BH122" s="6">
        <v>1.0018870976665961E-3</v>
      </c>
      <c r="BI122" s="5">
        <v>222.35</v>
      </c>
      <c r="BJ122" s="6">
        <v>1.0648540410049506E-3</v>
      </c>
      <c r="BK122" s="5">
        <v>214.05999999999997</v>
      </c>
      <c r="BL122" s="6">
        <v>1.0744519509514642E-3</v>
      </c>
      <c r="BM122" s="5">
        <v>291.64999999999998</v>
      </c>
      <c r="BN122" s="6">
        <v>1.0374354666407137E-3</v>
      </c>
      <c r="BO122" s="5">
        <v>435.38</v>
      </c>
      <c r="BP122" s="6">
        <v>1.0174109823227119E-3</v>
      </c>
      <c r="BQ122" s="5">
        <v>1272.3000000000004</v>
      </c>
      <c r="BR122" s="6">
        <v>2.1443930778526268E-3</v>
      </c>
      <c r="BS122" s="5">
        <v>717.19999999999993</v>
      </c>
      <c r="BT122" s="6">
        <v>2.1415494940693826E-3</v>
      </c>
      <c r="BU122" s="5">
        <v>579.61</v>
      </c>
      <c r="BV122" s="6">
        <v>2.1612816283342871E-3</v>
      </c>
      <c r="BW122" s="5">
        <v>353.92</v>
      </c>
      <c r="BX122" s="6">
        <v>2.2184269214431031E-3</v>
      </c>
      <c r="BY122" s="5">
        <v>584.04</v>
      </c>
      <c r="BZ122" s="6">
        <v>2.1204221442302396E-3</v>
      </c>
      <c r="CA122" s="5">
        <v>563.26999999999987</v>
      </c>
      <c r="CB122" s="6">
        <v>2.1219283611187767E-3</v>
      </c>
      <c r="CC122" s="5">
        <v>667.77999999999986</v>
      </c>
      <c r="CD122" s="6">
        <v>2.1189258139569932E-3</v>
      </c>
      <c r="CE122" s="5">
        <v>22011.91</v>
      </c>
      <c r="CF122" s="6">
        <v>1.2715488288958521E-3</v>
      </c>
      <c r="CG122" s="4"/>
      <c r="CH122" s="12">
        <f t="shared" si="21"/>
        <v>8360.9699999999993</v>
      </c>
      <c r="CI122" s="12">
        <f t="shared" si="22"/>
        <v>5608.2599999999993</v>
      </c>
      <c r="CJ122" s="12">
        <f t="shared" si="23"/>
        <v>6227.59</v>
      </c>
      <c r="CK122" s="12">
        <f t="shared" si="24"/>
        <v>8122.4914285714303</v>
      </c>
      <c r="CL122" s="12">
        <f t="shared" si="25"/>
        <v>8122.4914285714303</v>
      </c>
      <c r="CM122" s="16">
        <f t="shared" si="41"/>
        <v>1.2386994235773551E-3</v>
      </c>
      <c r="CN122" s="16">
        <f t="shared" si="40"/>
        <v>1.095408225079266E-3</v>
      </c>
      <c r="CO122" s="16">
        <f t="shared" si="40"/>
        <v>1.3581120870050098E-3</v>
      </c>
      <c r="CP122" s="16">
        <f t="shared" si="40"/>
        <v>2.1420404968766136E-3</v>
      </c>
      <c r="CQ122" s="16">
        <f t="shared" si="40"/>
        <v>2.1420404968766136E-3</v>
      </c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</row>
    <row r="123" spans="1:128" x14ac:dyDescent="0.25">
      <c r="A123" s="2" t="s">
        <v>122</v>
      </c>
      <c r="B123" s="2" t="s">
        <v>123</v>
      </c>
      <c r="C123" s="2" t="s">
        <v>95</v>
      </c>
      <c r="D123" s="2" t="s">
        <v>60</v>
      </c>
      <c r="E123" s="5">
        <v>0</v>
      </c>
      <c r="F123" s="6">
        <v>0</v>
      </c>
      <c r="G123" s="5">
        <v>0</v>
      </c>
      <c r="H123" s="6">
        <v>0</v>
      </c>
      <c r="I123" s="5">
        <v>0</v>
      </c>
      <c r="J123" s="6">
        <v>0</v>
      </c>
      <c r="K123" s="5">
        <v>0</v>
      </c>
      <c r="L123" s="6">
        <v>0</v>
      </c>
      <c r="M123" s="5">
        <v>0</v>
      </c>
      <c r="N123" s="6">
        <v>0</v>
      </c>
      <c r="O123" s="5">
        <v>0</v>
      </c>
      <c r="P123" s="6">
        <v>0</v>
      </c>
      <c r="Q123" s="5">
        <v>0</v>
      </c>
      <c r="R123" s="6">
        <v>0</v>
      </c>
      <c r="S123" s="5">
        <v>0</v>
      </c>
      <c r="T123" s="6">
        <v>0</v>
      </c>
      <c r="U123" s="5">
        <v>0</v>
      </c>
      <c r="V123" s="6">
        <v>0</v>
      </c>
      <c r="W123" s="5">
        <v>0</v>
      </c>
      <c r="X123" s="6">
        <v>0</v>
      </c>
      <c r="Y123" s="5">
        <v>0</v>
      </c>
      <c r="Z123" s="6">
        <v>0</v>
      </c>
      <c r="AA123" s="5">
        <v>0</v>
      </c>
      <c r="AB123" s="6">
        <v>0</v>
      </c>
      <c r="AC123" s="5">
        <v>0</v>
      </c>
      <c r="AD123" s="6">
        <v>0</v>
      </c>
      <c r="AE123" s="5">
        <v>0</v>
      </c>
      <c r="AF123" s="6">
        <v>0</v>
      </c>
      <c r="AG123" s="5">
        <v>0</v>
      </c>
      <c r="AH123" s="6">
        <v>0</v>
      </c>
      <c r="AI123" s="5">
        <v>0</v>
      </c>
      <c r="AJ123" s="6">
        <v>0</v>
      </c>
      <c r="AK123" s="5">
        <v>0</v>
      </c>
      <c r="AL123" s="6">
        <v>0</v>
      </c>
      <c r="AM123" s="5">
        <v>0</v>
      </c>
      <c r="AN123" s="6">
        <v>0</v>
      </c>
      <c r="AO123" s="5">
        <v>0</v>
      </c>
      <c r="AP123" s="6">
        <v>0</v>
      </c>
      <c r="AQ123" s="5">
        <v>0</v>
      </c>
      <c r="AR123" s="6">
        <v>0</v>
      </c>
      <c r="AS123" s="5">
        <v>0</v>
      </c>
      <c r="AT123" s="6">
        <v>0</v>
      </c>
      <c r="AU123" s="5">
        <v>0</v>
      </c>
      <c r="AV123" s="6">
        <v>0</v>
      </c>
      <c r="AW123" s="5">
        <v>0</v>
      </c>
      <c r="AX123" s="6">
        <v>0</v>
      </c>
      <c r="AY123" s="5">
        <v>0</v>
      </c>
      <c r="AZ123" s="6">
        <v>0</v>
      </c>
      <c r="BA123" s="5">
        <v>0</v>
      </c>
      <c r="BB123" s="6">
        <v>0</v>
      </c>
      <c r="BC123" s="5">
        <v>0</v>
      </c>
      <c r="BD123" s="6">
        <v>0</v>
      </c>
      <c r="BE123" s="5">
        <v>0</v>
      </c>
      <c r="BF123" s="6">
        <v>0</v>
      </c>
      <c r="BG123" s="5">
        <v>0</v>
      </c>
      <c r="BH123" s="6">
        <v>0</v>
      </c>
      <c r="BI123" s="5">
        <v>0</v>
      </c>
      <c r="BJ123" s="6">
        <v>0</v>
      </c>
      <c r="BK123" s="5">
        <v>0</v>
      </c>
      <c r="BL123" s="6">
        <v>0</v>
      </c>
      <c r="BM123" s="5">
        <v>0</v>
      </c>
      <c r="BN123" s="6">
        <v>0</v>
      </c>
      <c r="BO123" s="5">
        <v>0</v>
      </c>
      <c r="BP123" s="6">
        <v>0</v>
      </c>
      <c r="BQ123" s="5">
        <v>0</v>
      </c>
      <c r="BR123" s="6">
        <v>0</v>
      </c>
      <c r="BS123" s="5">
        <v>0</v>
      </c>
      <c r="BT123" s="6">
        <v>0</v>
      </c>
      <c r="BU123" s="5">
        <v>0</v>
      </c>
      <c r="BV123" s="6">
        <v>0</v>
      </c>
      <c r="BW123" s="5">
        <v>0</v>
      </c>
      <c r="BX123" s="6">
        <v>0</v>
      </c>
      <c r="BY123" s="5">
        <v>4315.3600000000006</v>
      </c>
      <c r="BZ123" s="6">
        <v>1.5667394192735787E-2</v>
      </c>
      <c r="CA123" s="5">
        <v>4161.8799999999992</v>
      </c>
      <c r="CB123" s="6">
        <v>1.5678468953739796E-2</v>
      </c>
      <c r="CC123" s="5">
        <v>4934.0900000000011</v>
      </c>
      <c r="CD123" s="6">
        <v>1.5656309966436646E-2</v>
      </c>
      <c r="CE123" s="5">
        <v>13411.330000000002</v>
      </c>
      <c r="CF123" s="6">
        <v>7.7472427224333591E-4</v>
      </c>
      <c r="CG123" s="4"/>
      <c r="CH123" s="12">
        <f t="shared" si="21"/>
        <v>0</v>
      </c>
      <c r="CI123" s="12">
        <f t="shared" si="22"/>
        <v>0</v>
      </c>
      <c r="CJ123" s="12">
        <f t="shared" si="23"/>
        <v>0</v>
      </c>
      <c r="CK123" s="12">
        <f t="shared" si="24"/>
        <v>22990.851428571434</v>
      </c>
      <c r="CL123" s="12">
        <f t="shared" si="25"/>
        <v>22990.851428571434</v>
      </c>
      <c r="CM123" s="16">
        <f t="shared" si="41"/>
        <v>0</v>
      </c>
      <c r="CN123" s="16">
        <f t="shared" si="40"/>
        <v>0</v>
      </c>
      <c r="CO123" s="16">
        <f t="shared" si="40"/>
        <v>0</v>
      </c>
      <c r="CP123" s="16">
        <f t="shared" si="40"/>
        <v>6.0630823991321943E-3</v>
      </c>
      <c r="CQ123" s="16">
        <f t="shared" si="40"/>
        <v>6.0630823991321943E-3</v>
      </c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</row>
    <row r="124" spans="1:128" x14ac:dyDescent="0.25">
      <c r="A124" s="2" t="s">
        <v>122</v>
      </c>
      <c r="B124" s="2" t="s">
        <v>123</v>
      </c>
      <c r="C124" s="2" t="s">
        <v>95</v>
      </c>
      <c r="D124" s="2" t="s">
        <v>61</v>
      </c>
      <c r="E124" s="5">
        <v>366.71000000000015</v>
      </c>
      <c r="F124" s="6">
        <v>6.0006768945499735E-4</v>
      </c>
      <c r="G124" s="5">
        <v>386.50000000000006</v>
      </c>
      <c r="H124" s="6">
        <v>6.0007283471364044E-4</v>
      </c>
      <c r="I124" s="5">
        <v>497.16000000000008</v>
      </c>
      <c r="J124" s="6">
        <v>6.0005077185567776E-4</v>
      </c>
      <c r="K124" s="5">
        <v>312.11999999999989</v>
      </c>
      <c r="L124" s="6">
        <v>6.0006475900724831E-4</v>
      </c>
      <c r="M124" s="5">
        <v>335.1</v>
      </c>
      <c r="N124" s="6">
        <v>6.0009157709062764E-4</v>
      </c>
      <c r="O124" s="5">
        <v>298.99</v>
      </c>
      <c r="P124" s="6">
        <v>6.0007618613340129E-4</v>
      </c>
      <c r="Q124" s="5">
        <v>317.47000000000008</v>
      </c>
      <c r="R124" s="6">
        <v>6.0006939158819433E-4</v>
      </c>
      <c r="S124" s="5">
        <v>327.95000000000005</v>
      </c>
      <c r="T124" s="6">
        <v>6.0006011030566784E-4</v>
      </c>
      <c r="U124" s="5">
        <v>308.63</v>
      </c>
      <c r="V124" s="6">
        <v>6.0007746585359341E-4</v>
      </c>
      <c r="W124" s="5">
        <v>330.83000000000004</v>
      </c>
      <c r="X124" s="6">
        <v>6.0005721429364845E-4</v>
      </c>
      <c r="Y124" s="5">
        <v>286.11</v>
      </c>
      <c r="Z124" s="6">
        <v>6.0005116510511317E-4</v>
      </c>
      <c r="AA124" s="5">
        <v>282.77</v>
      </c>
      <c r="AB124" s="6">
        <v>6.0009159370932018E-4</v>
      </c>
      <c r="AC124" s="5">
        <v>275.85000000000002</v>
      </c>
      <c r="AD124" s="6">
        <v>6.0008194267397754E-4</v>
      </c>
      <c r="AE124" s="5">
        <v>293.4199999999999</v>
      </c>
      <c r="AF124" s="6">
        <v>6.0008370331200711E-4</v>
      </c>
      <c r="AG124" s="5">
        <v>-87.869999999999976</v>
      </c>
      <c r="AH124" s="6">
        <v>6.0004552069467326E-4</v>
      </c>
      <c r="AI124" s="5">
        <v>297.84000000000003</v>
      </c>
      <c r="AJ124" s="6">
        <v>6.0007267600580472E-4</v>
      </c>
      <c r="AK124" s="5">
        <v>298.53000000000003</v>
      </c>
      <c r="AL124" s="6">
        <v>6.0005247368732808E-4</v>
      </c>
      <c r="AM124" s="5">
        <v>268.26</v>
      </c>
      <c r="AN124" s="6">
        <v>6.0003584647161541E-4</v>
      </c>
      <c r="AO124" s="5">
        <v>349.09999999999997</v>
      </c>
      <c r="AP124" s="6">
        <v>7.0961203755695373E-4</v>
      </c>
      <c r="AQ124" s="5">
        <v>332.15000000000003</v>
      </c>
      <c r="AR124" s="6">
        <v>7.096964881422997E-4</v>
      </c>
      <c r="AS124" s="5">
        <v>332.90000000000003</v>
      </c>
      <c r="AT124" s="6">
        <v>7.0965110149618055E-4</v>
      </c>
      <c r="AU124" s="5">
        <v>343.08</v>
      </c>
      <c r="AV124" s="6">
        <v>7.0962764157276226E-4</v>
      </c>
      <c r="AW124" s="5">
        <v>346.44999999999993</v>
      </c>
      <c r="AX124" s="6">
        <v>7.0962162327794869E-4</v>
      </c>
      <c r="AY124" s="5">
        <v>337.72</v>
      </c>
      <c r="AZ124" s="6">
        <v>7.0965326381874894E-4</v>
      </c>
      <c r="BA124" s="5">
        <v>0</v>
      </c>
      <c r="BB124" s="6">
        <v>0</v>
      </c>
      <c r="BC124" s="5">
        <v>0</v>
      </c>
      <c r="BD124" s="6">
        <v>0</v>
      </c>
      <c r="BE124" s="5">
        <v>0</v>
      </c>
      <c r="BF124" s="6">
        <v>0</v>
      </c>
      <c r="BG124" s="5">
        <v>0</v>
      </c>
      <c r="BH124" s="6">
        <v>0</v>
      </c>
      <c r="BI124" s="5">
        <v>0</v>
      </c>
      <c r="BJ124" s="6">
        <v>0</v>
      </c>
      <c r="BK124" s="5">
        <v>0</v>
      </c>
      <c r="BL124" s="6">
        <v>0</v>
      </c>
      <c r="BM124" s="5">
        <v>0</v>
      </c>
      <c r="BN124" s="6">
        <v>0</v>
      </c>
      <c r="BO124" s="5">
        <v>0</v>
      </c>
      <c r="BP124" s="6">
        <v>0</v>
      </c>
      <c r="BQ124" s="5">
        <v>0</v>
      </c>
      <c r="BR124" s="6">
        <v>0</v>
      </c>
      <c r="BS124" s="5">
        <v>0</v>
      </c>
      <c r="BT124" s="6">
        <v>0</v>
      </c>
      <c r="BU124" s="5">
        <v>0</v>
      </c>
      <c r="BV124" s="6">
        <v>0</v>
      </c>
      <c r="BW124" s="5">
        <v>0</v>
      </c>
      <c r="BX124" s="6">
        <v>0</v>
      </c>
      <c r="BY124" s="5">
        <v>0</v>
      </c>
      <c r="BZ124" s="6">
        <v>0</v>
      </c>
      <c r="CA124" s="5">
        <v>0</v>
      </c>
      <c r="CB124" s="6">
        <v>0</v>
      </c>
      <c r="CC124" s="5">
        <v>0</v>
      </c>
      <c r="CD124" s="6">
        <v>0</v>
      </c>
      <c r="CE124" s="5">
        <v>7437.77</v>
      </c>
      <c r="CF124" s="6">
        <v>4.2965320742710203E-4</v>
      </c>
      <c r="CG124" s="4"/>
      <c r="CH124" s="12">
        <f t="shared" si="21"/>
        <v>4050.34</v>
      </c>
      <c r="CI124" s="12">
        <f t="shared" si="22"/>
        <v>3387.4299999999994</v>
      </c>
      <c r="CJ124" s="12">
        <f t="shared" si="23"/>
        <v>0</v>
      </c>
      <c r="CK124" s="12">
        <f t="shared" si="24"/>
        <v>0</v>
      </c>
      <c r="CL124" s="12">
        <f t="shared" si="25"/>
        <v>0</v>
      </c>
      <c r="CM124" s="16">
        <f t="shared" si="41"/>
        <v>6.0006839197991439E-4</v>
      </c>
      <c r="CN124" s="16">
        <f t="shared" si="40"/>
        <v>6.6163456827612443E-4</v>
      </c>
      <c r="CO124" s="16">
        <f t="shared" si="40"/>
        <v>0</v>
      </c>
      <c r="CP124" s="16">
        <f t="shared" si="40"/>
        <v>0</v>
      </c>
      <c r="CQ124" s="16">
        <f t="shared" si="40"/>
        <v>0</v>
      </c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</row>
    <row r="125" spans="1:128" x14ac:dyDescent="0.25">
      <c r="A125" s="2" t="s">
        <v>122</v>
      </c>
      <c r="B125" s="2" t="s">
        <v>123</v>
      </c>
      <c r="C125" s="2" t="s">
        <v>95</v>
      </c>
      <c r="D125" s="2" t="s">
        <v>62</v>
      </c>
      <c r="E125" s="5">
        <v>122.24000000000004</v>
      </c>
      <c r="F125" s="6">
        <v>2.0002801766785434E-4</v>
      </c>
      <c r="G125" s="5">
        <v>128.82999999999998</v>
      </c>
      <c r="H125" s="6">
        <v>2.0001910296548069E-4</v>
      </c>
      <c r="I125" s="5">
        <v>165.70999999999998</v>
      </c>
      <c r="J125" s="6">
        <v>2.0000485438129441E-4</v>
      </c>
      <c r="K125" s="5">
        <v>104.03999999999999</v>
      </c>
      <c r="L125" s="6">
        <v>2.000215863357495E-4</v>
      </c>
      <c r="M125" s="5">
        <v>111.70999999999998</v>
      </c>
      <c r="N125" s="6">
        <v>2.0004843353265889E-4</v>
      </c>
      <c r="O125" s="5">
        <v>99.649999999999977</v>
      </c>
      <c r="P125" s="6">
        <v>1.9999863523259448E-4</v>
      </c>
      <c r="Q125" s="5">
        <v>105.82</v>
      </c>
      <c r="R125" s="6">
        <v>2.0001682999295272E-4</v>
      </c>
      <c r="S125" s="5">
        <v>109.3</v>
      </c>
      <c r="T125" s="6">
        <v>1.9998954126058691E-4</v>
      </c>
      <c r="U125" s="5">
        <v>102.89</v>
      </c>
      <c r="V125" s="6">
        <v>2.0005174630358756E-4</v>
      </c>
      <c r="W125" s="5">
        <v>110.27</v>
      </c>
      <c r="X125" s="6">
        <v>2.0000697947634917E-4</v>
      </c>
      <c r="Y125" s="5">
        <v>95.37</v>
      </c>
      <c r="Z125" s="6">
        <v>2.0001705503503773E-4</v>
      </c>
      <c r="AA125" s="5">
        <v>94.239999999999981</v>
      </c>
      <c r="AB125" s="6">
        <v>1.9999516140738525E-4</v>
      </c>
      <c r="AC125" s="5">
        <v>91.940000000000012</v>
      </c>
      <c r="AD125" s="6">
        <v>2.0000556030250316E-4</v>
      </c>
      <c r="AE125" s="5">
        <v>97.810000000000016</v>
      </c>
      <c r="AF125" s="6">
        <v>2.0003471822284592E-4</v>
      </c>
      <c r="AG125" s="5">
        <v>-29.290000000000017</v>
      </c>
      <c r="AH125" s="6">
        <v>2.0001517356489128E-4</v>
      </c>
      <c r="AI125" s="5">
        <v>99.28</v>
      </c>
      <c r="AJ125" s="6">
        <v>2.0002422533526822E-4</v>
      </c>
      <c r="AK125" s="5">
        <v>99.519999999999982</v>
      </c>
      <c r="AL125" s="6">
        <v>2.0003759146940969E-4</v>
      </c>
      <c r="AM125" s="5">
        <v>89.42</v>
      </c>
      <c r="AN125" s="6">
        <v>2.0001194882387181E-4</v>
      </c>
      <c r="AO125" s="5">
        <v>49.88</v>
      </c>
      <c r="AP125" s="6">
        <v>1.0139057127854728E-4</v>
      </c>
      <c r="AQ125" s="5">
        <v>47.46</v>
      </c>
      <c r="AR125" s="6">
        <v>1.0140657933835177E-4</v>
      </c>
      <c r="AS125" s="5">
        <v>47.57</v>
      </c>
      <c r="AT125" s="6">
        <v>1.0140613667219377E-4</v>
      </c>
      <c r="AU125" s="5">
        <v>49.010000000000005</v>
      </c>
      <c r="AV125" s="6">
        <v>1.0137242250635737E-4</v>
      </c>
      <c r="AW125" s="5">
        <v>49.509999999999991</v>
      </c>
      <c r="AX125" s="6">
        <v>1.0140963073601167E-4</v>
      </c>
      <c r="AY125" s="5">
        <v>48.25</v>
      </c>
      <c r="AZ125" s="6">
        <v>1.0138804328809261E-4</v>
      </c>
      <c r="BA125" s="5">
        <v>0</v>
      </c>
      <c r="BB125" s="6">
        <v>0</v>
      </c>
      <c r="BC125" s="5">
        <v>0</v>
      </c>
      <c r="BD125" s="6">
        <v>0</v>
      </c>
      <c r="BE125" s="5">
        <v>0</v>
      </c>
      <c r="BF125" s="6">
        <v>0</v>
      </c>
      <c r="BG125" s="5">
        <v>0</v>
      </c>
      <c r="BH125" s="6">
        <v>0</v>
      </c>
      <c r="BI125" s="5">
        <v>0</v>
      </c>
      <c r="BJ125" s="6">
        <v>0</v>
      </c>
      <c r="BK125" s="5">
        <v>0</v>
      </c>
      <c r="BL125" s="6">
        <v>0</v>
      </c>
      <c r="BM125" s="5">
        <v>0</v>
      </c>
      <c r="BN125" s="6">
        <v>0</v>
      </c>
      <c r="BO125" s="5">
        <v>0</v>
      </c>
      <c r="BP125" s="6">
        <v>0</v>
      </c>
      <c r="BQ125" s="5">
        <v>0</v>
      </c>
      <c r="BR125" s="6">
        <v>0</v>
      </c>
      <c r="BS125" s="5">
        <v>0</v>
      </c>
      <c r="BT125" s="6">
        <v>0</v>
      </c>
      <c r="BU125" s="5">
        <v>0</v>
      </c>
      <c r="BV125" s="6">
        <v>0</v>
      </c>
      <c r="BW125" s="5">
        <v>0</v>
      </c>
      <c r="BX125" s="6">
        <v>0</v>
      </c>
      <c r="BY125" s="5">
        <v>0</v>
      </c>
      <c r="BZ125" s="6">
        <v>0</v>
      </c>
      <c r="CA125" s="5">
        <v>0</v>
      </c>
      <c r="CB125" s="6">
        <v>0</v>
      </c>
      <c r="CC125" s="5">
        <v>0</v>
      </c>
      <c r="CD125" s="6">
        <v>0</v>
      </c>
      <c r="CE125" s="5">
        <v>2090.4300000000003</v>
      </c>
      <c r="CF125" s="6">
        <v>1.207566185028358E-4</v>
      </c>
      <c r="CG125" s="4"/>
      <c r="CH125" s="12">
        <f t="shared" si="21"/>
        <v>1350.07</v>
      </c>
      <c r="CI125" s="12">
        <f t="shared" si="22"/>
        <v>740.36</v>
      </c>
      <c r="CJ125" s="12">
        <f t="shared" si="23"/>
        <v>0</v>
      </c>
      <c r="CK125" s="12">
        <f t="shared" si="24"/>
        <v>0</v>
      </c>
      <c r="CL125" s="12">
        <f t="shared" si="25"/>
        <v>0</v>
      </c>
      <c r="CM125" s="16">
        <f t="shared" si="41"/>
        <v>2.0001637738074408E-4</v>
      </c>
      <c r="CN125" s="16">
        <f t="shared" si="40"/>
        <v>1.4460749564386912E-4</v>
      </c>
      <c r="CO125" s="16">
        <f t="shared" si="40"/>
        <v>0</v>
      </c>
      <c r="CP125" s="16">
        <f t="shared" si="40"/>
        <v>0</v>
      </c>
      <c r="CQ125" s="16">
        <f t="shared" si="40"/>
        <v>0</v>
      </c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</row>
    <row r="126" spans="1:128" x14ac:dyDescent="0.25">
      <c r="A126" s="2" t="s">
        <v>122</v>
      </c>
      <c r="B126" s="2" t="s">
        <v>123</v>
      </c>
      <c r="C126" s="2" t="s">
        <v>95</v>
      </c>
      <c r="D126" s="2" t="s">
        <v>63</v>
      </c>
      <c r="E126" s="5">
        <v>64234.559999999998</v>
      </c>
      <c r="F126" s="6">
        <v>0.10511053421602459</v>
      </c>
      <c r="G126" s="5">
        <v>67700.48000000001</v>
      </c>
      <c r="H126" s="6">
        <v>0.10511052767160187</v>
      </c>
      <c r="I126" s="5">
        <v>87087.21</v>
      </c>
      <c r="J126" s="6">
        <v>0.1051105229287503</v>
      </c>
      <c r="K126" s="5">
        <v>54672.569999999992</v>
      </c>
      <c r="L126" s="6">
        <v>0.10511047847416673</v>
      </c>
      <c r="M126" s="5">
        <v>80140.530000000013</v>
      </c>
      <c r="N126" s="6">
        <v>0.14351434508080799</v>
      </c>
      <c r="O126" s="5">
        <v>71506.510000000024</v>
      </c>
      <c r="P126" s="6">
        <v>0.14351434430753515</v>
      </c>
      <c r="Q126" s="5">
        <v>75927.06</v>
      </c>
      <c r="R126" s="6">
        <v>0.14351436261467324</v>
      </c>
      <c r="S126" s="5">
        <v>78434.709999999992</v>
      </c>
      <c r="T126" s="6">
        <v>0.14351437943098966</v>
      </c>
      <c r="U126" s="5">
        <v>73811.850000000006</v>
      </c>
      <c r="V126" s="6">
        <v>0.14351433074544134</v>
      </c>
      <c r="W126" s="5">
        <v>79123.879999999976</v>
      </c>
      <c r="X126" s="6">
        <v>0.14351435787838135</v>
      </c>
      <c r="Y126" s="5">
        <v>68428.990000000005</v>
      </c>
      <c r="Z126" s="6">
        <v>0.14351436572110776</v>
      </c>
      <c r="AA126" s="5">
        <v>67625.60000000002</v>
      </c>
      <c r="AB126" s="6">
        <v>0.1435143547036426</v>
      </c>
      <c r="AC126" s="5">
        <v>65971.720000000016</v>
      </c>
      <c r="AD126" s="6">
        <v>0.14351436613791446</v>
      </c>
      <c r="AE126" s="5">
        <v>70173.520000000019</v>
      </c>
      <c r="AF126" s="6">
        <v>0.14351436765060058</v>
      </c>
      <c r="AG126" s="5">
        <v>-21016.070000000029</v>
      </c>
      <c r="AH126" s="6">
        <v>0.14351426728241407</v>
      </c>
      <c r="AI126" s="5">
        <v>71231.890000000014</v>
      </c>
      <c r="AJ126" s="6">
        <v>0.14351433940790734</v>
      </c>
      <c r="AK126" s="5">
        <v>71399.320000000007</v>
      </c>
      <c r="AL126" s="6">
        <v>0.14351434892839285</v>
      </c>
      <c r="AM126" s="5">
        <v>64161.429999999993</v>
      </c>
      <c r="AN126" s="6">
        <v>0.14351434414701894</v>
      </c>
      <c r="AO126" s="5">
        <v>41445.449999999997</v>
      </c>
      <c r="AP126" s="6">
        <v>8.4245746840346178E-2</v>
      </c>
      <c r="AQ126" s="5">
        <v>39428.44</v>
      </c>
      <c r="AR126" s="6">
        <v>8.4245748610354873E-2</v>
      </c>
      <c r="AS126" s="5">
        <v>39520.000000000007</v>
      </c>
      <c r="AT126" s="6">
        <v>8.4245754073682969E-2</v>
      </c>
      <c r="AU126" s="5">
        <v>40729.86</v>
      </c>
      <c r="AV126" s="6">
        <v>8.4245757529989473E-2</v>
      </c>
      <c r="AW126" s="5">
        <v>41130.29</v>
      </c>
      <c r="AX126" s="6">
        <v>8.4245758856091174E-2</v>
      </c>
      <c r="AY126" s="5">
        <v>40092.080000000009</v>
      </c>
      <c r="AZ126" s="6">
        <v>8.4245752177195293E-2</v>
      </c>
      <c r="BA126" s="5">
        <v>45916.619999999995</v>
      </c>
      <c r="BB126" s="6">
        <v>8.4322707510558648E-2</v>
      </c>
      <c r="BC126" s="5">
        <v>85370.76</v>
      </c>
      <c r="BD126" s="6">
        <v>8.4322673854999489E-2</v>
      </c>
      <c r="BE126" s="5">
        <v>30868.940000000006</v>
      </c>
      <c r="BF126" s="6">
        <v>8.4322674594016905E-2</v>
      </c>
      <c r="BG126" s="5">
        <v>15964.269999999999</v>
      </c>
      <c r="BH126" s="6">
        <v>8.4283059159329238E-2</v>
      </c>
      <c r="BI126" s="5">
        <v>17614.769999999997</v>
      </c>
      <c r="BJ126" s="6">
        <v>8.4358709313572158E-2</v>
      </c>
      <c r="BK126" s="5">
        <v>16816.349999999999</v>
      </c>
      <c r="BL126" s="6">
        <v>8.440792331768035E-2</v>
      </c>
      <c r="BM126" s="5">
        <v>23721.519999999997</v>
      </c>
      <c r="BN126" s="6">
        <v>8.4380408608355981E-2</v>
      </c>
      <c r="BO126" s="5">
        <v>36088.1</v>
      </c>
      <c r="BP126" s="6">
        <v>8.4331915272084751E-2</v>
      </c>
      <c r="BQ126" s="5">
        <v>54850.159999999989</v>
      </c>
      <c r="BR126" s="6">
        <v>9.2446988464284341E-2</v>
      </c>
      <c r="BS126" s="5">
        <v>30953.119999999995</v>
      </c>
      <c r="BT126" s="6">
        <v>9.2425597428707318E-2</v>
      </c>
      <c r="BU126" s="5">
        <v>24770.920000000002</v>
      </c>
      <c r="BV126" s="6">
        <v>9.2367168118111076E-2</v>
      </c>
      <c r="BW126" s="5">
        <v>14726.74</v>
      </c>
      <c r="BX126" s="6">
        <v>9.230955154015881E-2</v>
      </c>
      <c r="BY126" s="5">
        <v>25016.010000000002</v>
      </c>
      <c r="BZ126" s="6">
        <v>9.0823405185064598E-2</v>
      </c>
      <c r="CA126" s="5">
        <v>24095.01</v>
      </c>
      <c r="CB126" s="6">
        <v>9.0769764199123942E-2</v>
      </c>
      <c r="CC126" s="5">
        <v>28639.909999999996</v>
      </c>
      <c r="CD126" s="6">
        <v>9.0877002318735259E-2</v>
      </c>
      <c r="CE126" s="5">
        <v>1908375.08</v>
      </c>
      <c r="CF126" s="6">
        <v>0.11023996091516039</v>
      </c>
      <c r="CG126" s="4"/>
      <c r="CH126" s="12">
        <f t="shared" si="21"/>
        <v>868693.95</v>
      </c>
      <c r="CI126" s="12">
        <f t="shared" si="22"/>
        <v>564267.93000000005</v>
      </c>
      <c r="CJ126" s="12">
        <f t="shared" si="23"/>
        <v>397662.2699999999</v>
      </c>
      <c r="CK126" s="12">
        <f t="shared" si="24"/>
        <v>348088.92</v>
      </c>
      <c r="CL126" s="12">
        <f t="shared" si="25"/>
        <v>348088.92</v>
      </c>
      <c r="CM126" s="16">
        <f t="shared" si="41"/>
        <v>0.12869926517259789</v>
      </c>
      <c r="CN126" s="16">
        <f t="shared" si="40"/>
        <v>0.1102131020442083</v>
      </c>
      <c r="CO126" s="16">
        <f t="shared" si="40"/>
        <v>8.6722140576507054E-2</v>
      </c>
      <c r="CP126" s="16">
        <f t="shared" si="40"/>
        <v>9.1797026775709653E-2</v>
      </c>
      <c r="CQ126" s="16">
        <f t="shared" si="40"/>
        <v>9.1797026775709653E-2</v>
      </c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</row>
    <row r="127" spans="1:128" x14ac:dyDescent="0.25">
      <c r="A127" s="2" t="s">
        <v>122</v>
      </c>
      <c r="B127" s="2" t="s">
        <v>123</v>
      </c>
      <c r="C127" s="2" t="s">
        <v>95</v>
      </c>
      <c r="D127" s="2" t="s">
        <v>64</v>
      </c>
      <c r="E127" s="5">
        <v>61.130000000000017</v>
      </c>
      <c r="F127" s="6">
        <v>1.0003037238249293E-4</v>
      </c>
      <c r="G127" s="5">
        <v>64.38</v>
      </c>
      <c r="H127" s="6">
        <v>9.9955211122546353E-5</v>
      </c>
      <c r="I127" s="5">
        <v>82.860000000000028</v>
      </c>
      <c r="J127" s="6">
        <v>1.0000846197594632E-4</v>
      </c>
      <c r="K127" s="5">
        <v>52.050000000000011</v>
      </c>
      <c r="L127" s="6">
        <v>1.0006846951918267E-4</v>
      </c>
      <c r="M127" s="5">
        <v>55.84</v>
      </c>
      <c r="N127" s="6">
        <v>9.9997355012654865E-5</v>
      </c>
      <c r="O127" s="5">
        <v>49.82</v>
      </c>
      <c r="P127" s="6">
        <v>9.9989282561845051E-5</v>
      </c>
      <c r="Q127" s="5">
        <v>52.91</v>
      </c>
      <c r="R127" s="6">
        <v>1.0000841499647636E-4</v>
      </c>
      <c r="S127" s="5">
        <v>54.660000000000018</v>
      </c>
      <c r="T127" s="6">
        <v>1.0001306793507489E-4</v>
      </c>
      <c r="U127" s="5">
        <v>51.449999999999996</v>
      </c>
      <c r="V127" s="6">
        <v>1.0003559478393993E-4</v>
      </c>
      <c r="W127" s="5">
        <v>55.13000000000001</v>
      </c>
      <c r="X127" s="6">
        <v>9.999442077202442E-5</v>
      </c>
      <c r="Y127" s="5">
        <v>47.699999999999996</v>
      </c>
      <c r="Z127" s="6">
        <v>1.0003998663281219E-4</v>
      </c>
      <c r="AA127" s="5">
        <v>47.150000000000006</v>
      </c>
      <c r="AB127" s="6">
        <v>1.0006124639599127E-4</v>
      </c>
      <c r="AC127" s="5">
        <v>45.940000000000005</v>
      </c>
      <c r="AD127" s="6">
        <v>9.9937518384783506E-5</v>
      </c>
      <c r="AE127" s="5">
        <v>48.919999999999995</v>
      </c>
      <c r="AF127" s="6">
        <v>1.0004803614621837E-4</v>
      </c>
      <c r="AG127" s="5">
        <v>-14.640000000000004</v>
      </c>
      <c r="AH127" s="6">
        <v>9.9973442847047024E-5</v>
      </c>
      <c r="AI127" s="5">
        <v>49.660000000000004</v>
      </c>
      <c r="AJ127" s="6">
        <v>1.0005240763647684E-4</v>
      </c>
      <c r="AK127" s="5">
        <v>49.75</v>
      </c>
      <c r="AL127" s="6">
        <v>9.9998695494404486E-5</v>
      </c>
      <c r="AM127" s="5">
        <v>44.75</v>
      </c>
      <c r="AN127" s="6">
        <v>1.0009544520094234E-4</v>
      </c>
      <c r="AO127" s="5">
        <v>49.870000000000005</v>
      </c>
      <c r="AP127" s="6">
        <v>1.0137024437973444E-4</v>
      </c>
      <c r="AQ127" s="5">
        <v>47.420000000000016</v>
      </c>
      <c r="AR127" s="6">
        <v>1.0132111235197308E-4</v>
      </c>
      <c r="AS127" s="5">
        <v>47.570000000000007</v>
      </c>
      <c r="AT127" s="6">
        <v>1.014061366721938E-4</v>
      </c>
      <c r="AU127" s="5">
        <v>49.05</v>
      </c>
      <c r="AV127" s="6">
        <v>1.0145515861940069E-4</v>
      </c>
      <c r="AW127" s="5">
        <v>49.440000000000005</v>
      </c>
      <c r="AX127" s="6">
        <v>1.0126625214276748E-4</v>
      </c>
      <c r="AY127" s="5">
        <v>48.24</v>
      </c>
      <c r="AZ127" s="6">
        <v>1.0136703022212617E-4</v>
      </c>
      <c r="BA127" s="5">
        <v>0</v>
      </c>
      <c r="BB127" s="6">
        <v>0</v>
      </c>
      <c r="BC127" s="5">
        <v>0</v>
      </c>
      <c r="BD127" s="6">
        <v>0</v>
      </c>
      <c r="BE127" s="5">
        <v>0</v>
      </c>
      <c r="BF127" s="6">
        <v>0</v>
      </c>
      <c r="BG127" s="5">
        <v>0</v>
      </c>
      <c r="BH127" s="6">
        <v>0</v>
      </c>
      <c r="BI127" s="5">
        <v>0</v>
      </c>
      <c r="BJ127" s="6">
        <v>0</v>
      </c>
      <c r="BK127" s="5">
        <v>0</v>
      </c>
      <c r="BL127" s="6">
        <v>0</v>
      </c>
      <c r="BM127" s="5">
        <v>0</v>
      </c>
      <c r="BN127" s="6">
        <v>0</v>
      </c>
      <c r="BO127" s="5">
        <v>0</v>
      </c>
      <c r="BP127" s="6">
        <v>0</v>
      </c>
      <c r="BQ127" s="5">
        <v>0</v>
      </c>
      <c r="BR127" s="6">
        <v>0</v>
      </c>
      <c r="BS127" s="5">
        <v>0</v>
      </c>
      <c r="BT127" s="6">
        <v>0</v>
      </c>
      <c r="BU127" s="5">
        <v>0</v>
      </c>
      <c r="BV127" s="6">
        <v>0</v>
      </c>
      <c r="BW127" s="5">
        <v>0</v>
      </c>
      <c r="BX127" s="6">
        <v>0</v>
      </c>
      <c r="BY127" s="5">
        <v>0</v>
      </c>
      <c r="BZ127" s="6">
        <v>0</v>
      </c>
      <c r="CA127" s="5">
        <v>0</v>
      </c>
      <c r="CB127" s="6">
        <v>0</v>
      </c>
      <c r="CC127" s="5">
        <v>0</v>
      </c>
      <c r="CD127" s="6">
        <v>0</v>
      </c>
      <c r="CE127" s="5">
        <v>1191.0500000000002</v>
      </c>
      <c r="CF127" s="6">
        <v>6.880267240127753E-5</v>
      </c>
      <c r="CG127" s="4"/>
      <c r="CH127" s="12">
        <f t="shared" si="21"/>
        <v>675.08000000000015</v>
      </c>
      <c r="CI127" s="12">
        <f t="shared" si="22"/>
        <v>515.97</v>
      </c>
      <c r="CJ127" s="12">
        <f t="shared" si="23"/>
        <v>0</v>
      </c>
      <c r="CK127" s="12">
        <f t="shared" si="24"/>
        <v>0</v>
      </c>
      <c r="CL127" s="12">
        <f t="shared" si="25"/>
        <v>0</v>
      </c>
      <c r="CM127" s="16">
        <f t="shared" si="41"/>
        <v>1.0001485555726203E-4</v>
      </c>
      <c r="CN127" s="16">
        <f t="shared" si="40"/>
        <v>1.0077952553807224E-4</v>
      </c>
      <c r="CO127" s="16">
        <f t="shared" si="40"/>
        <v>0</v>
      </c>
      <c r="CP127" s="16">
        <f t="shared" si="40"/>
        <v>0</v>
      </c>
      <c r="CQ127" s="16">
        <f t="shared" si="40"/>
        <v>0</v>
      </c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</row>
    <row r="128" spans="1:128" s="7" customFormat="1" x14ac:dyDescent="0.25">
      <c r="A128" s="7" t="s">
        <v>124</v>
      </c>
      <c r="E128" s="10">
        <v>611114.39</v>
      </c>
      <c r="F128" s="11">
        <v>1</v>
      </c>
      <c r="G128" s="10">
        <v>644088.48000000021</v>
      </c>
      <c r="H128" s="11">
        <v>1</v>
      </c>
      <c r="I128" s="10">
        <v>828529.89000000048</v>
      </c>
      <c r="J128" s="11">
        <v>1</v>
      </c>
      <c r="K128" s="10">
        <v>520143.86</v>
      </c>
      <c r="L128" s="11">
        <v>1</v>
      </c>
      <c r="M128" s="10">
        <v>558414.7699999999</v>
      </c>
      <c r="N128" s="11">
        <v>1</v>
      </c>
      <c r="O128" s="10">
        <v>498253.39999999997</v>
      </c>
      <c r="P128" s="11">
        <v>1</v>
      </c>
      <c r="Q128" s="10">
        <v>529055.48</v>
      </c>
      <c r="R128" s="11">
        <v>1</v>
      </c>
      <c r="S128" s="10">
        <v>546528.58000000007</v>
      </c>
      <c r="T128" s="11">
        <v>1</v>
      </c>
      <c r="U128" s="10">
        <v>514316.93</v>
      </c>
      <c r="V128" s="11">
        <v>1</v>
      </c>
      <c r="W128" s="10">
        <v>551330.76</v>
      </c>
      <c r="X128" s="11">
        <v>1</v>
      </c>
      <c r="Y128" s="10">
        <v>476809.33999999997</v>
      </c>
      <c r="Z128" s="11">
        <v>1</v>
      </c>
      <c r="AA128" s="10">
        <v>471211.4</v>
      </c>
      <c r="AB128" s="11">
        <v>1</v>
      </c>
      <c r="AC128" s="10">
        <v>459687.21999999986</v>
      </c>
      <c r="AD128" s="11">
        <v>1</v>
      </c>
      <c r="AE128" s="10">
        <v>488965.11999999988</v>
      </c>
      <c r="AF128" s="11">
        <v>1</v>
      </c>
      <c r="AG128" s="10">
        <v>-146438.88999999998</v>
      </c>
      <c r="AH128" s="11">
        <v>1</v>
      </c>
      <c r="AI128" s="10">
        <v>496339.88000000006</v>
      </c>
      <c r="AJ128" s="11">
        <v>1</v>
      </c>
      <c r="AK128" s="10">
        <v>497506.49000000011</v>
      </c>
      <c r="AL128" s="11">
        <v>1</v>
      </c>
      <c r="AM128" s="10">
        <v>447073.29</v>
      </c>
      <c r="AN128" s="11">
        <v>1</v>
      </c>
      <c r="AO128" s="10">
        <v>491958.96000000008</v>
      </c>
      <c r="AP128" s="11">
        <v>1</v>
      </c>
      <c r="AQ128" s="10">
        <v>468016.97000000003</v>
      </c>
      <c r="AR128" s="11">
        <v>1</v>
      </c>
      <c r="AS128" s="10">
        <v>469103.76000000013</v>
      </c>
      <c r="AT128" s="11">
        <v>1</v>
      </c>
      <c r="AU128" s="10">
        <v>483464.81999999995</v>
      </c>
      <c r="AV128" s="11">
        <v>1</v>
      </c>
      <c r="AW128" s="10">
        <v>488217.93</v>
      </c>
      <c r="AX128" s="11">
        <v>1</v>
      </c>
      <c r="AY128" s="10">
        <v>475894.38000000006</v>
      </c>
      <c r="AZ128" s="11">
        <v>1</v>
      </c>
      <c r="BA128" s="10">
        <v>544534.46</v>
      </c>
      <c r="BB128" s="11">
        <v>1</v>
      </c>
      <c r="BC128" s="10">
        <v>1012429.4700000001</v>
      </c>
      <c r="BD128" s="11">
        <v>1</v>
      </c>
      <c r="BE128" s="10">
        <v>366081.13000000006</v>
      </c>
      <c r="BF128" s="11">
        <v>1</v>
      </c>
      <c r="BG128" s="10">
        <v>189412.56</v>
      </c>
      <c r="BH128" s="11">
        <v>1</v>
      </c>
      <c r="BI128" s="10">
        <v>208807.95999999993</v>
      </c>
      <c r="BJ128" s="11">
        <v>1</v>
      </c>
      <c r="BK128" s="10">
        <v>199227.14999999997</v>
      </c>
      <c r="BL128" s="11">
        <v>1</v>
      </c>
      <c r="BM128" s="10">
        <v>281125.92000000004</v>
      </c>
      <c r="BN128" s="11">
        <v>1</v>
      </c>
      <c r="BO128" s="10">
        <v>427929.33</v>
      </c>
      <c r="BP128" s="11">
        <v>1</v>
      </c>
      <c r="BQ128" s="10">
        <v>593314.7300000001</v>
      </c>
      <c r="BR128" s="11">
        <v>1</v>
      </c>
      <c r="BS128" s="10">
        <v>334897.7</v>
      </c>
      <c r="BT128" s="11">
        <v>1</v>
      </c>
      <c r="BU128" s="10">
        <v>268178.83999999991</v>
      </c>
      <c r="BV128" s="11">
        <v>1</v>
      </c>
      <c r="BW128" s="10">
        <v>159536.47</v>
      </c>
      <c r="BX128" s="11">
        <v>1</v>
      </c>
      <c r="BY128" s="10">
        <v>275435.72000000003</v>
      </c>
      <c r="BZ128" s="11">
        <v>1</v>
      </c>
      <c r="CA128" s="10">
        <v>265451.94</v>
      </c>
      <c r="CB128" s="11">
        <v>1</v>
      </c>
      <c r="CC128" s="10">
        <v>315150.25</v>
      </c>
      <c r="CD128" s="11">
        <v>1</v>
      </c>
      <c r="CE128" s="10">
        <v>17311100.84</v>
      </c>
      <c r="CF128" s="11">
        <v>1</v>
      </c>
      <c r="CG128" s="9"/>
      <c r="CH128" s="17">
        <f t="shared" si="21"/>
        <v>6749797.2800000003</v>
      </c>
      <c r="CI128" s="17">
        <f t="shared" si="22"/>
        <v>5119789.93</v>
      </c>
      <c r="CJ128" s="17">
        <f t="shared" si="23"/>
        <v>4585475.72</v>
      </c>
      <c r="CK128" s="17">
        <f t="shared" si="24"/>
        <v>3791941.114285714</v>
      </c>
      <c r="CL128" s="17">
        <f t="shared" si="25"/>
        <v>3791941.114285714</v>
      </c>
      <c r="CM128" s="15">
        <f t="shared" si="41"/>
        <v>1</v>
      </c>
      <c r="CN128" s="15">
        <f t="shared" si="40"/>
        <v>1</v>
      </c>
      <c r="CO128" s="15">
        <f t="shared" si="40"/>
        <v>1</v>
      </c>
      <c r="CP128" s="15">
        <f t="shared" si="40"/>
        <v>1</v>
      </c>
      <c r="CQ128" s="15">
        <f t="shared" si="40"/>
        <v>1</v>
      </c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</row>
    <row r="129" spans="1:128" x14ac:dyDescent="0.25">
      <c r="A129" s="2" t="s">
        <v>125</v>
      </c>
      <c r="B129" s="2" t="s">
        <v>123</v>
      </c>
      <c r="C129" s="2" t="s">
        <v>95</v>
      </c>
      <c r="D129" s="2" t="s">
        <v>55</v>
      </c>
      <c r="E129" s="5">
        <v>0</v>
      </c>
      <c r="F129" s="6"/>
      <c r="G129" s="5">
        <v>0</v>
      </c>
      <c r="H129" s="6"/>
      <c r="I129" s="5">
        <v>0</v>
      </c>
      <c r="J129" s="6"/>
      <c r="K129" s="5">
        <v>0</v>
      </c>
      <c r="L129" s="6"/>
      <c r="M129" s="5">
        <v>0</v>
      </c>
      <c r="N129" s="6"/>
      <c r="O129" s="5">
        <v>0</v>
      </c>
      <c r="P129" s="6"/>
      <c r="Q129" s="5">
        <v>0</v>
      </c>
      <c r="R129" s="6"/>
      <c r="S129" s="5">
        <v>0</v>
      </c>
      <c r="T129" s="6"/>
      <c r="U129" s="5">
        <v>0</v>
      </c>
      <c r="V129" s="6"/>
      <c r="W129" s="5">
        <v>0</v>
      </c>
      <c r="X129" s="6"/>
      <c r="Y129" s="5">
        <v>0</v>
      </c>
      <c r="Z129" s="6"/>
      <c r="AA129" s="5">
        <v>1082045.8799999999</v>
      </c>
      <c r="AB129" s="6">
        <v>0.83068306897786481</v>
      </c>
      <c r="AC129" s="5">
        <v>0</v>
      </c>
      <c r="AD129" s="6"/>
      <c r="AE129" s="5">
        <v>0</v>
      </c>
      <c r="AF129" s="6"/>
      <c r="AG129" s="5">
        <v>0</v>
      </c>
      <c r="AH129" s="6"/>
      <c r="AI129" s="5">
        <v>0</v>
      </c>
      <c r="AJ129" s="6"/>
      <c r="AK129" s="5">
        <v>0</v>
      </c>
      <c r="AL129" s="6"/>
      <c r="AM129" s="5">
        <v>0</v>
      </c>
      <c r="AN129" s="6"/>
      <c r="AO129" s="5">
        <v>0</v>
      </c>
      <c r="AP129" s="6"/>
      <c r="AQ129" s="5">
        <v>0</v>
      </c>
      <c r="AR129" s="6"/>
      <c r="AS129" s="5">
        <v>0</v>
      </c>
      <c r="AT129" s="6"/>
      <c r="AU129" s="5">
        <v>0</v>
      </c>
      <c r="AV129" s="6"/>
      <c r="AW129" s="5">
        <v>0</v>
      </c>
      <c r="AX129" s="6"/>
      <c r="AY129" s="5">
        <v>0</v>
      </c>
      <c r="AZ129" s="6"/>
      <c r="BA129" s="5">
        <v>0</v>
      </c>
      <c r="BB129" s="6"/>
      <c r="BC129" s="5">
        <v>0</v>
      </c>
      <c r="BD129" s="6"/>
      <c r="BE129" s="5">
        <v>0</v>
      </c>
      <c r="BF129" s="6"/>
      <c r="BG129" s="5">
        <v>0</v>
      </c>
      <c r="BH129" s="6"/>
      <c r="BI129" s="5">
        <v>0</v>
      </c>
      <c r="BJ129" s="6"/>
      <c r="BK129" s="5">
        <v>0</v>
      </c>
      <c r="BL129" s="6"/>
      <c r="BM129" s="5">
        <v>0</v>
      </c>
      <c r="BN129" s="6"/>
      <c r="BO129" s="5">
        <v>0</v>
      </c>
      <c r="BP129" s="6"/>
      <c r="BQ129" s="5">
        <v>0</v>
      </c>
      <c r="BR129" s="6"/>
      <c r="BS129" s="5">
        <v>0</v>
      </c>
      <c r="BT129" s="6"/>
      <c r="BU129" s="5">
        <v>0</v>
      </c>
      <c r="BV129" s="6"/>
      <c r="BW129" s="5">
        <v>0</v>
      </c>
      <c r="BX129" s="6"/>
      <c r="BY129" s="5">
        <v>0</v>
      </c>
      <c r="BZ129" s="6"/>
      <c r="CA129" s="5">
        <v>0</v>
      </c>
      <c r="CB129" s="6"/>
      <c r="CC129" s="5">
        <v>0</v>
      </c>
      <c r="CD129" s="6"/>
      <c r="CE129" s="5">
        <v>1082045.8799999999</v>
      </c>
      <c r="CF129" s="6">
        <v>0.83068306897786481</v>
      </c>
      <c r="CG129" s="4"/>
      <c r="CH129" s="12">
        <f t="shared" si="21"/>
        <v>1082045.8799999999</v>
      </c>
      <c r="CI129" s="12">
        <f t="shared" si="22"/>
        <v>0</v>
      </c>
      <c r="CJ129" s="12">
        <f t="shared" si="23"/>
        <v>0</v>
      </c>
      <c r="CK129" s="12">
        <f t="shared" si="24"/>
        <v>0</v>
      </c>
      <c r="CL129" s="12">
        <f t="shared" si="25"/>
        <v>0</v>
      </c>
      <c r="CM129" s="16">
        <f>CH129/CH$138</f>
        <v>0.83068306897786481</v>
      </c>
      <c r="CN129" s="16"/>
      <c r="CO129" s="16"/>
      <c r="CP129" s="16"/>
      <c r="CQ129" s="16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</row>
    <row r="130" spans="1:128" x14ac:dyDescent="0.25">
      <c r="A130" s="2" t="s">
        <v>125</v>
      </c>
      <c r="B130" s="2" t="s">
        <v>123</v>
      </c>
      <c r="C130" s="2" t="s">
        <v>95</v>
      </c>
      <c r="D130" s="2" t="s">
        <v>56</v>
      </c>
      <c r="E130" s="5">
        <v>0</v>
      </c>
      <c r="F130" s="6"/>
      <c r="G130" s="5">
        <v>0</v>
      </c>
      <c r="H130" s="6"/>
      <c r="I130" s="5">
        <v>0</v>
      </c>
      <c r="J130" s="6"/>
      <c r="K130" s="5">
        <v>0</v>
      </c>
      <c r="L130" s="6"/>
      <c r="M130" s="5">
        <v>0</v>
      </c>
      <c r="N130" s="6"/>
      <c r="O130" s="5">
        <v>0</v>
      </c>
      <c r="P130" s="6"/>
      <c r="Q130" s="5">
        <v>0</v>
      </c>
      <c r="R130" s="6"/>
      <c r="S130" s="5">
        <v>0</v>
      </c>
      <c r="T130" s="6"/>
      <c r="U130" s="5">
        <v>0</v>
      </c>
      <c r="V130" s="6"/>
      <c r="W130" s="5">
        <v>0</v>
      </c>
      <c r="X130" s="6"/>
      <c r="Y130" s="5">
        <v>0</v>
      </c>
      <c r="Z130" s="6"/>
      <c r="AA130" s="5">
        <v>19801.47</v>
      </c>
      <c r="AB130" s="6">
        <v>1.5201523497204317E-2</v>
      </c>
      <c r="AC130" s="5">
        <v>0</v>
      </c>
      <c r="AD130" s="6"/>
      <c r="AE130" s="5">
        <v>0</v>
      </c>
      <c r="AF130" s="6"/>
      <c r="AG130" s="5">
        <v>0</v>
      </c>
      <c r="AH130" s="6"/>
      <c r="AI130" s="5">
        <v>0</v>
      </c>
      <c r="AJ130" s="6"/>
      <c r="AK130" s="5">
        <v>0</v>
      </c>
      <c r="AL130" s="6"/>
      <c r="AM130" s="5">
        <v>0</v>
      </c>
      <c r="AN130" s="6"/>
      <c r="AO130" s="5">
        <v>0</v>
      </c>
      <c r="AP130" s="6"/>
      <c r="AQ130" s="5">
        <v>0</v>
      </c>
      <c r="AR130" s="6"/>
      <c r="AS130" s="5">
        <v>0</v>
      </c>
      <c r="AT130" s="6"/>
      <c r="AU130" s="5">
        <v>0</v>
      </c>
      <c r="AV130" s="6"/>
      <c r="AW130" s="5">
        <v>0</v>
      </c>
      <c r="AX130" s="6"/>
      <c r="AY130" s="5">
        <v>0</v>
      </c>
      <c r="AZ130" s="6"/>
      <c r="BA130" s="5">
        <v>0</v>
      </c>
      <c r="BB130" s="6"/>
      <c r="BC130" s="5">
        <v>0</v>
      </c>
      <c r="BD130" s="6"/>
      <c r="BE130" s="5">
        <v>0</v>
      </c>
      <c r="BF130" s="6"/>
      <c r="BG130" s="5">
        <v>0</v>
      </c>
      <c r="BH130" s="6"/>
      <c r="BI130" s="5">
        <v>0</v>
      </c>
      <c r="BJ130" s="6"/>
      <c r="BK130" s="5">
        <v>0</v>
      </c>
      <c r="BL130" s="6"/>
      <c r="BM130" s="5">
        <v>0</v>
      </c>
      <c r="BN130" s="6"/>
      <c r="BO130" s="5">
        <v>0</v>
      </c>
      <c r="BP130" s="6"/>
      <c r="BQ130" s="5">
        <v>0</v>
      </c>
      <c r="BR130" s="6"/>
      <c r="BS130" s="5">
        <v>0</v>
      </c>
      <c r="BT130" s="6"/>
      <c r="BU130" s="5">
        <v>0</v>
      </c>
      <c r="BV130" s="6"/>
      <c r="BW130" s="5">
        <v>0</v>
      </c>
      <c r="BX130" s="6"/>
      <c r="BY130" s="5">
        <v>0</v>
      </c>
      <c r="BZ130" s="6"/>
      <c r="CA130" s="5">
        <v>0</v>
      </c>
      <c r="CB130" s="6"/>
      <c r="CC130" s="5">
        <v>0</v>
      </c>
      <c r="CD130" s="6"/>
      <c r="CE130" s="5">
        <v>19801.47</v>
      </c>
      <c r="CF130" s="6">
        <v>1.5201523497204317E-2</v>
      </c>
      <c r="CG130" s="4"/>
      <c r="CH130" s="12">
        <f t="shared" si="21"/>
        <v>19801.47</v>
      </c>
      <c r="CI130" s="12">
        <f t="shared" si="22"/>
        <v>0</v>
      </c>
      <c r="CJ130" s="12">
        <f t="shared" si="23"/>
        <v>0</v>
      </c>
      <c r="CK130" s="12">
        <f t="shared" si="24"/>
        <v>0</v>
      </c>
      <c r="CL130" s="12">
        <f t="shared" si="25"/>
        <v>0</v>
      </c>
      <c r="CM130" s="16">
        <f t="shared" ref="CM130:CM138" si="42">CH130/CH$138</f>
        <v>1.5201523497204317E-2</v>
      </c>
      <c r="CN130" s="16"/>
      <c r="CO130" s="16"/>
      <c r="CP130" s="16"/>
      <c r="CQ130" s="16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</row>
    <row r="131" spans="1:128" x14ac:dyDescent="0.25">
      <c r="A131" s="2" t="s">
        <v>125</v>
      </c>
      <c r="B131" s="2" t="s">
        <v>123</v>
      </c>
      <c r="C131" s="2" t="s">
        <v>95</v>
      </c>
      <c r="D131" s="2" t="s">
        <v>57</v>
      </c>
      <c r="E131" s="5">
        <v>0</v>
      </c>
      <c r="F131" s="6"/>
      <c r="G131" s="5">
        <v>0</v>
      </c>
      <c r="H131" s="6"/>
      <c r="I131" s="5">
        <v>0</v>
      </c>
      <c r="J131" s="6"/>
      <c r="K131" s="5">
        <v>0</v>
      </c>
      <c r="L131" s="6"/>
      <c r="M131" s="5">
        <v>0</v>
      </c>
      <c r="N131" s="6"/>
      <c r="O131" s="5">
        <v>0</v>
      </c>
      <c r="P131" s="6"/>
      <c r="Q131" s="5">
        <v>0</v>
      </c>
      <c r="R131" s="6"/>
      <c r="S131" s="5">
        <v>0</v>
      </c>
      <c r="T131" s="6"/>
      <c r="U131" s="5">
        <v>0</v>
      </c>
      <c r="V131" s="6"/>
      <c r="W131" s="5">
        <v>0</v>
      </c>
      <c r="X131" s="6"/>
      <c r="Y131" s="5">
        <v>0</v>
      </c>
      <c r="Z131" s="6"/>
      <c r="AA131" s="5">
        <v>6774.18</v>
      </c>
      <c r="AB131" s="6">
        <v>5.2005157417248085E-3</v>
      </c>
      <c r="AC131" s="5">
        <v>0</v>
      </c>
      <c r="AD131" s="6"/>
      <c r="AE131" s="5">
        <v>0</v>
      </c>
      <c r="AF131" s="6"/>
      <c r="AG131" s="5">
        <v>0</v>
      </c>
      <c r="AH131" s="6"/>
      <c r="AI131" s="5">
        <v>0</v>
      </c>
      <c r="AJ131" s="6"/>
      <c r="AK131" s="5">
        <v>0</v>
      </c>
      <c r="AL131" s="6"/>
      <c r="AM131" s="5">
        <v>0</v>
      </c>
      <c r="AN131" s="6"/>
      <c r="AO131" s="5">
        <v>0</v>
      </c>
      <c r="AP131" s="6"/>
      <c r="AQ131" s="5">
        <v>0</v>
      </c>
      <c r="AR131" s="6"/>
      <c r="AS131" s="5">
        <v>0</v>
      </c>
      <c r="AT131" s="6"/>
      <c r="AU131" s="5">
        <v>0</v>
      </c>
      <c r="AV131" s="6"/>
      <c r="AW131" s="5">
        <v>0</v>
      </c>
      <c r="AX131" s="6"/>
      <c r="AY131" s="5">
        <v>0</v>
      </c>
      <c r="AZ131" s="6"/>
      <c r="BA131" s="5">
        <v>0</v>
      </c>
      <c r="BB131" s="6"/>
      <c r="BC131" s="5">
        <v>0</v>
      </c>
      <c r="BD131" s="6"/>
      <c r="BE131" s="5">
        <v>0</v>
      </c>
      <c r="BF131" s="6"/>
      <c r="BG131" s="5">
        <v>0</v>
      </c>
      <c r="BH131" s="6"/>
      <c r="BI131" s="5">
        <v>0</v>
      </c>
      <c r="BJ131" s="6"/>
      <c r="BK131" s="5">
        <v>0</v>
      </c>
      <c r="BL131" s="6"/>
      <c r="BM131" s="5">
        <v>0</v>
      </c>
      <c r="BN131" s="6"/>
      <c r="BO131" s="5">
        <v>0</v>
      </c>
      <c r="BP131" s="6"/>
      <c r="BQ131" s="5">
        <v>0</v>
      </c>
      <c r="BR131" s="6"/>
      <c r="BS131" s="5">
        <v>0</v>
      </c>
      <c r="BT131" s="6"/>
      <c r="BU131" s="5">
        <v>0</v>
      </c>
      <c r="BV131" s="6"/>
      <c r="BW131" s="5">
        <v>0</v>
      </c>
      <c r="BX131" s="6"/>
      <c r="BY131" s="5">
        <v>0</v>
      </c>
      <c r="BZ131" s="6"/>
      <c r="CA131" s="5">
        <v>0</v>
      </c>
      <c r="CB131" s="6"/>
      <c r="CC131" s="5">
        <v>0</v>
      </c>
      <c r="CD131" s="6"/>
      <c r="CE131" s="5">
        <v>6774.18</v>
      </c>
      <c r="CF131" s="6">
        <v>5.2005157417248085E-3</v>
      </c>
      <c r="CG131" s="4"/>
      <c r="CH131" s="12">
        <f t="shared" si="21"/>
        <v>6774.18</v>
      </c>
      <c r="CI131" s="12">
        <f t="shared" si="22"/>
        <v>0</v>
      </c>
      <c r="CJ131" s="12">
        <f t="shared" si="23"/>
        <v>0</v>
      </c>
      <c r="CK131" s="12">
        <f t="shared" si="24"/>
        <v>0</v>
      </c>
      <c r="CL131" s="12">
        <f t="shared" si="25"/>
        <v>0</v>
      </c>
      <c r="CM131" s="16">
        <f t="shared" si="42"/>
        <v>5.2005157417248085E-3</v>
      </c>
      <c r="CN131" s="16"/>
      <c r="CO131" s="16"/>
      <c r="CP131" s="16"/>
      <c r="CQ131" s="16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</row>
    <row r="132" spans="1:128" x14ac:dyDescent="0.25">
      <c r="A132" s="2" t="s">
        <v>125</v>
      </c>
      <c r="B132" s="2" t="s">
        <v>123</v>
      </c>
      <c r="C132" s="2" t="s">
        <v>95</v>
      </c>
      <c r="D132" s="2" t="s">
        <v>58</v>
      </c>
      <c r="E132" s="5">
        <v>0</v>
      </c>
      <c r="F132" s="6"/>
      <c r="G132" s="5">
        <v>0</v>
      </c>
      <c r="H132" s="6"/>
      <c r="I132" s="5">
        <v>0</v>
      </c>
      <c r="J132" s="6"/>
      <c r="K132" s="5">
        <v>0</v>
      </c>
      <c r="L132" s="6"/>
      <c r="M132" s="5">
        <v>0</v>
      </c>
      <c r="N132" s="6"/>
      <c r="O132" s="5">
        <v>0</v>
      </c>
      <c r="P132" s="6"/>
      <c r="Q132" s="5">
        <v>0</v>
      </c>
      <c r="R132" s="6"/>
      <c r="S132" s="5">
        <v>0</v>
      </c>
      <c r="T132" s="6"/>
      <c r="U132" s="5">
        <v>0</v>
      </c>
      <c r="V132" s="6"/>
      <c r="W132" s="5">
        <v>0</v>
      </c>
      <c r="X132" s="6"/>
      <c r="Y132" s="5">
        <v>0</v>
      </c>
      <c r="Z132" s="6"/>
      <c r="AA132" s="5">
        <v>4299.01</v>
      </c>
      <c r="AB132" s="6">
        <v>3.3003358604041179E-3</v>
      </c>
      <c r="AC132" s="5">
        <v>0</v>
      </c>
      <c r="AD132" s="6"/>
      <c r="AE132" s="5">
        <v>0</v>
      </c>
      <c r="AF132" s="6"/>
      <c r="AG132" s="5">
        <v>0</v>
      </c>
      <c r="AH132" s="6"/>
      <c r="AI132" s="5">
        <v>0</v>
      </c>
      <c r="AJ132" s="6"/>
      <c r="AK132" s="5">
        <v>0</v>
      </c>
      <c r="AL132" s="6"/>
      <c r="AM132" s="5">
        <v>0</v>
      </c>
      <c r="AN132" s="6"/>
      <c r="AO132" s="5">
        <v>0</v>
      </c>
      <c r="AP132" s="6"/>
      <c r="AQ132" s="5">
        <v>0</v>
      </c>
      <c r="AR132" s="6"/>
      <c r="AS132" s="5">
        <v>0</v>
      </c>
      <c r="AT132" s="6"/>
      <c r="AU132" s="5">
        <v>0</v>
      </c>
      <c r="AV132" s="6"/>
      <c r="AW132" s="5">
        <v>0</v>
      </c>
      <c r="AX132" s="6"/>
      <c r="AY132" s="5">
        <v>0</v>
      </c>
      <c r="AZ132" s="6"/>
      <c r="BA132" s="5">
        <v>0</v>
      </c>
      <c r="BB132" s="6"/>
      <c r="BC132" s="5">
        <v>0</v>
      </c>
      <c r="BD132" s="6"/>
      <c r="BE132" s="5">
        <v>0</v>
      </c>
      <c r="BF132" s="6"/>
      <c r="BG132" s="5">
        <v>0</v>
      </c>
      <c r="BH132" s="6"/>
      <c r="BI132" s="5">
        <v>0</v>
      </c>
      <c r="BJ132" s="6"/>
      <c r="BK132" s="5">
        <v>0</v>
      </c>
      <c r="BL132" s="6"/>
      <c r="BM132" s="5">
        <v>0</v>
      </c>
      <c r="BN132" s="6"/>
      <c r="BO132" s="5">
        <v>0</v>
      </c>
      <c r="BP132" s="6"/>
      <c r="BQ132" s="5">
        <v>0</v>
      </c>
      <c r="BR132" s="6"/>
      <c r="BS132" s="5">
        <v>0</v>
      </c>
      <c r="BT132" s="6"/>
      <c r="BU132" s="5">
        <v>0</v>
      </c>
      <c r="BV132" s="6"/>
      <c r="BW132" s="5">
        <v>0</v>
      </c>
      <c r="BX132" s="6"/>
      <c r="BY132" s="5">
        <v>0</v>
      </c>
      <c r="BZ132" s="6"/>
      <c r="CA132" s="5">
        <v>0</v>
      </c>
      <c r="CB132" s="6"/>
      <c r="CC132" s="5">
        <v>0</v>
      </c>
      <c r="CD132" s="6"/>
      <c r="CE132" s="5">
        <v>4299.01</v>
      </c>
      <c r="CF132" s="6">
        <v>3.3003358604041179E-3</v>
      </c>
      <c r="CG132" s="4"/>
      <c r="CH132" s="12">
        <f t="shared" si="21"/>
        <v>4299.01</v>
      </c>
      <c r="CI132" s="12">
        <f t="shared" si="22"/>
        <v>0</v>
      </c>
      <c r="CJ132" s="12">
        <f t="shared" si="23"/>
        <v>0</v>
      </c>
      <c r="CK132" s="12">
        <f t="shared" si="24"/>
        <v>0</v>
      </c>
      <c r="CL132" s="12">
        <f t="shared" si="25"/>
        <v>0</v>
      </c>
      <c r="CM132" s="16">
        <f t="shared" si="42"/>
        <v>3.3003358604041179E-3</v>
      </c>
      <c r="CN132" s="16"/>
      <c r="CO132" s="16"/>
      <c r="CP132" s="16"/>
      <c r="CQ132" s="16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</row>
    <row r="133" spans="1:128" x14ac:dyDescent="0.25">
      <c r="A133" s="2" t="s">
        <v>125</v>
      </c>
      <c r="B133" s="2" t="s">
        <v>123</v>
      </c>
      <c r="C133" s="2" t="s">
        <v>95</v>
      </c>
      <c r="D133" s="2" t="s">
        <v>59</v>
      </c>
      <c r="E133" s="5">
        <v>0</v>
      </c>
      <c r="F133" s="6"/>
      <c r="G133" s="5">
        <v>0</v>
      </c>
      <c r="H133" s="6"/>
      <c r="I133" s="5">
        <v>0</v>
      </c>
      <c r="J133" s="6"/>
      <c r="K133" s="5">
        <v>0</v>
      </c>
      <c r="L133" s="6"/>
      <c r="M133" s="5">
        <v>0</v>
      </c>
      <c r="N133" s="6"/>
      <c r="O133" s="5">
        <v>0</v>
      </c>
      <c r="P133" s="6"/>
      <c r="Q133" s="5">
        <v>0</v>
      </c>
      <c r="R133" s="6"/>
      <c r="S133" s="5">
        <v>0</v>
      </c>
      <c r="T133" s="6"/>
      <c r="U133" s="5">
        <v>0</v>
      </c>
      <c r="V133" s="6"/>
      <c r="W133" s="5">
        <v>0</v>
      </c>
      <c r="X133" s="6"/>
      <c r="Y133" s="5">
        <v>0</v>
      </c>
      <c r="Z133" s="6"/>
      <c r="AA133" s="5">
        <v>1563.28</v>
      </c>
      <c r="AB133" s="6">
        <v>1.2001249226804658E-3</v>
      </c>
      <c r="AC133" s="5">
        <v>0</v>
      </c>
      <c r="AD133" s="6"/>
      <c r="AE133" s="5">
        <v>0</v>
      </c>
      <c r="AF133" s="6"/>
      <c r="AG133" s="5">
        <v>0</v>
      </c>
      <c r="AH133" s="6"/>
      <c r="AI133" s="5">
        <v>0</v>
      </c>
      <c r="AJ133" s="6"/>
      <c r="AK133" s="5">
        <v>0</v>
      </c>
      <c r="AL133" s="6"/>
      <c r="AM133" s="5">
        <v>0</v>
      </c>
      <c r="AN133" s="6"/>
      <c r="AO133" s="5">
        <v>0</v>
      </c>
      <c r="AP133" s="6"/>
      <c r="AQ133" s="5">
        <v>0</v>
      </c>
      <c r="AR133" s="6"/>
      <c r="AS133" s="5">
        <v>0</v>
      </c>
      <c r="AT133" s="6"/>
      <c r="AU133" s="5">
        <v>0</v>
      </c>
      <c r="AV133" s="6"/>
      <c r="AW133" s="5">
        <v>0</v>
      </c>
      <c r="AX133" s="6"/>
      <c r="AY133" s="5">
        <v>0</v>
      </c>
      <c r="AZ133" s="6"/>
      <c r="BA133" s="5">
        <v>0</v>
      </c>
      <c r="BB133" s="6"/>
      <c r="BC133" s="5">
        <v>0</v>
      </c>
      <c r="BD133" s="6"/>
      <c r="BE133" s="5">
        <v>0</v>
      </c>
      <c r="BF133" s="6"/>
      <c r="BG133" s="5">
        <v>0</v>
      </c>
      <c r="BH133" s="6"/>
      <c r="BI133" s="5">
        <v>0</v>
      </c>
      <c r="BJ133" s="6"/>
      <c r="BK133" s="5">
        <v>0</v>
      </c>
      <c r="BL133" s="6"/>
      <c r="BM133" s="5">
        <v>0</v>
      </c>
      <c r="BN133" s="6"/>
      <c r="BO133" s="5">
        <v>0</v>
      </c>
      <c r="BP133" s="6"/>
      <c r="BQ133" s="5">
        <v>0</v>
      </c>
      <c r="BR133" s="6"/>
      <c r="BS133" s="5">
        <v>0</v>
      </c>
      <c r="BT133" s="6"/>
      <c r="BU133" s="5">
        <v>0</v>
      </c>
      <c r="BV133" s="6"/>
      <c r="BW133" s="5">
        <v>0</v>
      </c>
      <c r="BX133" s="6"/>
      <c r="BY133" s="5">
        <v>0</v>
      </c>
      <c r="BZ133" s="6"/>
      <c r="CA133" s="5">
        <v>0</v>
      </c>
      <c r="CB133" s="6"/>
      <c r="CC133" s="5">
        <v>0</v>
      </c>
      <c r="CD133" s="6"/>
      <c r="CE133" s="5">
        <v>1563.28</v>
      </c>
      <c r="CF133" s="6">
        <v>1.2001249226804658E-3</v>
      </c>
      <c r="CG133" s="4"/>
      <c r="CH133" s="12">
        <f t="shared" si="21"/>
        <v>1563.28</v>
      </c>
      <c r="CI133" s="12">
        <f t="shared" si="22"/>
        <v>0</v>
      </c>
      <c r="CJ133" s="12">
        <f t="shared" si="23"/>
        <v>0</v>
      </c>
      <c r="CK133" s="12">
        <f t="shared" si="24"/>
        <v>0</v>
      </c>
      <c r="CL133" s="12">
        <f t="shared" si="25"/>
        <v>0</v>
      </c>
      <c r="CM133" s="16">
        <f t="shared" si="42"/>
        <v>1.2001249226804658E-3</v>
      </c>
      <c r="CN133" s="16"/>
      <c r="CO133" s="16"/>
      <c r="CP133" s="16"/>
      <c r="CQ133" s="16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</row>
    <row r="134" spans="1:128" x14ac:dyDescent="0.25">
      <c r="A134" s="2" t="s">
        <v>125</v>
      </c>
      <c r="B134" s="2" t="s">
        <v>123</v>
      </c>
      <c r="C134" s="2" t="s">
        <v>95</v>
      </c>
      <c r="D134" s="2" t="s">
        <v>61</v>
      </c>
      <c r="E134" s="5">
        <v>0</v>
      </c>
      <c r="F134" s="6"/>
      <c r="G134" s="5">
        <v>0</v>
      </c>
      <c r="H134" s="6"/>
      <c r="I134" s="5">
        <v>0</v>
      </c>
      <c r="J134" s="6"/>
      <c r="K134" s="5">
        <v>0</v>
      </c>
      <c r="L134" s="6"/>
      <c r="M134" s="5">
        <v>0</v>
      </c>
      <c r="N134" s="6"/>
      <c r="O134" s="5">
        <v>0</v>
      </c>
      <c r="P134" s="6"/>
      <c r="Q134" s="5">
        <v>0</v>
      </c>
      <c r="R134" s="6"/>
      <c r="S134" s="5">
        <v>0</v>
      </c>
      <c r="T134" s="6"/>
      <c r="U134" s="5">
        <v>0</v>
      </c>
      <c r="V134" s="6"/>
      <c r="W134" s="5">
        <v>0</v>
      </c>
      <c r="X134" s="6"/>
      <c r="Y134" s="5">
        <v>0</v>
      </c>
      <c r="Z134" s="6"/>
      <c r="AA134" s="5">
        <v>781.63</v>
      </c>
      <c r="AB134" s="6">
        <v>6.0005478437306979E-4</v>
      </c>
      <c r="AC134" s="5">
        <v>0</v>
      </c>
      <c r="AD134" s="6"/>
      <c r="AE134" s="5">
        <v>0</v>
      </c>
      <c r="AF134" s="6"/>
      <c r="AG134" s="5">
        <v>0</v>
      </c>
      <c r="AH134" s="6"/>
      <c r="AI134" s="5">
        <v>0</v>
      </c>
      <c r="AJ134" s="6"/>
      <c r="AK134" s="5">
        <v>0</v>
      </c>
      <c r="AL134" s="6"/>
      <c r="AM134" s="5">
        <v>0</v>
      </c>
      <c r="AN134" s="6"/>
      <c r="AO134" s="5">
        <v>0</v>
      </c>
      <c r="AP134" s="6"/>
      <c r="AQ134" s="5">
        <v>0</v>
      </c>
      <c r="AR134" s="6"/>
      <c r="AS134" s="5">
        <v>0</v>
      </c>
      <c r="AT134" s="6"/>
      <c r="AU134" s="5">
        <v>0</v>
      </c>
      <c r="AV134" s="6"/>
      <c r="AW134" s="5">
        <v>0</v>
      </c>
      <c r="AX134" s="6"/>
      <c r="AY134" s="5">
        <v>0</v>
      </c>
      <c r="AZ134" s="6"/>
      <c r="BA134" s="5">
        <v>0</v>
      </c>
      <c r="BB134" s="6"/>
      <c r="BC134" s="5">
        <v>0</v>
      </c>
      <c r="BD134" s="6"/>
      <c r="BE134" s="5">
        <v>0</v>
      </c>
      <c r="BF134" s="6"/>
      <c r="BG134" s="5">
        <v>0</v>
      </c>
      <c r="BH134" s="6"/>
      <c r="BI134" s="5">
        <v>0</v>
      </c>
      <c r="BJ134" s="6"/>
      <c r="BK134" s="5">
        <v>0</v>
      </c>
      <c r="BL134" s="6"/>
      <c r="BM134" s="5">
        <v>0</v>
      </c>
      <c r="BN134" s="6"/>
      <c r="BO134" s="5">
        <v>0</v>
      </c>
      <c r="BP134" s="6"/>
      <c r="BQ134" s="5">
        <v>0</v>
      </c>
      <c r="BR134" s="6"/>
      <c r="BS134" s="5">
        <v>0</v>
      </c>
      <c r="BT134" s="6"/>
      <c r="BU134" s="5">
        <v>0</v>
      </c>
      <c r="BV134" s="6"/>
      <c r="BW134" s="5">
        <v>0</v>
      </c>
      <c r="BX134" s="6"/>
      <c r="BY134" s="5">
        <v>0</v>
      </c>
      <c r="BZ134" s="6"/>
      <c r="CA134" s="5">
        <v>0</v>
      </c>
      <c r="CB134" s="6"/>
      <c r="CC134" s="5">
        <v>0</v>
      </c>
      <c r="CD134" s="6"/>
      <c r="CE134" s="5">
        <v>781.63</v>
      </c>
      <c r="CF134" s="6">
        <v>6.0005478437306979E-4</v>
      </c>
      <c r="CG134" s="4"/>
      <c r="CH134" s="12">
        <f t="shared" si="21"/>
        <v>781.63</v>
      </c>
      <c r="CI134" s="12">
        <f t="shared" si="22"/>
        <v>0</v>
      </c>
      <c r="CJ134" s="12">
        <f t="shared" si="23"/>
        <v>0</v>
      </c>
      <c r="CK134" s="12">
        <f t="shared" si="24"/>
        <v>0</v>
      </c>
      <c r="CL134" s="12">
        <f t="shared" si="25"/>
        <v>0</v>
      </c>
      <c r="CM134" s="16">
        <f t="shared" si="42"/>
        <v>6.0005478437306979E-4</v>
      </c>
      <c r="CN134" s="16"/>
      <c r="CO134" s="16"/>
      <c r="CP134" s="16"/>
      <c r="CQ134" s="16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</row>
    <row r="135" spans="1:128" x14ac:dyDescent="0.25">
      <c r="A135" s="2" t="s">
        <v>125</v>
      </c>
      <c r="B135" s="2" t="s">
        <v>123</v>
      </c>
      <c r="C135" s="2" t="s">
        <v>95</v>
      </c>
      <c r="D135" s="2" t="s">
        <v>62</v>
      </c>
      <c r="E135" s="5">
        <v>0</v>
      </c>
      <c r="F135" s="6"/>
      <c r="G135" s="5">
        <v>0</v>
      </c>
      <c r="H135" s="6"/>
      <c r="I135" s="5">
        <v>0</v>
      </c>
      <c r="J135" s="6"/>
      <c r="K135" s="5">
        <v>0</v>
      </c>
      <c r="L135" s="6"/>
      <c r="M135" s="5">
        <v>0</v>
      </c>
      <c r="N135" s="6"/>
      <c r="O135" s="5">
        <v>0</v>
      </c>
      <c r="P135" s="6"/>
      <c r="Q135" s="5">
        <v>0</v>
      </c>
      <c r="R135" s="6"/>
      <c r="S135" s="5">
        <v>0</v>
      </c>
      <c r="T135" s="6"/>
      <c r="U135" s="5">
        <v>0</v>
      </c>
      <c r="V135" s="6"/>
      <c r="W135" s="5">
        <v>0</v>
      </c>
      <c r="X135" s="6"/>
      <c r="Y135" s="5">
        <v>0</v>
      </c>
      <c r="Z135" s="6"/>
      <c r="AA135" s="5">
        <v>260.55</v>
      </c>
      <c r="AB135" s="6">
        <v>2.0002337943579869E-4</v>
      </c>
      <c r="AC135" s="5">
        <v>0</v>
      </c>
      <c r="AD135" s="6"/>
      <c r="AE135" s="5">
        <v>0</v>
      </c>
      <c r="AF135" s="6"/>
      <c r="AG135" s="5">
        <v>0</v>
      </c>
      <c r="AH135" s="6"/>
      <c r="AI135" s="5">
        <v>0</v>
      </c>
      <c r="AJ135" s="6"/>
      <c r="AK135" s="5">
        <v>0</v>
      </c>
      <c r="AL135" s="6"/>
      <c r="AM135" s="5">
        <v>0</v>
      </c>
      <c r="AN135" s="6"/>
      <c r="AO135" s="5">
        <v>0</v>
      </c>
      <c r="AP135" s="6"/>
      <c r="AQ135" s="5">
        <v>0</v>
      </c>
      <c r="AR135" s="6"/>
      <c r="AS135" s="5">
        <v>0</v>
      </c>
      <c r="AT135" s="6"/>
      <c r="AU135" s="5">
        <v>0</v>
      </c>
      <c r="AV135" s="6"/>
      <c r="AW135" s="5">
        <v>0</v>
      </c>
      <c r="AX135" s="6"/>
      <c r="AY135" s="5">
        <v>0</v>
      </c>
      <c r="AZ135" s="6"/>
      <c r="BA135" s="5">
        <v>0</v>
      </c>
      <c r="BB135" s="6"/>
      <c r="BC135" s="5">
        <v>0</v>
      </c>
      <c r="BD135" s="6"/>
      <c r="BE135" s="5">
        <v>0</v>
      </c>
      <c r="BF135" s="6"/>
      <c r="BG135" s="5">
        <v>0</v>
      </c>
      <c r="BH135" s="6"/>
      <c r="BI135" s="5">
        <v>0</v>
      </c>
      <c r="BJ135" s="6"/>
      <c r="BK135" s="5">
        <v>0</v>
      </c>
      <c r="BL135" s="6"/>
      <c r="BM135" s="5">
        <v>0</v>
      </c>
      <c r="BN135" s="6"/>
      <c r="BO135" s="5">
        <v>0</v>
      </c>
      <c r="BP135" s="6"/>
      <c r="BQ135" s="5">
        <v>0</v>
      </c>
      <c r="BR135" s="6"/>
      <c r="BS135" s="5">
        <v>0</v>
      </c>
      <c r="BT135" s="6"/>
      <c r="BU135" s="5">
        <v>0</v>
      </c>
      <c r="BV135" s="6"/>
      <c r="BW135" s="5">
        <v>0</v>
      </c>
      <c r="BX135" s="6"/>
      <c r="BY135" s="5">
        <v>0</v>
      </c>
      <c r="BZ135" s="6"/>
      <c r="CA135" s="5">
        <v>0</v>
      </c>
      <c r="CB135" s="6"/>
      <c r="CC135" s="5">
        <v>0</v>
      </c>
      <c r="CD135" s="6"/>
      <c r="CE135" s="5">
        <v>260.55</v>
      </c>
      <c r="CF135" s="6">
        <v>2.0002337943579869E-4</v>
      </c>
      <c r="CG135" s="4"/>
      <c r="CH135" s="12">
        <f t="shared" si="21"/>
        <v>260.55</v>
      </c>
      <c r="CI135" s="12">
        <f t="shared" si="22"/>
        <v>0</v>
      </c>
      <c r="CJ135" s="12">
        <f t="shared" si="23"/>
        <v>0</v>
      </c>
      <c r="CK135" s="12">
        <f t="shared" si="24"/>
        <v>0</v>
      </c>
      <c r="CL135" s="12">
        <f t="shared" si="25"/>
        <v>0</v>
      </c>
      <c r="CM135" s="16">
        <f t="shared" si="42"/>
        <v>2.0002337943579869E-4</v>
      </c>
      <c r="CN135" s="16"/>
      <c r="CO135" s="16"/>
      <c r="CP135" s="16"/>
      <c r="CQ135" s="16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</row>
    <row r="136" spans="1:128" x14ac:dyDescent="0.25">
      <c r="A136" s="2" t="s">
        <v>125</v>
      </c>
      <c r="B136" s="2" t="s">
        <v>123</v>
      </c>
      <c r="C136" s="2" t="s">
        <v>95</v>
      </c>
      <c r="D136" s="2" t="s">
        <v>63</v>
      </c>
      <c r="E136" s="5">
        <v>0</v>
      </c>
      <c r="F136" s="6"/>
      <c r="G136" s="5">
        <v>0</v>
      </c>
      <c r="H136" s="6"/>
      <c r="I136" s="5">
        <v>0</v>
      </c>
      <c r="J136" s="6"/>
      <c r="K136" s="5">
        <v>0</v>
      </c>
      <c r="L136" s="6"/>
      <c r="M136" s="5">
        <v>0</v>
      </c>
      <c r="N136" s="6"/>
      <c r="O136" s="5">
        <v>0</v>
      </c>
      <c r="P136" s="6"/>
      <c r="Q136" s="5">
        <v>0</v>
      </c>
      <c r="R136" s="6"/>
      <c r="S136" s="5">
        <v>0</v>
      </c>
      <c r="T136" s="6"/>
      <c r="U136" s="5">
        <v>0</v>
      </c>
      <c r="V136" s="6"/>
      <c r="W136" s="5">
        <v>0</v>
      </c>
      <c r="X136" s="6"/>
      <c r="Y136" s="5">
        <v>0</v>
      </c>
      <c r="Z136" s="6"/>
      <c r="AA136" s="5">
        <v>186941.47</v>
      </c>
      <c r="AB136" s="6">
        <v>0.1435143526620456</v>
      </c>
      <c r="AC136" s="5">
        <v>0</v>
      </c>
      <c r="AD136" s="6"/>
      <c r="AE136" s="5">
        <v>0</v>
      </c>
      <c r="AF136" s="6"/>
      <c r="AG136" s="5">
        <v>0</v>
      </c>
      <c r="AH136" s="6"/>
      <c r="AI136" s="5">
        <v>0</v>
      </c>
      <c r="AJ136" s="6"/>
      <c r="AK136" s="5">
        <v>0</v>
      </c>
      <c r="AL136" s="6"/>
      <c r="AM136" s="5">
        <v>0</v>
      </c>
      <c r="AN136" s="6"/>
      <c r="AO136" s="5">
        <v>0</v>
      </c>
      <c r="AP136" s="6"/>
      <c r="AQ136" s="5">
        <v>0</v>
      </c>
      <c r="AR136" s="6"/>
      <c r="AS136" s="5">
        <v>0</v>
      </c>
      <c r="AT136" s="6"/>
      <c r="AU136" s="5">
        <v>0</v>
      </c>
      <c r="AV136" s="6"/>
      <c r="AW136" s="5">
        <v>0</v>
      </c>
      <c r="AX136" s="6"/>
      <c r="AY136" s="5">
        <v>0</v>
      </c>
      <c r="AZ136" s="6"/>
      <c r="BA136" s="5">
        <v>0</v>
      </c>
      <c r="BB136" s="6"/>
      <c r="BC136" s="5">
        <v>0</v>
      </c>
      <c r="BD136" s="6"/>
      <c r="BE136" s="5">
        <v>0</v>
      </c>
      <c r="BF136" s="6"/>
      <c r="BG136" s="5">
        <v>0</v>
      </c>
      <c r="BH136" s="6"/>
      <c r="BI136" s="5">
        <v>0</v>
      </c>
      <c r="BJ136" s="6"/>
      <c r="BK136" s="5">
        <v>0</v>
      </c>
      <c r="BL136" s="6"/>
      <c r="BM136" s="5">
        <v>0</v>
      </c>
      <c r="BN136" s="6"/>
      <c r="BO136" s="5">
        <v>0</v>
      </c>
      <c r="BP136" s="6"/>
      <c r="BQ136" s="5">
        <v>0</v>
      </c>
      <c r="BR136" s="6"/>
      <c r="BS136" s="5">
        <v>0</v>
      </c>
      <c r="BT136" s="6"/>
      <c r="BU136" s="5">
        <v>0</v>
      </c>
      <c r="BV136" s="6"/>
      <c r="BW136" s="5">
        <v>0</v>
      </c>
      <c r="BX136" s="6"/>
      <c r="BY136" s="5">
        <v>0</v>
      </c>
      <c r="BZ136" s="6"/>
      <c r="CA136" s="5">
        <v>0</v>
      </c>
      <c r="CB136" s="6"/>
      <c r="CC136" s="5">
        <v>0</v>
      </c>
      <c r="CD136" s="6"/>
      <c r="CE136" s="5">
        <v>186941.47</v>
      </c>
      <c r="CF136" s="6">
        <v>0.1435143526620456</v>
      </c>
      <c r="CG136" s="4"/>
      <c r="CH136" s="12">
        <f t="shared" si="21"/>
        <v>186941.47</v>
      </c>
      <c r="CI136" s="12">
        <f t="shared" si="22"/>
        <v>0</v>
      </c>
      <c r="CJ136" s="12">
        <f t="shared" si="23"/>
        <v>0</v>
      </c>
      <c r="CK136" s="12">
        <f t="shared" si="24"/>
        <v>0</v>
      </c>
      <c r="CL136" s="12">
        <f t="shared" si="25"/>
        <v>0</v>
      </c>
      <c r="CM136" s="16">
        <f t="shared" si="42"/>
        <v>0.1435143526620456</v>
      </c>
      <c r="CN136" s="16"/>
      <c r="CO136" s="16"/>
      <c r="CP136" s="16"/>
      <c r="CQ136" s="16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</row>
    <row r="137" spans="1:128" x14ac:dyDescent="0.25">
      <c r="A137" s="2" t="s">
        <v>125</v>
      </c>
      <c r="B137" s="2" t="s">
        <v>123</v>
      </c>
      <c r="C137" s="2" t="s">
        <v>95</v>
      </c>
      <c r="D137" s="2" t="s">
        <v>64</v>
      </c>
      <c r="E137" s="5">
        <v>0</v>
      </c>
      <c r="F137" s="6"/>
      <c r="G137" s="5">
        <v>0</v>
      </c>
      <c r="H137" s="6"/>
      <c r="I137" s="5">
        <v>0</v>
      </c>
      <c r="J137" s="6"/>
      <c r="K137" s="5">
        <v>0</v>
      </c>
      <c r="L137" s="6"/>
      <c r="M137" s="5">
        <v>0</v>
      </c>
      <c r="N137" s="6"/>
      <c r="O137" s="5">
        <v>0</v>
      </c>
      <c r="P137" s="6"/>
      <c r="Q137" s="5">
        <v>0</v>
      </c>
      <c r="R137" s="6"/>
      <c r="S137" s="5">
        <v>0</v>
      </c>
      <c r="T137" s="6"/>
      <c r="U137" s="5">
        <v>0</v>
      </c>
      <c r="V137" s="6"/>
      <c r="W137" s="5">
        <v>0</v>
      </c>
      <c r="X137" s="6"/>
      <c r="Y137" s="5">
        <v>0</v>
      </c>
      <c r="Z137" s="6"/>
      <c r="AA137" s="5">
        <v>130.26</v>
      </c>
      <c r="AB137" s="6">
        <v>1.0000017426715461E-4</v>
      </c>
      <c r="AC137" s="5">
        <v>0</v>
      </c>
      <c r="AD137" s="6"/>
      <c r="AE137" s="5">
        <v>0</v>
      </c>
      <c r="AF137" s="6"/>
      <c r="AG137" s="5">
        <v>0</v>
      </c>
      <c r="AH137" s="6"/>
      <c r="AI137" s="5">
        <v>0</v>
      </c>
      <c r="AJ137" s="6"/>
      <c r="AK137" s="5">
        <v>0</v>
      </c>
      <c r="AL137" s="6"/>
      <c r="AM137" s="5">
        <v>0</v>
      </c>
      <c r="AN137" s="6"/>
      <c r="AO137" s="5">
        <v>0</v>
      </c>
      <c r="AP137" s="6"/>
      <c r="AQ137" s="5">
        <v>0</v>
      </c>
      <c r="AR137" s="6"/>
      <c r="AS137" s="5">
        <v>0</v>
      </c>
      <c r="AT137" s="6"/>
      <c r="AU137" s="5">
        <v>0</v>
      </c>
      <c r="AV137" s="6"/>
      <c r="AW137" s="5">
        <v>0</v>
      </c>
      <c r="AX137" s="6"/>
      <c r="AY137" s="5">
        <v>0</v>
      </c>
      <c r="AZ137" s="6"/>
      <c r="BA137" s="5">
        <v>0</v>
      </c>
      <c r="BB137" s="6"/>
      <c r="BC137" s="5">
        <v>0</v>
      </c>
      <c r="BD137" s="6"/>
      <c r="BE137" s="5">
        <v>0</v>
      </c>
      <c r="BF137" s="6"/>
      <c r="BG137" s="5">
        <v>0</v>
      </c>
      <c r="BH137" s="6"/>
      <c r="BI137" s="5">
        <v>0</v>
      </c>
      <c r="BJ137" s="6"/>
      <c r="BK137" s="5">
        <v>0</v>
      </c>
      <c r="BL137" s="6"/>
      <c r="BM137" s="5">
        <v>0</v>
      </c>
      <c r="BN137" s="6"/>
      <c r="BO137" s="5">
        <v>0</v>
      </c>
      <c r="BP137" s="6"/>
      <c r="BQ137" s="5">
        <v>0</v>
      </c>
      <c r="BR137" s="6"/>
      <c r="BS137" s="5">
        <v>0</v>
      </c>
      <c r="BT137" s="6"/>
      <c r="BU137" s="5">
        <v>0</v>
      </c>
      <c r="BV137" s="6"/>
      <c r="BW137" s="5">
        <v>0</v>
      </c>
      <c r="BX137" s="6"/>
      <c r="BY137" s="5">
        <v>0</v>
      </c>
      <c r="BZ137" s="6"/>
      <c r="CA137" s="5">
        <v>0</v>
      </c>
      <c r="CB137" s="6"/>
      <c r="CC137" s="5">
        <v>0</v>
      </c>
      <c r="CD137" s="6"/>
      <c r="CE137" s="5">
        <v>130.26</v>
      </c>
      <c r="CF137" s="6">
        <v>1.0000017426715461E-4</v>
      </c>
      <c r="CG137" s="4"/>
      <c r="CH137" s="12">
        <f t="shared" si="21"/>
        <v>130.26</v>
      </c>
      <c r="CI137" s="12">
        <f t="shared" si="22"/>
        <v>0</v>
      </c>
      <c r="CJ137" s="12">
        <f t="shared" si="23"/>
        <v>0</v>
      </c>
      <c r="CK137" s="12">
        <f t="shared" si="24"/>
        <v>0</v>
      </c>
      <c r="CL137" s="12">
        <f t="shared" si="25"/>
        <v>0</v>
      </c>
      <c r="CM137" s="16">
        <f t="shared" si="42"/>
        <v>1.0000017426715461E-4</v>
      </c>
      <c r="CN137" s="16"/>
      <c r="CO137" s="16"/>
      <c r="CP137" s="16"/>
      <c r="CQ137" s="16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</row>
    <row r="138" spans="1:128" s="7" customFormat="1" x14ac:dyDescent="0.25">
      <c r="A138" s="7" t="s">
        <v>126</v>
      </c>
      <c r="E138" s="10">
        <v>0</v>
      </c>
      <c r="F138" s="11"/>
      <c r="G138" s="10">
        <v>0</v>
      </c>
      <c r="H138" s="11"/>
      <c r="I138" s="10">
        <v>0</v>
      </c>
      <c r="J138" s="11"/>
      <c r="K138" s="10">
        <v>0</v>
      </c>
      <c r="L138" s="11"/>
      <c r="M138" s="10">
        <v>0</v>
      </c>
      <c r="N138" s="11"/>
      <c r="O138" s="10">
        <v>0</v>
      </c>
      <c r="P138" s="11"/>
      <c r="Q138" s="10">
        <v>0</v>
      </c>
      <c r="R138" s="11"/>
      <c r="S138" s="10">
        <v>0</v>
      </c>
      <c r="T138" s="11"/>
      <c r="U138" s="10">
        <v>0</v>
      </c>
      <c r="V138" s="11"/>
      <c r="W138" s="10">
        <v>0</v>
      </c>
      <c r="X138" s="11"/>
      <c r="Y138" s="10">
        <v>0</v>
      </c>
      <c r="Z138" s="11"/>
      <c r="AA138" s="10">
        <v>1302597.7299999997</v>
      </c>
      <c r="AB138" s="11">
        <v>1</v>
      </c>
      <c r="AC138" s="10">
        <v>0</v>
      </c>
      <c r="AD138" s="11"/>
      <c r="AE138" s="10">
        <v>0</v>
      </c>
      <c r="AF138" s="11"/>
      <c r="AG138" s="10">
        <v>0</v>
      </c>
      <c r="AH138" s="11"/>
      <c r="AI138" s="10">
        <v>0</v>
      </c>
      <c r="AJ138" s="11"/>
      <c r="AK138" s="10">
        <v>0</v>
      </c>
      <c r="AL138" s="11"/>
      <c r="AM138" s="10">
        <v>0</v>
      </c>
      <c r="AN138" s="11"/>
      <c r="AO138" s="10">
        <v>0</v>
      </c>
      <c r="AP138" s="11"/>
      <c r="AQ138" s="10">
        <v>0</v>
      </c>
      <c r="AR138" s="11"/>
      <c r="AS138" s="10">
        <v>0</v>
      </c>
      <c r="AT138" s="11"/>
      <c r="AU138" s="10">
        <v>0</v>
      </c>
      <c r="AV138" s="11"/>
      <c r="AW138" s="10">
        <v>0</v>
      </c>
      <c r="AX138" s="11"/>
      <c r="AY138" s="10">
        <v>0</v>
      </c>
      <c r="AZ138" s="11"/>
      <c r="BA138" s="10">
        <v>0</v>
      </c>
      <c r="BB138" s="11"/>
      <c r="BC138" s="10">
        <v>0</v>
      </c>
      <c r="BD138" s="11"/>
      <c r="BE138" s="10">
        <v>0</v>
      </c>
      <c r="BF138" s="11"/>
      <c r="BG138" s="10">
        <v>0</v>
      </c>
      <c r="BH138" s="11"/>
      <c r="BI138" s="10">
        <v>0</v>
      </c>
      <c r="BJ138" s="11"/>
      <c r="BK138" s="10">
        <v>0</v>
      </c>
      <c r="BL138" s="11"/>
      <c r="BM138" s="10">
        <v>0</v>
      </c>
      <c r="BN138" s="11"/>
      <c r="BO138" s="10">
        <v>0</v>
      </c>
      <c r="BP138" s="11"/>
      <c r="BQ138" s="10">
        <v>0</v>
      </c>
      <c r="BR138" s="11"/>
      <c r="BS138" s="10">
        <v>0</v>
      </c>
      <c r="BT138" s="11"/>
      <c r="BU138" s="10">
        <v>0</v>
      </c>
      <c r="BV138" s="11"/>
      <c r="BW138" s="10">
        <v>0</v>
      </c>
      <c r="BX138" s="11"/>
      <c r="BY138" s="10">
        <v>0</v>
      </c>
      <c r="BZ138" s="11"/>
      <c r="CA138" s="10">
        <v>0</v>
      </c>
      <c r="CB138" s="11"/>
      <c r="CC138" s="10">
        <v>0</v>
      </c>
      <c r="CD138" s="11"/>
      <c r="CE138" s="10">
        <v>1302597.7299999997</v>
      </c>
      <c r="CF138" s="11">
        <v>1</v>
      </c>
      <c r="CG138" s="9"/>
      <c r="CH138" s="17">
        <f t="shared" ref="CH138:CH201" si="43">E138+G138+I138+K138+M138+O138+Q138+S138+U138+W138+Y138+AA138</f>
        <v>1302597.7299999997</v>
      </c>
      <c r="CI138" s="17">
        <f t="shared" ref="CI138:CI201" si="44">AC138+AE138+AG138+AI138+AK138+AM138+AO138+AQ138++AS138+AU138+AW138+AY138</f>
        <v>0</v>
      </c>
      <c r="CJ138" s="17">
        <f t="shared" ref="CJ138:CJ201" si="45">BA138+BC138+BE138+BG138+BI138+BK138+BM138+BO138+BQ138+BS138+BU138+BW138</f>
        <v>0</v>
      </c>
      <c r="CK138" s="17">
        <f t="shared" ref="CK138:CK201" si="46">(BQ138+BS138+BU138+BW138+BY138+CA138+CC138)/7*12</f>
        <v>0</v>
      </c>
      <c r="CL138" s="17">
        <f t="shared" ref="CL138:CL201" si="47">CK138</f>
        <v>0</v>
      </c>
      <c r="CM138" s="15">
        <f t="shared" si="42"/>
        <v>1</v>
      </c>
      <c r="CN138" s="15"/>
      <c r="CO138" s="15"/>
      <c r="CP138" s="15"/>
      <c r="CQ138" s="15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</row>
    <row r="139" spans="1:128" x14ac:dyDescent="0.25">
      <c r="A139" s="2" t="s">
        <v>127</v>
      </c>
      <c r="B139" s="2" t="s">
        <v>128</v>
      </c>
      <c r="C139" s="2" t="s">
        <v>129</v>
      </c>
      <c r="D139" s="2" t="s">
        <v>55</v>
      </c>
      <c r="E139" s="5">
        <v>37644.700000000004</v>
      </c>
      <c r="F139" s="6">
        <v>0.80099946464850202</v>
      </c>
      <c r="G139" s="5">
        <v>39726.350000000006</v>
      </c>
      <c r="H139" s="6">
        <v>0.80099988003052669</v>
      </c>
      <c r="I139" s="5">
        <v>8090.9800000000005</v>
      </c>
      <c r="J139" s="6">
        <v>0.80099830513844006</v>
      </c>
      <c r="K139" s="5">
        <v>11022.55</v>
      </c>
      <c r="L139" s="6">
        <v>0.80100036479960002</v>
      </c>
      <c r="M139" s="5">
        <v>13259.990000000002</v>
      </c>
      <c r="N139" s="6">
        <v>0.80090056081201466</v>
      </c>
      <c r="O139" s="5">
        <v>8667.0399999999954</v>
      </c>
      <c r="P139" s="6">
        <v>0.80089893953227043</v>
      </c>
      <c r="Q139" s="5">
        <v>11928.64</v>
      </c>
      <c r="R139" s="6">
        <v>0.80089861266933748</v>
      </c>
      <c r="S139" s="5">
        <v>12072.4</v>
      </c>
      <c r="T139" s="6">
        <v>0.80090065167216962</v>
      </c>
      <c r="U139" s="5">
        <v>160888.70000000001</v>
      </c>
      <c r="V139" s="6">
        <v>0.80089987844283583</v>
      </c>
      <c r="W139" s="5">
        <v>33841.18</v>
      </c>
      <c r="X139" s="6">
        <v>0.80089979753372165</v>
      </c>
      <c r="Y139" s="5">
        <v>32401.93</v>
      </c>
      <c r="Z139" s="6">
        <v>0.80089997009162839</v>
      </c>
      <c r="AA139" s="5">
        <v>38132.47</v>
      </c>
      <c r="AB139" s="6">
        <v>0.80090023504573737</v>
      </c>
      <c r="AC139" s="5">
        <v>36595.919999999998</v>
      </c>
      <c r="AD139" s="6">
        <v>0.8009000844540437</v>
      </c>
      <c r="AE139" s="5">
        <v>48166.49</v>
      </c>
      <c r="AF139" s="6">
        <v>0.80089992660515075</v>
      </c>
      <c r="AG139" s="5">
        <v>33136.620000000003</v>
      </c>
      <c r="AH139" s="6">
        <v>0.80089998049510513</v>
      </c>
      <c r="AI139" s="5">
        <v>30260.470000000008</v>
      </c>
      <c r="AJ139" s="6">
        <v>0.80090024447457564</v>
      </c>
      <c r="AK139" s="5">
        <v>31308.720000000001</v>
      </c>
      <c r="AL139" s="6">
        <v>0.80090003253869335</v>
      </c>
      <c r="AM139" s="5">
        <v>35201.329999999994</v>
      </c>
      <c r="AN139" s="6">
        <v>0.80090011401019423</v>
      </c>
      <c r="AO139" s="5">
        <v>40364.579999999994</v>
      </c>
      <c r="AP139" s="6">
        <v>0.80820017864082794</v>
      </c>
      <c r="AQ139" s="5">
        <v>36571.829999999994</v>
      </c>
      <c r="AR139" s="6">
        <v>0.8081999126206576</v>
      </c>
      <c r="AS139" s="5">
        <v>39782.590000000011</v>
      </c>
      <c r="AT139" s="6">
        <v>0.80820007602030641</v>
      </c>
      <c r="AU139" s="5">
        <v>38864.080000000002</v>
      </c>
      <c r="AV139" s="6">
        <v>0.8082002712156815</v>
      </c>
      <c r="AW139" s="5">
        <v>38942.609999999993</v>
      </c>
      <c r="AX139" s="6">
        <v>0.80820021268311948</v>
      </c>
      <c r="AY139" s="5">
        <v>41178.11</v>
      </c>
      <c r="AZ139" s="6">
        <v>0.80820025287348196</v>
      </c>
      <c r="BA139" s="5">
        <v>45504.359999999993</v>
      </c>
      <c r="BB139" s="6">
        <v>0.80819986732583393</v>
      </c>
      <c r="BC139" s="5">
        <v>37916.299999999996</v>
      </c>
      <c r="BD139" s="6">
        <v>0.80820002344690867</v>
      </c>
      <c r="BE139" s="5">
        <v>35855.72</v>
      </c>
      <c r="BF139" s="6">
        <v>0.80820017626547114</v>
      </c>
      <c r="BG139" s="5">
        <v>50652.67</v>
      </c>
      <c r="BH139" s="6">
        <v>0.80820006181247772</v>
      </c>
      <c r="BI139" s="5">
        <v>27577.790000000005</v>
      </c>
      <c r="BJ139" s="6">
        <v>0.80820004876550577</v>
      </c>
      <c r="BK139" s="5">
        <v>36659.830000000009</v>
      </c>
      <c r="BL139" s="6">
        <v>0.80820016119986315</v>
      </c>
      <c r="BM139" s="5">
        <v>35123.850000000006</v>
      </c>
      <c r="BN139" s="6">
        <v>0.808200262590274</v>
      </c>
      <c r="BO139" s="5">
        <v>40991.050000000003</v>
      </c>
      <c r="BP139" s="6">
        <v>0.80820005307681908</v>
      </c>
      <c r="BQ139" s="5">
        <v>30383.97</v>
      </c>
      <c r="BR139" s="6">
        <v>0.80820016486405899</v>
      </c>
      <c r="BS139" s="5">
        <v>54418.8</v>
      </c>
      <c r="BT139" s="6">
        <v>0.80820004000990298</v>
      </c>
      <c r="BU139" s="5">
        <v>36779.14</v>
      </c>
      <c r="BV139" s="6">
        <v>0.80820006034174163</v>
      </c>
      <c r="BW139" s="5">
        <v>38682.79</v>
      </c>
      <c r="BX139" s="6">
        <v>0.80820004809571677</v>
      </c>
      <c r="BY139" s="5">
        <v>37095.19</v>
      </c>
      <c r="BZ139" s="6">
        <v>0.80819995760212804</v>
      </c>
      <c r="CA139" s="5">
        <v>36973.770000000004</v>
      </c>
      <c r="CB139" s="6">
        <v>0.80820004419837321</v>
      </c>
      <c r="CC139" s="5">
        <v>40749.269999999997</v>
      </c>
      <c r="CD139" s="6">
        <v>0.80820023574086119</v>
      </c>
      <c r="CE139" s="5">
        <v>1443414.78</v>
      </c>
      <c r="CF139" s="6">
        <v>0.80504302925989679</v>
      </c>
      <c r="CG139" s="4"/>
      <c r="CH139" s="12">
        <f t="shared" si="43"/>
        <v>407676.93000000005</v>
      </c>
      <c r="CI139" s="12">
        <f t="shared" si="44"/>
        <v>450373.35</v>
      </c>
      <c r="CJ139" s="12">
        <f t="shared" si="45"/>
        <v>470546.27</v>
      </c>
      <c r="CK139" s="12">
        <f t="shared" si="46"/>
        <v>471570.73714285716</v>
      </c>
      <c r="CL139" s="12">
        <f t="shared" si="47"/>
        <v>471570.73714285716</v>
      </c>
      <c r="CM139" s="16">
        <f>CH139/CH$143</f>
        <v>0.80092350900889553</v>
      </c>
      <c r="CN139" s="16">
        <f t="shared" ref="CN139:CQ143" si="48">CI139/CI$143</f>
        <v>0.80470404864416489</v>
      </c>
      <c r="CO139" s="16">
        <f t="shared" si="48"/>
        <v>0.80820007272913641</v>
      </c>
      <c r="CP139" s="16">
        <f t="shared" si="48"/>
        <v>0.80820007610068123</v>
      </c>
      <c r="CQ139" s="16">
        <f t="shared" si="48"/>
        <v>0.80820007610068123</v>
      </c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</row>
    <row r="140" spans="1:128" x14ac:dyDescent="0.25">
      <c r="A140" s="2" t="s">
        <v>127</v>
      </c>
      <c r="B140" s="2" t="s">
        <v>128</v>
      </c>
      <c r="C140" s="2" t="s">
        <v>129</v>
      </c>
      <c r="D140" s="2" t="s">
        <v>56</v>
      </c>
      <c r="E140" s="5">
        <v>446.4799999999999</v>
      </c>
      <c r="F140" s="6">
        <v>9.5001485196126705E-3</v>
      </c>
      <c r="G140" s="5">
        <v>471.1699999999999</v>
      </c>
      <c r="H140" s="6">
        <v>9.5001708808884564E-3</v>
      </c>
      <c r="I140" s="5">
        <v>95.960000000000122</v>
      </c>
      <c r="J140" s="6">
        <v>9.4999366406893614E-3</v>
      </c>
      <c r="K140" s="5">
        <v>130.72</v>
      </c>
      <c r="L140" s="6">
        <v>9.4993234493473584E-3</v>
      </c>
      <c r="M140" s="5">
        <v>157.28</v>
      </c>
      <c r="N140" s="6">
        <v>9.4996783711385653E-3</v>
      </c>
      <c r="O140" s="5">
        <v>102.81000000000003</v>
      </c>
      <c r="P140" s="6">
        <v>9.5004084408647927E-3</v>
      </c>
      <c r="Q140" s="5">
        <v>141.51999999999995</v>
      </c>
      <c r="R140" s="6">
        <v>9.5017681533657323E-3</v>
      </c>
      <c r="S140" s="5">
        <v>143.19999999999999</v>
      </c>
      <c r="T140" s="6">
        <v>9.5000971902401091E-3</v>
      </c>
      <c r="U140" s="5">
        <v>1908.44</v>
      </c>
      <c r="V140" s="6">
        <v>9.5001660403461856E-3</v>
      </c>
      <c r="W140" s="5">
        <v>401.41000000000008</v>
      </c>
      <c r="X140" s="6">
        <v>9.4999402422732086E-3</v>
      </c>
      <c r="Y140" s="5">
        <v>384.35</v>
      </c>
      <c r="Z140" s="6">
        <v>9.5002335819106259E-3</v>
      </c>
      <c r="AA140" s="5">
        <v>452.29</v>
      </c>
      <c r="AB140" s="6">
        <v>9.4994939302079449E-3</v>
      </c>
      <c r="AC140" s="5">
        <v>434.07</v>
      </c>
      <c r="AD140" s="6">
        <v>9.4996026786310257E-3</v>
      </c>
      <c r="AE140" s="5">
        <v>571.34</v>
      </c>
      <c r="AF140" s="6">
        <v>9.5000936141825341E-3</v>
      </c>
      <c r="AG140" s="5">
        <v>393.05</v>
      </c>
      <c r="AH140" s="6">
        <v>9.499874680447223E-3</v>
      </c>
      <c r="AI140" s="5">
        <v>358.93</v>
      </c>
      <c r="AJ140" s="6">
        <v>9.4997574310398802E-3</v>
      </c>
      <c r="AK140" s="5">
        <v>371.36</v>
      </c>
      <c r="AL140" s="6">
        <v>9.4996613110842325E-3</v>
      </c>
      <c r="AM140" s="5">
        <v>417.54999999999995</v>
      </c>
      <c r="AN140" s="6">
        <v>9.5000911216978623E-3</v>
      </c>
      <c r="AO140" s="5">
        <v>454.47999999999996</v>
      </c>
      <c r="AP140" s="6">
        <v>9.0998300289185097E-3</v>
      </c>
      <c r="AQ140" s="5">
        <v>411.79999999999995</v>
      </c>
      <c r="AR140" s="6">
        <v>9.1003574067031051E-3</v>
      </c>
      <c r="AS140" s="5">
        <v>447.91</v>
      </c>
      <c r="AT140" s="6">
        <v>9.0994803518387162E-3</v>
      </c>
      <c r="AU140" s="5">
        <v>437.59</v>
      </c>
      <c r="AV140" s="6">
        <v>9.0999286920279612E-3</v>
      </c>
      <c r="AW140" s="5">
        <v>438.47999999999996</v>
      </c>
      <c r="AX140" s="6">
        <v>9.1000482314178288E-3</v>
      </c>
      <c r="AY140" s="5">
        <v>463.62</v>
      </c>
      <c r="AZ140" s="6">
        <v>9.0994414565700975E-3</v>
      </c>
      <c r="BA140" s="5">
        <v>512.37</v>
      </c>
      <c r="BB140" s="6">
        <v>9.1001689952729288E-3</v>
      </c>
      <c r="BC140" s="5">
        <v>426.92</v>
      </c>
      <c r="BD140" s="6">
        <v>9.0999584350254185E-3</v>
      </c>
      <c r="BE140" s="5">
        <v>403.71</v>
      </c>
      <c r="BF140" s="6">
        <v>9.0997612977827061E-3</v>
      </c>
      <c r="BG140" s="5">
        <v>570.33000000000004</v>
      </c>
      <c r="BH140" s="6">
        <v>9.1000285128801789E-3</v>
      </c>
      <c r="BI140" s="5">
        <v>310.52</v>
      </c>
      <c r="BJ140" s="6">
        <v>9.1001591912428376E-3</v>
      </c>
      <c r="BK140" s="5">
        <v>412.76</v>
      </c>
      <c r="BL140" s="6">
        <v>9.0996793639483708E-3</v>
      </c>
      <c r="BM140" s="5">
        <v>395.48</v>
      </c>
      <c r="BN140" s="6">
        <v>9.1000001380600794E-3</v>
      </c>
      <c r="BO140" s="5">
        <v>461.54</v>
      </c>
      <c r="BP140" s="6">
        <v>9.0999535873580954E-3</v>
      </c>
      <c r="BQ140" s="5">
        <v>342.12</v>
      </c>
      <c r="BR140" s="6">
        <v>9.1002406993981322E-3</v>
      </c>
      <c r="BS140" s="5">
        <v>612.72</v>
      </c>
      <c r="BT140" s="6">
        <v>9.0998024306832882E-3</v>
      </c>
      <c r="BU140" s="5">
        <v>414.10999999999996</v>
      </c>
      <c r="BV140" s="6">
        <v>9.0998247100970448E-3</v>
      </c>
      <c r="BW140" s="5">
        <v>435.53000000000003</v>
      </c>
      <c r="BX140" s="6">
        <v>9.0995341066951885E-3</v>
      </c>
      <c r="BY140" s="5">
        <v>417.66999999999996</v>
      </c>
      <c r="BZ140" s="6">
        <v>9.0998557034397392E-3</v>
      </c>
      <c r="CA140" s="5">
        <v>416.32000000000005</v>
      </c>
      <c r="CB140" s="6">
        <v>9.100230850158552E-3</v>
      </c>
      <c r="CC140" s="5">
        <v>458.80999999999995</v>
      </c>
      <c r="CD140" s="6">
        <v>9.0998035096153743E-3</v>
      </c>
      <c r="CE140" s="5">
        <v>16626.72</v>
      </c>
      <c r="CF140" s="6">
        <v>9.2733046806241729E-3</v>
      </c>
      <c r="CG140" s="4"/>
      <c r="CH140" s="12">
        <f t="shared" si="43"/>
        <v>4835.63</v>
      </c>
      <c r="CI140" s="12">
        <f t="shared" si="44"/>
        <v>5200.1799999999994</v>
      </c>
      <c r="CJ140" s="12">
        <f t="shared" si="45"/>
        <v>5298.1099999999988</v>
      </c>
      <c r="CK140" s="12">
        <f t="shared" si="46"/>
        <v>5309.6228571428574</v>
      </c>
      <c r="CL140" s="12">
        <f t="shared" si="47"/>
        <v>5309.6228571428574</v>
      </c>
      <c r="CM140" s="16">
        <f t="shared" ref="CM140:CM143" si="49">CH140/CH$143</f>
        <v>9.5000954502593143E-3</v>
      </c>
      <c r="CN140" s="16">
        <f t="shared" si="48"/>
        <v>9.2914154438276889E-3</v>
      </c>
      <c r="CO140" s="16">
        <f t="shared" si="48"/>
        <v>9.099918882211018E-3</v>
      </c>
      <c r="CP140" s="16">
        <f t="shared" si="48"/>
        <v>9.0998810129916743E-3</v>
      </c>
      <c r="CQ140" s="16">
        <f t="shared" si="48"/>
        <v>9.0998810129916743E-3</v>
      </c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</row>
    <row r="141" spans="1:128" x14ac:dyDescent="0.25">
      <c r="A141" s="2" t="s">
        <v>127</v>
      </c>
      <c r="B141" s="2" t="s">
        <v>128</v>
      </c>
      <c r="C141" s="2" t="s">
        <v>129</v>
      </c>
      <c r="D141" s="2" t="s">
        <v>57</v>
      </c>
      <c r="E141" s="5">
        <v>277.27999999999997</v>
      </c>
      <c r="F141" s="6">
        <v>5.8999309745525032E-3</v>
      </c>
      <c r="G141" s="5">
        <v>292.61</v>
      </c>
      <c r="H141" s="6">
        <v>5.8998769052714985E-3</v>
      </c>
      <c r="I141" s="5">
        <v>59.610000000000028</v>
      </c>
      <c r="J141" s="6">
        <v>5.9013257935753684E-3</v>
      </c>
      <c r="K141" s="5">
        <v>81.199999999999989</v>
      </c>
      <c r="L141" s="6">
        <v>5.9007425343253163E-3</v>
      </c>
      <c r="M141" s="5">
        <v>97.680000000000035</v>
      </c>
      <c r="N141" s="6">
        <v>5.8998511145270556E-3</v>
      </c>
      <c r="O141" s="5">
        <v>63.859999999999985</v>
      </c>
      <c r="P141" s="6">
        <v>5.9011388292347566E-3</v>
      </c>
      <c r="Q141" s="5">
        <v>87.87</v>
      </c>
      <c r="R141" s="6">
        <v>5.8996634230938892E-3</v>
      </c>
      <c r="S141" s="5">
        <v>88.919999999999987</v>
      </c>
      <c r="T141" s="6">
        <v>5.8990826966211617E-3</v>
      </c>
      <c r="U141" s="5">
        <v>1185.2099999999998</v>
      </c>
      <c r="V141" s="6">
        <v>5.8999453965954927E-3</v>
      </c>
      <c r="W141" s="5">
        <v>249.3</v>
      </c>
      <c r="X141" s="6">
        <v>5.9000401145928366E-3</v>
      </c>
      <c r="Y141" s="5">
        <v>238.69</v>
      </c>
      <c r="Z141" s="6">
        <v>5.8998588621471245E-3</v>
      </c>
      <c r="AA141" s="5">
        <v>280.91999999999996</v>
      </c>
      <c r="AB141" s="6">
        <v>5.9001919893741086E-3</v>
      </c>
      <c r="AC141" s="5">
        <v>269.59999999999997</v>
      </c>
      <c r="AD141" s="6">
        <v>5.9001840305916656E-3</v>
      </c>
      <c r="AE141" s="5">
        <v>354.83</v>
      </c>
      <c r="AF141" s="6">
        <v>5.9000213832750871E-3</v>
      </c>
      <c r="AG141" s="5">
        <v>244.11999999999998</v>
      </c>
      <c r="AH141" s="6">
        <v>5.9002910749033858E-3</v>
      </c>
      <c r="AI141" s="5">
        <v>222.92</v>
      </c>
      <c r="AJ141" s="6">
        <v>5.899997009242498E-3</v>
      </c>
      <c r="AK141" s="5">
        <v>230.64999999999998</v>
      </c>
      <c r="AL141" s="6">
        <v>5.9001962553898593E-3</v>
      </c>
      <c r="AM141" s="5">
        <v>259.31000000000006</v>
      </c>
      <c r="AN141" s="6">
        <v>5.8998170967967277E-3</v>
      </c>
      <c r="AO141" s="5">
        <v>284.69</v>
      </c>
      <c r="AP141" s="6">
        <v>5.7002081740292433E-3</v>
      </c>
      <c r="AQ141" s="5">
        <v>257.93</v>
      </c>
      <c r="AR141" s="6">
        <v>5.6999883096428656E-3</v>
      </c>
      <c r="AS141" s="5">
        <v>280.57000000000005</v>
      </c>
      <c r="AT141" s="6">
        <v>5.6998977524846256E-3</v>
      </c>
      <c r="AU141" s="5">
        <v>274.08999999999997</v>
      </c>
      <c r="AV141" s="6">
        <v>5.6998547846110366E-3</v>
      </c>
      <c r="AW141" s="5">
        <v>274.64</v>
      </c>
      <c r="AX141" s="6">
        <v>5.6997747816926484E-3</v>
      </c>
      <c r="AY141" s="5">
        <v>290.41999999999996</v>
      </c>
      <c r="AZ141" s="6">
        <v>5.7000556227451088E-3</v>
      </c>
      <c r="BA141" s="5">
        <v>320.94000000000005</v>
      </c>
      <c r="BB141" s="6">
        <v>5.7001936829691319E-3</v>
      </c>
      <c r="BC141" s="5">
        <v>267.40000000000003</v>
      </c>
      <c r="BD141" s="6">
        <v>5.6997303605495113E-3</v>
      </c>
      <c r="BE141" s="5">
        <v>252.88</v>
      </c>
      <c r="BF141" s="6">
        <v>5.7000015778239099E-3</v>
      </c>
      <c r="BG141" s="5">
        <v>357.23</v>
      </c>
      <c r="BH141" s="6">
        <v>5.6998635625974195E-3</v>
      </c>
      <c r="BI141" s="5">
        <v>194.49000000000004</v>
      </c>
      <c r="BJ141" s="6">
        <v>5.6997615648100601E-3</v>
      </c>
      <c r="BK141" s="5">
        <v>258.54999999999995</v>
      </c>
      <c r="BL141" s="6">
        <v>5.6999760140247387E-3</v>
      </c>
      <c r="BM141" s="5">
        <v>247.70999999999998</v>
      </c>
      <c r="BN141" s="6">
        <v>5.6998104435088039E-3</v>
      </c>
      <c r="BO141" s="5">
        <v>289.09000000000003</v>
      </c>
      <c r="BP141" s="6">
        <v>5.699843096089942E-3</v>
      </c>
      <c r="BQ141" s="5">
        <v>214.26999999999995</v>
      </c>
      <c r="BR141" s="6">
        <v>5.6994872403251413E-3</v>
      </c>
      <c r="BS141" s="5">
        <v>383.8</v>
      </c>
      <c r="BT141" s="6">
        <v>5.7000002821782315E-3</v>
      </c>
      <c r="BU141" s="5">
        <v>259.39000000000004</v>
      </c>
      <c r="BV141" s="6">
        <v>5.6999433279854945E-3</v>
      </c>
      <c r="BW141" s="5">
        <v>272.83</v>
      </c>
      <c r="BX141" s="6">
        <v>5.7002408337649482E-3</v>
      </c>
      <c r="BY141" s="5">
        <v>261.63</v>
      </c>
      <c r="BZ141" s="6">
        <v>5.7001825548661364E-3</v>
      </c>
      <c r="CA141" s="5">
        <v>260.76</v>
      </c>
      <c r="CB141" s="6">
        <v>5.6998851760360868E-3</v>
      </c>
      <c r="CC141" s="5">
        <v>287.39</v>
      </c>
      <c r="CD141" s="6">
        <v>5.6999466677456088E-3</v>
      </c>
      <c r="CE141" s="5">
        <v>10375.279999999999</v>
      </c>
      <c r="CF141" s="6">
        <v>5.7866574157011338E-3</v>
      </c>
      <c r="CG141" s="4"/>
      <c r="CH141" s="12">
        <f t="shared" si="43"/>
        <v>3003.15</v>
      </c>
      <c r="CI141" s="12">
        <f t="shared" si="44"/>
        <v>3243.77</v>
      </c>
      <c r="CJ141" s="12">
        <f t="shared" si="45"/>
        <v>3318.5800000000004</v>
      </c>
      <c r="CK141" s="12">
        <f t="shared" si="46"/>
        <v>3325.8342857142861</v>
      </c>
      <c r="CL141" s="12">
        <f t="shared" si="47"/>
        <v>3325.8342857142861</v>
      </c>
      <c r="CM141" s="16">
        <f t="shared" si="49"/>
        <v>5.89999889392825E-3</v>
      </c>
      <c r="CN141" s="16">
        <f t="shared" si="48"/>
        <v>5.795802198044096E-3</v>
      </c>
      <c r="CO141" s="16">
        <f t="shared" si="48"/>
        <v>5.6999210669706462E-3</v>
      </c>
      <c r="CP141" s="16">
        <f t="shared" si="48"/>
        <v>5.6999709928953011E-3</v>
      </c>
      <c r="CQ141" s="16">
        <f t="shared" si="48"/>
        <v>5.6999709928953011E-3</v>
      </c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</row>
    <row r="142" spans="1:128" x14ac:dyDescent="0.25">
      <c r="A142" s="2" t="s">
        <v>127</v>
      </c>
      <c r="B142" s="2" t="s">
        <v>128</v>
      </c>
      <c r="C142" s="2" t="s">
        <v>129</v>
      </c>
      <c r="D142" s="2" t="s">
        <v>63</v>
      </c>
      <c r="E142" s="5">
        <v>8628.7000000000062</v>
      </c>
      <c r="F142" s="6">
        <v>0.18360045585733276</v>
      </c>
      <c r="G142" s="5">
        <v>9105.82</v>
      </c>
      <c r="H142" s="6">
        <v>0.18360007218331334</v>
      </c>
      <c r="I142" s="5">
        <v>1854.5699999999997</v>
      </c>
      <c r="J142" s="6">
        <v>0.18360043242729515</v>
      </c>
      <c r="K142" s="5">
        <v>2526.5099999999993</v>
      </c>
      <c r="L142" s="6">
        <v>0.18359956921672727</v>
      </c>
      <c r="M142" s="5">
        <v>3041.3999999999996</v>
      </c>
      <c r="N142" s="6">
        <v>0.18369990970231961</v>
      </c>
      <c r="O142" s="5">
        <v>1987.9299999999994</v>
      </c>
      <c r="P142" s="6">
        <v>0.18369951319762995</v>
      </c>
      <c r="Q142" s="5">
        <v>2736.0399999999986</v>
      </c>
      <c r="R142" s="6">
        <v>0.18369995575420275</v>
      </c>
      <c r="S142" s="5">
        <v>2769.0099999999998</v>
      </c>
      <c r="T142" s="6">
        <v>0.18370016844096901</v>
      </c>
      <c r="U142" s="5">
        <v>36902.560000000005</v>
      </c>
      <c r="V142" s="6">
        <v>0.18370001012022258</v>
      </c>
      <c r="W142" s="5">
        <v>7762.0599999999995</v>
      </c>
      <c r="X142" s="6">
        <v>0.18370022210941223</v>
      </c>
      <c r="Y142" s="5">
        <v>7431.9299999999994</v>
      </c>
      <c r="Z142" s="6">
        <v>0.18369993746431384</v>
      </c>
      <c r="AA142" s="5">
        <v>8746.33</v>
      </c>
      <c r="AB142" s="6">
        <v>0.18370007903468052</v>
      </c>
      <c r="AC142" s="5">
        <v>8393.9</v>
      </c>
      <c r="AD142" s="6">
        <v>0.18370012883673364</v>
      </c>
      <c r="AE142" s="5">
        <v>11047.8</v>
      </c>
      <c r="AF142" s="6">
        <v>0.18369995839739173</v>
      </c>
      <c r="AG142" s="5">
        <v>7600.4400000000005</v>
      </c>
      <c r="AH142" s="6">
        <v>0.18369985374954406</v>
      </c>
      <c r="AI142" s="5">
        <v>6940.75</v>
      </c>
      <c r="AJ142" s="6">
        <v>0.18370000108514206</v>
      </c>
      <c r="AK142" s="5">
        <v>7181.19</v>
      </c>
      <c r="AL142" s="6">
        <v>0.18370010989483246</v>
      </c>
      <c r="AM142" s="5">
        <v>8074.0199999999977</v>
      </c>
      <c r="AN142" s="6">
        <v>0.18369997777131114</v>
      </c>
      <c r="AO142" s="5">
        <v>8840.0399999999991</v>
      </c>
      <c r="AP142" s="6">
        <v>0.17699978315622419</v>
      </c>
      <c r="AQ142" s="5">
        <v>8009.4099999999989</v>
      </c>
      <c r="AR142" s="6">
        <v>0.1769997416629964</v>
      </c>
      <c r="AS142" s="5">
        <v>8712.619999999999</v>
      </c>
      <c r="AT142" s="6">
        <v>0.17700054587537009</v>
      </c>
      <c r="AU142" s="5">
        <v>8511.43</v>
      </c>
      <c r="AV142" s="6">
        <v>0.17699994530767968</v>
      </c>
      <c r="AW142" s="5">
        <v>8528.630000000001</v>
      </c>
      <c r="AX142" s="6">
        <v>0.17699996430376996</v>
      </c>
      <c r="AY142" s="5">
        <v>9018.2300000000014</v>
      </c>
      <c r="AZ142" s="6">
        <v>0.1770002500472028</v>
      </c>
      <c r="BA142" s="5">
        <v>9965.6799999999985</v>
      </c>
      <c r="BB142" s="6">
        <v>0.17699976999592384</v>
      </c>
      <c r="BC142" s="5">
        <v>8303.880000000001</v>
      </c>
      <c r="BD142" s="6">
        <v>0.17700028775751636</v>
      </c>
      <c r="BE142" s="5">
        <v>7852.5900000000011</v>
      </c>
      <c r="BF142" s="6">
        <v>0.17700006085892228</v>
      </c>
      <c r="BG142" s="5">
        <v>11093.2</v>
      </c>
      <c r="BH142" s="6">
        <v>0.17700004611204459</v>
      </c>
      <c r="BI142" s="5">
        <v>6039.68</v>
      </c>
      <c r="BJ142" s="6">
        <v>0.17700003047844115</v>
      </c>
      <c r="BK142" s="5">
        <v>8028.7</v>
      </c>
      <c r="BL142" s="6">
        <v>0.1770001834221637</v>
      </c>
      <c r="BM142" s="5">
        <v>7692.3000000000011</v>
      </c>
      <c r="BN142" s="6">
        <v>0.17699992682815704</v>
      </c>
      <c r="BO142" s="5">
        <v>8977.2599999999984</v>
      </c>
      <c r="BP142" s="6">
        <v>0.1770001502397329</v>
      </c>
      <c r="BQ142" s="5">
        <v>6654.2499999999991</v>
      </c>
      <c r="BR142" s="6">
        <v>0.17700010719621773</v>
      </c>
      <c r="BS142" s="5">
        <v>11918.009999999998</v>
      </c>
      <c r="BT142" s="6">
        <v>0.17700015727723548</v>
      </c>
      <c r="BU142" s="5">
        <v>8054.8300000000008</v>
      </c>
      <c r="BV142" s="6">
        <v>0.17700017162017578</v>
      </c>
      <c r="BW142" s="5">
        <v>8471.74</v>
      </c>
      <c r="BX142" s="6">
        <v>0.17700017696382311</v>
      </c>
      <c r="BY142" s="5">
        <v>8124.04</v>
      </c>
      <c r="BZ142" s="6">
        <v>0.17700000413956612</v>
      </c>
      <c r="CA142" s="5">
        <v>8097.4400000000005</v>
      </c>
      <c r="CB142" s="6">
        <v>0.17699983977543202</v>
      </c>
      <c r="CC142" s="5">
        <v>8924.3000000000011</v>
      </c>
      <c r="CD142" s="6">
        <v>0.17700001408177787</v>
      </c>
      <c r="CE142" s="5">
        <v>322549.21999999997</v>
      </c>
      <c r="CF142" s="6">
        <v>0.17989700864377794</v>
      </c>
      <c r="CG142" s="4"/>
      <c r="CH142" s="12">
        <f t="shared" si="43"/>
        <v>93492.86</v>
      </c>
      <c r="CI142" s="12">
        <f t="shared" si="44"/>
        <v>100858.46</v>
      </c>
      <c r="CJ142" s="12">
        <f t="shared" si="45"/>
        <v>103052.12</v>
      </c>
      <c r="CK142" s="12">
        <f t="shared" si="46"/>
        <v>103276.4742857143</v>
      </c>
      <c r="CL142" s="12">
        <f t="shared" si="47"/>
        <v>103276.4742857143</v>
      </c>
      <c r="CM142" s="16">
        <f t="shared" si="49"/>
        <v>0.18367639664691696</v>
      </c>
      <c r="CN142" s="16">
        <f t="shared" si="48"/>
        <v>0.18020873371396326</v>
      </c>
      <c r="CO142" s="16">
        <f t="shared" si="48"/>
        <v>0.17700008732168185</v>
      </c>
      <c r="CP142" s="16">
        <f t="shared" si="48"/>
        <v>0.17700007189343178</v>
      </c>
      <c r="CQ142" s="16">
        <f t="shared" si="48"/>
        <v>0.17700007189343178</v>
      </c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</row>
    <row r="143" spans="1:128" s="7" customFormat="1" x14ac:dyDescent="0.25">
      <c r="A143" s="7" t="s">
        <v>130</v>
      </c>
      <c r="E143" s="10">
        <v>46997.160000000011</v>
      </c>
      <c r="F143" s="11">
        <v>1</v>
      </c>
      <c r="G143" s="10">
        <v>49595.950000000004</v>
      </c>
      <c r="H143" s="11">
        <v>1</v>
      </c>
      <c r="I143" s="10">
        <v>10101.120000000001</v>
      </c>
      <c r="J143" s="11">
        <v>1</v>
      </c>
      <c r="K143" s="10">
        <v>13760.98</v>
      </c>
      <c r="L143" s="11">
        <v>1</v>
      </c>
      <c r="M143" s="10">
        <v>16556.350000000002</v>
      </c>
      <c r="N143" s="11">
        <v>1</v>
      </c>
      <c r="O143" s="10">
        <v>10821.639999999996</v>
      </c>
      <c r="P143" s="11">
        <v>1</v>
      </c>
      <c r="Q143" s="10">
        <v>14894.07</v>
      </c>
      <c r="R143" s="11">
        <v>1</v>
      </c>
      <c r="S143" s="10">
        <v>15073.53</v>
      </c>
      <c r="T143" s="11">
        <v>1</v>
      </c>
      <c r="U143" s="10">
        <v>200884.91</v>
      </c>
      <c r="V143" s="11">
        <v>1</v>
      </c>
      <c r="W143" s="10">
        <v>42253.950000000004</v>
      </c>
      <c r="X143" s="11">
        <v>1</v>
      </c>
      <c r="Y143" s="10">
        <v>40456.9</v>
      </c>
      <c r="Z143" s="11">
        <v>1</v>
      </c>
      <c r="AA143" s="10">
        <v>47612.01</v>
      </c>
      <c r="AB143" s="11">
        <v>1</v>
      </c>
      <c r="AC143" s="10">
        <v>45693.49</v>
      </c>
      <c r="AD143" s="11">
        <v>1</v>
      </c>
      <c r="AE143" s="10">
        <v>60140.459999999992</v>
      </c>
      <c r="AF143" s="11">
        <v>1</v>
      </c>
      <c r="AG143" s="10">
        <v>41374.23000000001</v>
      </c>
      <c r="AH143" s="11">
        <v>1</v>
      </c>
      <c r="AI143" s="10">
        <v>37783.070000000007</v>
      </c>
      <c r="AJ143" s="11">
        <v>1</v>
      </c>
      <c r="AK143" s="10">
        <v>39091.920000000006</v>
      </c>
      <c r="AL143" s="11">
        <v>1</v>
      </c>
      <c r="AM143" s="10">
        <v>43952.209999999992</v>
      </c>
      <c r="AN143" s="11">
        <v>1</v>
      </c>
      <c r="AO143" s="10">
        <v>49943.79</v>
      </c>
      <c r="AP143" s="11">
        <v>1</v>
      </c>
      <c r="AQ143" s="10">
        <v>45250.969999999994</v>
      </c>
      <c r="AR143" s="11">
        <v>1</v>
      </c>
      <c r="AS143" s="10">
        <v>49223.690000000017</v>
      </c>
      <c r="AT143" s="11">
        <v>1</v>
      </c>
      <c r="AU143" s="10">
        <v>48087.189999999995</v>
      </c>
      <c r="AV143" s="11">
        <v>1</v>
      </c>
      <c r="AW143" s="10">
        <v>48184.36</v>
      </c>
      <c r="AX143" s="11">
        <v>1</v>
      </c>
      <c r="AY143" s="10">
        <v>50950.380000000005</v>
      </c>
      <c r="AZ143" s="11">
        <v>1</v>
      </c>
      <c r="BA143" s="10">
        <v>56303.35</v>
      </c>
      <c r="BB143" s="11">
        <v>1</v>
      </c>
      <c r="BC143" s="10">
        <v>46914.5</v>
      </c>
      <c r="BD143" s="11">
        <v>1</v>
      </c>
      <c r="BE143" s="10">
        <v>44364.9</v>
      </c>
      <c r="BF143" s="11">
        <v>1</v>
      </c>
      <c r="BG143" s="10">
        <v>62673.430000000008</v>
      </c>
      <c r="BH143" s="11">
        <v>1</v>
      </c>
      <c r="BI143" s="10">
        <v>34122.48000000001</v>
      </c>
      <c r="BJ143" s="11">
        <v>1</v>
      </c>
      <c r="BK143" s="10">
        <v>45359.840000000011</v>
      </c>
      <c r="BL143" s="11">
        <v>1</v>
      </c>
      <c r="BM143" s="10">
        <v>43459.340000000011</v>
      </c>
      <c r="BN143" s="11">
        <v>1</v>
      </c>
      <c r="BO143" s="10">
        <v>50718.94</v>
      </c>
      <c r="BP143" s="11">
        <v>1</v>
      </c>
      <c r="BQ143" s="10">
        <v>37594.61</v>
      </c>
      <c r="BR143" s="11">
        <v>1</v>
      </c>
      <c r="BS143" s="10">
        <v>67333.33</v>
      </c>
      <c r="BT143" s="11">
        <v>1</v>
      </c>
      <c r="BU143" s="10">
        <v>45507.47</v>
      </c>
      <c r="BV143" s="11">
        <v>1</v>
      </c>
      <c r="BW143" s="10">
        <v>47862.89</v>
      </c>
      <c r="BX143" s="11">
        <v>1</v>
      </c>
      <c r="BY143" s="10">
        <v>45898.53</v>
      </c>
      <c r="BZ143" s="11">
        <v>1</v>
      </c>
      <c r="CA143" s="10">
        <v>45748.290000000008</v>
      </c>
      <c r="CB143" s="11">
        <v>1</v>
      </c>
      <c r="CC143" s="10">
        <v>50419.77</v>
      </c>
      <c r="CD143" s="11">
        <v>1</v>
      </c>
      <c r="CE143" s="10">
        <v>1792966</v>
      </c>
      <c r="CF143" s="11">
        <v>1</v>
      </c>
      <c r="CG143" s="9"/>
      <c r="CH143" s="17">
        <f t="shared" si="43"/>
        <v>509008.57</v>
      </c>
      <c r="CI143" s="17">
        <f t="shared" si="44"/>
        <v>559675.76</v>
      </c>
      <c r="CJ143" s="17">
        <f t="shared" si="45"/>
        <v>582215.08000000007</v>
      </c>
      <c r="CK143" s="17">
        <f t="shared" si="46"/>
        <v>583482.66857142863</v>
      </c>
      <c r="CL143" s="17">
        <f t="shared" si="47"/>
        <v>583482.66857142863</v>
      </c>
      <c r="CM143" s="15">
        <f t="shared" si="49"/>
        <v>1</v>
      </c>
      <c r="CN143" s="15">
        <f t="shared" si="48"/>
        <v>1</v>
      </c>
      <c r="CO143" s="15">
        <f t="shared" si="48"/>
        <v>1</v>
      </c>
      <c r="CP143" s="15">
        <f t="shared" si="48"/>
        <v>1</v>
      </c>
      <c r="CQ143" s="15">
        <f t="shared" si="48"/>
        <v>1</v>
      </c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</row>
    <row r="144" spans="1:128" x14ac:dyDescent="0.25">
      <c r="A144" s="2" t="s">
        <v>131</v>
      </c>
      <c r="B144" s="2" t="s">
        <v>132</v>
      </c>
      <c r="C144" s="2" t="s">
        <v>133</v>
      </c>
      <c r="D144" s="2" t="s">
        <v>55</v>
      </c>
      <c r="E144" s="5">
        <v>28781.229999999996</v>
      </c>
      <c r="F144" s="6">
        <v>0.8114003359358305</v>
      </c>
      <c r="G144" s="5">
        <v>27394.480000000003</v>
      </c>
      <c r="H144" s="6">
        <v>0.81139979859013078</v>
      </c>
      <c r="I144" s="5">
        <v>30008.879999999994</v>
      </c>
      <c r="J144" s="6">
        <v>0.81140059025444744</v>
      </c>
      <c r="K144" s="5">
        <v>29644.09</v>
      </c>
      <c r="L144" s="6">
        <v>0.81140013176590131</v>
      </c>
      <c r="M144" s="5">
        <v>31589.96</v>
      </c>
      <c r="N144" s="6">
        <v>0.89200058845570762</v>
      </c>
      <c r="O144" s="5">
        <v>27482.819999999996</v>
      </c>
      <c r="P144" s="6">
        <v>0.891999314516286</v>
      </c>
      <c r="Q144" s="5">
        <v>29431.30999999999</v>
      </c>
      <c r="R144" s="6">
        <v>0.8920000581910934</v>
      </c>
      <c r="S144" s="5">
        <v>30345.32</v>
      </c>
      <c r="T144" s="6">
        <v>0.89200018460049713</v>
      </c>
      <c r="U144" s="5">
        <v>28224.739999999998</v>
      </c>
      <c r="V144" s="6">
        <v>0.891999864737127</v>
      </c>
      <c r="W144" s="5">
        <v>30529.67</v>
      </c>
      <c r="X144" s="6">
        <v>0.89200071524446578</v>
      </c>
      <c r="Y144" s="5">
        <v>29550.2</v>
      </c>
      <c r="Z144" s="6">
        <v>0.89199991668686618</v>
      </c>
      <c r="AA144" s="5">
        <v>32552.809999999998</v>
      </c>
      <c r="AB144" s="6">
        <v>0.89199955061352221</v>
      </c>
      <c r="AC144" s="5">
        <v>34312.33</v>
      </c>
      <c r="AD144" s="6">
        <v>0.89200017781599839</v>
      </c>
      <c r="AE144" s="5">
        <v>36121.49</v>
      </c>
      <c r="AF144" s="6">
        <v>0.89199986665003905</v>
      </c>
      <c r="AG144" s="5">
        <v>41220.22</v>
      </c>
      <c r="AH144" s="6">
        <v>0.89199998009132442</v>
      </c>
      <c r="AI144" s="5">
        <v>34972.49</v>
      </c>
      <c r="AJ144" s="6">
        <v>0.89199993980640624</v>
      </c>
      <c r="AK144" s="5">
        <v>46371.14</v>
      </c>
      <c r="AL144" s="6">
        <v>0.89199987919729284</v>
      </c>
      <c r="AM144" s="5">
        <v>40515.459999999992</v>
      </c>
      <c r="AN144" s="6">
        <v>0.89199998590957652</v>
      </c>
      <c r="AO144" s="5">
        <v>44966.21</v>
      </c>
      <c r="AP144" s="6">
        <v>0.88510011016950996</v>
      </c>
      <c r="AQ144" s="5">
        <v>41181.649999999994</v>
      </c>
      <c r="AR144" s="6">
        <v>0.88510019951568597</v>
      </c>
      <c r="AS144" s="5">
        <v>40423.550000000003</v>
      </c>
      <c r="AT144" s="6">
        <v>0.88509974999551144</v>
      </c>
      <c r="AU144" s="5">
        <v>45771.979999999996</v>
      </c>
      <c r="AV144" s="6">
        <v>0.88509996633400956</v>
      </c>
      <c r="AW144" s="5">
        <v>40780.799999999996</v>
      </c>
      <c r="AX144" s="6">
        <v>0.88510007316365402</v>
      </c>
      <c r="AY144" s="5">
        <v>42322.43</v>
      </c>
      <c r="AZ144" s="6">
        <v>0.88510021845997222</v>
      </c>
      <c r="BA144" s="5">
        <v>52289.34</v>
      </c>
      <c r="BB144" s="6">
        <v>0.88510021867955735</v>
      </c>
      <c r="BC144" s="5">
        <v>29804.16</v>
      </c>
      <c r="BD144" s="6">
        <v>0.885100054316176</v>
      </c>
      <c r="BE144" s="5">
        <v>39755.1</v>
      </c>
      <c r="BF144" s="6">
        <v>0.88510003352929945</v>
      </c>
      <c r="BG144" s="5">
        <v>35219.460000000006</v>
      </c>
      <c r="BH144" s="6">
        <v>0.88510008418883412</v>
      </c>
      <c r="BI144" s="5">
        <v>33256.68</v>
      </c>
      <c r="BJ144" s="6">
        <v>0.88510009070120987</v>
      </c>
      <c r="BK144" s="5">
        <v>34401.170000000006</v>
      </c>
      <c r="BL144" s="6">
        <v>0.88510015442414125</v>
      </c>
      <c r="BM144" s="5">
        <v>35614.18</v>
      </c>
      <c r="BN144" s="6">
        <v>0.88510032320636611</v>
      </c>
      <c r="BO144" s="5">
        <v>30403.65</v>
      </c>
      <c r="BP144" s="6">
        <v>0.88510039588931866</v>
      </c>
      <c r="BQ144" s="5">
        <v>32917.949999999997</v>
      </c>
      <c r="BR144" s="6">
        <v>0.89320005046948836</v>
      </c>
      <c r="BS144" s="5">
        <v>35036.240000000005</v>
      </c>
      <c r="BT144" s="6">
        <v>0.89319991342373206</v>
      </c>
      <c r="BU144" s="5">
        <v>33629.889999999992</v>
      </c>
      <c r="BV144" s="6">
        <v>0.89319973450925527</v>
      </c>
      <c r="BW144" s="5">
        <v>32628.92</v>
      </c>
      <c r="BX144" s="6">
        <v>0.89320006701275312</v>
      </c>
      <c r="BY144" s="5">
        <v>33447.160000000003</v>
      </c>
      <c r="BZ144" s="6">
        <v>0.89319999444539988</v>
      </c>
      <c r="CA144" s="5">
        <v>30257.94</v>
      </c>
      <c r="CB144" s="6">
        <v>0.89319985393741685</v>
      </c>
      <c r="CC144" s="5">
        <v>30299.019999999997</v>
      </c>
      <c r="CD144" s="6">
        <v>0.89319990519393377</v>
      </c>
      <c r="CE144" s="5">
        <v>1363456.1199999996</v>
      </c>
      <c r="CF144" s="6">
        <v>0.88200105368718162</v>
      </c>
      <c r="CG144" s="4"/>
      <c r="CH144" s="12">
        <f t="shared" si="43"/>
        <v>355535.51</v>
      </c>
      <c r="CI144" s="12">
        <f t="shared" si="44"/>
        <v>488959.74999999994</v>
      </c>
      <c r="CJ144" s="12">
        <f t="shared" si="45"/>
        <v>424956.74</v>
      </c>
      <c r="CK144" s="12">
        <f t="shared" si="46"/>
        <v>391229.34857142856</v>
      </c>
      <c r="CL144" s="12">
        <f t="shared" si="47"/>
        <v>391229.34857142856</v>
      </c>
      <c r="CM144" s="16">
        <f>CH144/CH$149</f>
        <v>0.8640382421341124</v>
      </c>
      <c r="CN144" s="16">
        <f t="shared" ref="CN144:CQ149" si="50">CI144/CI$149</f>
        <v>0.88838188812679797</v>
      </c>
      <c r="CO144" s="16">
        <f t="shared" si="50"/>
        <v>0.88764238214914415</v>
      </c>
      <c r="CP144" s="16">
        <f t="shared" si="50"/>
        <v>0.89319993168041878</v>
      </c>
      <c r="CQ144" s="16">
        <f t="shared" si="50"/>
        <v>0.89319993168041878</v>
      </c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</row>
    <row r="145" spans="1:128" x14ac:dyDescent="0.25">
      <c r="A145" s="2" t="s">
        <v>131</v>
      </c>
      <c r="B145" s="2" t="s">
        <v>132</v>
      </c>
      <c r="C145" s="2" t="s">
        <v>133</v>
      </c>
      <c r="D145" s="2" t="s">
        <v>56</v>
      </c>
      <c r="E145" s="5">
        <v>457.56999999999994</v>
      </c>
      <c r="F145" s="6">
        <v>1.289981184661524E-2</v>
      </c>
      <c r="G145" s="5">
        <v>435.55999999999995</v>
      </c>
      <c r="H145" s="6">
        <v>1.2900894496771514E-2</v>
      </c>
      <c r="I145" s="5">
        <v>477.1</v>
      </c>
      <c r="J145" s="6">
        <v>1.2900155607620045E-2</v>
      </c>
      <c r="K145" s="5">
        <v>471.28000000000003</v>
      </c>
      <c r="L145" s="6">
        <v>1.289959159139761E-2</v>
      </c>
      <c r="M145" s="5">
        <v>301.01</v>
      </c>
      <c r="N145" s="6">
        <v>8.4995706588755597E-3</v>
      </c>
      <c r="O145" s="5">
        <v>261.89</v>
      </c>
      <c r="P145" s="6">
        <v>8.5000629658335703E-3</v>
      </c>
      <c r="Q145" s="5">
        <v>280.46000000000009</v>
      </c>
      <c r="R145" s="6">
        <v>8.5001427500262221E-3</v>
      </c>
      <c r="S145" s="5">
        <v>289.14999999999998</v>
      </c>
      <c r="T145" s="6">
        <v>8.4995595161703255E-3</v>
      </c>
      <c r="U145" s="5">
        <v>268.96999999999997</v>
      </c>
      <c r="V145" s="6">
        <v>8.5003866685165221E-3</v>
      </c>
      <c r="W145" s="5">
        <v>290.90999999999997</v>
      </c>
      <c r="X145" s="6">
        <v>8.4996637065440778E-3</v>
      </c>
      <c r="Y145" s="5">
        <v>281.59999999999997</v>
      </c>
      <c r="Z145" s="6">
        <v>8.5003545336079442E-3</v>
      </c>
      <c r="AA145" s="5">
        <v>310.22000000000003</v>
      </c>
      <c r="AB145" s="6">
        <v>8.5005288511599119E-3</v>
      </c>
      <c r="AC145" s="5">
        <v>326.96000000000004</v>
      </c>
      <c r="AD145" s="6">
        <v>8.4998126952823914E-3</v>
      </c>
      <c r="AE145" s="5">
        <v>344.23</v>
      </c>
      <c r="AF145" s="6">
        <v>8.5005661199729857E-3</v>
      </c>
      <c r="AG145" s="5">
        <v>392.79999999999995</v>
      </c>
      <c r="AH145" s="6">
        <v>8.5001388197314849E-3</v>
      </c>
      <c r="AI145" s="5">
        <v>333.27</v>
      </c>
      <c r="AJ145" s="6">
        <v>8.5003046663043157E-3</v>
      </c>
      <c r="AK145" s="5">
        <v>441.87</v>
      </c>
      <c r="AL145" s="6">
        <v>8.4998554407096274E-3</v>
      </c>
      <c r="AM145" s="5">
        <v>386.05</v>
      </c>
      <c r="AN145" s="6">
        <v>8.4993875069021077E-3</v>
      </c>
      <c r="AO145" s="5">
        <v>416.59000000000003</v>
      </c>
      <c r="AP145" s="6">
        <v>8.2000207465898547E-3</v>
      </c>
      <c r="AQ145" s="5">
        <v>381.54999999999995</v>
      </c>
      <c r="AR145" s="6">
        <v>8.200496607717515E-3</v>
      </c>
      <c r="AS145" s="5">
        <v>374.54</v>
      </c>
      <c r="AT145" s="6">
        <v>8.2007953374535099E-3</v>
      </c>
      <c r="AU145" s="5">
        <v>424.08000000000004</v>
      </c>
      <c r="AV145" s="6">
        <v>8.2005015671798957E-3</v>
      </c>
      <c r="AW145" s="5">
        <v>377.79999999999995</v>
      </c>
      <c r="AX145" s="6">
        <v>8.1997118163750701E-3</v>
      </c>
      <c r="AY145" s="5">
        <v>392.12</v>
      </c>
      <c r="AZ145" s="6">
        <v>8.2005096981086455E-3</v>
      </c>
      <c r="BA145" s="5">
        <v>484.41999999999996</v>
      </c>
      <c r="BB145" s="6">
        <v>8.1997640041498159E-3</v>
      </c>
      <c r="BC145" s="5">
        <v>276.08999999999997</v>
      </c>
      <c r="BD145" s="6">
        <v>8.199099521548436E-3</v>
      </c>
      <c r="BE145" s="5">
        <v>368.31</v>
      </c>
      <c r="BF145" s="6">
        <v>8.1999842372217982E-3</v>
      </c>
      <c r="BG145" s="5">
        <v>326.28999999999996</v>
      </c>
      <c r="BH145" s="6">
        <v>8.1999924607014021E-3</v>
      </c>
      <c r="BI145" s="5">
        <v>308.10000000000002</v>
      </c>
      <c r="BJ145" s="6">
        <v>8.1998364823260405E-3</v>
      </c>
      <c r="BK145" s="5">
        <v>318.70999999999998</v>
      </c>
      <c r="BL145" s="6">
        <v>8.2000196567883592E-3</v>
      </c>
      <c r="BM145" s="5">
        <v>329.94000000000005</v>
      </c>
      <c r="BN145" s="6">
        <v>8.1998237959910493E-3</v>
      </c>
      <c r="BO145" s="5">
        <v>281.66999999999996</v>
      </c>
      <c r="BP145" s="6">
        <v>8.1998782550826745E-3</v>
      </c>
      <c r="BQ145" s="5">
        <v>394.33999999999992</v>
      </c>
      <c r="BR145" s="6">
        <v>1.0700074211855173E-2</v>
      </c>
      <c r="BS145" s="5">
        <v>419.70999999999992</v>
      </c>
      <c r="BT145" s="6">
        <v>1.0699919159792104E-2</v>
      </c>
      <c r="BU145" s="5">
        <v>402.86</v>
      </c>
      <c r="BV145" s="6">
        <v>1.0699840084056137E-2</v>
      </c>
      <c r="BW145" s="5">
        <v>390.86999999999995</v>
      </c>
      <c r="BX145" s="6">
        <v>1.0699867178971133E-2</v>
      </c>
      <c r="BY145" s="5">
        <v>400.65999999999997</v>
      </c>
      <c r="BZ145" s="6">
        <v>1.0699548475102037E-2</v>
      </c>
      <c r="CA145" s="5">
        <v>362.48999999999995</v>
      </c>
      <c r="CB145" s="6">
        <v>1.0700530672404472E-2</v>
      </c>
      <c r="CC145" s="5">
        <v>362.96999999999991</v>
      </c>
      <c r="CD145" s="6">
        <v>1.0700173457367337E-2</v>
      </c>
      <c r="CE145" s="5">
        <v>14145.009999999998</v>
      </c>
      <c r="CF145" s="6">
        <v>9.1502128608405252E-3</v>
      </c>
      <c r="CG145" s="4"/>
      <c r="CH145" s="12">
        <f t="shared" si="43"/>
        <v>4125.7199999999993</v>
      </c>
      <c r="CI145" s="12">
        <f t="shared" si="44"/>
        <v>4591.8600000000006</v>
      </c>
      <c r="CJ145" s="12">
        <f t="shared" si="45"/>
        <v>4301.3100000000004</v>
      </c>
      <c r="CK145" s="12">
        <f t="shared" si="46"/>
        <v>4686.6857142857134</v>
      </c>
      <c r="CL145" s="12">
        <f t="shared" si="47"/>
        <v>4686.6857142857134</v>
      </c>
      <c r="CM145" s="16">
        <f t="shared" ref="CM145:CM149" si="51">CH145/CH$149</f>
        <v>1.0026508621705746E-2</v>
      </c>
      <c r="CN145" s="16">
        <f t="shared" si="50"/>
        <v>8.342865147517602E-3</v>
      </c>
      <c r="CO145" s="16">
        <f t="shared" si="50"/>
        <v>8.9845028808389661E-3</v>
      </c>
      <c r="CP145" s="16">
        <f t="shared" si="50"/>
        <v>1.0699982951415287E-2</v>
      </c>
      <c r="CQ145" s="16">
        <f t="shared" si="50"/>
        <v>1.0699982951415287E-2</v>
      </c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</row>
    <row r="146" spans="1:128" x14ac:dyDescent="0.25">
      <c r="A146" s="2" t="s">
        <v>131</v>
      </c>
      <c r="B146" s="2" t="s">
        <v>132</v>
      </c>
      <c r="C146" s="2" t="s">
        <v>133</v>
      </c>
      <c r="D146" s="2" t="s">
        <v>57</v>
      </c>
      <c r="E146" s="5">
        <v>92.22</v>
      </c>
      <c r="F146" s="6">
        <v>2.5998659188645619E-3</v>
      </c>
      <c r="G146" s="5">
        <v>87.770000000000024</v>
      </c>
      <c r="H146" s="6">
        <v>2.5996682660979803E-3</v>
      </c>
      <c r="I146" s="5">
        <v>96.160000000000025</v>
      </c>
      <c r="J146" s="6">
        <v>2.6000397468638517E-3</v>
      </c>
      <c r="K146" s="5">
        <v>94.99</v>
      </c>
      <c r="L146" s="6">
        <v>2.6000089230751545E-3</v>
      </c>
      <c r="M146" s="5">
        <v>77.910000000000011</v>
      </c>
      <c r="N146" s="6">
        <v>2.1999320621673528E-3</v>
      </c>
      <c r="O146" s="5">
        <v>67.790000000000006</v>
      </c>
      <c r="P146" s="6">
        <v>2.2002339472826679E-3</v>
      </c>
      <c r="Q146" s="5">
        <v>72.569999999999993</v>
      </c>
      <c r="R146" s="6">
        <v>2.1994414867339464E-3</v>
      </c>
      <c r="S146" s="5">
        <v>74.839999999999989</v>
      </c>
      <c r="T146" s="6">
        <v>2.1999205747542353E-3</v>
      </c>
      <c r="U146" s="5">
        <v>69.61</v>
      </c>
      <c r="V146" s="6">
        <v>2.1999178941719717E-3</v>
      </c>
      <c r="W146" s="5">
        <v>75.290000000000006</v>
      </c>
      <c r="X146" s="6">
        <v>2.1997857772703025E-3</v>
      </c>
      <c r="Y146" s="5">
        <v>72.86999999999999</v>
      </c>
      <c r="Z146" s="6">
        <v>2.1996478510795839E-3</v>
      </c>
      <c r="AA146" s="5">
        <v>80.28</v>
      </c>
      <c r="AB146" s="6">
        <v>2.1998016123109974E-3</v>
      </c>
      <c r="AC146" s="5">
        <v>84.62</v>
      </c>
      <c r="AD146" s="6">
        <v>2.1998230678822971E-3</v>
      </c>
      <c r="AE146" s="5">
        <v>89.08</v>
      </c>
      <c r="AF146" s="6">
        <v>2.1997804664532247E-3</v>
      </c>
      <c r="AG146" s="5">
        <v>101.66</v>
      </c>
      <c r="AH146" s="6">
        <v>2.1999086364916059E-3</v>
      </c>
      <c r="AI146" s="5">
        <v>86.240000000000009</v>
      </c>
      <c r="AJ146" s="6">
        <v>2.1996167504488382E-3</v>
      </c>
      <c r="AK146" s="5">
        <v>114.37</v>
      </c>
      <c r="AL146" s="6">
        <v>2.2000327398419444E-3</v>
      </c>
      <c r="AM146" s="5">
        <v>99.93</v>
      </c>
      <c r="AN146" s="6">
        <v>2.2000875367561915E-3</v>
      </c>
      <c r="AO146" s="5">
        <v>40.64</v>
      </c>
      <c r="AP146" s="6">
        <v>7.999444133114374E-4</v>
      </c>
      <c r="AQ146" s="5">
        <v>37.21</v>
      </c>
      <c r="AR146" s="6">
        <v>7.9973916596296358E-4</v>
      </c>
      <c r="AS146" s="5">
        <v>36.53</v>
      </c>
      <c r="AT146" s="6">
        <v>7.9984795663260724E-4</v>
      </c>
      <c r="AU146" s="5">
        <v>41.36</v>
      </c>
      <c r="AV146" s="6">
        <v>7.9978481611620554E-4</v>
      </c>
      <c r="AW146" s="5">
        <v>36.860000000000007</v>
      </c>
      <c r="AX146" s="6">
        <v>8.0000364624559347E-4</v>
      </c>
      <c r="AY146" s="5">
        <v>38.24</v>
      </c>
      <c r="AZ146" s="6">
        <v>7.9972327566988331E-4</v>
      </c>
      <c r="BA146" s="5">
        <v>47.26</v>
      </c>
      <c r="BB146" s="6">
        <v>7.9996871895487455E-4</v>
      </c>
      <c r="BC146" s="5">
        <v>26.95</v>
      </c>
      <c r="BD146" s="6">
        <v>8.0033949837274201E-4</v>
      </c>
      <c r="BE146" s="5">
        <v>35.930000000000007</v>
      </c>
      <c r="BF146" s="6">
        <v>7.9993872999206987E-4</v>
      </c>
      <c r="BG146" s="5">
        <v>31.83</v>
      </c>
      <c r="BH146" s="6">
        <v>7.9991958081499783E-4</v>
      </c>
      <c r="BI146" s="5">
        <v>30.06</v>
      </c>
      <c r="BJ146" s="6">
        <v>8.0002299467290074E-4</v>
      </c>
      <c r="BK146" s="5">
        <v>31.09</v>
      </c>
      <c r="BL146" s="6">
        <v>7.9990778805042232E-4</v>
      </c>
      <c r="BM146" s="5">
        <v>32.190000000000005</v>
      </c>
      <c r="BN146" s="6">
        <v>8.000009940987812E-4</v>
      </c>
      <c r="BO146" s="5">
        <v>27.479999999999997</v>
      </c>
      <c r="BP146" s="6">
        <v>7.9998812244709019E-4</v>
      </c>
      <c r="BQ146" s="5">
        <v>29.469999999999995</v>
      </c>
      <c r="BR146" s="6">
        <v>7.9964291480289081E-4</v>
      </c>
      <c r="BS146" s="5">
        <v>31.38</v>
      </c>
      <c r="BT146" s="6">
        <v>7.9998919071329311E-4</v>
      </c>
      <c r="BU146" s="5">
        <v>30.129999999999995</v>
      </c>
      <c r="BV146" s="6">
        <v>8.0024371179221411E-4</v>
      </c>
      <c r="BW146" s="5">
        <v>29.230000000000004</v>
      </c>
      <c r="BX146" s="6">
        <v>8.0015636309086478E-4</v>
      </c>
      <c r="BY146" s="5">
        <v>29.96</v>
      </c>
      <c r="BZ146" s="6">
        <v>8.0007605529390773E-4</v>
      </c>
      <c r="CA146" s="5">
        <v>27.09</v>
      </c>
      <c r="CB146" s="6">
        <v>7.9968378690567249E-4</v>
      </c>
      <c r="CC146" s="5">
        <v>27.130000000000003</v>
      </c>
      <c r="CD146" s="6">
        <v>7.9977878584559597E-4</v>
      </c>
      <c r="CE146" s="5">
        <v>2236.2200000000003</v>
      </c>
      <c r="CF146" s="6">
        <v>1.4465800309557083E-3</v>
      </c>
      <c r="CG146" s="4"/>
      <c r="CH146" s="12">
        <f t="shared" si="43"/>
        <v>962.30000000000007</v>
      </c>
      <c r="CI146" s="12">
        <f t="shared" si="44"/>
        <v>806.74000000000012</v>
      </c>
      <c r="CJ146" s="12">
        <f t="shared" si="45"/>
        <v>383</v>
      </c>
      <c r="CK146" s="12">
        <f t="shared" si="46"/>
        <v>350.38285714285712</v>
      </c>
      <c r="CL146" s="12">
        <f t="shared" si="47"/>
        <v>350.38285714285712</v>
      </c>
      <c r="CM146" s="16">
        <f t="shared" si="51"/>
        <v>2.3386243483967508E-3</v>
      </c>
      <c r="CN146" s="16">
        <f t="shared" si="50"/>
        <v>1.4657509220900354E-3</v>
      </c>
      <c r="CO146" s="16">
        <f t="shared" si="50"/>
        <v>8.0000386007084438E-4</v>
      </c>
      <c r="CP146" s="16">
        <f t="shared" si="50"/>
        <v>7.9994495608463022E-4</v>
      </c>
      <c r="CQ146" s="16">
        <f t="shared" si="50"/>
        <v>7.9994495608463022E-4</v>
      </c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</row>
    <row r="147" spans="1:128" x14ac:dyDescent="0.25">
      <c r="A147" s="2" t="s">
        <v>131</v>
      </c>
      <c r="B147" s="2" t="s">
        <v>132</v>
      </c>
      <c r="C147" s="2" t="s">
        <v>133</v>
      </c>
      <c r="D147" s="2" t="s">
        <v>59</v>
      </c>
      <c r="E147" s="5">
        <v>148.99999999999997</v>
      </c>
      <c r="F147" s="6">
        <v>4.2006074811409633E-3</v>
      </c>
      <c r="G147" s="5">
        <v>141.78999999999996</v>
      </c>
      <c r="H147" s="6">
        <v>4.1996919613766937E-3</v>
      </c>
      <c r="I147" s="5">
        <v>155.33000000000004</v>
      </c>
      <c r="J147" s="6">
        <v>4.1999186135644974E-3</v>
      </c>
      <c r="K147" s="5">
        <v>153.45000000000005</v>
      </c>
      <c r="L147" s="6">
        <v>4.2001407437191555E-3</v>
      </c>
      <c r="M147" s="5">
        <v>63.75</v>
      </c>
      <c r="N147" s="6">
        <v>1.8000984336178762E-3</v>
      </c>
      <c r="O147" s="5">
        <v>55.460000000000008</v>
      </c>
      <c r="P147" s="6">
        <v>1.8000438813438081E-3</v>
      </c>
      <c r="Q147" s="5">
        <v>59.389999999999993</v>
      </c>
      <c r="R147" s="6">
        <v>1.7999838762178459E-3</v>
      </c>
      <c r="S147" s="5">
        <v>61.25</v>
      </c>
      <c r="T147" s="6">
        <v>1.8004427472434116E-3</v>
      </c>
      <c r="U147" s="5">
        <v>56.95000000000001</v>
      </c>
      <c r="V147" s="6">
        <v>1.7998179007770981E-3</v>
      </c>
      <c r="W147" s="5">
        <v>61.6</v>
      </c>
      <c r="X147" s="6">
        <v>1.7997981654914415E-3</v>
      </c>
      <c r="Y147" s="5">
        <v>59.629999999999995</v>
      </c>
      <c r="Z147" s="6">
        <v>1.7999862955931879E-3</v>
      </c>
      <c r="AA147" s="5">
        <v>65.679999999999993</v>
      </c>
      <c r="AB147" s="6">
        <v>1.7997380405653501E-3</v>
      </c>
      <c r="AC147" s="5">
        <v>69.25</v>
      </c>
      <c r="AD147" s="6">
        <v>1.800257001309963E-3</v>
      </c>
      <c r="AE147" s="5">
        <v>72.88</v>
      </c>
      <c r="AF147" s="6">
        <v>1.7997305836900651E-3</v>
      </c>
      <c r="AG147" s="5">
        <v>83.17</v>
      </c>
      <c r="AH147" s="6">
        <v>1.7997875398092357E-3</v>
      </c>
      <c r="AI147" s="5">
        <v>70.58</v>
      </c>
      <c r="AJ147" s="6">
        <v>1.8001965473872794E-3</v>
      </c>
      <c r="AK147" s="5">
        <v>93.579999999999984</v>
      </c>
      <c r="AL147" s="6">
        <v>1.8001142239609086E-3</v>
      </c>
      <c r="AM147" s="5">
        <v>81.769999999999982</v>
      </c>
      <c r="AN147" s="6">
        <v>1.8002717690438679E-3</v>
      </c>
      <c r="AO147" s="5">
        <v>40.64</v>
      </c>
      <c r="AP147" s="6">
        <v>7.999444133114374E-4</v>
      </c>
      <c r="AQ147" s="5">
        <v>37.21</v>
      </c>
      <c r="AR147" s="6">
        <v>7.9973916596296358E-4</v>
      </c>
      <c r="AS147" s="5">
        <v>36.53</v>
      </c>
      <c r="AT147" s="6">
        <v>7.9984795663260724E-4</v>
      </c>
      <c r="AU147" s="5">
        <v>41.36</v>
      </c>
      <c r="AV147" s="6">
        <v>7.9978481611620554E-4</v>
      </c>
      <c r="AW147" s="5">
        <v>36.860000000000007</v>
      </c>
      <c r="AX147" s="6">
        <v>8.0000364624559347E-4</v>
      </c>
      <c r="AY147" s="5">
        <v>38.24</v>
      </c>
      <c r="AZ147" s="6">
        <v>7.9972327566988331E-4</v>
      </c>
      <c r="BA147" s="5">
        <v>47.26</v>
      </c>
      <c r="BB147" s="6">
        <v>7.9996871895487455E-4</v>
      </c>
      <c r="BC147" s="5">
        <v>26.95</v>
      </c>
      <c r="BD147" s="6">
        <v>8.0033949837274201E-4</v>
      </c>
      <c r="BE147" s="5">
        <v>35.930000000000007</v>
      </c>
      <c r="BF147" s="6">
        <v>7.9993872999206987E-4</v>
      </c>
      <c r="BG147" s="5">
        <v>31.83</v>
      </c>
      <c r="BH147" s="6">
        <v>7.9991958081499783E-4</v>
      </c>
      <c r="BI147" s="5">
        <v>30.06</v>
      </c>
      <c r="BJ147" s="6">
        <v>8.0002299467290074E-4</v>
      </c>
      <c r="BK147" s="5">
        <v>31.09</v>
      </c>
      <c r="BL147" s="6">
        <v>7.9990778805042232E-4</v>
      </c>
      <c r="BM147" s="5">
        <v>32.190000000000005</v>
      </c>
      <c r="BN147" s="6">
        <v>8.000009940987812E-4</v>
      </c>
      <c r="BO147" s="5">
        <v>27.479999999999997</v>
      </c>
      <c r="BP147" s="6">
        <v>7.9998812244709019E-4</v>
      </c>
      <c r="BQ147" s="5">
        <v>92.14</v>
      </c>
      <c r="BR147" s="6">
        <v>2.5001390624342849E-3</v>
      </c>
      <c r="BS147" s="5">
        <v>98.06</v>
      </c>
      <c r="BT147" s="6">
        <v>2.4999024869772316E-3</v>
      </c>
      <c r="BU147" s="5">
        <v>94.129999999999981</v>
      </c>
      <c r="BV147" s="6">
        <v>2.5000644072685403E-3</v>
      </c>
      <c r="BW147" s="5">
        <v>91.32</v>
      </c>
      <c r="BX147" s="6">
        <v>2.499838490504884E-3</v>
      </c>
      <c r="BY147" s="5">
        <v>93.63000000000001</v>
      </c>
      <c r="BZ147" s="6">
        <v>2.5003711968347325E-3</v>
      </c>
      <c r="CA147" s="5">
        <v>84.7</v>
      </c>
      <c r="CB147" s="6">
        <v>2.5003033130642474E-3</v>
      </c>
      <c r="CC147" s="5">
        <v>84.810000000000016</v>
      </c>
      <c r="CD147" s="6">
        <v>2.5001562413403981E-3</v>
      </c>
      <c r="CE147" s="5">
        <v>2686.93</v>
      </c>
      <c r="CF147" s="6">
        <v>1.738138144983866E-3</v>
      </c>
      <c r="CG147" s="4"/>
      <c r="CH147" s="12">
        <f t="shared" si="43"/>
        <v>1083.2800000000002</v>
      </c>
      <c r="CI147" s="12">
        <f t="shared" si="44"/>
        <v>702.06999999999994</v>
      </c>
      <c r="CJ147" s="12">
        <f t="shared" si="45"/>
        <v>638.44000000000005</v>
      </c>
      <c r="CK147" s="12">
        <f t="shared" si="46"/>
        <v>1095.0685714285714</v>
      </c>
      <c r="CL147" s="12">
        <f t="shared" si="47"/>
        <v>1095.0685714285714</v>
      </c>
      <c r="CM147" s="16">
        <f t="shared" si="51"/>
        <v>2.6326353363101242E-3</v>
      </c>
      <c r="CN147" s="16">
        <f t="shared" si="50"/>
        <v>1.2755779431684942E-3</v>
      </c>
      <c r="CO147" s="16">
        <f t="shared" si="50"/>
        <v>1.333562570296684E-3</v>
      </c>
      <c r="CP147" s="16">
        <f t="shared" si="50"/>
        <v>2.5001068471906698E-3</v>
      </c>
      <c r="CQ147" s="16">
        <f t="shared" si="50"/>
        <v>2.5001068471906698E-3</v>
      </c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</row>
    <row r="148" spans="1:128" x14ac:dyDescent="0.25">
      <c r="A148" s="2" t="s">
        <v>131</v>
      </c>
      <c r="B148" s="2" t="s">
        <v>132</v>
      </c>
      <c r="C148" s="2" t="s">
        <v>133</v>
      </c>
      <c r="D148" s="2" t="s">
        <v>63</v>
      </c>
      <c r="E148" s="5">
        <v>5991.04</v>
      </c>
      <c r="F148" s="6">
        <v>0.16889937881754874</v>
      </c>
      <c r="G148" s="5">
        <v>5702.4000000000005</v>
      </c>
      <c r="H148" s="6">
        <v>0.16889994668562286</v>
      </c>
      <c r="I148" s="5">
        <v>6246.5800000000008</v>
      </c>
      <c r="J148" s="6">
        <v>0.16889929577750412</v>
      </c>
      <c r="K148" s="5">
        <v>6170.6799999999985</v>
      </c>
      <c r="L148" s="6">
        <v>0.16890012697590684</v>
      </c>
      <c r="M148" s="5">
        <v>3382.1000000000004</v>
      </c>
      <c r="N148" s="6">
        <v>9.5499810389631679E-2</v>
      </c>
      <c r="O148" s="5">
        <v>2942.4000000000005</v>
      </c>
      <c r="P148" s="6">
        <v>9.5500344689253905E-2</v>
      </c>
      <c r="Q148" s="5">
        <v>3151.01</v>
      </c>
      <c r="R148" s="6">
        <v>9.5500373695928537E-2</v>
      </c>
      <c r="S148" s="5">
        <v>3248.85</v>
      </c>
      <c r="T148" s="6">
        <v>9.5499892561334829E-2</v>
      </c>
      <c r="U148" s="5">
        <v>3021.8199999999997</v>
      </c>
      <c r="V148" s="6">
        <v>9.5500012799407369E-2</v>
      </c>
      <c r="W148" s="5">
        <v>3268.5899999999997</v>
      </c>
      <c r="X148" s="6">
        <v>9.5500037106228411E-2</v>
      </c>
      <c r="Y148" s="5">
        <v>3163.73</v>
      </c>
      <c r="Z148" s="6">
        <v>9.5500094632853208E-2</v>
      </c>
      <c r="AA148" s="5">
        <v>3485.2100000000005</v>
      </c>
      <c r="AB148" s="6">
        <v>9.5500380882441616E-2</v>
      </c>
      <c r="AC148" s="5">
        <v>3673.57</v>
      </c>
      <c r="AD148" s="6">
        <v>9.5499929419526952E-2</v>
      </c>
      <c r="AE148" s="5">
        <v>3867.27</v>
      </c>
      <c r="AF148" s="6">
        <v>9.5500056179844653E-2</v>
      </c>
      <c r="AG148" s="5">
        <v>4413.1600000000008</v>
      </c>
      <c r="AH148" s="6">
        <v>9.5500184912643116E-2</v>
      </c>
      <c r="AI148" s="5">
        <v>3744.2500000000005</v>
      </c>
      <c r="AJ148" s="6">
        <v>9.5499942229453419E-2</v>
      </c>
      <c r="AK148" s="5">
        <v>4964.63</v>
      </c>
      <c r="AL148" s="6">
        <v>9.5500118398194569E-2</v>
      </c>
      <c r="AM148" s="5">
        <v>4337.71</v>
      </c>
      <c r="AN148" s="6">
        <v>9.5500267277721387E-2</v>
      </c>
      <c r="AO148" s="5">
        <v>5339.45</v>
      </c>
      <c r="AP148" s="6">
        <v>0.10509998025727742</v>
      </c>
      <c r="AQ148" s="5">
        <v>4890.05</v>
      </c>
      <c r="AR148" s="6">
        <v>0.10509982554467052</v>
      </c>
      <c r="AS148" s="5">
        <v>4800.03</v>
      </c>
      <c r="AT148" s="6">
        <v>0.10509975875376988</v>
      </c>
      <c r="AU148" s="5">
        <v>5435.13</v>
      </c>
      <c r="AV148" s="6">
        <v>0.10509996246657816</v>
      </c>
      <c r="AW148" s="5">
        <v>4842.4700000000012</v>
      </c>
      <c r="AX148" s="6">
        <v>0.10510020772747963</v>
      </c>
      <c r="AY148" s="5">
        <v>5025.51</v>
      </c>
      <c r="AZ148" s="6">
        <v>0.10509982529057937</v>
      </c>
      <c r="BA148" s="5">
        <v>6209.03</v>
      </c>
      <c r="BB148" s="6">
        <v>0.10510007987838309</v>
      </c>
      <c r="BC148" s="5">
        <v>3539.059999999999</v>
      </c>
      <c r="BD148" s="6">
        <v>0.10510016716553008</v>
      </c>
      <c r="BE148" s="5">
        <v>4720.6699999999992</v>
      </c>
      <c r="BF148" s="6">
        <v>0.10510010477349466</v>
      </c>
      <c r="BG148" s="5">
        <v>4182.09</v>
      </c>
      <c r="BH148" s="6">
        <v>0.10510008418883426</v>
      </c>
      <c r="BI148" s="5">
        <v>3949.0200000000004</v>
      </c>
      <c r="BJ148" s="6">
        <v>0.1051000268271184</v>
      </c>
      <c r="BK148" s="5">
        <v>4084.92</v>
      </c>
      <c r="BL148" s="6">
        <v>0.1051000103429698</v>
      </c>
      <c r="BM148" s="5">
        <v>4228.95</v>
      </c>
      <c r="BN148" s="6">
        <v>0.10509985100944516</v>
      </c>
      <c r="BO148" s="5">
        <v>3610.23</v>
      </c>
      <c r="BP148" s="6">
        <v>0.10509974961070447</v>
      </c>
      <c r="BQ148" s="5">
        <v>3420.0500000000006</v>
      </c>
      <c r="BR148" s="6">
        <v>9.2800093341419324E-2</v>
      </c>
      <c r="BS148" s="5">
        <v>3640.1400000000003</v>
      </c>
      <c r="BT148" s="6">
        <v>9.2800275738785437E-2</v>
      </c>
      <c r="BU148" s="5">
        <v>3494.0200000000004</v>
      </c>
      <c r="BV148" s="6">
        <v>9.2800117287628034E-2</v>
      </c>
      <c r="BW148" s="5">
        <v>3390.0200000000004</v>
      </c>
      <c r="BX148" s="6">
        <v>9.2800070954679903E-2</v>
      </c>
      <c r="BY148" s="5">
        <v>3475.0299999999997</v>
      </c>
      <c r="BZ148" s="6">
        <v>9.2800009827369426E-2</v>
      </c>
      <c r="CA148" s="5">
        <v>3143.6699999999996</v>
      </c>
      <c r="CB148" s="6">
        <v>9.2799628290208755E-2</v>
      </c>
      <c r="CC148" s="5">
        <v>3147.9500000000003</v>
      </c>
      <c r="CD148" s="6">
        <v>9.2799986321512859E-2</v>
      </c>
      <c r="CE148" s="5">
        <v>163342.49000000002</v>
      </c>
      <c r="CF148" s="6">
        <v>0.10566401527603836</v>
      </c>
      <c r="CG148" s="4"/>
      <c r="CH148" s="12">
        <f t="shared" si="43"/>
        <v>49774.409999999996</v>
      </c>
      <c r="CI148" s="12">
        <f t="shared" si="44"/>
        <v>55333.23</v>
      </c>
      <c r="CJ148" s="12">
        <f t="shared" si="45"/>
        <v>48468.200000000012</v>
      </c>
      <c r="CK148" s="12">
        <f t="shared" si="46"/>
        <v>40647.222857142857</v>
      </c>
      <c r="CL148" s="12">
        <f t="shared" si="47"/>
        <v>40647.222857142857</v>
      </c>
      <c r="CM148" s="16">
        <f t="shared" si="51"/>
        <v>0.12096398955947489</v>
      </c>
      <c r="CN148" s="16">
        <f t="shared" si="50"/>
        <v>0.10053391786042593</v>
      </c>
      <c r="CO148" s="16">
        <f t="shared" si="50"/>
        <v>0.10123954853964938</v>
      </c>
      <c r="CP148" s="16">
        <f t="shared" si="50"/>
        <v>9.2800033564890347E-2</v>
      </c>
      <c r="CQ148" s="16">
        <f t="shared" si="50"/>
        <v>9.2800033564890347E-2</v>
      </c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</row>
    <row r="149" spans="1:128" s="7" customFormat="1" x14ac:dyDescent="0.25">
      <c r="A149" s="7" t="s">
        <v>134</v>
      </c>
      <c r="E149" s="10">
        <v>35471.06</v>
      </c>
      <c r="F149" s="11">
        <v>1</v>
      </c>
      <c r="G149" s="10">
        <v>33762.000000000007</v>
      </c>
      <c r="H149" s="11">
        <v>1</v>
      </c>
      <c r="I149" s="10">
        <v>36984.049999999996</v>
      </c>
      <c r="J149" s="11">
        <v>1</v>
      </c>
      <c r="K149" s="10">
        <v>36534.49</v>
      </c>
      <c r="L149" s="11">
        <v>1</v>
      </c>
      <c r="M149" s="10">
        <v>35414.729999999996</v>
      </c>
      <c r="N149" s="11">
        <v>1</v>
      </c>
      <c r="O149" s="10">
        <v>30810.359999999997</v>
      </c>
      <c r="P149" s="11">
        <v>1</v>
      </c>
      <c r="Q149" s="10">
        <v>32994.739999999991</v>
      </c>
      <c r="R149" s="11">
        <v>1</v>
      </c>
      <c r="S149" s="10">
        <v>34019.410000000003</v>
      </c>
      <c r="T149" s="11">
        <v>1</v>
      </c>
      <c r="U149" s="10">
        <v>31642.09</v>
      </c>
      <c r="V149" s="11">
        <v>1</v>
      </c>
      <c r="W149" s="10">
        <v>34226.06</v>
      </c>
      <c r="X149" s="11">
        <v>1</v>
      </c>
      <c r="Y149" s="10">
        <v>33128.03</v>
      </c>
      <c r="Z149" s="11">
        <v>1</v>
      </c>
      <c r="AA149" s="10">
        <v>36494.199999999997</v>
      </c>
      <c r="AB149" s="11">
        <v>1</v>
      </c>
      <c r="AC149" s="10">
        <v>38466.730000000003</v>
      </c>
      <c r="AD149" s="11">
        <v>1</v>
      </c>
      <c r="AE149" s="10">
        <v>40494.949999999997</v>
      </c>
      <c r="AF149" s="11">
        <v>1</v>
      </c>
      <c r="AG149" s="10">
        <v>46211.010000000009</v>
      </c>
      <c r="AH149" s="11">
        <v>1</v>
      </c>
      <c r="AI149" s="10">
        <v>39206.829999999994</v>
      </c>
      <c r="AJ149" s="11">
        <v>1</v>
      </c>
      <c r="AK149" s="10">
        <v>51985.590000000004</v>
      </c>
      <c r="AL149" s="11">
        <v>1</v>
      </c>
      <c r="AM149" s="10">
        <v>45420.919999999991</v>
      </c>
      <c r="AN149" s="11">
        <v>1</v>
      </c>
      <c r="AO149" s="10">
        <v>50803.529999999992</v>
      </c>
      <c r="AP149" s="11">
        <v>1</v>
      </c>
      <c r="AQ149" s="10">
        <v>46527.67</v>
      </c>
      <c r="AR149" s="11">
        <v>1</v>
      </c>
      <c r="AS149" s="10">
        <v>45671.18</v>
      </c>
      <c r="AT149" s="11">
        <v>1</v>
      </c>
      <c r="AU149" s="10">
        <v>51713.909999999996</v>
      </c>
      <c r="AV149" s="11">
        <v>1</v>
      </c>
      <c r="AW149" s="10">
        <v>46074.79</v>
      </c>
      <c r="AX149" s="11">
        <v>1</v>
      </c>
      <c r="AY149" s="10">
        <v>47816.54</v>
      </c>
      <c r="AZ149" s="11">
        <v>1</v>
      </c>
      <c r="BA149" s="10">
        <v>59077.31</v>
      </c>
      <c r="BB149" s="11">
        <v>1</v>
      </c>
      <c r="BC149" s="10">
        <v>33673.21</v>
      </c>
      <c r="BD149" s="11">
        <v>1</v>
      </c>
      <c r="BE149" s="10">
        <v>44915.939999999995</v>
      </c>
      <c r="BF149" s="11">
        <v>1</v>
      </c>
      <c r="BG149" s="10">
        <v>39791.500000000015</v>
      </c>
      <c r="BH149" s="11">
        <v>1</v>
      </c>
      <c r="BI149" s="10">
        <v>37573.919999999998</v>
      </c>
      <c r="BJ149" s="11">
        <v>1</v>
      </c>
      <c r="BK149" s="10">
        <v>38866.979999999996</v>
      </c>
      <c r="BL149" s="11">
        <v>1</v>
      </c>
      <c r="BM149" s="10">
        <v>40237.450000000004</v>
      </c>
      <c r="BN149" s="11">
        <v>1</v>
      </c>
      <c r="BO149" s="10">
        <v>34350.51</v>
      </c>
      <c r="BP149" s="11">
        <v>1</v>
      </c>
      <c r="BQ149" s="10">
        <v>36853.949999999997</v>
      </c>
      <c r="BR149" s="11">
        <v>1</v>
      </c>
      <c r="BS149" s="10">
        <v>39225.53</v>
      </c>
      <c r="BT149" s="11">
        <v>1</v>
      </c>
      <c r="BU149" s="10">
        <v>37651.029999999984</v>
      </c>
      <c r="BV149" s="11">
        <v>1</v>
      </c>
      <c r="BW149" s="10">
        <v>36530.36</v>
      </c>
      <c r="BX149" s="11">
        <v>1</v>
      </c>
      <c r="BY149" s="10">
        <v>37446.44</v>
      </c>
      <c r="BZ149" s="11">
        <v>1</v>
      </c>
      <c r="CA149" s="10">
        <v>33875.89</v>
      </c>
      <c r="CB149" s="11">
        <v>1</v>
      </c>
      <c r="CC149" s="10">
        <v>33921.879999999997</v>
      </c>
      <c r="CD149" s="11">
        <v>1</v>
      </c>
      <c r="CE149" s="10">
        <v>1545866.7699999996</v>
      </c>
      <c r="CF149" s="11">
        <v>1</v>
      </c>
      <c r="CG149" s="9"/>
      <c r="CH149" s="17">
        <f t="shared" si="43"/>
        <v>411481.22000000003</v>
      </c>
      <c r="CI149" s="17">
        <f t="shared" si="44"/>
        <v>550393.64999999991</v>
      </c>
      <c r="CJ149" s="17">
        <f t="shared" si="45"/>
        <v>478747.69</v>
      </c>
      <c r="CK149" s="17">
        <f t="shared" si="46"/>
        <v>438008.70857142867</v>
      </c>
      <c r="CL149" s="17">
        <f t="shared" si="47"/>
        <v>438008.70857142867</v>
      </c>
      <c r="CM149" s="15">
        <f t="shared" si="51"/>
        <v>1</v>
      </c>
      <c r="CN149" s="15">
        <f t="shared" si="50"/>
        <v>1</v>
      </c>
      <c r="CO149" s="15">
        <f t="shared" si="50"/>
        <v>1</v>
      </c>
      <c r="CP149" s="15">
        <f t="shared" si="50"/>
        <v>1</v>
      </c>
      <c r="CQ149" s="15">
        <f t="shared" si="50"/>
        <v>1</v>
      </c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</row>
    <row r="150" spans="1:128" x14ac:dyDescent="0.25">
      <c r="A150" s="2" t="s">
        <v>135</v>
      </c>
      <c r="B150" s="2" t="s">
        <v>136</v>
      </c>
      <c r="C150" s="2" t="s">
        <v>137</v>
      </c>
      <c r="D150" s="2" t="s">
        <v>55</v>
      </c>
      <c r="E150" s="5">
        <v>60706.59</v>
      </c>
      <c r="F150" s="6">
        <v>0.78619969143393087</v>
      </c>
      <c r="G150" s="5">
        <v>-25051.440000000002</v>
      </c>
      <c r="H150" s="6">
        <v>0.78619983203594268</v>
      </c>
      <c r="I150" s="5">
        <v>82595.420000000027</v>
      </c>
      <c r="J150" s="6">
        <v>0.78619984747257954</v>
      </c>
      <c r="K150" s="5">
        <v>16708.560000000001</v>
      </c>
      <c r="L150" s="6">
        <v>0.78619934200124986</v>
      </c>
      <c r="M150" s="5">
        <v>23813.760000000002</v>
      </c>
      <c r="N150" s="6">
        <v>0.80329985710873908</v>
      </c>
      <c r="O150" s="5">
        <v>-12849.87</v>
      </c>
      <c r="P150" s="6">
        <v>0.80329962566483881</v>
      </c>
      <c r="Q150" s="5">
        <v>18004.250000000011</v>
      </c>
      <c r="R150" s="6">
        <v>0.80330105568997778</v>
      </c>
      <c r="S150" s="5">
        <v>13896.189999999995</v>
      </c>
      <c r="T150" s="6">
        <v>0.80329998242660794</v>
      </c>
      <c r="U150" s="5">
        <v>20248.579999999998</v>
      </c>
      <c r="V150" s="6">
        <v>0.80330054711579002</v>
      </c>
      <c r="W150" s="5">
        <v>43065.64</v>
      </c>
      <c r="X150" s="6">
        <v>0.80329977549350018</v>
      </c>
      <c r="Y150" s="5">
        <v>-6325.4699999999966</v>
      </c>
      <c r="Z150" s="6">
        <v>0.80329752945628718</v>
      </c>
      <c r="AA150" s="5">
        <v>-12515.2</v>
      </c>
      <c r="AB150" s="6">
        <v>0.80329915435100041</v>
      </c>
      <c r="AC150" s="5">
        <v>19236.569999999996</v>
      </c>
      <c r="AD150" s="6">
        <v>0.80330038267969328</v>
      </c>
      <c r="AE150" s="5">
        <v>18191.699999999997</v>
      </c>
      <c r="AF150" s="6">
        <v>0.80330068766534235</v>
      </c>
      <c r="AG150" s="5">
        <v>93078.180000000008</v>
      </c>
      <c r="AH150" s="6">
        <v>0.8033000847934858</v>
      </c>
      <c r="AI150" s="5">
        <v>19355.170000000002</v>
      </c>
      <c r="AJ150" s="6">
        <v>0.80329974624998657</v>
      </c>
      <c r="AK150" s="5">
        <v>18815.610000000004</v>
      </c>
      <c r="AL150" s="6">
        <v>0.80330079106445973</v>
      </c>
      <c r="AM150" s="5">
        <v>-58594.55</v>
      </c>
      <c r="AN150" s="6">
        <v>0.80330000562088122</v>
      </c>
      <c r="AO150" s="5">
        <v>18776.29</v>
      </c>
      <c r="AP150" s="6">
        <v>0.80369971817867414</v>
      </c>
      <c r="AQ150" s="5">
        <v>19126.510000000002</v>
      </c>
      <c r="AR150" s="6">
        <v>0.80370038566168844</v>
      </c>
      <c r="AS150" s="5">
        <v>18864.379999999997</v>
      </c>
      <c r="AT150" s="6">
        <v>0.80370025277022616</v>
      </c>
      <c r="AU150" s="5">
        <v>19898.339999999997</v>
      </c>
      <c r="AV150" s="6">
        <v>0.80370023761622822</v>
      </c>
      <c r="AW150" s="5">
        <v>19686.280000000002</v>
      </c>
      <c r="AX150" s="6">
        <v>0.80370041499027334</v>
      </c>
      <c r="AY150" s="5">
        <v>18981.899999999998</v>
      </c>
      <c r="AZ150" s="6">
        <v>0.80370105821337945</v>
      </c>
      <c r="BA150" s="5">
        <v>20748</v>
      </c>
      <c r="BB150" s="6">
        <v>0.80370039964223172</v>
      </c>
      <c r="BC150" s="5">
        <v>27537.479999999996</v>
      </c>
      <c r="BD150" s="6">
        <v>0.80369980903816007</v>
      </c>
      <c r="BE150" s="5">
        <v>20315.809999999998</v>
      </c>
      <c r="BF150" s="6">
        <v>0.80370039528693904</v>
      </c>
      <c r="BG150" s="5">
        <v>20504.03</v>
      </c>
      <c r="BH150" s="6">
        <v>0.80370045033656667</v>
      </c>
      <c r="BI150" s="5">
        <v>19473.030000000002</v>
      </c>
      <c r="BJ150" s="6">
        <v>0.80370024292981779</v>
      </c>
      <c r="BK150" s="5">
        <v>19925.400000000001</v>
      </c>
      <c r="BL150" s="6">
        <v>0.80370021393929025</v>
      </c>
      <c r="BM150" s="5">
        <v>20752.7</v>
      </c>
      <c r="BN150" s="6">
        <v>0.80370002459195744</v>
      </c>
      <c r="BO150" s="5">
        <v>17876.710000000003</v>
      </c>
      <c r="BP150" s="6">
        <v>0.80370012871459395</v>
      </c>
      <c r="BQ150" s="5">
        <v>19626.419999999998</v>
      </c>
      <c r="BR150" s="6">
        <v>0.81479959248437561</v>
      </c>
      <c r="BS150" s="5">
        <v>20586.2</v>
      </c>
      <c r="BT150" s="6">
        <v>0.8147997158163256</v>
      </c>
      <c r="BU150" s="5">
        <v>19789.28</v>
      </c>
      <c r="BV150" s="6">
        <v>0.81479983975157366</v>
      </c>
      <c r="BW150" s="5">
        <v>15287.690000000006</v>
      </c>
      <c r="BX150" s="6">
        <v>0.81480026648900739</v>
      </c>
      <c r="BY150" s="5">
        <v>19668.52</v>
      </c>
      <c r="BZ150" s="6">
        <v>0.81480023878301855</v>
      </c>
      <c r="CA150" s="5">
        <v>18778.13</v>
      </c>
      <c r="CB150" s="6">
        <v>0.81479985299165025</v>
      </c>
      <c r="CC150" s="5">
        <v>19230.070000000003</v>
      </c>
      <c r="CD150" s="6">
        <v>0.81479998491587424</v>
      </c>
      <c r="CE150" s="5">
        <v>747812.86</v>
      </c>
      <c r="CF150" s="6">
        <v>0.8023150952195276</v>
      </c>
      <c r="CG150" s="4"/>
      <c r="CH150" s="12">
        <f t="shared" si="43"/>
        <v>222297.01000000004</v>
      </c>
      <c r="CI150" s="12">
        <f t="shared" si="44"/>
        <v>225416.38</v>
      </c>
      <c r="CJ150" s="12">
        <f t="shared" si="45"/>
        <v>242422.75000000003</v>
      </c>
      <c r="CK150" s="12">
        <f t="shared" si="46"/>
        <v>227942.2457142857</v>
      </c>
      <c r="CL150" s="12">
        <f t="shared" si="47"/>
        <v>227942.2457142857</v>
      </c>
      <c r="CM150" s="16">
        <f>CH150/CH$154</f>
        <v>0.79283086511030043</v>
      </c>
      <c r="CN150" s="16">
        <f t="shared" ref="CN150:CQ154" si="52">CI150/CI$154</f>
        <v>0.80350495187216064</v>
      </c>
      <c r="CO150" s="16">
        <f t="shared" si="52"/>
        <v>0.80711490922623885</v>
      </c>
      <c r="CP150" s="16">
        <f t="shared" si="52"/>
        <v>0.81479991501873494</v>
      </c>
      <c r="CQ150" s="16">
        <f t="shared" si="52"/>
        <v>0.81479991501873494</v>
      </c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</row>
    <row r="151" spans="1:128" x14ac:dyDescent="0.25">
      <c r="A151" s="2" t="s">
        <v>135</v>
      </c>
      <c r="B151" s="2" t="s">
        <v>136</v>
      </c>
      <c r="C151" s="2" t="s">
        <v>137</v>
      </c>
      <c r="D151" s="2" t="s">
        <v>56</v>
      </c>
      <c r="E151" s="5">
        <v>2092.5300000000002</v>
      </c>
      <c r="F151" s="6">
        <v>2.7099964605428233E-2</v>
      </c>
      <c r="G151" s="5">
        <v>-863.51000000000022</v>
      </c>
      <c r="H151" s="6">
        <v>2.7099895932583398E-2</v>
      </c>
      <c r="I151" s="5">
        <v>2847.03</v>
      </c>
      <c r="J151" s="6">
        <v>2.7099983894383704E-2</v>
      </c>
      <c r="K151" s="5">
        <v>575.93999999999994</v>
      </c>
      <c r="L151" s="6">
        <v>2.7100100130244602E-2</v>
      </c>
      <c r="M151" s="5">
        <v>818.2</v>
      </c>
      <c r="N151" s="6">
        <v>2.7600007016379196E-2</v>
      </c>
      <c r="O151" s="5">
        <v>-441.49999999999989</v>
      </c>
      <c r="P151" s="6">
        <v>2.7600029006598994E-2</v>
      </c>
      <c r="Q151" s="5">
        <v>618.57999999999993</v>
      </c>
      <c r="R151" s="6">
        <v>2.7599370539106383E-2</v>
      </c>
      <c r="S151" s="5">
        <v>477.43999999999994</v>
      </c>
      <c r="T151" s="6">
        <v>2.7599474648069708E-2</v>
      </c>
      <c r="U151" s="5">
        <v>695.69</v>
      </c>
      <c r="V151" s="6">
        <v>2.759937524621401E-2</v>
      </c>
      <c r="W151" s="5">
        <v>1479.6499999999999</v>
      </c>
      <c r="X151" s="6">
        <v>2.7599787505978256E-2</v>
      </c>
      <c r="Y151" s="5">
        <v>-217.35000000000002</v>
      </c>
      <c r="Z151" s="6">
        <v>2.7602173123471321E-2</v>
      </c>
      <c r="AA151" s="5">
        <v>-430.03000000000009</v>
      </c>
      <c r="AB151" s="6">
        <v>2.760185497199891E-2</v>
      </c>
      <c r="AC151" s="5">
        <v>660.93000000000006</v>
      </c>
      <c r="AD151" s="6">
        <v>2.7599791538953661E-2</v>
      </c>
      <c r="AE151" s="5">
        <v>625.02</v>
      </c>
      <c r="AF151" s="6">
        <v>2.7599344525502965E-2</v>
      </c>
      <c r="AG151" s="5">
        <v>3198.0000000000005</v>
      </c>
      <c r="AH151" s="6">
        <v>2.7599955985060817E-2</v>
      </c>
      <c r="AI151" s="5">
        <v>665.02</v>
      </c>
      <c r="AJ151" s="6">
        <v>2.7600398097829468E-2</v>
      </c>
      <c r="AK151" s="5">
        <v>646.46</v>
      </c>
      <c r="AL151" s="6">
        <v>2.7599521322536475E-2</v>
      </c>
      <c r="AM151" s="5">
        <v>-2013.22</v>
      </c>
      <c r="AN151" s="6">
        <v>2.7600171642517442E-2</v>
      </c>
      <c r="AO151" s="5">
        <v>637.79999999999995</v>
      </c>
      <c r="AP151" s="6">
        <v>2.7300370853579607E-2</v>
      </c>
      <c r="AQ151" s="5">
        <v>649.68000000000006</v>
      </c>
      <c r="AR151" s="6">
        <v>2.7299704261607879E-2</v>
      </c>
      <c r="AS151" s="5">
        <v>640.79</v>
      </c>
      <c r="AT151" s="6">
        <v>2.7300292136430315E-2</v>
      </c>
      <c r="AU151" s="5">
        <v>675.8900000000001</v>
      </c>
      <c r="AV151" s="6">
        <v>2.7299410584120717E-2</v>
      </c>
      <c r="AW151" s="5">
        <v>668.7</v>
      </c>
      <c r="AX151" s="6">
        <v>2.7299950397129156E-2</v>
      </c>
      <c r="AY151" s="5">
        <v>644.7600000000001</v>
      </c>
      <c r="AZ151" s="6">
        <v>2.7299390171355801E-2</v>
      </c>
      <c r="BA151" s="5">
        <v>704.77</v>
      </c>
      <c r="BB151" s="6">
        <v>2.7300170168491209E-2</v>
      </c>
      <c r="BC151" s="5">
        <v>935.41</v>
      </c>
      <c r="BD151" s="6">
        <v>2.7300567748842135E-2</v>
      </c>
      <c r="BE151" s="5">
        <v>690.06999999999994</v>
      </c>
      <c r="BF151" s="6">
        <v>2.7299405328936335E-2</v>
      </c>
      <c r="BG151" s="5">
        <v>696.4799999999999</v>
      </c>
      <c r="BH151" s="6">
        <v>2.7300061970764379E-2</v>
      </c>
      <c r="BI151" s="5">
        <v>661.44999999999993</v>
      </c>
      <c r="BJ151" s="6">
        <v>2.7299681954268434E-2</v>
      </c>
      <c r="BK151" s="5">
        <v>676.83</v>
      </c>
      <c r="BL151" s="6">
        <v>2.7300250725231606E-2</v>
      </c>
      <c r="BM151" s="5">
        <v>704.93000000000006</v>
      </c>
      <c r="BN151" s="6">
        <v>2.730017098187747E-2</v>
      </c>
      <c r="BO151" s="5">
        <v>607.2299999999999</v>
      </c>
      <c r="BP151" s="6">
        <v>2.7299812390499299E-2</v>
      </c>
      <c r="BQ151" s="5">
        <v>676.86</v>
      </c>
      <c r="BR151" s="6">
        <v>2.8100145221032394E-2</v>
      </c>
      <c r="BS151" s="5">
        <v>709.95999999999992</v>
      </c>
      <c r="BT151" s="6">
        <v>2.8100145060329658E-2</v>
      </c>
      <c r="BU151" s="5">
        <v>682.4899999999999</v>
      </c>
      <c r="BV151" s="6">
        <v>2.8100706171828964E-2</v>
      </c>
      <c r="BW151" s="5">
        <v>527.2299999999999</v>
      </c>
      <c r="BX151" s="6">
        <v>2.8100199866755479E-2</v>
      </c>
      <c r="BY151" s="5">
        <v>678.3</v>
      </c>
      <c r="BZ151" s="6">
        <v>2.8099674096806544E-2</v>
      </c>
      <c r="CA151" s="5">
        <v>647.62</v>
      </c>
      <c r="CB151" s="6">
        <v>2.8100810932422587E-2</v>
      </c>
      <c r="CC151" s="5">
        <v>663.18000000000006</v>
      </c>
      <c r="CD151" s="6">
        <v>2.809969251263825E-2</v>
      </c>
      <c r="CE151" s="5">
        <v>25615.31</v>
      </c>
      <c r="CF151" s="6">
        <v>2.7482209762650669E-2</v>
      </c>
      <c r="CG151" s="4"/>
      <c r="CH151" s="12">
        <f t="shared" si="43"/>
        <v>7652.6699999999992</v>
      </c>
      <c r="CI151" s="12">
        <f t="shared" si="44"/>
        <v>7699.8300000000017</v>
      </c>
      <c r="CJ151" s="12">
        <f t="shared" si="45"/>
        <v>8273.7099999999991</v>
      </c>
      <c r="CK151" s="12">
        <f t="shared" si="46"/>
        <v>7861.0971428571438</v>
      </c>
      <c r="CL151" s="12">
        <f t="shared" si="47"/>
        <v>7861.0971428571438</v>
      </c>
      <c r="CM151" s="16">
        <f t="shared" ref="CM151:CM154" si="53">CH151/CH$154</f>
        <v>2.7293542888874849E-2</v>
      </c>
      <c r="CN151" s="16">
        <f t="shared" si="52"/>
        <v>2.7446326365341417E-2</v>
      </c>
      <c r="CO151" s="16">
        <f t="shared" si="52"/>
        <v>2.7546237700934516E-2</v>
      </c>
      <c r="CP151" s="16">
        <f t="shared" si="52"/>
        <v>2.810019381831768E-2</v>
      </c>
      <c r="CQ151" s="16">
        <f t="shared" si="52"/>
        <v>2.810019381831768E-2</v>
      </c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</row>
    <row r="152" spans="1:128" x14ac:dyDescent="0.25">
      <c r="A152" s="2" t="s">
        <v>135</v>
      </c>
      <c r="B152" s="2" t="s">
        <v>136</v>
      </c>
      <c r="C152" s="2" t="s">
        <v>137</v>
      </c>
      <c r="D152" s="2" t="s">
        <v>57</v>
      </c>
      <c r="E152" s="5">
        <v>965.2000000000005</v>
      </c>
      <c r="F152" s="6">
        <v>1.2500124651574573E-2</v>
      </c>
      <c r="G152" s="5">
        <v>-398.30000000000007</v>
      </c>
      <c r="H152" s="6">
        <v>1.2500015691709379E-2</v>
      </c>
      <c r="I152" s="5">
        <v>1313.2099999999996</v>
      </c>
      <c r="J152" s="6">
        <v>1.2500033315400122E-2</v>
      </c>
      <c r="K152" s="5">
        <v>265.64</v>
      </c>
      <c r="L152" s="6">
        <v>1.2499341248390763E-2</v>
      </c>
      <c r="M152" s="5">
        <v>320.15999999999997</v>
      </c>
      <c r="N152" s="6">
        <v>1.0799826749405968E-2</v>
      </c>
      <c r="O152" s="5">
        <v>-172.76999999999992</v>
      </c>
      <c r="P152" s="6">
        <v>1.0800582132435123E-2</v>
      </c>
      <c r="Q152" s="5">
        <v>242.05</v>
      </c>
      <c r="R152" s="6">
        <v>1.0799617897427496E-2</v>
      </c>
      <c r="S152" s="5">
        <v>186.81</v>
      </c>
      <c r="T152" s="6">
        <v>1.0798965019700702E-2</v>
      </c>
      <c r="U152" s="5">
        <v>272.22000000000003</v>
      </c>
      <c r="V152" s="6">
        <v>1.0799496801052737E-2</v>
      </c>
      <c r="W152" s="5">
        <v>578.9899999999999</v>
      </c>
      <c r="X152" s="6">
        <v>1.0799851970456763E-2</v>
      </c>
      <c r="Y152" s="5">
        <v>-85.050000000000026</v>
      </c>
      <c r="Z152" s="6">
        <v>1.0800850352662693E-2</v>
      </c>
      <c r="AA152" s="5">
        <v>-168.24999999999994</v>
      </c>
      <c r="AB152" s="6">
        <v>1.0799274699529833E-2</v>
      </c>
      <c r="AC152" s="5">
        <v>258.61999999999995</v>
      </c>
      <c r="AD152" s="6">
        <v>1.0799718711216306E-2</v>
      </c>
      <c r="AE152" s="5">
        <v>244.57000000000005</v>
      </c>
      <c r="AF152" s="6">
        <v>1.079960911747186E-2</v>
      </c>
      <c r="AG152" s="5">
        <v>1251.3899999999999</v>
      </c>
      <c r="AH152" s="6">
        <v>1.079997151974523E-2</v>
      </c>
      <c r="AI152" s="5">
        <v>260.21000000000004</v>
      </c>
      <c r="AJ152" s="6">
        <v>1.0799524208348933E-2</v>
      </c>
      <c r="AK152" s="5">
        <v>252.97</v>
      </c>
      <c r="AL152" s="6">
        <v>1.0800128250722477E-2</v>
      </c>
      <c r="AM152" s="5">
        <v>-787.77</v>
      </c>
      <c r="AN152" s="6">
        <v>1.0799906227250853E-2</v>
      </c>
      <c r="AO152" s="5">
        <v>263.98999999999995</v>
      </c>
      <c r="AP152" s="6">
        <v>1.1299819538470493E-2</v>
      </c>
      <c r="AQ152" s="5">
        <v>268.92</v>
      </c>
      <c r="AR152" s="6">
        <v>1.1300080762885713E-2</v>
      </c>
      <c r="AS152" s="5">
        <v>265.22999999999996</v>
      </c>
      <c r="AT152" s="6">
        <v>1.1299889953565774E-2</v>
      </c>
      <c r="AU152" s="5">
        <v>279.77999999999997</v>
      </c>
      <c r="AV152" s="6">
        <v>1.130040257027814E-2</v>
      </c>
      <c r="AW152" s="5">
        <v>276.78999999999996</v>
      </c>
      <c r="AX152" s="6">
        <v>1.1300064708271837E-2</v>
      </c>
      <c r="AY152" s="5">
        <v>266.88</v>
      </c>
      <c r="AZ152" s="6">
        <v>1.1299803413566963E-2</v>
      </c>
      <c r="BA152" s="5">
        <v>291.71000000000004</v>
      </c>
      <c r="BB152" s="6">
        <v>1.1299761113342752E-2</v>
      </c>
      <c r="BC152" s="5">
        <v>387.17</v>
      </c>
      <c r="BD152" s="6">
        <v>1.1299815925978139E-2</v>
      </c>
      <c r="BE152" s="5">
        <v>285.64</v>
      </c>
      <c r="BF152" s="6">
        <v>1.1300016140619611E-2</v>
      </c>
      <c r="BG152" s="5">
        <v>288.28000000000003</v>
      </c>
      <c r="BH152" s="6">
        <v>1.1299767207862332E-2</v>
      </c>
      <c r="BI152" s="5">
        <v>273.79000000000008</v>
      </c>
      <c r="BJ152" s="6">
        <v>1.1299992323318705E-2</v>
      </c>
      <c r="BK152" s="5">
        <v>280.14000000000004</v>
      </c>
      <c r="BL152" s="6">
        <v>1.1299576316307467E-2</v>
      </c>
      <c r="BM152" s="5">
        <v>291.79000000000008</v>
      </c>
      <c r="BN152" s="6">
        <v>1.1300294909852083E-2</v>
      </c>
      <c r="BO152" s="5">
        <v>251.35000000000002</v>
      </c>
      <c r="BP152" s="6">
        <v>1.1300179247323091E-2</v>
      </c>
      <c r="BQ152" s="5">
        <v>221.60999999999999</v>
      </c>
      <c r="BR152" s="6">
        <v>9.2002381326019966E-3</v>
      </c>
      <c r="BS152" s="5">
        <v>232.45</v>
      </c>
      <c r="BT152" s="6">
        <v>9.2003475115128037E-3</v>
      </c>
      <c r="BU152" s="5">
        <v>223.43999999999997</v>
      </c>
      <c r="BV152" s="6">
        <v>9.1998736787842518E-3</v>
      </c>
      <c r="BW152" s="5">
        <v>172.59999999999997</v>
      </c>
      <c r="BX152" s="6">
        <v>9.1992005329780101E-3</v>
      </c>
      <c r="BY152" s="5">
        <v>222.08</v>
      </c>
      <c r="BZ152" s="6">
        <v>9.2000230331988776E-3</v>
      </c>
      <c r="CA152" s="5">
        <v>212.01999999999998</v>
      </c>
      <c r="CB152" s="6">
        <v>9.1997373983080145E-3</v>
      </c>
      <c r="CC152" s="5">
        <v>217.13000000000002</v>
      </c>
      <c r="CD152" s="6">
        <v>9.2000455913464566E-3</v>
      </c>
      <c r="CE152" s="5">
        <v>10272.690000000002</v>
      </c>
      <c r="CF152" s="6">
        <v>1.1021386093187393E-2</v>
      </c>
      <c r="CG152" s="4"/>
      <c r="CH152" s="12">
        <f t="shared" si="43"/>
        <v>3319.91</v>
      </c>
      <c r="CI152" s="12">
        <f t="shared" si="44"/>
        <v>3101.58</v>
      </c>
      <c r="CJ152" s="12">
        <f t="shared" si="45"/>
        <v>3199.9700000000003</v>
      </c>
      <c r="CK152" s="12">
        <f t="shared" si="46"/>
        <v>2573.7085714285713</v>
      </c>
      <c r="CL152" s="12">
        <f t="shared" si="47"/>
        <v>2573.7085714285713</v>
      </c>
      <c r="CM152" s="16">
        <f t="shared" si="53"/>
        <v>1.1840587137849209E-2</v>
      </c>
      <c r="CN152" s="16">
        <f t="shared" si="52"/>
        <v>1.1055695635905678E-2</v>
      </c>
      <c r="CO152" s="16">
        <f t="shared" si="52"/>
        <v>1.0653882509280534E-2</v>
      </c>
      <c r="CP152" s="16">
        <f t="shared" si="52"/>
        <v>9.1999511486411667E-3</v>
      </c>
      <c r="CQ152" s="16">
        <f t="shared" si="52"/>
        <v>9.1999511486411667E-3</v>
      </c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</row>
    <row r="153" spans="1:128" x14ac:dyDescent="0.25">
      <c r="A153" s="2" t="s">
        <v>135</v>
      </c>
      <c r="B153" s="2" t="s">
        <v>136</v>
      </c>
      <c r="C153" s="2" t="s">
        <v>137</v>
      </c>
      <c r="D153" s="2" t="s">
        <v>63</v>
      </c>
      <c r="E153" s="5">
        <v>13450.91</v>
      </c>
      <c r="F153" s="6">
        <v>0.17420021930906637</v>
      </c>
      <c r="G153" s="5">
        <v>-5550.7100000000028</v>
      </c>
      <c r="H153" s="6">
        <v>0.17420025633976446</v>
      </c>
      <c r="I153" s="5">
        <v>18300.86</v>
      </c>
      <c r="J153" s="6">
        <v>0.17420013531763659</v>
      </c>
      <c r="K153" s="5">
        <v>3702.18</v>
      </c>
      <c r="L153" s="6">
        <v>0.17420121662011487</v>
      </c>
      <c r="M153" s="5">
        <v>4692.7999999999993</v>
      </c>
      <c r="N153" s="6">
        <v>0.15830030912547577</v>
      </c>
      <c r="O153" s="5">
        <v>-2532.2200000000003</v>
      </c>
      <c r="P153" s="6">
        <v>0.15829976319612712</v>
      </c>
      <c r="Q153" s="5">
        <v>3547.9499999999989</v>
      </c>
      <c r="R153" s="6">
        <v>0.15829995587348841</v>
      </c>
      <c r="S153" s="5">
        <v>2738.44</v>
      </c>
      <c r="T153" s="6">
        <v>0.15830157790562169</v>
      </c>
      <c r="U153" s="5">
        <v>3990.2400000000002</v>
      </c>
      <c r="V153" s="6">
        <v>0.15830058083694315</v>
      </c>
      <c r="W153" s="5">
        <v>8486.6400000000012</v>
      </c>
      <c r="X153" s="6">
        <v>0.15830058503006481</v>
      </c>
      <c r="Y153" s="5">
        <v>-1246.5100000000007</v>
      </c>
      <c r="Z153" s="6">
        <v>0.15829944706757879</v>
      </c>
      <c r="AA153" s="5">
        <v>-2466.27</v>
      </c>
      <c r="AB153" s="6">
        <v>0.15829971597747072</v>
      </c>
      <c r="AC153" s="5">
        <v>3790.7999999999997</v>
      </c>
      <c r="AD153" s="6">
        <v>0.15830010707013681</v>
      </c>
      <c r="AE153" s="5">
        <v>3584.9</v>
      </c>
      <c r="AF153" s="6">
        <v>0.1583003586916828</v>
      </c>
      <c r="AG153" s="5">
        <v>18342.18</v>
      </c>
      <c r="AH153" s="6">
        <v>0.15829998770170817</v>
      </c>
      <c r="AI153" s="5">
        <v>3814.1800000000003</v>
      </c>
      <c r="AJ153" s="6">
        <v>0.1583003314438351</v>
      </c>
      <c r="AK153" s="5">
        <v>3707.83</v>
      </c>
      <c r="AL153" s="6">
        <v>0.15829955936228138</v>
      </c>
      <c r="AM153" s="5">
        <v>-11546.759999999998</v>
      </c>
      <c r="AN153" s="6">
        <v>0.15829991650935052</v>
      </c>
      <c r="AO153" s="5">
        <v>3684.24</v>
      </c>
      <c r="AP153" s="6">
        <v>0.15770009142927585</v>
      </c>
      <c r="AQ153" s="5">
        <v>3752.9499999999994</v>
      </c>
      <c r="AR153" s="6">
        <v>0.15769982931381799</v>
      </c>
      <c r="AS153" s="5">
        <v>3701.5099999999998</v>
      </c>
      <c r="AT153" s="6">
        <v>0.15769956513977773</v>
      </c>
      <c r="AU153" s="5">
        <v>3904.3999999999996</v>
      </c>
      <c r="AV153" s="6">
        <v>0.15769994922937297</v>
      </c>
      <c r="AW153" s="5">
        <v>3862.78</v>
      </c>
      <c r="AX153" s="6">
        <v>0.15769956990432565</v>
      </c>
      <c r="AY153" s="5">
        <v>3724.5699999999997</v>
      </c>
      <c r="AZ153" s="6">
        <v>0.15769974820169777</v>
      </c>
      <c r="BA153" s="5">
        <v>4071.11</v>
      </c>
      <c r="BB153" s="6">
        <v>0.15769966907593436</v>
      </c>
      <c r="BC153" s="5">
        <v>5403.3300000000008</v>
      </c>
      <c r="BD153" s="6">
        <v>0.15769980728701982</v>
      </c>
      <c r="BE153" s="5">
        <v>3986.32</v>
      </c>
      <c r="BF153" s="6">
        <v>0.15770018324350502</v>
      </c>
      <c r="BG153" s="5">
        <v>4023.2400000000007</v>
      </c>
      <c r="BH153" s="6">
        <v>0.15769972048480663</v>
      </c>
      <c r="BI153" s="5">
        <v>3820.95</v>
      </c>
      <c r="BJ153" s="6">
        <v>0.15770008279259501</v>
      </c>
      <c r="BK153" s="5">
        <v>3909.7100000000005</v>
      </c>
      <c r="BL153" s="6">
        <v>0.15769995901917064</v>
      </c>
      <c r="BM153" s="5">
        <v>4072.0299999999997</v>
      </c>
      <c r="BN153" s="6">
        <v>0.15769950951631298</v>
      </c>
      <c r="BO153" s="5">
        <v>3507.7200000000003</v>
      </c>
      <c r="BP153" s="6">
        <v>0.15769987964758367</v>
      </c>
      <c r="BQ153" s="5">
        <v>3562.53</v>
      </c>
      <c r="BR153" s="6">
        <v>0.14790002416198997</v>
      </c>
      <c r="BS153" s="5">
        <v>3736.74</v>
      </c>
      <c r="BT153" s="6">
        <v>0.147899791611832</v>
      </c>
      <c r="BU153" s="5">
        <v>3592.0800000000004</v>
      </c>
      <c r="BV153" s="6">
        <v>0.14789958039781304</v>
      </c>
      <c r="BW153" s="5">
        <v>2774.9800000000005</v>
      </c>
      <c r="BX153" s="6">
        <v>0.14790033311125914</v>
      </c>
      <c r="BY153" s="5">
        <v>3570.1699999999996</v>
      </c>
      <c r="BZ153" s="6">
        <v>0.14790006408697601</v>
      </c>
      <c r="CA153" s="5">
        <v>3408.5400000000004</v>
      </c>
      <c r="CB153" s="6">
        <v>0.14789959867761912</v>
      </c>
      <c r="CC153" s="5">
        <v>3490.59</v>
      </c>
      <c r="CD153" s="6">
        <v>0.14790027698014105</v>
      </c>
      <c r="CE153" s="5">
        <v>148367.93000000002</v>
      </c>
      <c r="CF153" s="6">
        <v>0.1591813089246342</v>
      </c>
      <c r="CG153" s="4"/>
      <c r="CH153" s="12">
        <f t="shared" si="43"/>
        <v>47114.30999999999</v>
      </c>
      <c r="CI153" s="12">
        <f t="shared" si="44"/>
        <v>44323.58</v>
      </c>
      <c r="CJ153" s="12">
        <f t="shared" si="45"/>
        <v>46460.74</v>
      </c>
      <c r="CK153" s="12">
        <f t="shared" si="46"/>
        <v>41375.365714285712</v>
      </c>
      <c r="CL153" s="12">
        <f t="shared" si="47"/>
        <v>41375.365714285712</v>
      </c>
      <c r="CM153" s="16">
        <f t="shared" si="53"/>
        <v>0.16803500486297529</v>
      </c>
      <c r="CN153" s="16">
        <f t="shared" si="52"/>
        <v>0.15799302612659233</v>
      </c>
      <c r="CO153" s="16">
        <f t="shared" si="52"/>
        <v>0.15468497056354602</v>
      </c>
      <c r="CP153" s="16">
        <f t="shared" si="52"/>
        <v>0.14789994001430609</v>
      </c>
      <c r="CQ153" s="16">
        <f t="shared" si="52"/>
        <v>0.14789994001430609</v>
      </c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</row>
    <row r="154" spans="1:128" s="7" customFormat="1" x14ac:dyDescent="0.25">
      <c r="A154" s="7" t="s">
        <v>138</v>
      </c>
      <c r="E154" s="10">
        <v>77215.23</v>
      </c>
      <c r="F154" s="11">
        <v>1</v>
      </c>
      <c r="G154" s="10">
        <v>-31863.960000000006</v>
      </c>
      <c r="H154" s="11">
        <v>1</v>
      </c>
      <c r="I154" s="10">
        <v>105056.52000000003</v>
      </c>
      <c r="J154" s="11">
        <v>1</v>
      </c>
      <c r="K154" s="10">
        <v>21252.32</v>
      </c>
      <c r="L154" s="11">
        <v>1</v>
      </c>
      <c r="M154" s="10">
        <v>29644.920000000002</v>
      </c>
      <c r="N154" s="11">
        <v>1</v>
      </c>
      <c r="O154" s="10">
        <v>-15996.36</v>
      </c>
      <c r="P154" s="11">
        <v>1</v>
      </c>
      <c r="Q154" s="10">
        <v>22412.830000000009</v>
      </c>
      <c r="R154" s="11">
        <v>1</v>
      </c>
      <c r="S154" s="10">
        <v>17298.879999999994</v>
      </c>
      <c r="T154" s="11">
        <v>1</v>
      </c>
      <c r="U154" s="10">
        <v>25206.73</v>
      </c>
      <c r="V154" s="11">
        <v>1</v>
      </c>
      <c r="W154" s="10">
        <v>53610.92</v>
      </c>
      <c r="X154" s="11">
        <v>1</v>
      </c>
      <c r="Y154" s="10">
        <v>-7874.3799999999974</v>
      </c>
      <c r="Z154" s="11">
        <v>1</v>
      </c>
      <c r="AA154" s="10">
        <v>-15579.750000000002</v>
      </c>
      <c r="AB154" s="11">
        <v>1</v>
      </c>
      <c r="AC154" s="10">
        <v>23946.919999999995</v>
      </c>
      <c r="AD154" s="11">
        <v>1</v>
      </c>
      <c r="AE154" s="10">
        <v>22646.19</v>
      </c>
      <c r="AF154" s="11">
        <v>1</v>
      </c>
      <c r="AG154" s="10">
        <v>115869.75</v>
      </c>
      <c r="AH154" s="11">
        <v>1</v>
      </c>
      <c r="AI154" s="10">
        <v>24094.58</v>
      </c>
      <c r="AJ154" s="11">
        <v>1</v>
      </c>
      <c r="AK154" s="10">
        <v>23422.870000000003</v>
      </c>
      <c r="AL154" s="11">
        <v>1</v>
      </c>
      <c r="AM154" s="10">
        <v>-72942.3</v>
      </c>
      <c r="AN154" s="11">
        <v>1</v>
      </c>
      <c r="AO154" s="10">
        <v>23362.32</v>
      </c>
      <c r="AP154" s="11">
        <v>1</v>
      </c>
      <c r="AQ154" s="10">
        <v>23798.06</v>
      </c>
      <c r="AR154" s="11">
        <v>1</v>
      </c>
      <c r="AS154" s="10">
        <v>23471.909999999996</v>
      </c>
      <c r="AT154" s="11">
        <v>1</v>
      </c>
      <c r="AU154" s="10">
        <v>24758.409999999996</v>
      </c>
      <c r="AV154" s="11">
        <v>1</v>
      </c>
      <c r="AW154" s="10">
        <v>24494.550000000003</v>
      </c>
      <c r="AX154" s="11">
        <v>1</v>
      </c>
      <c r="AY154" s="10">
        <v>23618.109999999997</v>
      </c>
      <c r="AZ154" s="11">
        <v>1</v>
      </c>
      <c r="BA154" s="10">
        <v>25815.59</v>
      </c>
      <c r="BB154" s="11">
        <v>1</v>
      </c>
      <c r="BC154" s="10">
        <v>34263.389999999992</v>
      </c>
      <c r="BD154" s="11">
        <v>1</v>
      </c>
      <c r="BE154" s="10">
        <v>25277.839999999997</v>
      </c>
      <c r="BF154" s="11">
        <v>1</v>
      </c>
      <c r="BG154" s="10">
        <v>25512.03</v>
      </c>
      <c r="BH154" s="11">
        <v>1</v>
      </c>
      <c r="BI154" s="10">
        <v>24229.220000000005</v>
      </c>
      <c r="BJ154" s="11">
        <v>1</v>
      </c>
      <c r="BK154" s="10">
        <v>24792.080000000002</v>
      </c>
      <c r="BL154" s="11">
        <v>1</v>
      </c>
      <c r="BM154" s="10">
        <v>25821.45</v>
      </c>
      <c r="BN154" s="11">
        <v>1</v>
      </c>
      <c r="BO154" s="10">
        <v>22243.010000000002</v>
      </c>
      <c r="BP154" s="11">
        <v>1</v>
      </c>
      <c r="BQ154" s="10">
        <v>24087.42</v>
      </c>
      <c r="BR154" s="11">
        <v>1</v>
      </c>
      <c r="BS154" s="10">
        <v>25265.35</v>
      </c>
      <c r="BT154" s="11">
        <v>1</v>
      </c>
      <c r="BU154" s="10">
        <v>24287.29</v>
      </c>
      <c r="BV154" s="11">
        <v>1</v>
      </c>
      <c r="BW154" s="10">
        <v>18762.500000000007</v>
      </c>
      <c r="BX154" s="11">
        <v>1</v>
      </c>
      <c r="BY154" s="10">
        <v>24139.07</v>
      </c>
      <c r="BZ154" s="11">
        <v>1</v>
      </c>
      <c r="CA154" s="10">
        <v>23046.31</v>
      </c>
      <c r="CB154" s="11">
        <v>1</v>
      </c>
      <c r="CC154" s="10">
        <v>23600.970000000005</v>
      </c>
      <c r="CD154" s="11">
        <v>1</v>
      </c>
      <c r="CE154" s="10">
        <v>932068.79000000015</v>
      </c>
      <c r="CF154" s="11">
        <v>1</v>
      </c>
      <c r="CG154" s="9"/>
      <c r="CH154" s="17">
        <f t="shared" si="43"/>
        <v>280383.90000000008</v>
      </c>
      <c r="CI154" s="17">
        <f t="shared" si="44"/>
        <v>280541.37</v>
      </c>
      <c r="CJ154" s="17">
        <f t="shared" si="45"/>
        <v>300357.17000000004</v>
      </c>
      <c r="CK154" s="17">
        <f t="shared" si="46"/>
        <v>279752.41714285716</v>
      </c>
      <c r="CL154" s="17">
        <f t="shared" si="47"/>
        <v>279752.41714285716</v>
      </c>
      <c r="CM154" s="15">
        <f t="shared" si="53"/>
        <v>1</v>
      </c>
      <c r="CN154" s="15">
        <f t="shared" si="52"/>
        <v>1</v>
      </c>
      <c r="CO154" s="15">
        <f t="shared" si="52"/>
        <v>1</v>
      </c>
      <c r="CP154" s="15">
        <f t="shared" si="52"/>
        <v>1</v>
      </c>
      <c r="CQ154" s="15">
        <f t="shared" si="52"/>
        <v>1</v>
      </c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</row>
    <row r="155" spans="1:128" x14ac:dyDescent="0.25">
      <c r="A155" s="2" t="s">
        <v>139</v>
      </c>
      <c r="B155" s="2" t="s">
        <v>140</v>
      </c>
      <c r="C155" s="2" t="s">
        <v>141</v>
      </c>
      <c r="D155" s="2" t="s">
        <v>55</v>
      </c>
      <c r="E155" s="5">
        <v>124997.46000000008</v>
      </c>
      <c r="F155" s="6">
        <v>0.8940000506371919</v>
      </c>
      <c r="G155" s="5">
        <v>101284.96000000002</v>
      </c>
      <c r="H155" s="6">
        <v>0.89399998976116513</v>
      </c>
      <c r="I155" s="5">
        <v>109321.02999999997</v>
      </c>
      <c r="J155" s="6">
        <v>0.89399993654066834</v>
      </c>
      <c r="K155" s="5">
        <v>99230.109999999971</v>
      </c>
      <c r="L155" s="6">
        <v>0.89399999008970177</v>
      </c>
      <c r="M155" s="5">
        <v>106519.76</v>
      </c>
      <c r="N155" s="6">
        <v>0.85499996307727477</v>
      </c>
      <c r="O155" s="5">
        <v>91091.22</v>
      </c>
      <c r="P155" s="6">
        <v>0.85499990848460361</v>
      </c>
      <c r="Q155" s="5">
        <v>106498.37000000001</v>
      </c>
      <c r="R155" s="6">
        <v>0.85499997992927068</v>
      </c>
      <c r="S155" s="5">
        <v>108718.76999999997</v>
      </c>
      <c r="T155" s="6">
        <v>0.85500004128772067</v>
      </c>
      <c r="U155" s="5">
        <v>102859.01999999999</v>
      </c>
      <c r="V155" s="6">
        <v>0.85500005236779753</v>
      </c>
      <c r="W155" s="5">
        <v>110574.51000000002</v>
      </c>
      <c r="X155" s="6">
        <v>0.85500001507806855</v>
      </c>
      <c r="Y155" s="5">
        <v>111959.58</v>
      </c>
      <c r="Z155" s="6">
        <v>0.85499991637831185</v>
      </c>
      <c r="AA155" s="5">
        <v>134416.38</v>
      </c>
      <c r="AB155" s="6">
        <v>0.85500005629336617</v>
      </c>
      <c r="AC155" s="5">
        <v>110293.15999999999</v>
      </c>
      <c r="AD155" s="6">
        <v>0.85499998643388242</v>
      </c>
      <c r="AE155" s="5">
        <v>88352.279999999984</v>
      </c>
      <c r="AF155" s="6">
        <v>0.85500008273980821</v>
      </c>
      <c r="AG155" s="5">
        <v>88741.7</v>
      </c>
      <c r="AH155" s="6">
        <v>0.85500001637899692</v>
      </c>
      <c r="AI155" s="5">
        <v>103279.91</v>
      </c>
      <c r="AJ155" s="6">
        <v>0.85500004511768302</v>
      </c>
      <c r="AK155" s="5">
        <v>99206.830000000016</v>
      </c>
      <c r="AL155" s="6">
        <v>0.85500007454880522</v>
      </c>
      <c r="AM155" s="5">
        <v>216548.00999999998</v>
      </c>
      <c r="AN155" s="6">
        <v>0.85499995380470384</v>
      </c>
      <c r="AO155" s="5">
        <v>100874.18000000001</v>
      </c>
      <c r="AP155" s="6">
        <v>0.8546999176092237</v>
      </c>
      <c r="AQ155" s="5">
        <v>94703.320000000022</v>
      </c>
      <c r="AR155" s="6">
        <v>0.8547001172712142</v>
      </c>
      <c r="AS155" s="5">
        <v>100382.09</v>
      </c>
      <c r="AT155" s="6">
        <v>0.85470016553830086</v>
      </c>
      <c r="AU155" s="5">
        <v>103283.78999999998</v>
      </c>
      <c r="AV155" s="6">
        <v>0.85470010709840116</v>
      </c>
      <c r="AW155" s="5">
        <v>98741.14999999998</v>
      </c>
      <c r="AX155" s="6">
        <v>0.85469978565237703</v>
      </c>
      <c r="AY155" s="5">
        <v>101110.98</v>
      </c>
      <c r="AZ155" s="6">
        <v>0.85470017989865421</v>
      </c>
      <c r="BA155" s="5">
        <v>118103.17000000003</v>
      </c>
      <c r="BB155" s="6">
        <v>0.85469998194395247</v>
      </c>
      <c r="BC155" s="5">
        <v>83109.240000000005</v>
      </c>
      <c r="BD155" s="6">
        <v>0.85469998275364001</v>
      </c>
      <c r="BE155" s="5">
        <v>95964.82</v>
      </c>
      <c r="BF155" s="6">
        <v>0.85470008890358251</v>
      </c>
      <c r="BG155" s="5">
        <v>102395.20000000001</v>
      </c>
      <c r="BH155" s="6">
        <v>0.85470009847040751</v>
      </c>
      <c r="BI155" s="5">
        <v>86726.26999999999</v>
      </c>
      <c r="BJ155" s="6">
        <v>0.85469997784563367</v>
      </c>
      <c r="BK155" s="5">
        <v>97303.760000000009</v>
      </c>
      <c r="BL155" s="6">
        <v>0.85470002286431845</v>
      </c>
      <c r="BM155" s="5">
        <v>102406.06999999999</v>
      </c>
      <c r="BN155" s="6">
        <v>0.85469994090066848</v>
      </c>
      <c r="BO155" s="5">
        <v>81660.179999999993</v>
      </c>
      <c r="BP155" s="6">
        <v>0.85469996549180038</v>
      </c>
      <c r="BQ155" s="5">
        <v>92008.18</v>
      </c>
      <c r="BR155" s="6">
        <v>0.85469998610307063</v>
      </c>
      <c r="BS155" s="5">
        <v>95415.319999999978</v>
      </c>
      <c r="BT155" s="6">
        <v>0.85470004621267881</v>
      </c>
      <c r="BU155" s="5">
        <v>98557.07</v>
      </c>
      <c r="BV155" s="6">
        <v>0.85469990521359895</v>
      </c>
      <c r="BW155" s="5">
        <v>103663.86</v>
      </c>
      <c r="BX155" s="6">
        <v>0.85469998228991706</v>
      </c>
      <c r="BY155" s="5">
        <v>104901.34</v>
      </c>
      <c r="BZ155" s="6">
        <v>0.85470007336149822</v>
      </c>
      <c r="CA155" s="5">
        <v>85591.57</v>
      </c>
      <c r="CB155" s="6">
        <v>0.8546999747559072</v>
      </c>
      <c r="CC155" s="5">
        <v>90649.959999999992</v>
      </c>
      <c r="CD155" s="6">
        <v>0.85469999404114017</v>
      </c>
      <c r="CE155" s="5">
        <v>4051444.5799999996</v>
      </c>
      <c r="CF155" s="6">
        <v>0.85886970598530066</v>
      </c>
      <c r="CG155" s="4"/>
      <c r="CH155" s="12">
        <f t="shared" si="43"/>
        <v>1307471.1700000004</v>
      </c>
      <c r="CI155" s="12">
        <f t="shared" si="44"/>
        <v>1305517.3999999999</v>
      </c>
      <c r="CJ155" s="12">
        <f t="shared" si="45"/>
        <v>1157313.1399999999</v>
      </c>
      <c r="CK155" s="12">
        <f t="shared" si="46"/>
        <v>1149921.0857142853</v>
      </c>
      <c r="CL155" s="12">
        <f t="shared" si="47"/>
        <v>1149921.0857142853</v>
      </c>
      <c r="CM155" s="16">
        <f>CH155/CH$157</f>
        <v>0.86758725399626502</v>
      </c>
      <c r="CN155" s="16">
        <f t="shared" ref="CN155:CQ157" si="54">CI155/CI$157</f>
        <v>0.85486233354086139</v>
      </c>
      <c r="CO155" s="16">
        <f t="shared" si="54"/>
        <v>0.85469999864776813</v>
      </c>
      <c r="CP155" s="16">
        <f t="shared" si="54"/>
        <v>0.85469999544992314</v>
      </c>
      <c r="CQ155" s="16">
        <f t="shared" si="54"/>
        <v>0.85469999544992314</v>
      </c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</row>
    <row r="156" spans="1:128" x14ac:dyDescent="0.25">
      <c r="A156" s="2" t="s">
        <v>139</v>
      </c>
      <c r="B156" s="2" t="s">
        <v>140</v>
      </c>
      <c r="C156" s="2" t="s">
        <v>141</v>
      </c>
      <c r="D156" s="2" t="s">
        <v>63</v>
      </c>
      <c r="E156" s="5">
        <v>14820.720000000003</v>
      </c>
      <c r="F156" s="6">
        <v>0.10599994936280814</v>
      </c>
      <c r="G156" s="5">
        <v>12009.18</v>
      </c>
      <c r="H156" s="6">
        <v>0.10600001023883494</v>
      </c>
      <c r="I156" s="5">
        <v>12962.009999999998</v>
      </c>
      <c r="J156" s="6">
        <v>0.10600006345933174</v>
      </c>
      <c r="K156" s="5">
        <v>11765.539999999997</v>
      </c>
      <c r="L156" s="6">
        <v>0.1060000099102983</v>
      </c>
      <c r="M156" s="5">
        <v>18064.760000000002</v>
      </c>
      <c r="N156" s="6">
        <v>0.14500003692272526</v>
      </c>
      <c r="O156" s="5">
        <v>15448.230000000001</v>
      </c>
      <c r="P156" s="6">
        <v>0.14500009151539642</v>
      </c>
      <c r="Q156" s="5">
        <v>18061.13</v>
      </c>
      <c r="R156" s="6">
        <v>0.14500002007072924</v>
      </c>
      <c r="S156" s="5">
        <v>18437.68</v>
      </c>
      <c r="T156" s="6">
        <v>0.14499995871227928</v>
      </c>
      <c r="U156" s="5">
        <v>17443.920000000002</v>
      </c>
      <c r="V156" s="6">
        <v>0.14499994763220253</v>
      </c>
      <c r="W156" s="5">
        <v>18752.399999999998</v>
      </c>
      <c r="X156" s="6">
        <v>0.14499998492193153</v>
      </c>
      <c r="Y156" s="5">
        <v>18987.310000000001</v>
      </c>
      <c r="Z156" s="6">
        <v>0.14500008362168817</v>
      </c>
      <c r="AA156" s="5">
        <v>22795.75</v>
      </c>
      <c r="AB156" s="6">
        <v>0.14499994370663383</v>
      </c>
      <c r="AC156" s="5">
        <v>18704.690000000002</v>
      </c>
      <c r="AD156" s="6">
        <v>0.14500001356611761</v>
      </c>
      <c r="AE156" s="5">
        <v>14983.71</v>
      </c>
      <c r="AF156" s="6">
        <v>0.14499991726019174</v>
      </c>
      <c r="AG156" s="5">
        <v>15049.76</v>
      </c>
      <c r="AH156" s="6">
        <v>0.14499998362100314</v>
      </c>
      <c r="AI156" s="5">
        <v>17515.3</v>
      </c>
      <c r="AJ156" s="6">
        <v>0.14499995488231693</v>
      </c>
      <c r="AK156" s="5">
        <v>16824.54</v>
      </c>
      <c r="AL156" s="6">
        <v>0.14499992545119478</v>
      </c>
      <c r="AM156" s="5">
        <v>36724.53</v>
      </c>
      <c r="AN156" s="6">
        <v>0.14500004619529619</v>
      </c>
      <c r="AO156" s="5">
        <v>17148.739999999998</v>
      </c>
      <c r="AP156" s="6">
        <v>0.14530008239077627</v>
      </c>
      <c r="AQ156" s="5">
        <v>16099.66</v>
      </c>
      <c r="AR156" s="6">
        <v>0.14529988272878577</v>
      </c>
      <c r="AS156" s="5">
        <v>17065.050000000003</v>
      </c>
      <c r="AT156" s="6">
        <v>0.14529983446169914</v>
      </c>
      <c r="AU156" s="5">
        <v>17558.349999999999</v>
      </c>
      <c r="AV156" s="6">
        <v>0.14529989290159873</v>
      </c>
      <c r="AW156" s="5">
        <v>16786.14</v>
      </c>
      <c r="AX156" s="6">
        <v>0.145300214347623</v>
      </c>
      <c r="AY156" s="5">
        <v>17188.960000000003</v>
      </c>
      <c r="AZ156" s="6">
        <v>0.14529982010134582</v>
      </c>
      <c r="BA156" s="5">
        <v>20077.68</v>
      </c>
      <c r="BB156" s="6">
        <v>0.14530001805604753</v>
      </c>
      <c r="BC156" s="5">
        <v>14128.67</v>
      </c>
      <c r="BD156" s="6">
        <v>0.14530001724635999</v>
      </c>
      <c r="BE156" s="5">
        <v>16314.12</v>
      </c>
      <c r="BF156" s="6">
        <v>0.14529991109641754</v>
      </c>
      <c r="BG156" s="5">
        <v>17407.289999999997</v>
      </c>
      <c r="BH156" s="6">
        <v>0.14529990152959255</v>
      </c>
      <c r="BI156" s="5">
        <v>14743.57</v>
      </c>
      <c r="BJ156" s="6">
        <v>0.14530002215436627</v>
      </c>
      <c r="BK156" s="5">
        <v>16541.75</v>
      </c>
      <c r="BL156" s="6">
        <v>0.14529997713568149</v>
      </c>
      <c r="BM156" s="5">
        <v>17409.16</v>
      </c>
      <c r="BN156" s="6">
        <v>0.14530005909933152</v>
      </c>
      <c r="BO156" s="5">
        <v>13882.329999999998</v>
      </c>
      <c r="BP156" s="6">
        <v>0.14530003450819953</v>
      </c>
      <c r="BQ156" s="5">
        <v>15641.500000000002</v>
      </c>
      <c r="BR156" s="6">
        <v>0.1453000138969294</v>
      </c>
      <c r="BS156" s="5">
        <v>16220.709999999997</v>
      </c>
      <c r="BT156" s="6">
        <v>0.14529995378732119</v>
      </c>
      <c r="BU156" s="5">
        <v>16754.829999999998</v>
      </c>
      <c r="BV156" s="6">
        <v>0.14530009478640102</v>
      </c>
      <c r="BW156" s="5">
        <v>17622.980000000003</v>
      </c>
      <c r="BX156" s="6">
        <v>0.145300017710083</v>
      </c>
      <c r="BY156" s="5">
        <v>17833.34</v>
      </c>
      <c r="BZ156" s="6">
        <v>0.14529992663850186</v>
      </c>
      <c r="CA156" s="5">
        <v>14550.669999999998</v>
      </c>
      <c r="CB156" s="6">
        <v>0.14530002524409277</v>
      </c>
      <c r="CC156" s="5">
        <v>15410.600000000002</v>
      </c>
      <c r="CD156" s="6">
        <v>0.14530000595885975</v>
      </c>
      <c r="CE156" s="5">
        <v>665737.25999999978</v>
      </c>
      <c r="CF156" s="6">
        <v>0.1411302940146992</v>
      </c>
      <c r="CG156" s="4"/>
      <c r="CH156" s="12">
        <f t="shared" si="43"/>
        <v>199548.63</v>
      </c>
      <c r="CI156" s="12">
        <f t="shared" si="44"/>
        <v>221649.42999999996</v>
      </c>
      <c r="CJ156" s="12">
        <f t="shared" si="45"/>
        <v>196744.59</v>
      </c>
      <c r="CK156" s="12">
        <f t="shared" si="46"/>
        <v>195487.93714285712</v>
      </c>
      <c r="CL156" s="12">
        <f t="shared" si="47"/>
        <v>195487.93714285712</v>
      </c>
      <c r="CM156" s="16">
        <f t="shared" ref="CM156:CM157" si="55">CH156/CH$157</f>
        <v>0.13241274600373534</v>
      </c>
      <c r="CN156" s="16">
        <f t="shared" si="54"/>
        <v>0.14513766645913859</v>
      </c>
      <c r="CO156" s="16">
        <f t="shared" si="54"/>
        <v>0.14530000135223187</v>
      </c>
      <c r="CP156" s="16">
        <f t="shared" si="54"/>
        <v>0.14530000455007674</v>
      </c>
      <c r="CQ156" s="16">
        <f t="shared" si="54"/>
        <v>0.14530000455007674</v>
      </c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</row>
    <row r="157" spans="1:128" s="7" customFormat="1" x14ac:dyDescent="0.25">
      <c r="A157" s="7" t="s">
        <v>142</v>
      </c>
      <c r="E157" s="10">
        <v>139818.18000000008</v>
      </c>
      <c r="F157" s="11">
        <v>1</v>
      </c>
      <c r="G157" s="10">
        <v>113294.14000000001</v>
      </c>
      <c r="H157" s="11">
        <v>1</v>
      </c>
      <c r="I157" s="10">
        <v>122283.03999999996</v>
      </c>
      <c r="J157" s="11">
        <v>1</v>
      </c>
      <c r="K157" s="10">
        <v>110995.64999999997</v>
      </c>
      <c r="L157" s="11">
        <v>1</v>
      </c>
      <c r="M157" s="10">
        <v>124584.51999999999</v>
      </c>
      <c r="N157" s="11">
        <v>1</v>
      </c>
      <c r="O157" s="10">
        <v>106539.45</v>
      </c>
      <c r="P157" s="11">
        <v>1</v>
      </c>
      <c r="Q157" s="10">
        <v>124559.50000000001</v>
      </c>
      <c r="R157" s="11">
        <v>1</v>
      </c>
      <c r="S157" s="10">
        <v>127156.44999999998</v>
      </c>
      <c r="T157" s="11">
        <v>1</v>
      </c>
      <c r="U157" s="10">
        <v>120302.93999999999</v>
      </c>
      <c r="V157" s="11">
        <v>1</v>
      </c>
      <c r="W157" s="10">
        <v>129326.91000000002</v>
      </c>
      <c r="X157" s="11">
        <v>1</v>
      </c>
      <c r="Y157" s="10">
        <v>130946.89</v>
      </c>
      <c r="Z157" s="11">
        <v>1</v>
      </c>
      <c r="AA157" s="10">
        <v>157212.13</v>
      </c>
      <c r="AB157" s="11">
        <v>1</v>
      </c>
      <c r="AC157" s="10">
        <v>128997.84999999999</v>
      </c>
      <c r="AD157" s="11">
        <v>1</v>
      </c>
      <c r="AE157" s="10">
        <v>103335.98999999999</v>
      </c>
      <c r="AF157" s="11">
        <v>1</v>
      </c>
      <c r="AG157" s="10">
        <v>103791.45999999999</v>
      </c>
      <c r="AH157" s="11">
        <v>1</v>
      </c>
      <c r="AI157" s="10">
        <v>120795.21</v>
      </c>
      <c r="AJ157" s="11">
        <v>1</v>
      </c>
      <c r="AK157" s="10">
        <v>116031.37000000002</v>
      </c>
      <c r="AL157" s="11">
        <v>1</v>
      </c>
      <c r="AM157" s="10">
        <v>253272.53999999998</v>
      </c>
      <c r="AN157" s="11">
        <v>1</v>
      </c>
      <c r="AO157" s="10">
        <v>118022.92000000001</v>
      </c>
      <c r="AP157" s="11">
        <v>1</v>
      </c>
      <c r="AQ157" s="10">
        <v>110802.98000000003</v>
      </c>
      <c r="AR157" s="11">
        <v>1</v>
      </c>
      <c r="AS157" s="10">
        <v>117447.14</v>
      </c>
      <c r="AT157" s="11">
        <v>1</v>
      </c>
      <c r="AU157" s="10">
        <v>120842.13999999998</v>
      </c>
      <c r="AV157" s="11">
        <v>1</v>
      </c>
      <c r="AW157" s="10">
        <v>115527.28999999998</v>
      </c>
      <c r="AX157" s="11">
        <v>1</v>
      </c>
      <c r="AY157" s="10">
        <v>118299.94</v>
      </c>
      <c r="AZ157" s="11">
        <v>1</v>
      </c>
      <c r="BA157" s="10">
        <v>138180.85000000003</v>
      </c>
      <c r="BB157" s="11">
        <v>1</v>
      </c>
      <c r="BC157" s="10">
        <v>97237.91</v>
      </c>
      <c r="BD157" s="11">
        <v>1</v>
      </c>
      <c r="BE157" s="10">
        <v>112278.94</v>
      </c>
      <c r="BF157" s="11">
        <v>1</v>
      </c>
      <c r="BG157" s="10">
        <v>119802.49</v>
      </c>
      <c r="BH157" s="11">
        <v>1</v>
      </c>
      <c r="BI157" s="10">
        <v>101469.84</v>
      </c>
      <c r="BJ157" s="11">
        <v>1</v>
      </c>
      <c r="BK157" s="10">
        <v>113845.51000000001</v>
      </c>
      <c r="BL157" s="11">
        <v>1</v>
      </c>
      <c r="BM157" s="10">
        <v>119815.23</v>
      </c>
      <c r="BN157" s="11">
        <v>1</v>
      </c>
      <c r="BO157" s="10">
        <v>95542.51</v>
      </c>
      <c r="BP157" s="11">
        <v>1</v>
      </c>
      <c r="BQ157" s="10">
        <v>107649.68</v>
      </c>
      <c r="BR157" s="11">
        <v>1</v>
      </c>
      <c r="BS157" s="10">
        <v>111636.02999999997</v>
      </c>
      <c r="BT157" s="11">
        <v>1</v>
      </c>
      <c r="BU157" s="10">
        <v>115311.90000000001</v>
      </c>
      <c r="BV157" s="11">
        <v>1</v>
      </c>
      <c r="BW157" s="10">
        <v>121286.84</v>
      </c>
      <c r="BX157" s="11">
        <v>1</v>
      </c>
      <c r="BY157" s="10">
        <v>122734.68</v>
      </c>
      <c r="BZ157" s="11">
        <v>1</v>
      </c>
      <c r="CA157" s="10">
        <v>100142.24</v>
      </c>
      <c r="CB157" s="11">
        <v>1</v>
      </c>
      <c r="CC157" s="10">
        <v>106060.56</v>
      </c>
      <c r="CD157" s="11">
        <v>1</v>
      </c>
      <c r="CE157" s="10">
        <v>4717181.84</v>
      </c>
      <c r="CF157" s="11">
        <v>1</v>
      </c>
      <c r="CG157" s="9"/>
      <c r="CH157" s="17">
        <f t="shared" si="43"/>
        <v>1507019.7999999998</v>
      </c>
      <c r="CI157" s="17">
        <f t="shared" si="44"/>
        <v>1527166.8299999998</v>
      </c>
      <c r="CJ157" s="17">
        <f t="shared" si="45"/>
        <v>1354057.73</v>
      </c>
      <c r="CK157" s="17">
        <f t="shared" si="46"/>
        <v>1345409.0228571426</v>
      </c>
      <c r="CL157" s="17">
        <f t="shared" si="47"/>
        <v>1345409.0228571426</v>
      </c>
      <c r="CM157" s="15">
        <f t="shared" si="55"/>
        <v>1</v>
      </c>
      <c r="CN157" s="15">
        <f t="shared" si="54"/>
        <v>1</v>
      </c>
      <c r="CO157" s="15">
        <f t="shared" si="54"/>
        <v>1</v>
      </c>
      <c r="CP157" s="15">
        <f t="shared" si="54"/>
        <v>1</v>
      </c>
      <c r="CQ157" s="15">
        <f t="shared" si="54"/>
        <v>1</v>
      </c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</row>
    <row r="158" spans="1:128" x14ac:dyDescent="0.25">
      <c r="A158" s="2" t="s">
        <v>143</v>
      </c>
      <c r="B158" s="2" t="s">
        <v>98</v>
      </c>
      <c r="C158" s="2" t="s">
        <v>99</v>
      </c>
      <c r="D158" s="2" t="s">
        <v>55</v>
      </c>
      <c r="E158" s="5">
        <v>41287.4</v>
      </c>
      <c r="F158" s="6">
        <v>0.86199974403530222</v>
      </c>
      <c r="G158" s="5">
        <v>43676.759999999995</v>
      </c>
      <c r="H158" s="6">
        <v>0.86200025735616259</v>
      </c>
      <c r="I158" s="5">
        <v>43042.36</v>
      </c>
      <c r="J158" s="6">
        <v>0.86200003885196053</v>
      </c>
      <c r="K158" s="5">
        <v>37374.540000000008</v>
      </c>
      <c r="L158" s="6">
        <v>0.86200029890732754</v>
      </c>
      <c r="M158" s="5">
        <v>38447.469999999994</v>
      </c>
      <c r="N158" s="6">
        <v>0.79549984368278792</v>
      </c>
      <c r="O158" s="5">
        <v>33544.6</v>
      </c>
      <c r="P158" s="6">
        <v>0.79550046575690714</v>
      </c>
      <c r="Q158" s="5">
        <v>37514.18</v>
      </c>
      <c r="R158" s="6">
        <v>0.79549980915221175</v>
      </c>
      <c r="S158" s="5">
        <v>35847.81</v>
      </c>
      <c r="T158" s="6">
        <v>0.79550023378262058</v>
      </c>
      <c r="U158" s="5">
        <v>34278.39</v>
      </c>
      <c r="V158" s="6">
        <v>0.79550001543268245</v>
      </c>
      <c r="W158" s="5">
        <v>37428.489999999991</v>
      </c>
      <c r="X158" s="6">
        <v>0.79549966642075953</v>
      </c>
      <c r="Y158" s="5">
        <v>61601.330000000009</v>
      </c>
      <c r="Z158" s="6">
        <v>0.79549986660168504</v>
      </c>
      <c r="AA158" s="5">
        <v>62264.860000000015</v>
      </c>
      <c r="AB158" s="6">
        <v>0.79550042026893386</v>
      </c>
      <c r="AC158" s="5">
        <v>70756.010000000009</v>
      </c>
      <c r="AD158" s="6">
        <v>0.79550008926832805</v>
      </c>
      <c r="AE158" s="5">
        <v>86140.279999999984</v>
      </c>
      <c r="AF158" s="6">
        <v>0.79550007369479858</v>
      </c>
      <c r="AG158" s="5">
        <v>75313.67</v>
      </c>
      <c r="AH158" s="6">
        <v>0.79549976730838001</v>
      </c>
      <c r="AI158" s="5">
        <v>64357.820000000007</v>
      </c>
      <c r="AJ158" s="6">
        <v>0.79550000710733371</v>
      </c>
      <c r="AK158" s="5">
        <v>67667.759999999995</v>
      </c>
      <c r="AL158" s="6">
        <v>0.79550000364435003</v>
      </c>
      <c r="AM158" s="5">
        <v>64987.3</v>
      </c>
      <c r="AN158" s="6">
        <v>0.79549992006723658</v>
      </c>
      <c r="AO158" s="5">
        <v>72097.119999999995</v>
      </c>
      <c r="AP158" s="6">
        <v>0.8370998914861566</v>
      </c>
      <c r="AQ158" s="5">
        <v>68000.91</v>
      </c>
      <c r="AR158" s="6">
        <v>0.83709973934540172</v>
      </c>
      <c r="AS158" s="5">
        <v>68237.069999999992</v>
      </c>
      <c r="AT158" s="6">
        <v>0.83709991309685794</v>
      </c>
      <c r="AU158" s="5">
        <v>69223.060000000012</v>
      </c>
      <c r="AV158" s="6">
        <v>0.83709985414887278</v>
      </c>
      <c r="AW158" s="5">
        <v>64960.430000000015</v>
      </c>
      <c r="AX158" s="6">
        <v>0.83709984965549111</v>
      </c>
      <c r="AY158" s="5">
        <v>66394.180000000008</v>
      </c>
      <c r="AZ158" s="6">
        <v>0.83709983530129972</v>
      </c>
      <c r="BA158" s="5">
        <v>64931.460000000006</v>
      </c>
      <c r="BB158" s="6">
        <v>0.83709998369154981</v>
      </c>
      <c r="BC158" s="5">
        <v>57381.869999999995</v>
      </c>
      <c r="BD158" s="6">
        <v>0.83709969725054245</v>
      </c>
      <c r="BE158" s="5">
        <v>50553.21</v>
      </c>
      <c r="BF158" s="6">
        <v>0.83709979483663921</v>
      </c>
      <c r="BG158" s="5">
        <v>46102.95</v>
      </c>
      <c r="BH158" s="6">
        <v>0.83710034647563358</v>
      </c>
      <c r="BI158" s="5">
        <v>43806.270000000004</v>
      </c>
      <c r="BJ158" s="6">
        <v>0.83710012692290492</v>
      </c>
      <c r="BK158" s="5">
        <v>42719.360000000001</v>
      </c>
      <c r="BL158" s="6">
        <v>0.83710024288419838</v>
      </c>
      <c r="BM158" s="5">
        <v>41840.199999999997</v>
      </c>
      <c r="BN158" s="6">
        <v>0.83709999855949058</v>
      </c>
      <c r="BO158" s="5">
        <v>40604.179999999993</v>
      </c>
      <c r="BP158" s="6">
        <v>0.83710017119616309</v>
      </c>
      <c r="BQ158" s="5">
        <v>42017.319999999992</v>
      </c>
      <c r="BR158" s="6">
        <v>0.836000035813804</v>
      </c>
      <c r="BS158" s="5">
        <v>45506.87</v>
      </c>
      <c r="BT158" s="6">
        <v>0.835999769996989</v>
      </c>
      <c r="BU158" s="5">
        <v>43905.37</v>
      </c>
      <c r="BV158" s="6">
        <v>0.83599992307456494</v>
      </c>
      <c r="BW158" s="5">
        <v>15616.39000000001</v>
      </c>
      <c r="BX158" s="6">
        <v>0.83599920984630016</v>
      </c>
      <c r="BY158" s="5">
        <v>47502.22</v>
      </c>
      <c r="BZ158" s="6">
        <v>0.83599996057784443</v>
      </c>
      <c r="CA158" s="5">
        <v>45546.810000000012</v>
      </c>
      <c r="CB158" s="6">
        <v>0.83600015564825114</v>
      </c>
      <c r="CC158" s="5">
        <v>25494.180000000004</v>
      </c>
      <c r="CD158" s="6">
        <v>0.83600001705173532</v>
      </c>
      <c r="CE158" s="5">
        <v>1997972.4600000004</v>
      </c>
      <c r="CF158" s="6">
        <v>0.8223458855955651</v>
      </c>
      <c r="CG158" s="4"/>
      <c r="CH158" s="12">
        <f t="shared" si="43"/>
        <v>506308.19000000006</v>
      </c>
      <c r="CI158" s="12">
        <f t="shared" si="44"/>
        <v>838135.6100000001</v>
      </c>
      <c r="CJ158" s="12">
        <f t="shared" si="45"/>
        <v>534985.44999999995</v>
      </c>
      <c r="CK158" s="12">
        <f t="shared" si="46"/>
        <v>455295.7028571429</v>
      </c>
      <c r="CL158" s="12">
        <f t="shared" si="47"/>
        <v>455295.7028571429</v>
      </c>
      <c r="CM158" s="16">
        <f>CH158/CH$163</f>
        <v>0.81606414743911448</v>
      </c>
      <c r="CN158" s="16">
        <f t="shared" ref="CN158:CQ163" si="56">CI158/CI$163</f>
        <v>0.81526651993335819</v>
      </c>
      <c r="CO158" s="16">
        <f t="shared" si="56"/>
        <v>0.83679733839279447</v>
      </c>
      <c r="CP158" s="16">
        <f t="shared" si="56"/>
        <v>0.83599992835792569</v>
      </c>
      <c r="CQ158" s="16">
        <f t="shared" si="56"/>
        <v>0.83599992835792569</v>
      </c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</row>
    <row r="159" spans="1:128" x14ac:dyDescent="0.25">
      <c r="A159" s="2" t="s">
        <v>143</v>
      </c>
      <c r="B159" s="2" t="s">
        <v>98</v>
      </c>
      <c r="C159" s="2" t="s">
        <v>99</v>
      </c>
      <c r="D159" s="2" t="s">
        <v>56</v>
      </c>
      <c r="E159" s="5">
        <v>876.52000000000021</v>
      </c>
      <c r="F159" s="6">
        <v>1.8300014426721547E-2</v>
      </c>
      <c r="G159" s="5">
        <v>927.22999999999979</v>
      </c>
      <c r="H159" s="6">
        <v>1.8299720460683316E-2</v>
      </c>
      <c r="I159" s="5">
        <v>913.74999999999977</v>
      </c>
      <c r="J159" s="6">
        <v>1.8299473716147971E-2</v>
      </c>
      <c r="K159" s="5">
        <v>793.43999999999994</v>
      </c>
      <c r="L159" s="6">
        <v>1.8299770837715456E-2</v>
      </c>
      <c r="M159" s="5">
        <v>1295.3</v>
      </c>
      <c r="N159" s="6">
        <v>2.6800487717977679E-2</v>
      </c>
      <c r="O159" s="5">
        <v>1130.0700000000002</v>
      </c>
      <c r="P159" s="6">
        <v>2.6799282487730013E-2</v>
      </c>
      <c r="Q159" s="5">
        <v>1263.8400000000004</v>
      </c>
      <c r="R159" s="6">
        <v>2.6800118749734942E-2</v>
      </c>
      <c r="S159" s="5">
        <v>1207.6999999999998</v>
      </c>
      <c r="T159" s="6">
        <v>2.6800120630500742E-2</v>
      </c>
      <c r="U159" s="5">
        <v>1154.83</v>
      </c>
      <c r="V159" s="6">
        <v>2.6800187605722576E-2</v>
      </c>
      <c r="W159" s="5">
        <v>1260.97</v>
      </c>
      <c r="X159" s="6">
        <v>2.6800472430669402E-2</v>
      </c>
      <c r="Y159" s="5">
        <v>2075.3199999999997</v>
      </c>
      <c r="Z159" s="6">
        <v>2.6800018492389832E-2</v>
      </c>
      <c r="AA159" s="5">
        <v>2097.64</v>
      </c>
      <c r="AB159" s="6">
        <v>2.6799602561909334E-2</v>
      </c>
      <c r="AC159" s="5">
        <v>2383.7199999999993</v>
      </c>
      <c r="AD159" s="6">
        <v>2.6799836124036646E-2</v>
      </c>
      <c r="AE159" s="5">
        <v>2902.0199999999995</v>
      </c>
      <c r="AF159" s="6">
        <v>2.6799972369067983E-2</v>
      </c>
      <c r="AG159" s="5">
        <v>2537.2999999999997</v>
      </c>
      <c r="AH159" s="6">
        <v>2.6800201870278696E-2</v>
      </c>
      <c r="AI159" s="5">
        <v>2168.17</v>
      </c>
      <c r="AJ159" s="6">
        <v>2.6799839559666683E-2</v>
      </c>
      <c r="AK159" s="5">
        <v>2279.6899999999996</v>
      </c>
      <c r="AL159" s="6">
        <v>2.679996209876E-2</v>
      </c>
      <c r="AM159" s="5">
        <v>2189.4099999999994</v>
      </c>
      <c r="AN159" s="6">
        <v>2.6800243739844673E-2</v>
      </c>
      <c r="AO159" s="5">
        <v>1774.23</v>
      </c>
      <c r="AP159" s="6">
        <v>2.0600098040968681E-2</v>
      </c>
      <c r="AQ159" s="5">
        <v>1673.4400000000003</v>
      </c>
      <c r="AR159" s="6">
        <v>2.0600256493775879E-2</v>
      </c>
      <c r="AS159" s="5">
        <v>1679.2300000000002</v>
      </c>
      <c r="AT159" s="6">
        <v>2.059999479856971E-2</v>
      </c>
      <c r="AU159" s="5">
        <v>1703.51</v>
      </c>
      <c r="AV159" s="6">
        <v>2.060018688196023E-2</v>
      </c>
      <c r="AW159" s="5">
        <v>1598.6</v>
      </c>
      <c r="AX159" s="6">
        <v>2.0600045591743586E-2</v>
      </c>
      <c r="AY159" s="5">
        <v>1633.8799999999999</v>
      </c>
      <c r="AZ159" s="6">
        <v>2.0600008598676681E-2</v>
      </c>
      <c r="BA159" s="5">
        <v>1597.88</v>
      </c>
      <c r="BB159" s="6">
        <v>2.059995758513752E-2</v>
      </c>
      <c r="BC159" s="5">
        <v>1412.12</v>
      </c>
      <c r="BD159" s="6">
        <v>2.0600325930148947E-2</v>
      </c>
      <c r="BE159" s="5">
        <v>1244.05</v>
      </c>
      <c r="BF159" s="6">
        <v>2.0599957940683113E-2</v>
      </c>
      <c r="BG159" s="5">
        <v>1134.5</v>
      </c>
      <c r="BH159" s="6">
        <v>2.0599340022202622E-2</v>
      </c>
      <c r="BI159" s="5">
        <v>1078.01</v>
      </c>
      <c r="BJ159" s="6">
        <v>2.0599843534365302E-2</v>
      </c>
      <c r="BK159" s="5">
        <v>1051.2500000000002</v>
      </c>
      <c r="BL159" s="6">
        <v>2.0599597707737515E-2</v>
      </c>
      <c r="BM159" s="5">
        <v>1029.6399999999999</v>
      </c>
      <c r="BN159" s="6">
        <v>2.06000841897695E-2</v>
      </c>
      <c r="BO159" s="5">
        <v>999.18999999999983</v>
      </c>
      <c r="BP159" s="6">
        <v>2.0599409224801343E-2</v>
      </c>
      <c r="BQ159" s="5">
        <v>1040.3799999999999</v>
      </c>
      <c r="BR159" s="6">
        <v>2.0699980799821729E-2</v>
      </c>
      <c r="BS159" s="5">
        <v>1126.8</v>
      </c>
      <c r="BT159" s="6">
        <v>2.0700270988371801E-2</v>
      </c>
      <c r="BU159" s="5">
        <v>1087.1400000000001</v>
      </c>
      <c r="BV159" s="6">
        <v>2.0700177594933891E-2</v>
      </c>
      <c r="BW159" s="5">
        <v>386.68999999999983</v>
      </c>
      <c r="BX159" s="6">
        <v>2.0700849201093559E-2</v>
      </c>
      <c r="BY159" s="5">
        <v>1176.2</v>
      </c>
      <c r="BZ159" s="6">
        <v>2.0700151564109228E-2</v>
      </c>
      <c r="CA159" s="5">
        <v>1127.76</v>
      </c>
      <c r="CB159" s="6">
        <v>2.0699749017195089E-2</v>
      </c>
      <c r="CC159" s="5">
        <v>631.25</v>
      </c>
      <c r="CD159" s="6">
        <v>2.0699822891495544E-2</v>
      </c>
      <c r="CE159" s="5">
        <v>55642.67</v>
      </c>
      <c r="CF159" s="6">
        <v>2.2901977706965875E-2</v>
      </c>
      <c r="CG159" s="4"/>
      <c r="CH159" s="12">
        <f t="shared" si="43"/>
        <v>14996.609999999997</v>
      </c>
      <c r="CI159" s="12">
        <f t="shared" si="44"/>
        <v>24523.199999999993</v>
      </c>
      <c r="CJ159" s="12">
        <f t="shared" si="45"/>
        <v>13187.65</v>
      </c>
      <c r="CK159" s="12">
        <f t="shared" si="46"/>
        <v>11273.519999999999</v>
      </c>
      <c r="CL159" s="12">
        <f t="shared" si="47"/>
        <v>11273.519999999999</v>
      </c>
      <c r="CM159" s="16">
        <f t="shared" ref="CM159:CM163" si="57">CH159/CH$163</f>
        <v>2.4171435492929504E-2</v>
      </c>
      <c r="CN159" s="16">
        <f t="shared" si="56"/>
        <v>2.3854068104360488E-2</v>
      </c>
      <c r="CO159" s="16">
        <f t="shared" si="56"/>
        <v>2.062745897043693E-2</v>
      </c>
      <c r="CP159" s="16">
        <f t="shared" si="56"/>
        <v>2.0700089750899309E-2</v>
      </c>
      <c r="CQ159" s="16">
        <f t="shared" si="56"/>
        <v>2.0700089750899309E-2</v>
      </c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</row>
    <row r="160" spans="1:128" x14ac:dyDescent="0.25">
      <c r="A160" s="2" t="s">
        <v>143</v>
      </c>
      <c r="B160" s="2" t="s">
        <v>98</v>
      </c>
      <c r="C160" s="2" t="s">
        <v>99</v>
      </c>
      <c r="D160" s="2" t="s">
        <v>57</v>
      </c>
      <c r="E160" s="5">
        <v>134.12000000000003</v>
      </c>
      <c r="F160" s="6">
        <v>2.8001619300322802E-3</v>
      </c>
      <c r="G160" s="5">
        <v>141.87000000000006</v>
      </c>
      <c r="H160" s="6">
        <v>2.7999324242713713E-3</v>
      </c>
      <c r="I160" s="5">
        <v>139.82999999999998</v>
      </c>
      <c r="J160" s="6">
        <v>2.8003451816459328E-3</v>
      </c>
      <c r="K160" s="5">
        <v>121.39999999999998</v>
      </c>
      <c r="L160" s="6">
        <v>2.7999498130906633E-3</v>
      </c>
      <c r="M160" s="5">
        <v>0</v>
      </c>
      <c r="N160" s="6">
        <v>0</v>
      </c>
      <c r="O160" s="5">
        <v>0</v>
      </c>
      <c r="P160" s="6">
        <v>0</v>
      </c>
      <c r="Q160" s="5">
        <v>0</v>
      </c>
      <c r="R160" s="6">
        <v>0</v>
      </c>
      <c r="S160" s="5">
        <v>0</v>
      </c>
      <c r="T160" s="6">
        <v>0</v>
      </c>
      <c r="U160" s="5">
        <v>0</v>
      </c>
      <c r="V160" s="6">
        <v>0</v>
      </c>
      <c r="W160" s="5">
        <v>0</v>
      </c>
      <c r="X160" s="6">
        <v>0</v>
      </c>
      <c r="Y160" s="5">
        <v>0</v>
      </c>
      <c r="Z160" s="6">
        <v>0</v>
      </c>
      <c r="AA160" s="5">
        <v>0</v>
      </c>
      <c r="AB160" s="6">
        <v>0</v>
      </c>
      <c r="AC160" s="5">
        <v>0</v>
      </c>
      <c r="AD160" s="6">
        <v>0</v>
      </c>
      <c r="AE160" s="5">
        <v>0</v>
      </c>
      <c r="AF160" s="6">
        <v>0</v>
      </c>
      <c r="AG160" s="5">
        <v>0</v>
      </c>
      <c r="AH160" s="6">
        <v>0</v>
      </c>
      <c r="AI160" s="5">
        <v>0</v>
      </c>
      <c r="AJ160" s="6">
        <v>0</v>
      </c>
      <c r="AK160" s="5">
        <v>0</v>
      </c>
      <c r="AL160" s="6">
        <v>0</v>
      </c>
      <c r="AM160" s="5">
        <v>0</v>
      </c>
      <c r="AN160" s="6">
        <v>0</v>
      </c>
      <c r="AO160" s="5">
        <v>0</v>
      </c>
      <c r="AP160" s="6">
        <v>0</v>
      </c>
      <c r="AQ160" s="5">
        <v>0</v>
      </c>
      <c r="AR160" s="6">
        <v>0</v>
      </c>
      <c r="AS160" s="5">
        <v>0</v>
      </c>
      <c r="AT160" s="6">
        <v>0</v>
      </c>
      <c r="AU160" s="5">
        <v>0</v>
      </c>
      <c r="AV160" s="6">
        <v>0</v>
      </c>
      <c r="AW160" s="5">
        <v>0</v>
      </c>
      <c r="AX160" s="6">
        <v>0</v>
      </c>
      <c r="AY160" s="5">
        <v>0</v>
      </c>
      <c r="AZ160" s="6">
        <v>0</v>
      </c>
      <c r="BA160" s="5">
        <v>0</v>
      </c>
      <c r="BB160" s="6">
        <v>0</v>
      </c>
      <c r="BC160" s="5">
        <v>0</v>
      </c>
      <c r="BD160" s="6">
        <v>0</v>
      </c>
      <c r="BE160" s="5">
        <v>0</v>
      </c>
      <c r="BF160" s="6">
        <v>0</v>
      </c>
      <c r="BG160" s="5">
        <v>0</v>
      </c>
      <c r="BH160" s="6">
        <v>0</v>
      </c>
      <c r="BI160" s="5">
        <v>0</v>
      </c>
      <c r="BJ160" s="6">
        <v>0</v>
      </c>
      <c r="BK160" s="5">
        <v>0</v>
      </c>
      <c r="BL160" s="6">
        <v>0</v>
      </c>
      <c r="BM160" s="5">
        <v>0</v>
      </c>
      <c r="BN160" s="6">
        <v>0</v>
      </c>
      <c r="BO160" s="5">
        <v>0</v>
      </c>
      <c r="BP160" s="6">
        <v>0</v>
      </c>
      <c r="BQ160" s="5">
        <v>0</v>
      </c>
      <c r="BR160" s="6">
        <v>0</v>
      </c>
      <c r="BS160" s="5">
        <v>0</v>
      </c>
      <c r="BT160" s="6">
        <v>0</v>
      </c>
      <c r="BU160" s="5">
        <v>0</v>
      </c>
      <c r="BV160" s="6">
        <v>0</v>
      </c>
      <c r="BW160" s="5">
        <v>0</v>
      </c>
      <c r="BX160" s="6">
        <v>0</v>
      </c>
      <c r="BY160" s="5">
        <v>0</v>
      </c>
      <c r="BZ160" s="6">
        <v>0</v>
      </c>
      <c r="CA160" s="5">
        <v>0</v>
      </c>
      <c r="CB160" s="6">
        <v>0</v>
      </c>
      <c r="CC160" s="5">
        <v>0</v>
      </c>
      <c r="CD160" s="6">
        <v>0</v>
      </c>
      <c r="CE160" s="5">
        <v>537.22</v>
      </c>
      <c r="CF160" s="6">
        <v>2.2111448756388232E-4</v>
      </c>
      <c r="CG160" s="4"/>
      <c r="CH160" s="12">
        <f t="shared" si="43"/>
        <v>537.22</v>
      </c>
      <c r="CI160" s="12">
        <f t="shared" si="44"/>
        <v>0</v>
      </c>
      <c r="CJ160" s="12">
        <f t="shared" si="45"/>
        <v>0</v>
      </c>
      <c r="CK160" s="12">
        <f t="shared" si="46"/>
        <v>0</v>
      </c>
      <c r="CL160" s="12">
        <f t="shared" si="47"/>
        <v>0</v>
      </c>
      <c r="CM160" s="16">
        <f t="shared" si="57"/>
        <v>8.6588759563071855E-4</v>
      </c>
      <c r="CN160" s="16">
        <f t="shared" si="56"/>
        <v>0</v>
      </c>
      <c r="CO160" s="16">
        <f t="shared" si="56"/>
        <v>0</v>
      </c>
      <c r="CP160" s="16">
        <f t="shared" si="56"/>
        <v>0</v>
      </c>
      <c r="CQ160" s="16">
        <f t="shared" si="56"/>
        <v>0</v>
      </c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</row>
    <row r="161" spans="1:128" x14ac:dyDescent="0.25">
      <c r="A161" s="2" t="s">
        <v>143</v>
      </c>
      <c r="B161" s="2" t="s">
        <v>98</v>
      </c>
      <c r="C161" s="2" t="s">
        <v>99</v>
      </c>
      <c r="D161" s="2" t="s">
        <v>59</v>
      </c>
      <c r="E161" s="5">
        <v>0</v>
      </c>
      <c r="F161" s="6">
        <v>0</v>
      </c>
      <c r="G161" s="5">
        <v>0</v>
      </c>
      <c r="H161" s="6">
        <v>0</v>
      </c>
      <c r="I161" s="5">
        <v>0</v>
      </c>
      <c r="J161" s="6">
        <v>0</v>
      </c>
      <c r="K161" s="5">
        <v>0</v>
      </c>
      <c r="L161" s="6">
        <v>0</v>
      </c>
      <c r="M161" s="5">
        <v>173.97999999999996</v>
      </c>
      <c r="N161" s="6">
        <v>3.5997443473896051E-3</v>
      </c>
      <c r="O161" s="5">
        <v>151.80000000000001</v>
      </c>
      <c r="P161" s="6">
        <v>3.5998929992278493E-3</v>
      </c>
      <c r="Q161" s="5">
        <v>169.77</v>
      </c>
      <c r="R161" s="6">
        <v>3.6000254463717718E-3</v>
      </c>
      <c r="S161" s="5">
        <v>162.22</v>
      </c>
      <c r="T161" s="6">
        <v>3.5998307267366323E-3</v>
      </c>
      <c r="U161" s="5">
        <v>155.11999999999998</v>
      </c>
      <c r="V161" s="6">
        <v>3.5998762600553203E-3</v>
      </c>
      <c r="W161" s="5">
        <v>169.38</v>
      </c>
      <c r="X161" s="6">
        <v>3.5999778109762981E-3</v>
      </c>
      <c r="Y161" s="5">
        <v>278.78000000000003</v>
      </c>
      <c r="Z161" s="6">
        <v>3.6000757258198442E-3</v>
      </c>
      <c r="AA161" s="5">
        <v>281.78000000000003</v>
      </c>
      <c r="AB161" s="6">
        <v>3.600041956624975E-3</v>
      </c>
      <c r="AC161" s="5">
        <v>320.2</v>
      </c>
      <c r="AD161" s="6">
        <v>3.599964562497498E-3</v>
      </c>
      <c r="AE161" s="5">
        <v>389.81</v>
      </c>
      <c r="AF161" s="6">
        <v>3.5998708586386006E-3</v>
      </c>
      <c r="AG161" s="5">
        <v>340.82000000000005</v>
      </c>
      <c r="AH161" s="6">
        <v>3.599907303601619E-3</v>
      </c>
      <c r="AI161" s="5">
        <v>291.23999999999995</v>
      </c>
      <c r="AJ161" s="6">
        <v>3.5998954294899953E-3</v>
      </c>
      <c r="AK161" s="5">
        <v>306.22000000000003</v>
      </c>
      <c r="AL161" s="6">
        <v>3.5999124415522681E-3</v>
      </c>
      <c r="AM161" s="5">
        <v>294.09000000000003</v>
      </c>
      <c r="AN161" s="6">
        <v>3.5999121596461711E-3</v>
      </c>
      <c r="AO161" s="5">
        <v>0</v>
      </c>
      <c r="AP161" s="6">
        <v>0</v>
      </c>
      <c r="AQ161" s="5">
        <v>0</v>
      </c>
      <c r="AR161" s="6">
        <v>0</v>
      </c>
      <c r="AS161" s="5">
        <v>0</v>
      </c>
      <c r="AT161" s="6">
        <v>0</v>
      </c>
      <c r="AU161" s="5">
        <v>0</v>
      </c>
      <c r="AV161" s="6">
        <v>0</v>
      </c>
      <c r="AW161" s="5">
        <v>0</v>
      </c>
      <c r="AX161" s="6">
        <v>0</v>
      </c>
      <c r="AY161" s="5">
        <v>0</v>
      </c>
      <c r="AZ161" s="6">
        <v>0</v>
      </c>
      <c r="BA161" s="5">
        <v>0</v>
      </c>
      <c r="BB161" s="6">
        <v>0</v>
      </c>
      <c r="BC161" s="5">
        <v>0</v>
      </c>
      <c r="BD161" s="6">
        <v>0</v>
      </c>
      <c r="BE161" s="5">
        <v>0</v>
      </c>
      <c r="BF161" s="6">
        <v>0</v>
      </c>
      <c r="BG161" s="5">
        <v>0</v>
      </c>
      <c r="BH161" s="6">
        <v>0</v>
      </c>
      <c r="BI161" s="5">
        <v>0</v>
      </c>
      <c r="BJ161" s="6">
        <v>0</v>
      </c>
      <c r="BK161" s="5">
        <v>0</v>
      </c>
      <c r="BL161" s="6">
        <v>0</v>
      </c>
      <c r="BM161" s="5">
        <v>0</v>
      </c>
      <c r="BN161" s="6">
        <v>0</v>
      </c>
      <c r="BO161" s="5">
        <v>0</v>
      </c>
      <c r="BP161" s="6">
        <v>0</v>
      </c>
      <c r="BQ161" s="5">
        <v>0</v>
      </c>
      <c r="BR161" s="6">
        <v>0</v>
      </c>
      <c r="BS161" s="5">
        <v>0</v>
      </c>
      <c r="BT161" s="6">
        <v>0</v>
      </c>
      <c r="BU161" s="5">
        <v>0</v>
      </c>
      <c r="BV161" s="6">
        <v>0</v>
      </c>
      <c r="BW161" s="5">
        <v>0</v>
      </c>
      <c r="BX161" s="6">
        <v>0</v>
      </c>
      <c r="BY161" s="5">
        <v>0</v>
      </c>
      <c r="BZ161" s="6">
        <v>0</v>
      </c>
      <c r="CA161" s="5">
        <v>0</v>
      </c>
      <c r="CB161" s="6">
        <v>0</v>
      </c>
      <c r="CC161" s="5">
        <v>0</v>
      </c>
      <c r="CD161" s="6">
        <v>0</v>
      </c>
      <c r="CE161" s="5">
        <v>3485.21</v>
      </c>
      <c r="CF161" s="6">
        <v>1.4344782830172337E-3</v>
      </c>
      <c r="CG161" s="4"/>
      <c r="CH161" s="12">
        <f t="shared" si="43"/>
        <v>1542.83</v>
      </c>
      <c r="CI161" s="12">
        <f t="shared" si="44"/>
        <v>1942.38</v>
      </c>
      <c r="CJ161" s="12">
        <f t="shared" si="45"/>
        <v>0</v>
      </c>
      <c r="CK161" s="12">
        <f t="shared" si="46"/>
        <v>0</v>
      </c>
      <c r="CL161" s="12">
        <f t="shared" si="47"/>
        <v>0</v>
      </c>
      <c r="CM161" s="16">
        <f t="shared" si="57"/>
        <v>2.4867230541806735E-3</v>
      </c>
      <c r="CN161" s="16">
        <f t="shared" si="56"/>
        <v>1.8893808640205088E-3</v>
      </c>
      <c r="CO161" s="16">
        <f t="shared" si="56"/>
        <v>0</v>
      </c>
      <c r="CP161" s="16">
        <f t="shared" si="56"/>
        <v>0</v>
      </c>
      <c r="CQ161" s="16">
        <f t="shared" si="56"/>
        <v>0</v>
      </c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</row>
    <row r="162" spans="1:128" x14ac:dyDescent="0.25">
      <c r="A162" s="2" t="s">
        <v>143</v>
      </c>
      <c r="B162" s="2" t="s">
        <v>98</v>
      </c>
      <c r="C162" s="2" t="s">
        <v>99</v>
      </c>
      <c r="D162" s="2" t="s">
        <v>63</v>
      </c>
      <c r="E162" s="5">
        <v>5599.19</v>
      </c>
      <c r="F162" s="6">
        <v>0.11690007960794391</v>
      </c>
      <c r="G162" s="5">
        <v>5923.22</v>
      </c>
      <c r="H162" s="6">
        <v>0.11690008975888254</v>
      </c>
      <c r="I162" s="5">
        <v>5837.1900000000032</v>
      </c>
      <c r="J162" s="6">
        <v>0.11690014225024553</v>
      </c>
      <c r="K162" s="5">
        <v>5068.5400000000009</v>
      </c>
      <c r="L162" s="6">
        <v>0.1168999804418662</v>
      </c>
      <c r="M162" s="5">
        <v>8414.4600000000009</v>
      </c>
      <c r="N162" s="6">
        <v>0.17409992425184473</v>
      </c>
      <c r="O162" s="5">
        <v>7341.45</v>
      </c>
      <c r="P162" s="6">
        <v>0.174100358756135</v>
      </c>
      <c r="Q162" s="5">
        <v>8210.2100000000009</v>
      </c>
      <c r="R162" s="6">
        <v>0.17410004665168161</v>
      </c>
      <c r="S162" s="5">
        <v>7845.5</v>
      </c>
      <c r="T162" s="6">
        <v>0.17409981486014209</v>
      </c>
      <c r="U162" s="5">
        <v>7502.03</v>
      </c>
      <c r="V162" s="6">
        <v>0.17409992070153957</v>
      </c>
      <c r="W162" s="5">
        <v>8191.4500000000007</v>
      </c>
      <c r="X162" s="6">
        <v>0.17409988333759477</v>
      </c>
      <c r="Y162" s="5">
        <v>13481.829999999998</v>
      </c>
      <c r="Z162" s="6">
        <v>0.17410003918010525</v>
      </c>
      <c r="AA162" s="5">
        <v>13627.029999999999</v>
      </c>
      <c r="AB162" s="6">
        <v>0.17409993521253186</v>
      </c>
      <c r="AC162" s="5">
        <v>15485.390000000001</v>
      </c>
      <c r="AD162" s="6">
        <v>0.17410011004513784</v>
      </c>
      <c r="AE162" s="5">
        <v>18852.329999999998</v>
      </c>
      <c r="AF162" s="6">
        <v>0.1741000830774948</v>
      </c>
      <c r="AG162" s="5">
        <v>16482.87</v>
      </c>
      <c r="AH162" s="6">
        <v>0.17410012351773957</v>
      </c>
      <c r="AI162" s="5">
        <v>14085.119999999999</v>
      </c>
      <c r="AJ162" s="6">
        <v>0.17410025790350958</v>
      </c>
      <c r="AK162" s="5">
        <v>14809.51</v>
      </c>
      <c r="AL162" s="6">
        <v>0.17410012181533774</v>
      </c>
      <c r="AM162" s="5">
        <v>14222.860000000002</v>
      </c>
      <c r="AN162" s="6">
        <v>0.17409992403327262</v>
      </c>
      <c r="AO162" s="5">
        <v>12255.91</v>
      </c>
      <c r="AP162" s="6">
        <v>0.14230001047287469</v>
      </c>
      <c r="AQ162" s="5">
        <v>11559.59</v>
      </c>
      <c r="AR162" s="6">
        <v>0.14230000416082242</v>
      </c>
      <c r="AS162" s="5">
        <v>11599.740000000002</v>
      </c>
      <c r="AT162" s="6">
        <v>0.14230009210457234</v>
      </c>
      <c r="AU162" s="5">
        <v>11767.339999999998</v>
      </c>
      <c r="AV162" s="6">
        <v>0.14229995896916711</v>
      </c>
      <c r="AW162" s="5">
        <v>11042.74</v>
      </c>
      <c r="AX162" s="6">
        <v>0.14230010475276528</v>
      </c>
      <c r="AY162" s="5">
        <v>11286.469999999998</v>
      </c>
      <c r="AZ162" s="6">
        <v>0.14230015610002347</v>
      </c>
      <c r="BA162" s="5">
        <v>11037.810000000001</v>
      </c>
      <c r="BB162" s="6">
        <v>0.14230005872331264</v>
      </c>
      <c r="BC162" s="5">
        <v>9754.4399999999987</v>
      </c>
      <c r="BD162" s="6">
        <v>0.14229997681930862</v>
      </c>
      <c r="BE162" s="5">
        <v>8593.6400000000012</v>
      </c>
      <c r="BF162" s="6">
        <v>0.14230024722267762</v>
      </c>
      <c r="BG162" s="5">
        <v>7837.13</v>
      </c>
      <c r="BH162" s="6">
        <v>0.14230031350216382</v>
      </c>
      <c r="BI162" s="5">
        <v>7446.7</v>
      </c>
      <c r="BJ162" s="6">
        <v>0.14230002954272974</v>
      </c>
      <c r="BK162" s="5">
        <v>7261.94</v>
      </c>
      <c r="BL162" s="6">
        <v>0.14230015940806406</v>
      </c>
      <c r="BM162" s="5">
        <v>7112.4800000000005</v>
      </c>
      <c r="BN162" s="6">
        <v>0.14229991725073987</v>
      </c>
      <c r="BO162" s="5">
        <v>6902.3899999999985</v>
      </c>
      <c r="BP162" s="6">
        <v>0.14230041957903555</v>
      </c>
      <c r="BQ162" s="5">
        <v>7202.25</v>
      </c>
      <c r="BR162" s="6">
        <v>0.14329998338637426</v>
      </c>
      <c r="BS162" s="5">
        <v>7800.4000000000005</v>
      </c>
      <c r="BT162" s="6">
        <v>0.14329995901463916</v>
      </c>
      <c r="BU162" s="5">
        <v>7525.880000000001</v>
      </c>
      <c r="BV162" s="6">
        <v>0.14329989933050119</v>
      </c>
      <c r="BW162" s="5">
        <v>2676.8299999999981</v>
      </c>
      <c r="BX162" s="6">
        <v>0.14329994095260612</v>
      </c>
      <c r="BY162" s="5">
        <v>8142.420000000001</v>
      </c>
      <c r="BZ162" s="6">
        <v>0.14329988785804648</v>
      </c>
      <c r="CA162" s="5">
        <v>7807.25</v>
      </c>
      <c r="CB162" s="6">
        <v>0.14330009533455376</v>
      </c>
      <c r="CC162" s="5">
        <v>4369.9999999999991</v>
      </c>
      <c r="CD162" s="6">
        <v>0.14330016005676913</v>
      </c>
      <c r="CE162" s="5">
        <v>371963.53000000009</v>
      </c>
      <c r="CF162" s="6">
        <v>0.15309654392688804</v>
      </c>
      <c r="CG162" s="4"/>
      <c r="CH162" s="12">
        <f t="shared" si="43"/>
        <v>97042.1</v>
      </c>
      <c r="CI162" s="12">
        <f t="shared" si="44"/>
        <v>163449.87</v>
      </c>
      <c r="CJ162" s="12">
        <f t="shared" si="45"/>
        <v>91151.89</v>
      </c>
      <c r="CK162" s="12">
        <f t="shared" si="46"/>
        <v>78042.908571428561</v>
      </c>
      <c r="CL162" s="12">
        <f t="shared" si="47"/>
        <v>78042.908571428561</v>
      </c>
      <c r="CM162" s="16">
        <f t="shared" si="57"/>
        <v>0.15641180641814481</v>
      </c>
      <c r="CN162" s="16">
        <f t="shared" si="56"/>
        <v>0.15899003109826079</v>
      </c>
      <c r="CO162" s="16">
        <f t="shared" si="56"/>
        <v>0.14257520263676851</v>
      </c>
      <c r="CP162" s="16">
        <f t="shared" si="56"/>
        <v>0.1432999818911751</v>
      </c>
      <c r="CQ162" s="16">
        <f t="shared" si="56"/>
        <v>0.1432999818911751</v>
      </c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</row>
    <row r="163" spans="1:128" s="7" customFormat="1" x14ac:dyDescent="0.25">
      <c r="A163" s="7" t="s">
        <v>144</v>
      </c>
      <c r="E163" s="10">
        <v>47897.23</v>
      </c>
      <c r="F163" s="11">
        <v>1</v>
      </c>
      <c r="G163" s="10">
        <v>50669.08</v>
      </c>
      <c r="H163" s="11">
        <v>1</v>
      </c>
      <c r="I163" s="10">
        <v>49933.130000000005</v>
      </c>
      <c r="J163" s="11">
        <v>1</v>
      </c>
      <c r="K163" s="10">
        <v>43357.920000000013</v>
      </c>
      <c r="L163" s="11">
        <v>1</v>
      </c>
      <c r="M163" s="10">
        <v>48331.21</v>
      </c>
      <c r="N163" s="11">
        <v>1</v>
      </c>
      <c r="O163" s="10">
        <v>42167.92</v>
      </c>
      <c r="P163" s="11">
        <v>1</v>
      </c>
      <c r="Q163" s="10">
        <v>47158</v>
      </c>
      <c r="R163" s="11">
        <v>1</v>
      </c>
      <c r="S163" s="10">
        <v>45063.229999999996</v>
      </c>
      <c r="T163" s="11">
        <v>1</v>
      </c>
      <c r="U163" s="10">
        <v>43090.37</v>
      </c>
      <c r="V163" s="11">
        <v>1</v>
      </c>
      <c r="W163" s="10">
        <v>47050.289999999994</v>
      </c>
      <c r="X163" s="11">
        <v>1</v>
      </c>
      <c r="Y163" s="10">
        <v>77437.260000000009</v>
      </c>
      <c r="Z163" s="11">
        <v>1</v>
      </c>
      <c r="AA163" s="10">
        <v>78271.310000000012</v>
      </c>
      <c r="AB163" s="11">
        <v>1</v>
      </c>
      <c r="AC163" s="10">
        <v>88945.32</v>
      </c>
      <c r="AD163" s="11">
        <v>1</v>
      </c>
      <c r="AE163" s="10">
        <v>108284.43999999999</v>
      </c>
      <c r="AF163" s="11">
        <v>1</v>
      </c>
      <c r="AG163" s="10">
        <v>94674.66</v>
      </c>
      <c r="AH163" s="11">
        <v>1</v>
      </c>
      <c r="AI163" s="10">
        <v>80902.350000000006</v>
      </c>
      <c r="AJ163" s="11">
        <v>1</v>
      </c>
      <c r="AK163" s="10">
        <v>85063.18</v>
      </c>
      <c r="AL163" s="11">
        <v>1</v>
      </c>
      <c r="AM163" s="10">
        <v>81693.66</v>
      </c>
      <c r="AN163" s="11">
        <v>1</v>
      </c>
      <c r="AO163" s="10">
        <v>86127.26</v>
      </c>
      <c r="AP163" s="11">
        <v>1</v>
      </c>
      <c r="AQ163" s="10">
        <v>81233.94</v>
      </c>
      <c r="AR163" s="11">
        <v>1</v>
      </c>
      <c r="AS163" s="10">
        <v>81516.039999999994</v>
      </c>
      <c r="AT163" s="11">
        <v>1</v>
      </c>
      <c r="AU163" s="10">
        <v>82693.91</v>
      </c>
      <c r="AV163" s="11">
        <v>1</v>
      </c>
      <c r="AW163" s="10">
        <v>77601.770000000019</v>
      </c>
      <c r="AX163" s="11">
        <v>1</v>
      </c>
      <c r="AY163" s="10">
        <v>79314.530000000013</v>
      </c>
      <c r="AZ163" s="11">
        <v>1</v>
      </c>
      <c r="BA163" s="10">
        <v>77567.150000000009</v>
      </c>
      <c r="BB163" s="11">
        <v>1</v>
      </c>
      <c r="BC163" s="10">
        <v>68548.429999999993</v>
      </c>
      <c r="BD163" s="11">
        <v>1</v>
      </c>
      <c r="BE163" s="10">
        <v>60390.9</v>
      </c>
      <c r="BF163" s="11">
        <v>1</v>
      </c>
      <c r="BG163" s="10">
        <v>55074.579999999994</v>
      </c>
      <c r="BH163" s="11">
        <v>1</v>
      </c>
      <c r="BI163" s="10">
        <v>52330.98</v>
      </c>
      <c r="BJ163" s="11">
        <v>1</v>
      </c>
      <c r="BK163" s="10">
        <v>51032.55</v>
      </c>
      <c r="BL163" s="11">
        <v>1</v>
      </c>
      <c r="BM163" s="10">
        <v>49982.32</v>
      </c>
      <c r="BN163" s="11">
        <v>1</v>
      </c>
      <c r="BO163" s="10">
        <v>48505.759999999995</v>
      </c>
      <c r="BP163" s="11">
        <v>1</v>
      </c>
      <c r="BQ163" s="10">
        <v>50259.94999999999</v>
      </c>
      <c r="BR163" s="11">
        <v>1</v>
      </c>
      <c r="BS163" s="10">
        <v>54434.070000000007</v>
      </c>
      <c r="BT163" s="11">
        <v>1</v>
      </c>
      <c r="BU163" s="10">
        <v>52518.39</v>
      </c>
      <c r="BV163" s="11">
        <v>1</v>
      </c>
      <c r="BW163" s="10">
        <v>18679.910000000011</v>
      </c>
      <c r="BX163" s="11">
        <v>1</v>
      </c>
      <c r="BY163" s="10">
        <v>56820.84</v>
      </c>
      <c r="BZ163" s="11">
        <v>1</v>
      </c>
      <c r="CA163" s="10">
        <v>54481.820000000014</v>
      </c>
      <c r="CB163" s="11">
        <v>1</v>
      </c>
      <c r="CC163" s="10">
        <v>30495.430000000004</v>
      </c>
      <c r="CD163" s="11">
        <v>1</v>
      </c>
      <c r="CE163" s="10">
        <v>2429601.0900000003</v>
      </c>
      <c r="CF163" s="11">
        <v>1</v>
      </c>
      <c r="CG163" s="9"/>
      <c r="CH163" s="17">
        <f t="shared" si="43"/>
        <v>620426.94999999995</v>
      </c>
      <c r="CI163" s="17">
        <f t="shared" si="44"/>
        <v>1028051.0600000002</v>
      </c>
      <c r="CJ163" s="17">
        <f t="shared" si="45"/>
        <v>639324.99</v>
      </c>
      <c r="CK163" s="17">
        <f t="shared" si="46"/>
        <v>544612.13142857142</v>
      </c>
      <c r="CL163" s="17">
        <f t="shared" si="47"/>
        <v>544612.13142857142</v>
      </c>
      <c r="CM163" s="15">
        <f t="shared" si="57"/>
        <v>1</v>
      </c>
      <c r="CN163" s="15">
        <f t="shared" si="56"/>
        <v>1</v>
      </c>
      <c r="CO163" s="15">
        <f t="shared" si="56"/>
        <v>1</v>
      </c>
      <c r="CP163" s="15">
        <f t="shared" si="56"/>
        <v>1</v>
      </c>
      <c r="CQ163" s="15">
        <f t="shared" si="56"/>
        <v>1</v>
      </c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</row>
    <row r="164" spans="1:128" x14ac:dyDescent="0.25">
      <c r="A164" s="2" t="s">
        <v>145</v>
      </c>
      <c r="B164" s="2" t="s">
        <v>146</v>
      </c>
      <c r="C164" s="2" t="s">
        <v>147</v>
      </c>
      <c r="D164" s="2" t="s">
        <v>55</v>
      </c>
      <c r="E164" s="5">
        <v>49584.569999999992</v>
      </c>
      <c r="F164" s="6">
        <v>0.82190000861937507</v>
      </c>
      <c r="G164" s="5">
        <v>49798.990000000005</v>
      </c>
      <c r="H164" s="6">
        <v>0.82189978230767069</v>
      </c>
      <c r="I164" s="5">
        <v>50572.399999999994</v>
      </c>
      <c r="J164" s="6">
        <v>0.82189981976593951</v>
      </c>
      <c r="K164" s="5">
        <v>38586.19000000001</v>
      </c>
      <c r="L164" s="6">
        <v>0.82190014641874742</v>
      </c>
      <c r="M164" s="5">
        <v>40120.870000000003</v>
      </c>
      <c r="N164" s="6">
        <v>0.82579992487277265</v>
      </c>
      <c r="O164" s="5">
        <v>36506.720000000001</v>
      </c>
      <c r="P164" s="6">
        <v>0.82580040391171849</v>
      </c>
      <c r="Q164" s="5">
        <v>36880.290000000008</v>
      </c>
      <c r="R164" s="6">
        <v>0.8258002788173594</v>
      </c>
      <c r="S164" s="5">
        <v>37900.490000000005</v>
      </c>
      <c r="T164" s="6">
        <v>0.8258000569990771</v>
      </c>
      <c r="U164" s="5">
        <v>35335.610000000008</v>
      </c>
      <c r="V164" s="6">
        <v>0.82580018387671383</v>
      </c>
      <c r="W164" s="5">
        <v>39300.240000000005</v>
      </c>
      <c r="X164" s="6">
        <v>0.82579993364223236</v>
      </c>
      <c r="Y164" s="5">
        <v>37424.860000000008</v>
      </c>
      <c r="Z164" s="6">
        <v>0.82579982625592108</v>
      </c>
      <c r="AA164" s="5">
        <v>40988.98000000001</v>
      </c>
      <c r="AB164" s="6">
        <v>0.8258000124104774</v>
      </c>
      <c r="AC164" s="5">
        <v>42843.810000000005</v>
      </c>
      <c r="AD164" s="6">
        <v>0.82580018299369129</v>
      </c>
      <c r="AE164" s="5">
        <v>42872.79</v>
      </c>
      <c r="AF164" s="6">
        <v>0.82580023445267858</v>
      </c>
      <c r="AG164" s="5">
        <v>40692.390000000007</v>
      </c>
      <c r="AH164" s="6">
        <v>0.82580026791778849</v>
      </c>
      <c r="AI164" s="5">
        <v>41768.83</v>
      </c>
      <c r="AJ164" s="6">
        <v>0.82579996298920688</v>
      </c>
      <c r="AK164" s="5">
        <v>42932.289999999994</v>
      </c>
      <c r="AL164" s="6">
        <v>0.82579962011011998</v>
      </c>
      <c r="AM164" s="5">
        <v>41333.920000000006</v>
      </c>
      <c r="AN164" s="6">
        <v>0.82580024402050856</v>
      </c>
      <c r="AO164" s="5">
        <v>56912.37</v>
      </c>
      <c r="AP164" s="6">
        <v>0.83839988521279452</v>
      </c>
      <c r="AQ164" s="5">
        <v>49957.260000000009</v>
      </c>
      <c r="AR164" s="6">
        <v>0.8384003732395312</v>
      </c>
      <c r="AS164" s="5">
        <v>52104.28</v>
      </c>
      <c r="AT164" s="6">
        <v>0.83840000720868235</v>
      </c>
      <c r="AU164" s="5">
        <v>55467.369999999995</v>
      </c>
      <c r="AV164" s="6">
        <v>0.83839999637235374</v>
      </c>
      <c r="AW164" s="5">
        <v>52894.320000000014</v>
      </c>
      <c r="AX164" s="6">
        <v>0.83840025563650933</v>
      </c>
      <c r="AY164" s="5">
        <v>51667.640000000007</v>
      </c>
      <c r="AZ164" s="6">
        <v>0.83839985045392007</v>
      </c>
      <c r="BA164" s="5">
        <v>55565.520000000004</v>
      </c>
      <c r="BB164" s="6">
        <v>0.83839997392708376</v>
      </c>
      <c r="BC164" s="5">
        <v>50926.69000000001</v>
      </c>
      <c r="BD164" s="6">
        <v>0.83839989384736147</v>
      </c>
      <c r="BE164" s="5">
        <v>54113.100000000006</v>
      </c>
      <c r="BF164" s="6">
        <v>0.83840008775505559</v>
      </c>
      <c r="BG164" s="5">
        <v>53147.060000000005</v>
      </c>
      <c r="BH164" s="6">
        <v>0.83840005805235907</v>
      </c>
      <c r="BI164" s="5">
        <v>49911.42</v>
      </c>
      <c r="BJ164" s="6">
        <v>0.83839987260581583</v>
      </c>
      <c r="BK164" s="5">
        <v>49884.94</v>
      </c>
      <c r="BL164" s="6">
        <v>0.83840009841990337</v>
      </c>
      <c r="BM164" s="5">
        <v>50947.819999999992</v>
      </c>
      <c r="BN164" s="6">
        <v>0.83839993206942087</v>
      </c>
      <c r="BO164" s="5">
        <v>45133.35</v>
      </c>
      <c r="BP164" s="6">
        <v>0.83840011026753081</v>
      </c>
      <c r="BQ164" s="5">
        <v>47438.44</v>
      </c>
      <c r="BR164" s="6">
        <v>0.8434001236695654</v>
      </c>
      <c r="BS164" s="5">
        <v>51702.13</v>
      </c>
      <c r="BT164" s="6">
        <v>0.84340010329186543</v>
      </c>
      <c r="BU164" s="5">
        <v>50367.62</v>
      </c>
      <c r="BV164" s="6">
        <v>0.84340013650432388</v>
      </c>
      <c r="BW164" s="5">
        <v>47569.56</v>
      </c>
      <c r="BX164" s="6">
        <v>0.84340006308272408</v>
      </c>
      <c r="BY164" s="5">
        <v>52671.24</v>
      </c>
      <c r="BZ164" s="6">
        <v>0.84339985098738857</v>
      </c>
      <c r="CA164" s="5">
        <v>49823.22</v>
      </c>
      <c r="CB164" s="6">
        <v>0.84339981575731982</v>
      </c>
      <c r="CC164" s="5">
        <v>51685.990000000013</v>
      </c>
      <c r="CD164" s="6">
        <v>0.84339987174236197</v>
      </c>
      <c r="CE164" s="5">
        <v>1825335.5800000003</v>
      </c>
      <c r="CF164" s="6">
        <v>0.83374113897818425</v>
      </c>
      <c r="CG164" s="4"/>
      <c r="CH164" s="12">
        <f t="shared" si="43"/>
        <v>493000.20999999996</v>
      </c>
      <c r="CI164" s="12">
        <f t="shared" si="44"/>
        <v>571447.27</v>
      </c>
      <c r="CJ164" s="12">
        <f t="shared" si="45"/>
        <v>606707.65000000014</v>
      </c>
      <c r="CK164" s="12">
        <f t="shared" si="46"/>
        <v>602156.91428571427</v>
      </c>
      <c r="CL164" s="12">
        <f t="shared" si="47"/>
        <v>602156.91428571427</v>
      </c>
      <c r="CM164" s="16">
        <f>CH164/CH$168</f>
        <v>0.82430414422326814</v>
      </c>
      <c r="CN164" s="16">
        <f t="shared" ref="CN164:CQ168" si="58">CI164/CI$168</f>
        <v>0.83278676689166187</v>
      </c>
      <c r="CO164" s="16">
        <f t="shared" si="58"/>
        <v>0.84001768016237921</v>
      </c>
      <c r="CP164" s="16">
        <f t="shared" si="58"/>
        <v>0.84339999267189547</v>
      </c>
      <c r="CQ164" s="16">
        <f t="shared" si="58"/>
        <v>0.84339999267189547</v>
      </c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</row>
    <row r="165" spans="1:128" x14ac:dyDescent="0.25">
      <c r="A165" s="2" t="s">
        <v>145</v>
      </c>
      <c r="B165" s="2" t="s">
        <v>146</v>
      </c>
      <c r="C165" s="2" t="s">
        <v>147</v>
      </c>
      <c r="D165" s="2" t="s">
        <v>56</v>
      </c>
      <c r="E165" s="5">
        <v>567.09</v>
      </c>
      <c r="F165" s="6">
        <v>9.3999257407689826E-3</v>
      </c>
      <c r="G165" s="5">
        <v>569.54999999999995</v>
      </c>
      <c r="H165" s="6">
        <v>9.4000505033000423E-3</v>
      </c>
      <c r="I165" s="5">
        <v>578.38</v>
      </c>
      <c r="J165" s="6">
        <v>9.3997994510093275E-3</v>
      </c>
      <c r="K165" s="5">
        <v>441.31</v>
      </c>
      <c r="L165" s="6">
        <v>9.4000665423577025E-3</v>
      </c>
      <c r="M165" s="5">
        <v>723.92</v>
      </c>
      <c r="N165" s="6">
        <v>1.4900302052619933E-2</v>
      </c>
      <c r="O165" s="5">
        <v>658.67000000000007</v>
      </c>
      <c r="P165" s="6">
        <v>1.4899447335847528E-2</v>
      </c>
      <c r="Q165" s="5">
        <v>665.44000000000017</v>
      </c>
      <c r="R165" s="6">
        <v>1.4900114330343488E-2</v>
      </c>
      <c r="S165" s="5">
        <v>683.84</v>
      </c>
      <c r="T165" s="6">
        <v>1.4899942216531998E-2</v>
      </c>
      <c r="U165" s="5">
        <v>637.54999999999995</v>
      </c>
      <c r="V165" s="6">
        <v>1.4899669405186404E-2</v>
      </c>
      <c r="W165" s="5">
        <v>709.12</v>
      </c>
      <c r="X165" s="6">
        <v>1.4900449690495013E-2</v>
      </c>
      <c r="Y165" s="5">
        <v>675.2800000000002</v>
      </c>
      <c r="Z165" s="6">
        <v>1.4900419311497716E-2</v>
      </c>
      <c r="AA165" s="5">
        <v>739.56999999999994</v>
      </c>
      <c r="AB165" s="6">
        <v>1.4900027157992626E-2</v>
      </c>
      <c r="AC165" s="5">
        <v>773.0200000000001</v>
      </c>
      <c r="AD165" s="6">
        <v>1.4899703305046476E-2</v>
      </c>
      <c r="AE165" s="5">
        <v>773.54</v>
      </c>
      <c r="AF165" s="6">
        <v>1.489964878326148E-2</v>
      </c>
      <c r="AG165" s="5">
        <v>734.2</v>
      </c>
      <c r="AH165" s="6">
        <v>1.4899654621054213E-2</v>
      </c>
      <c r="AI165" s="5">
        <v>753.65000000000009</v>
      </c>
      <c r="AJ165" s="6">
        <v>1.4900205299186398E-2</v>
      </c>
      <c r="AK165" s="5">
        <v>774.66</v>
      </c>
      <c r="AL165" s="6">
        <v>1.4900531364958766E-2</v>
      </c>
      <c r="AM165" s="5">
        <v>745.80000000000007</v>
      </c>
      <c r="AN165" s="6">
        <v>1.4900155174986919E-2</v>
      </c>
      <c r="AO165" s="5">
        <v>1025.03</v>
      </c>
      <c r="AP165" s="6">
        <v>1.5100144912954262E-2</v>
      </c>
      <c r="AQ165" s="5">
        <v>899.71000000000015</v>
      </c>
      <c r="AR165" s="6">
        <v>1.5099250835761181E-2</v>
      </c>
      <c r="AS165" s="5">
        <v>938.43</v>
      </c>
      <c r="AT165" s="6">
        <v>1.5100097703391041E-2</v>
      </c>
      <c r="AU165" s="5">
        <v>998.9899999999999</v>
      </c>
      <c r="AV165" s="6">
        <v>1.5099926540162579E-2</v>
      </c>
      <c r="AW165" s="5">
        <v>952.63</v>
      </c>
      <c r="AX165" s="6">
        <v>1.5099640859869409E-2</v>
      </c>
      <c r="AY165" s="5">
        <v>930.54000000000019</v>
      </c>
      <c r="AZ165" s="6">
        <v>1.509967548046303E-2</v>
      </c>
      <c r="BA165" s="5">
        <v>1000.75</v>
      </c>
      <c r="BB165" s="6">
        <v>1.5099809628480558E-2</v>
      </c>
      <c r="BC165" s="5">
        <v>917.21</v>
      </c>
      <c r="BD165" s="6">
        <v>1.5099916500281843E-2</v>
      </c>
      <c r="BE165" s="5">
        <v>974.6</v>
      </c>
      <c r="BF165" s="6">
        <v>1.5099942999496926E-2</v>
      </c>
      <c r="BG165" s="5">
        <v>957.22000000000014</v>
      </c>
      <c r="BH165" s="6">
        <v>1.5100238913852981E-2</v>
      </c>
      <c r="BI165" s="5">
        <v>898.93000000000006</v>
      </c>
      <c r="BJ165" s="6">
        <v>1.5100007122248698E-2</v>
      </c>
      <c r="BK165" s="5">
        <v>898.45000000000016</v>
      </c>
      <c r="BL165" s="6">
        <v>1.5099959395067175E-2</v>
      </c>
      <c r="BM165" s="5">
        <v>917.60000000000014</v>
      </c>
      <c r="BN165" s="6">
        <v>1.5100072538273489E-2</v>
      </c>
      <c r="BO165" s="5">
        <v>812.88000000000011</v>
      </c>
      <c r="BP165" s="6">
        <v>1.5100112923908164E-2</v>
      </c>
      <c r="BQ165" s="5">
        <v>905.58999999999992</v>
      </c>
      <c r="BR165" s="6">
        <v>1.6100333779819103E-2</v>
      </c>
      <c r="BS165" s="5">
        <v>986.96999999999991</v>
      </c>
      <c r="BT165" s="6">
        <v>1.6100121986192296E-2</v>
      </c>
      <c r="BU165" s="5">
        <v>961.49000000000012</v>
      </c>
      <c r="BV165" s="6">
        <v>1.6100041996178149E-2</v>
      </c>
      <c r="BW165" s="5">
        <v>908.09</v>
      </c>
      <c r="BX165" s="6">
        <v>1.6100278482390651E-2</v>
      </c>
      <c r="BY165" s="5">
        <v>1005.48</v>
      </c>
      <c r="BZ165" s="6">
        <v>1.6100279434674399E-2</v>
      </c>
      <c r="CA165" s="5">
        <v>951.11000000000013</v>
      </c>
      <c r="CB165" s="6">
        <v>1.6100243997978141E-2</v>
      </c>
      <c r="CC165" s="5">
        <v>986.66</v>
      </c>
      <c r="CD165" s="6">
        <v>1.6100086647335546E-2</v>
      </c>
      <c r="CE165" s="5">
        <v>32032.950000000008</v>
      </c>
      <c r="CF165" s="6">
        <v>1.4631385324681629E-2</v>
      </c>
      <c r="CG165" s="4"/>
      <c r="CH165" s="12">
        <f t="shared" si="43"/>
        <v>7649.7200000000012</v>
      </c>
      <c r="CI165" s="12">
        <f t="shared" si="44"/>
        <v>10300.200000000001</v>
      </c>
      <c r="CJ165" s="12">
        <f t="shared" si="45"/>
        <v>11139.779999999999</v>
      </c>
      <c r="CK165" s="12">
        <f t="shared" si="46"/>
        <v>11494.954285714288</v>
      </c>
      <c r="CL165" s="12">
        <f t="shared" si="47"/>
        <v>11494.954285714288</v>
      </c>
      <c r="CM165" s="16">
        <f t="shared" ref="CM165:CM168" si="59">CH165/CH$168</f>
        <v>1.2790452762986897E-2</v>
      </c>
      <c r="CN165" s="16">
        <f t="shared" si="58"/>
        <v>1.5010781758284533E-2</v>
      </c>
      <c r="CO165" s="16">
        <f t="shared" si="58"/>
        <v>1.5423593477219654E-2</v>
      </c>
      <c r="CP165" s="16">
        <f t="shared" si="58"/>
        <v>1.6100196029195053E-2</v>
      </c>
      <c r="CQ165" s="16">
        <f t="shared" si="58"/>
        <v>1.6100196029195053E-2</v>
      </c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</row>
    <row r="166" spans="1:128" ht="13.8" customHeight="1" x14ac:dyDescent="0.25">
      <c r="A166" s="2" t="s">
        <v>145</v>
      </c>
      <c r="B166" s="2" t="s">
        <v>146</v>
      </c>
      <c r="C166" s="2" t="s">
        <v>147</v>
      </c>
      <c r="D166" s="2" t="s">
        <v>57</v>
      </c>
      <c r="E166" s="5">
        <v>90.48</v>
      </c>
      <c r="F166" s="6">
        <v>1.4997712550473075E-3</v>
      </c>
      <c r="G166" s="5">
        <v>90.890000000000015</v>
      </c>
      <c r="H166" s="6">
        <v>1.5000800460801354E-3</v>
      </c>
      <c r="I166" s="5">
        <v>92.320000000000036</v>
      </c>
      <c r="J166" s="6">
        <v>1.5003794828956421E-3</v>
      </c>
      <c r="K166" s="5">
        <v>70.419999999999987</v>
      </c>
      <c r="L166" s="6">
        <v>1.4999720965145347E-3</v>
      </c>
      <c r="M166" s="5">
        <v>68.02000000000001</v>
      </c>
      <c r="N166" s="6">
        <v>1.4000421947441817E-3</v>
      </c>
      <c r="O166" s="5">
        <v>61.9</v>
      </c>
      <c r="P166" s="6">
        <v>1.4002091944205169E-3</v>
      </c>
      <c r="Q166" s="5">
        <v>62.51</v>
      </c>
      <c r="R166" s="6">
        <v>1.3996846399221133E-3</v>
      </c>
      <c r="S166" s="5">
        <v>64.25</v>
      </c>
      <c r="T166" s="6">
        <v>1.3999199921212284E-3</v>
      </c>
      <c r="U166" s="5">
        <v>59.89</v>
      </c>
      <c r="V166" s="6">
        <v>1.3996411272474531E-3</v>
      </c>
      <c r="W166" s="5">
        <v>66.62</v>
      </c>
      <c r="X166" s="6">
        <v>1.3998589214530375E-3</v>
      </c>
      <c r="Y166" s="5">
        <v>63.440000000000005</v>
      </c>
      <c r="Z166" s="6">
        <v>1.3998379947894428E-3</v>
      </c>
      <c r="AA166" s="5">
        <v>69.489999999999995</v>
      </c>
      <c r="AB166" s="6">
        <v>1.4000066081762477E-3</v>
      </c>
      <c r="AC166" s="5">
        <v>72.64</v>
      </c>
      <c r="AD166" s="6">
        <v>1.4001118316195906E-3</v>
      </c>
      <c r="AE166" s="5">
        <v>72.69</v>
      </c>
      <c r="AF166" s="6">
        <v>1.400128590706721E-3</v>
      </c>
      <c r="AG166" s="5">
        <v>69.000000000000014</v>
      </c>
      <c r="AH166" s="6">
        <v>1.4002671872143026E-3</v>
      </c>
      <c r="AI166" s="5">
        <v>70.81</v>
      </c>
      <c r="AJ166" s="6">
        <v>1.3999648871961636E-3</v>
      </c>
      <c r="AK166" s="5">
        <v>72.78</v>
      </c>
      <c r="AL166" s="6">
        <v>1.3999182515448056E-3</v>
      </c>
      <c r="AM166" s="5">
        <v>70.06</v>
      </c>
      <c r="AN166" s="6">
        <v>1.3997115467411954E-3</v>
      </c>
      <c r="AO166" s="5">
        <v>101.82999999999998</v>
      </c>
      <c r="AP166" s="6">
        <v>1.5001002472963057E-3</v>
      </c>
      <c r="AQ166" s="5">
        <v>89.39</v>
      </c>
      <c r="AR166" s="6">
        <v>1.5001745364714093E-3</v>
      </c>
      <c r="AS166" s="5">
        <v>93.21</v>
      </c>
      <c r="AT166" s="6">
        <v>1.49982428836789E-3</v>
      </c>
      <c r="AU166" s="5">
        <v>99.240000000000023</v>
      </c>
      <c r="AV166" s="6">
        <v>1.5000317419050591E-3</v>
      </c>
      <c r="AW166" s="5">
        <v>94.64</v>
      </c>
      <c r="AX166" s="6">
        <v>1.5000892381911558E-3</v>
      </c>
      <c r="AY166" s="5">
        <v>92.449999999999989</v>
      </c>
      <c r="AZ166" s="6">
        <v>1.5001665679807495E-3</v>
      </c>
      <c r="BA166" s="5">
        <v>99.42</v>
      </c>
      <c r="BB166" s="6">
        <v>1.5000979997637142E-3</v>
      </c>
      <c r="BC166" s="5">
        <v>91.12</v>
      </c>
      <c r="BD166" s="6">
        <v>1.5000974602388565E-3</v>
      </c>
      <c r="BE166" s="5">
        <v>96.809999999999974</v>
      </c>
      <c r="BF166" s="6">
        <v>1.499923539689408E-3</v>
      </c>
      <c r="BG166" s="5">
        <v>95.080000000000013</v>
      </c>
      <c r="BH166" s="6">
        <v>1.4998962787333542E-3</v>
      </c>
      <c r="BI166" s="5">
        <v>89.31</v>
      </c>
      <c r="BJ166" s="6">
        <v>1.5002076202685762E-3</v>
      </c>
      <c r="BK166" s="5">
        <v>89.26</v>
      </c>
      <c r="BL166" s="6">
        <v>1.5001640331723477E-3</v>
      </c>
      <c r="BM166" s="5">
        <v>91.149999999999991</v>
      </c>
      <c r="BN166" s="6">
        <v>1.4999690626238318E-3</v>
      </c>
      <c r="BO166" s="5">
        <v>80.739999999999995</v>
      </c>
      <c r="BP166" s="6">
        <v>1.4998316079573182E-3</v>
      </c>
      <c r="BQ166" s="5">
        <v>78.73</v>
      </c>
      <c r="BR166" s="6">
        <v>1.3997275571562826E-3</v>
      </c>
      <c r="BS166" s="5">
        <v>85.820000000000007</v>
      </c>
      <c r="BT166" s="6">
        <v>1.3999538677518296E-3</v>
      </c>
      <c r="BU166" s="5">
        <v>83.6</v>
      </c>
      <c r="BV166" s="6">
        <v>1.3998726048949995E-3</v>
      </c>
      <c r="BW166" s="5">
        <v>78.95</v>
      </c>
      <c r="BX166" s="6">
        <v>1.3997698313875737E-3</v>
      </c>
      <c r="BY166" s="5">
        <v>87.429999999999993</v>
      </c>
      <c r="BZ166" s="6">
        <v>1.3999755648780507E-3</v>
      </c>
      <c r="CA166" s="5">
        <v>82.699999999999989</v>
      </c>
      <c r="CB166" s="6">
        <v>1.3999328980168349E-3</v>
      </c>
      <c r="CC166" s="5">
        <v>85.8</v>
      </c>
      <c r="CD166" s="6">
        <v>1.4000642919966249E-3</v>
      </c>
      <c r="CE166" s="5">
        <v>3174.89</v>
      </c>
      <c r="CF166" s="6">
        <v>1.4501642512936975E-3</v>
      </c>
      <c r="CG166" s="4"/>
      <c r="CH166" s="12">
        <f t="shared" si="43"/>
        <v>860.23</v>
      </c>
      <c r="CI166" s="12">
        <f t="shared" si="44"/>
        <v>998.74</v>
      </c>
      <c r="CJ166" s="12">
        <f t="shared" si="45"/>
        <v>1059.9900000000002</v>
      </c>
      <c r="CK166" s="12">
        <f t="shared" si="46"/>
        <v>999.4799999999999</v>
      </c>
      <c r="CL166" s="12">
        <f t="shared" si="47"/>
        <v>999.4799999999999</v>
      </c>
      <c r="CM166" s="16">
        <f t="shared" si="59"/>
        <v>1.4383181580899975E-3</v>
      </c>
      <c r="CN166" s="16">
        <f t="shared" si="58"/>
        <v>1.4554929198723416E-3</v>
      </c>
      <c r="CO166" s="16">
        <f t="shared" si="58"/>
        <v>1.4676102086323129E-3</v>
      </c>
      <c r="CP166" s="16">
        <f t="shared" si="58"/>
        <v>1.3999032555752297E-3</v>
      </c>
      <c r="CQ166" s="16">
        <f t="shared" si="58"/>
        <v>1.3999032555752297E-3</v>
      </c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</row>
    <row r="167" spans="1:128" x14ac:dyDescent="0.25">
      <c r="A167" s="2" t="s">
        <v>145</v>
      </c>
      <c r="B167" s="2" t="s">
        <v>146</v>
      </c>
      <c r="C167" s="2" t="s">
        <v>147</v>
      </c>
      <c r="D167" s="2" t="s">
        <v>63</v>
      </c>
      <c r="E167" s="5">
        <v>10087.06</v>
      </c>
      <c r="F167" s="6">
        <v>0.16720029438480871</v>
      </c>
      <c r="G167" s="5">
        <v>10130.669999999998</v>
      </c>
      <c r="H167" s="6">
        <v>0.16720008714294904</v>
      </c>
      <c r="I167" s="5">
        <v>10288</v>
      </c>
      <c r="J167" s="6">
        <v>0.16720000130015555</v>
      </c>
      <c r="K167" s="5">
        <v>7849.619999999999</v>
      </c>
      <c r="L167" s="6">
        <v>0.16719981494238031</v>
      </c>
      <c r="M167" s="5">
        <v>7671.4400000000005</v>
      </c>
      <c r="N167" s="6">
        <v>0.15789973087986334</v>
      </c>
      <c r="O167" s="5">
        <v>6980.3899999999985</v>
      </c>
      <c r="P167" s="6">
        <v>0.1578999395580134</v>
      </c>
      <c r="Q167" s="5">
        <v>7051.8200000000006</v>
      </c>
      <c r="R167" s="6">
        <v>0.15789992221237498</v>
      </c>
      <c r="S167" s="5">
        <v>7246.9</v>
      </c>
      <c r="T167" s="6">
        <v>0.15790008079226972</v>
      </c>
      <c r="U167" s="5">
        <v>6756.49</v>
      </c>
      <c r="V167" s="6">
        <v>0.15790050559085231</v>
      </c>
      <c r="W167" s="5">
        <v>7514.5300000000007</v>
      </c>
      <c r="X167" s="6">
        <v>0.15789975774581946</v>
      </c>
      <c r="Y167" s="5">
        <v>7155.9499999999989</v>
      </c>
      <c r="Z167" s="6">
        <v>0.15789991643779178</v>
      </c>
      <c r="AA167" s="5">
        <v>7837.44</v>
      </c>
      <c r="AB167" s="6">
        <v>0.15789995382335373</v>
      </c>
      <c r="AC167" s="5">
        <v>8192.1</v>
      </c>
      <c r="AD167" s="6">
        <v>0.15790000186964273</v>
      </c>
      <c r="AE167" s="5">
        <v>8197.64</v>
      </c>
      <c r="AF167" s="6">
        <v>0.15789998817335318</v>
      </c>
      <c r="AG167" s="5">
        <v>7780.7199999999984</v>
      </c>
      <c r="AH167" s="6">
        <v>0.15789981027394295</v>
      </c>
      <c r="AI167" s="5">
        <v>7986.5499999999993</v>
      </c>
      <c r="AJ167" s="6">
        <v>0.15789986682441068</v>
      </c>
      <c r="AK167" s="5">
        <v>8209.0199999999986</v>
      </c>
      <c r="AL167" s="6">
        <v>0.15789993027337645</v>
      </c>
      <c r="AM167" s="5">
        <v>7903.3899999999994</v>
      </c>
      <c r="AN167" s="6">
        <v>0.15789988925776327</v>
      </c>
      <c r="AO167" s="5">
        <v>9842.9</v>
      </c>
      <c r="AP167" s="6">
        <v>0.14499986962695482</v>
      </c>
      <c r="AQ167" s="5">
        <v>8640.0400000000009</v>
      </c>
      <c r="AR167" s="6">
        <v>0.14500020138823624</v>
      </c>
      <c r="AS167" s="5">
        <v>9011.3599999999988</v>
      </c>
      <c r="AT167" s="6">
        <v>0.14500007079955871</v>
      </c>
      <c r="AU167" s="5">
        <v>9593.0000000000018</v>
      </c>
      <c r="AV167" s="6">
        <v>0.1450000453455787</v>
      </c>
      <c r="AW167" s="5">
        <v>9147.99</v>
      </c>
      <c r="AX167" s="6">
        <v>0.14500001426543019</v>
      </c>
      <c r="AY167" s="5">
        <v>8935.86</v>
      </c>
      <c r="AZ167" s="6">
        <v>0.14500030749763615</v>
      </c>
      <c r="BA167" s="5">
        <v>9609.98</v>
      </c>
      <c r="BB167" s="6">
        <v>0.14500011844467209</v>
      </c>
      <c r="BC167" s="5">
        <v>8807.6999999999989</v>
      </c>
      <c r="BD167" s="6">
        <v>0.14500009219211779</v>
      </c>
      <c r="BE167" s="5">
        <v>9358.7800000000007</v>
      </c>
      <c r="BF167" s="6">
        <v>0.14500004570575811</v>
      </c>
      <c r="BG167" s="5">
        <v>9191.69</v>
      </c>
      <c r="BH167" s="6">
        <v>0.14499980675505453</v>
      </c>
      <c r="BI167" s="5">
        <v>8632.1</v>
      </c>
      <c r="BJ167" s="6">
        <v>0.14499991265166695</v>
      </c>
      <c r="BK167" s="5">
        <v>8627.5099999999984</v>
      </c>
      <c r="BL167" s="6">
        <v>0.14499977815185702</v>
      </c>
      <c r="BM167" s="5">
        <v>8811.35</v>
      </c>
      <c r="BN167" s="6">
        <v>0.14500002632968187</v>
      </c>
      <c r="BO167" s="5">
        <v>7805.74</v>
      </c>
      <c r="BP167" s="6">
        <v>0.14499994520060389</v>
      </c>
      <c r="BQ167" s="5">
        <v>7823.9</v>
      </c>
      <c r="BR167" s="6">
        <v>0.13909981499345916</v>
      </c>
      <c r="BS167" s="5">
        <v>8527.0999999999985</v>
      </c>
      <c r="BT167" s="6">
        <v>0.13909982085419043</v>
      </c>
      <c r="BU167" s="5">
        <v>8307.01</v>
      </c>
      <c r="BV167" s="6">
        <v>0.13909994889460298</v>
      </c>
      <c r="BW167" s="5">
        <v>7845.5300000000016</v>
      </c>
      <c r="BX167" s="6">
        <v>0.13909988860349784</v>
      </c>
      <c r="BY167" s="5">
        <v>8686.94</v>
      </c>
      <c r="BZ167" s="6">
        <v>0.13909989401305886</v>
      </c>
      <c r="CA167" s="5">
        <v>8217.23</v>
      </c>
      <c r="CB167" s="6">
        <v>0.13910000734668534</v>
      </c>
      <c r="CC167" s="5">
        <v>8524.4500000000007</v>
      </c>
      <c r="CD167" s="6">
        <v>0.13909997731830573</v>
      </c>
      <c r="CE167" s="5">
        <v>328787.89</v>
      </c>
      <c r="CF167" s="6">
        <v>0.15017731144584051</v>
      </c>
      <c r="CG167" s="4"/>
      <c r="CH167" s="12">
        <f t="shared" si="43"/>
        <v>96570.31</v>
      </c>
      <c r="CI167" s="12">
        <f t="shared" si="44"/>
        <v>103440.56999999999</v>
      </c>
      <c r="CJ167" s="12">
        <f t="shared" si="45"/>
        <v>103348.38999999997</v>
      </c>
      <c r="CK167" s="12">
        <f t="shared" si="46"/>
        <v>99312.274285714288</v>
      </c>
      <c r="CL167" s="12">
        <f t="shared" si="47"/>
        <v>99312.274285714288</v>
      </c>
      <c r="CM167" s="16">
        <f t="shared" si="59"/>
        <v>0.16146708485565497</v>
      </c>
      <c r="CN167" s="16">
        <f t="shared" si="58"/>
        <v>0.15074695843018138</v>
      </c>
      <c r="CO167" s="16">
        <f t="shared" si="58"/>
        <v>0.14309111615176895</v>
      </c>
      <c r="CP167" s="16">
        <f t="shared" si="58"/>
        <v>0.13909990804333416</v>
      </c>
      <c r="CQ167" s="16">
        <f t="shared" si="58"/>
        <v>0.13909990804333416</v>
      </c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</row>
    <row r="168" spans="1:128" s="7" customFormat="1" x14ac:dyDescent="0.25">
      <c r="A168" s="7" t="s">
        <v>148</v>
      </c>
      <c r="E168" s="10">
        <v>60329.19999999999</v>
      </c>
      <c r="F168" s="11">
        <v>1</v>
      </c>
      <c r="G168" s="10">
        <v>60590.100000000006</v>
      </c>
      <c r="H168" s="11">
        <v>1</v>
      </c>
      <c r="I168" s="10">
        <v>61531.099999999991</v>
      </c>
      <c r="J168" s="11">
        <v>1</v>
      </c>
      <c r="K168" s="10">
        <v>46947.540000000008</v>
      </c>
      <c r="L168" s="11">
        <v>1</v>
      </c>
      <c r="M168" s="10">
        <v>48584.25</v>
      </c>
      <c r="N168" s="11">
        <v>1</v>
      </c>
      <c r="O168" s="10">
        <v>44207.68</v>
      </c>
      <c r="P168" s="11">
        <v>1</v>
      </c>
      <c r="Q168" s="10">
        <v>44660.060000000012</v>
      </c>
      <c r="R168" s="11">
        <v>1</v>
      </c>
      <c r="S168" s="10">
        <v>45895.48</v>
      </c>
      <c r="T168" s="11">
        <v>1</v>
      </c>
      <c r="U168" s="10">
        <v>42789.540000000008</v>
      </c>
      <c r="V168" s="11">
        <v>1</v>
      </c>
      <c r="W168" s="10">
        <v>47590.510000000009</v>
      </c>
      <c r="X168" s="11">
        <v>1</v>
      </c>
      <c r="Y168" s="10">
        <v>45319.530000000006</v>
      </c>
      <c r="Z168" s="11">
        <v>1</v>
      </c>
      <c r="AA168" s="10">
        <v>49635.48000000001</v>
      </c>
      <c r="AB168" s="11">
        <v>1</v>
      </c>
      <c r="AC168" s="10">
        <v>51881.57</v>
      </c>
      <c r="AD168" s="11">
        <v>1</v>
      </c>
      <c r="AE168" s="10">
        <v>51916.66</v>
      </c>
      <c r="AF168" s="11">
        <v>1</v>
      </c>
      <c r="AG168" s="10">
        <v>49276.310000000005</v>
      </c>
      <c r="AH168" s="11">
        <v>1</v>
      </c>
      <c r="AI168" s="10">
        <v>50579.839999999997</v>
      </c>
      <c r="AJ168" s="11">
        <v>1</v>
      </c>
      <c r="AK168" s="10">
        <v>51988.749999999993</v>
      </c>
      <c r="AL168" s="11">
        <v>1</v>
      </c>
      <c r="AM168" s="10">
        <v>50053.170000000006</v>
      </c>
      <c r="AN168" s="11">
        <v>1</v>
      </c>
      <c r="AO168" s="10">
        <v>67882.13</v>
      </c>
      <c r="AP168" s="11">
        <v>1</v>
      </c>
      <c r="AQ168" s="10">
        <v>59586.400000000009</v>
      </c>
      <c r="AR168" s="11">
        <v>1</v>
      </c>
      <c r="AS168" s="10">
        <v>62147.28</v>
      </c>
      <c r="AT168" s="11">
        <v>1</v>
      </c>
      <c r="AU168" s="10">
        <v>66158.599999999991</v>
      </c>
      <c r="AV168" s="11">
        <v>1</v>
      </c>
      <c r="AW168" s="10">
        <v>63089.580000000009</v>
      </c>
      <c r="AX168" s="11">
        <v>1</v>
      </c>
      <c r="AY168" s="10">
        <v>61626.490000000005</v>
      </c>
      <c r="AZ168" s="11">
        <v>1</v>
      </c>
      <c r="BA168" s="10">
        <v>66275.67</v>
      </c>
      <c r="BB168" s="11">
        <v>1</v>
      </c>
      <c r="BC168" s="10">
        <v>60742.720000000008</v>
      </c>
      <c r="BD168" s="11">
        <v>1</v>
      </c>
      <c r="BE168" s="10">
        <v>64543.29</v>
      </c>
      <c r="BF168" s="11">
        <v>1</v>
      </c>
      <c r="BG168" s="10">
        <v>63391.05000000001</v>
      </c>
      <c r="BH168" s="11">
        <v>1</v>
      </c>
      <c r="BI168" s="10">
        <v>59531.759999999995</v>
      </c>
      <c r="BJ168" s="11">
        <v>1</v>
      </c>
      <c r="BK168" s="10">
        <v>59500.160000000003</v>
      </c>
      <c r="BL168" s="11">
        <v>1</v>
      </c>
      <c r="BM168" s="10">
        <v>60767.919999999991</v>
      </c>
      <c r="BN168" s="11">
        <v>1</v>
      </c>
      <c r="BO168" s="10">
        <v>53832.709999999992</v>
      </c>
      <c r="BP168" s="11">
        <v>1</v>
      </c>
      <c r="BQ168" s="10">
        <v>56246.66</v>
      </c>
      <c r="BR168" s="11">
        <v>1</v>
      </c>
      <c r="BS168" s="10">
        <v>61302.02</v>
      </c>
      <c r="BT168" s="11">
        <v>1</v>
      </c>
      <c r="BU168" s="10">
        <v>59719.72</v>
      </c>
      <c r="BV168" s="11">
        <v>1</v>
      </c>
      <c r="BW168" s="10">
        <v>56402.12999999999</v>
      </c>
      <c r="BX168" s="11">
        <v>1</v>
      </c>
      <c r="BY168" s="10">
        <v>62451.090000000004</v>
      </c>
      <c r="BZ168" s="11">
        <v>1</v>
      </c>
      <c r="CA168" s="10">
        <v>59074.259999999995</v>
      </c>
      <c r="CB168" s="11">
        <v>1</v>
      </c>
      <c r="CC168" s="10">
        <v>61282.900000000023</v>
      </c>
      <c r="CD168" s="11">
        <v>1</v>
      </c>
      <c r="CE168" s="10">
        <v>2189331.31</v>
      </c>
      <c r="CF168" s="11">
        <v>1</v>
      </c>
      <c r="CG168" s="9"/>
      <c r="CH168" s="17">
        <f t="shared" si="43"/>
        <v>598080.47</v>
      </c>
      <c r="CI168" s="17">
        <f t="shared" si="44"/>
        <v>686186.77999999991</v>
      </c>
      <c r="CJ168" s="17">
        <f t="shared" si="45"/>
        <v>722255.81</v>
      </c>
      <c r="CK168" s="17">
        <f t="shared" si="46"/>
        <v>713963.62285714294</v>
      </c>
      <c r="CL168" s="17">
        <f t="shared" si="47"/>
        <v>713963.62285714294</v>
      </c>
      <c r="CM168" s="15">
        <f t="shared" si="59"/>
        <v>1</v>
      </c>
      <c r="CN168" s="15">
        <f t="shared" si="58"/>
        <v>1</v>
      </c>
      <c r="CO168" s="15">
        <f t="shared" si="58"/>
        <v>1</v>
      </c>
      <c r="CP168" s="15">
        <f t="shared" si="58"/>
        <v>1</v>
      </c>
      <c r="CQ168" s="15">
        <f t="shared" si="58"/>
        <v>1</v>
      </c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</row>
    <row r="169" spans="1:128" x14ac:dyDescent="0.25">
      <c r="A169" s="2" t="s">
        <v>149</v>
      </c>
      <c r="B169" s="2" t="s">
        <v>150</v>
      </c>
      <c r="C169" s="2" t="s">
        <v>151</v>
      </c>
      <c r="D169" s="2" t="s">
        <v>55</v>
      </c>
      <c r="E169" s="5">
        <v>14966.01</v>
      </c>
      <c r="F169" s="6">
        <v>0.91090030316660286</v>
      </c>
      <c r="G169" s="5">
        <v>17115.240000000002</v>
      </c>
      <c r="H169" s="6">
        <v>0.9109001525862761</v>
      </c>
      <c r="I169" s="5">
        <v>16743.219999999994</v>
      </c>
      <c r="J169" s="6">
        <v>0.91090019237297715</v>
      </c>
      <c r="K169" s="5">
        <v>14923.49</v>
      </c>
      <c r="L169" s="6">
        <v>0.91090035359327803</v>
      </c>
      <c r="M169" s="5">
        <v>16168.39</v>
      </c>
      <c r="N169" s="6">
        <v>0.91059971524733385</v>
      </c>
      <c r="O169" s="5">
        <v>17212.98</v>
      </c>
      <c r="P169" s="6">
        <v>0.91060092430359807</v>
      </c>
      <c r="Q169" s="5">
        <v>17735.34</v>
      </c>
      <c r="R169" s="6">
        <v>0.9106006049332197</v>
      </c>
      <c r="S169" s="5">
        <v>15524.45</v>
      </c>
      <c r="T169" s="6">
        <v>0.91059969733585155</v>
      </c>
      <c r="U169" s="5">
        <v>15219.81</v>
      </c>
      <c r="V169" s="6">
        <v>0.91060085449170547</v>
      </c>
      <c r="W169" s="5">
        <v>15984.210000000003</v>
      </c>
      <c r="X169" s="6">
        <v>0.91059959552226044</v>
      </c>
      <c r="Y169" s="5">
        <v>16695.86</v>
      </c>
      <c r="Z169" s="6">
        <v>0.91059949757349601</v>
      </c>
      <c r="AA169" s="5">
        <v>14413.04</v>
      </c>
      <c r="AB169" s="6">
        <v>0.91060054106441346</v>
      </c>
      <c r="AC169" s="5">
        <v>19167.32</v>
      </c>
      <c r="AD169" s="6">
        <v>0.91060002061844891</v>
      </c>
      <c r="AE169" s="5">
        <v>20103.960000000006</v>
      </c>
      <c r="AF169" s="6">
        <v>0.91059946407509484</v>
      </c>
      <c r="AG169" s="5">
        <v>19069.040000000005</v>
      </c>
      <c r="AH169" s="6">
        <v>0.91060007124717901</v>
      </c>
      <c r="AI169" s="5">
        <v>18293.13</v>
      </c>
      <c r="AJ169" s="6">
        <v>0.91060068455100973</v>
      </c>
      <c r="AK169" s="5">
        <v>19159.750000000004</v>
      </c>
      <c r="AL169" s="6">
        <v>0.91060031491213023</v>
      </c>
      <c r="AM169" s="5">
        <v>20587.150000000001</v>
      </c>
      <c r="AN169" s="6">
        <v>0.91059980520462813</v>
      </c>
      <c r="AO169" s="5">
        <v>19145.200000000004</v>
      </c>
      <c r="AP169" s="6">
        <v>0.91060038116872399</v>
      </c>
      <c r="AQ169" s="5">
        <v>18590.129999999997</v>
      </c>
      <c r="AR169" s="6">
        <v>0.90979978182576293</v>
      </c>
      <c r="AS169" s="5">
        <v>17288.43</v>
      </c>
      <c r="AT169" s="6">
        <v>0.90979909453876251</v>
      </c>
      <c r="AU169" s="5">
        <v>18861.060000000001</v>
      </c>
      <c r="AV169" s="6">
        <v>0.90980069441965594</v>
      </c>
      <c r="AW169" s="5">
        <v>18784.829999999998</v>
      </c>
      <c r="AX169" s="6">
        <v>0.90979991969859364</v>
      </c>
      <c r="AY169" s="5">
        <v>16859.260000000002</v>
      </c>
      <c r="AZ169" s="6">
        <v>0.90980108155596839</v>
      </c>
      <c r="BA169" s="5">
        <v>20867.66</v>
      </c>
      <c r="BB169" s="6">
        <v>0.90980021825446133</v>
      </c>
      <c r="BC169" s="5">
        <v>19500.14</v>
      </c>
      <c r="BD169" s="6">
        <v>0.90979982681268157</v>
      </c>
      <c r="BE169" s="5">
        <v>19089.019999999997</v>
      </c>
      <c r="BF169" s="6">
        <v>0.90979940967239348</v>
      </c>
      <c r="BG169" s="5">
        <v>18129.579999999998</v>
      </c>
      <c r="BH169" s="6">
        <v>0.90979976915742455</v>
      </c>
      <c r="BI169" s="5">
        <v>17319.62</v>
      </c>
      <c r="BJ169" s="6">
        <v>0.90980016000647168</v>
      </c>
      <c r="BK169" s="5">
        <v>16156.86</v>
      </c>
      <c r="BL169" s="6">
        <v>0.90979970380714803</v>
      </c>
      <c r="BM169" s="5">
        <v>16811.669999999998</v>
      </c>
      <c r="BN169" s="6">
        <v>0.90979920382889456</v>
      </c>
      <c r="BO169" s="5">
        <v>15325.48</v>
      </c>
      <c r="BP169" s="6">
        <v>0.90979994526530006</v>
      </c>
      <c r="BQ169" s="5">
        <v>16151.349999999999</v>
      </c>
      <c r="BR169" s="6">
        <v>0.90979938206408628</v>
      </c>
      <c r="BS169" s="5">
        <v>17372.28</v>
      </c>
      <c r="BT169" s="6">
        <v>0.90979972369180429</v>
      </c>
      <c r="BU169" s="5">
        <v>17011.039999999997</v>
      </c>
      <c r="BV169" s="6">
        <v>0.90979999529350353</v>
      </c>
      <c r="BW169" s="5">
        <v>14331.839999999998</v>
      </c>
      <c r="BX169" s="6">
        <v>0.90979924140229484</v>
      </c>
      <c r="BY169" s="5">
        <v>18245.319999999996</v>
      </c>
      <c r="BZ169" s="6">
        <v>0.90979998713487098</v>
      </c>
      <c r="CA169" s="5">
        <v>17373.21</v>
      </c>
      <c r="CB169" s="6">
        <v>0.9097998286519855</v>
      </c>
      <c r="CC169" s="5">
        <v>18697.93</v>
      </c>
      <c r="CD169" s="6">
        <v>0.90979923325115042</v>
      </c>
      <c r="CE169" s="5">
        <v>680994.3</v>
      </c>
      <c r="CF169" s="6">
        <v>0.91021344216066435</v>
      </c>
      <c r="CG169" s="4"/>
      <c r="CH169" s="12">
        <f t="shared" si="43"/>
        <v>192702.04</v>
      </c>
      <c r="CI169" s="12">
        <f t="shared" si="44"/>
        <v>225909.26</v>
      </c>
      <c r="CJ169" s="12">
        <f t="shared" si="45"/>
        <v>208066.54</v>
      </c>
      <c r="CK169" s="12">
        <f t="shared" si="46"/>
        <v>204313.6628571428</v>
      </c>
      <c r="CL169" s="12">
        <f t="shared" si="47"/>
        <v>204313.6628571428</v>
      </c>
      <c r="CM169" s="16">
        <f>CH169/CH$171</f>
        <v>0.9106994234582253</v>
      </c>
      <c r="CN169" s="16">
        <f t="shared" ref="CN169:CQ171" si="60">CI169/CI$171</f>
        <v>0.91027986190907317</v>
      </c>
      <c r="CO169" s="16">
        <f t="shared" si="60"/>
        <v>0.90979972966600753</v>
      </c>
      <c r="CP169" s="16">
        <f t="shared" si="60"/>
        <v>0.9097996368525777</v>
      </c>
      <c r="CQ169" s="16">
        <f t="shared" si="60"/>
        <v>0.9097996368525777</v>
      </c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</row>
    <row r="170" spans="1:128" x14ac:dyDescent="0.25">
      <c r="A170" s="2" t="s">
        <v>149</v>
      </c>
      <c r="B170" s="2" t="s">
        <v>150</v>
      </c>
      <c r="C170" s="2" t="s">
        <v>151</v>
      </c>
      <c r="D170" s="2" t="s">
        <v>63</v>
      </c>
      <c r="E170" s="5">
        <v>1463.9</v>
      </c>
      <c r="F170" s="6">
        <v>8.9099696833397149E-2</v>
      </c>
      <c r="G170" s="5">
        <v>1674.1299999999994</v>
      </c>
      <c r="H170" s="6">
        <v>8.9099847413723787E-2</v>
      </c>
      <c r="I170" s="5">
        <v>1637.7400000000002</v>
      </c>
      <c r="J170" s="6">
        <v>8.9099807627022784E-2</v>
      </c>
      <c r="K170" s="5">
        <v>1459.74</v>
      </c>
      <c r="L170" s="6">
        <v>8.9099646406721994E-2</v>
      </c>
      <c r="M170" s="5">
        <v>1587.37</v>
      </c>
      <c r="N170" s="6">
        <v>8.9400284752666176E-2</v>
      </c>
      <c r="O170" s="5">
        <v>1689.9</v>
      </c>
      <c r="P170" s="6">
        <v>8.939907569640182E-2</v>
      </c>
      <c r="Q170" s="5">
        <v>1741.19</v>
      </c>
      <c r="R170" s="6">
        <v>8.9399395066780379E-2</v>
      </c>
      <c r="S170" s="5">
        <v>1524.1499999999999</v>
      </c>
      <c r="T170" s="6">
        <v>8.9400302664148362E-2</v>
      </c>
      <c r="U170" s="5">
        <v>1494.22</v>
      </c>
      <c r="V170" s="6">
        <v>8.9399145508294531E-2</v>
      </c>
      <c r="W170" s="5">
        <v>1569.29</v>
      </c>
      <c r="X170" s="6">
        <v>8.9400404477739462E-2</v>
      </c>
      <c r="Y170" s="5">
        <v>1639.1599999999999</v>
      </c>
      <c r="Z170" s="6">
        <v>8.9400502426504019E-2</v>
      </c>
      <c r="AA170" s="5">
        <v>1415.02</v>
      </c>
      <c r="AB170" s="6">
        <v>8.939945893558654E-2</v>
      </c>
      <c r="AC170" s="5">
        <v>1881.79</v>
      </c>
      <c r="AD170" s="6">
        <v>8.9399979381551045E-2</v>
      </c>
      <c r="AE170" s="5">
        <v>1973.76</v>
      </c>
      <c r="AF170" s="6">
        <v>8.9400535924905267E-2</v>
      </c>
      <c r="AG170" s="5">
        <v>1872.1399999999999</v>
      </c>
      <c r="AH170" s="6">
        <v>8.9399928752820976E-2</v>
      </c>
      <c r="AI170" s="5">
        <v>1795.9499999999998</v>
      </c>
      <c r="AJ170" s="6">
        <v>8.9399315448990185E-2</v>
      </c>
      <c r="AK170" s="5">
        <v>1881.04</v>
      </c>
      <c r="AL170" s="6">
        <v>8.9399685087869774E-2</v>
      </c>
      <c r="AM170" s="5">
        <v>2021.19</v>
      </c>
      <c r="AN170" s="6">
        <v>8.9400194795371979E-2</v>
      </c>
      <c r="AO170" s="5">
        <v>1879.61</v>
      </c>
      <c r="AP170" s="6">
        <v>8.9399618831275979E-2</v>
      </c>
      <c r="AQ170" s="5">
        <v>1843.0800000000002</v>
      </c>
      <c r="AR170" s="6">
        <v>9.0200218174236957E-2</v>
      </c>
      <c r="AS170" s="5">
        <v>1714.0400000000002</v>
      </c>
      <c r="AT170" s="6">
        <v>9.0200905461237407E-2</v>
      </c>
      <c r="AU170" s="5">
        <v>1869.9200000000003</v>
      </c>
      <c r="AV170" s="6">
        <v>9.0199305580344002E-2</v>
      </c>
      <c r="AW170" s="5">
        <v>1862.38</v>
      </c>
      <c r="AX170" s="6">
        <v>9.0200080301406346E-2</v>
      </c>
      <c r="AY170" s="5">
        <v>1671.4500000000003</v>
      </c>
      <c r="AZ170" s="6">
        <v>9.0198918444031564E-2</v>
      </c>
      <c r="BA170" s="5">
        <v>2068.8700000000003</v>
      </c>
      <c r="BB170" s="6">
        <v>9.0199781745538693E-2</v>
      </c>
      <c r="BC170" s="5">
        <v>1933.3000000000004</v>
      </c>
      <c r="BD170" s="6">
        <v>9.020017318731853E-2</v>
      </c>
      <c r="BE170" s="5">
        <v>1892.5500000000004</v>
      </c>
      <c r="BF170" s="6">
        <v>9.0200590327606592E-2</v>
      </c>
      <c r="BG170" s="5">
        <v>1797.4200000000003</v>
      </c>
      <c r="BH170" s="6">
        <v>9.0200230842575418E-2</v>
      </c>
      <c r="BI170" s="5">
        <v>1717.1100000000001</v>
      </c>
      <c r="BJ170" s="6">
        <v>9.0199839993528305E-2</v>
      </c>
      <c r="BK170" s="5">
        <v>1601.8400000000001</v>
      </c>
      <c r="BL170" s="6">
        <v>9.0200296192851956E-2</v>
      </c>
      <c r="BM170" s="5">
        <v>1666.7700000000002</v>
      </c>
      <c r="BN170" s="6">
        <v>9.0200796171105366E-2</v>
      </c>
      <c r="BO170" s="5">
        <v>1519.41</v>
      </c>
      <c r="BP170" s="6">
        <v>9.0200054734699969E-2</v>
      </c>
      <c r="BQ170" s="5">
        <v>1601.3</v>
      </c>
      <c r="BR170" s="6">
        <v>9.0200617935913802E-2</v>
      </c>
      <c r="BS170" s="5">
        <v>1722.3400000000001</v>
      </c>
      <c r="BT170" s="6">
        <v>9.0200276308195729E-2</v>
      </c>
      <c r="BU170" s="5">
        <v>1686.52</v>
      </c>
      <c r="BV170" s="6">
        <v>9.0200004706496473E-2</v>
      </c>
      <c r="BW170" s="5">
        <v>1420.91</v>
      </c>
      <c r="BX170" s="6">
        <v>9.0200758597705183E-2</v>
      </c>
      <c r="BY170" s="5">
        <v>1808.8899999999999</v>
      </c>
      <c r="BZ170" s="6">
        <v>9.0200012865129076E-2</v>
      </c>
      <c r="CA170" s="5">
        <v>1722.4299999999996</v>
      </c>
      <c r="CB170" s="6">
        <v>9.0200171348014502E-2</v>
      </c>
      <c r="CC170" s="5">
        <v>1853.78</v>
      </c>
      <c r="CD170" s="6">
        <v>9.0200766748849609E-2</v>
      </c>
      <c r="CE170" s="5">
        <v>67175.600000000006</v>
      </c>
      <c r="CF170" s="6">
        <v>8.9786557839335701E-2</v>
      </c>
      <c r="CG170" s="4"/>
      <c r="CH170" s="12">
        <f t="shared" si="43"/>
        <v>18895.810000000001</v>
      </c>
      <c r="CI170" s="12">
        <f t="shared" si="44"/>
        <v>22266.350000000006</v>
      </c>
      <c r="CJ170" s="12">
        <f t="shared" si="45"/>
        <v>20628.340000000004</v>
      </c>
      <c r="CK170" s="12">
        <f t="shared" si="46"/>
        <v>20256.291428571429</v>
      </c>
      <c r="CL170" s="12">
        <f t="shared" si="47"/>
        <v>20256.291428571429</v>
      </c>
      <c r="CM170" s="16">
        <f t="shared" ref="CM170:CM171" si="61">CH170/CH$171</f>
        <v>8.9300576541774895E-2</v>
      </c>
      <c r="CN170" s="16">
        <f t="shared" si="60"/>
        <v>8.972013809092684E-2</v>
      </c>
      <c r="CO170" s="16">
        <f t="shared" si="60"/>
        <v>9.0200270333992638E-2</v>
      </c>
      <c r="CP170" s="16">
        <f t="shared" si="60"/>
        <v>9.0200363147422205E-2</v>
      </c>
      <c r="CQ170" s="16">
        <f t="shared" si="60"/>
        <v>9.0200363147422205E-2</v>
      </c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</row>
    <row r="171" spans="1:128" s="7" customFormat="1" x14ac:dyDescent="0.25">
      <c r="A171" s="7" t="s">
        <v>152</v>
      </c>
      <c r="E171" s="10">
        <v>16429.91</v>
      </c>
      <c r="F171" s="11">
        <v>1</v>
      </c>
      <c r="G171" s="10">
        <v>18789.370000000003</v>
      </c>
      <c r="H171" s="11">
        <v>1</v>
      </c>
      <c r="I171" s="10">
        <v>18380.959999999995</v>
      </c>
      <c r="J171" s="11">
        <v>1</v>
      </c>
      <c r="K171" s="10">
        <v>16383.23</v>
      </c>
      <c r="L171" s="11">
        <v>1</v>
      </c>
      <c r="M171" s="10">
        <v>17755.759999999998</v>
      </c>
      <c r="N171" s="11">
        <v>1</v>
      </c>
      <c r="O171" s="10">
        <v>18902.88</v>
      </c>
      <c r="P171" s="11">
        <v>1</v>
      </c>
      <c r="Q171" s="10">
        <v>19476.53</v>
      </c>
      <c r="R171" s="11">
        <v>1</v>
      </c>
      <c r="S171" s="10">
        <v>17048.600000000002</v>
      </c>
      <c r="T171" s="11">
        <v>1</v>
      </c>
      <c r="U171" s="10">
        <v>16714.03</v>
      </c>
      <c r="V171" s="11">
        <v>1</v>
      </c>
      <c r="W171" s="10">
        <v>17553.500000000004</v>
      </c>
      <c r="X171" s="11">
        <v>1</v>
      </c>
      <c r="Y171" s="10">
        <v>18335.02</v>
      </c>
      <c r="Z171" s="11">
        <v>1</v>
      </c>
      <c r="AA171" s="10">
        <v>15828.060000000001</v>
      </c>
      <c r="AB171" s="11">
        <v>1</v>
      </c>
      <c r="AC171" s="10">
        <v>21049.11</v>
      </c>
      <c r="AD171" s="11">
        <v>1</v>
      </c>
      <c r="AE171" s="10">
        <v>22077.720000000005</v>
      </c>
      <c r="AF171" s="11">
        <v>1</v>
      </c>
      <c r="AG171" s="10">
        <v>20941.180000000004</v>
      </c>
      <c r="AH171" s="11">
        <v>1</v>
      </c>
      <c r="AI171" s="10">
        <v>20089.080000000002</v>
      </c>
      <c r="AJ171" s="11">
        <v>1</v>
      </c>
      <c r="AK171" s="10">
        <v>21040.790000000005</v>
      </c>
      <c r="AL171" s="11">
        <v>1</v>
      </c>
      <c r="AM171" s="10">
        <v>22608.34</v>
      </c>
      <c r="AN171" s="11">
        <v>1</v>
      </c>
      <c r="AO171" s="10">
        <v>21024.810000000005</v>
      </c>
      <c r="AP171" s="11">
        <v>1</v>
      </c>
      <c r="AQ171" s="10">
        <v>20433.21</v>
      </c>
      <c r="AR171" s="11">
        <v>1</v>
      </c>
      <c r="AS171" s="10">
        <v>19002.47</v>
      </c>
      <c r="AT171" s="11">
        <v>1</v>
      </c>
      <c r="AU171" s="10">
        <v>20730.980000000003</v>
      </c>
      <c r="AV171" s="11">
        <v>1</v>
      </c>
      <c r="AW171" s="10">
        <v>20647.21</v>
      </c>
      <c r="AX171" s="11">
        <v>1</v>
      </c>
      <c r="AY171" s="10">
        <v>18530.710000000003</v>
      </c>
      <c r="AZ171" s="11">
        <v>1</v>
      </c>
      <c r="BA171" s="10">
        <v>22936.53</v>
      </c>
      <c r="BB171" s="11">
        <v>1</v>
      </c>
      <c r="BC171" s="10">
        <v>21433.439999999999</v>
      </c>
      <c r="BD171" s="11">
        <v>1</v>
      </c>
      <c r="BE171" s="10">
        <v>20981.569999999996</v>
      </c>
      <c r="BF171" s="11">
        <v>1</v>
      </c>
      <c r="BG171" s="10">
        <v>19927</v>
      </c>
      <c r="BH171" s="11">
        <v>1</v>
      </c>
      <c r="BI171" s="10">
        <v>19036.73</v>
      </c>
      <c r="BJ171" s="11">
        <v>1</v>
      </c>
      <c r="BK171" s="10">
        <v>17758.7</v>
      </c>
      <c r="BL171" s="11">
        <v>1</v>
      </c>
      <c r="BM171" s="10">
        <v>18478.439999999999</v>
      </c>
      <c r="BN171" s="11">
        <v>1</v>
      </c>
      <c r="BO171" s="10">
        <v>16844.89</v>
      </c>
      <c r="BP171" s="11">
        <v>1</v>
      </c>
      <c r="BQ171" s="10">
        <v>17752.649999999998</v>
      </c>
      <c r="BR171" s="11">
        <v>1</v>
      </c>
      <c r="BS171" s="10">
        <v>19094.62</v>
      </c>
      <c r="BT171" s="11">
        <v>1</v>
      </c>
      <c r="BU171" s="10">
        <v>18697.559999999998</v>
      </c>
      <c r="BV171" s="11">
        <v>1</v>
      </c>
      <c r="BW171" s="10">
        <v>15752.749999999998</v>
      </c>
      <c r="BX171" s="11">
        <v>1</v>
      </c>
      <c r="BY171" s="10">
        <v>20054.209999999995</v>
      </c>
      <c r="BZ171" s="11">
        <v>1</v>
      </c>
      <c r="CA171" s="10">
        <v>19095.64</v>
      </c>
      <c r="CB171" s="11">
        <v>1</v>
      </c>
      <c r="CC171" s="10">
        <v>20551.71</v>
      </c>
      <c r="CD171" s="11">
        <v>1</v>
      </c>
      <c r="CE171" s="10">
        <v>748169.9</v>
      </c>
      <c r="CF171" s="11">
        <v>1</v>
      </c>
      <c r="CG171" s="9"/>
      <c r="CH171" s="17">
        <f t="shared" si="43"/>
        <v>211597.84999999998</v>
      </c>
      <c r="CI171" s="17">
        <f t="shared" si="44"/>
        <v>248175.61000000002</v>
      </c>
      <c r="CJ171" s="17">
        <f t="shared" si="45"/>
        <v>228694.87999999998</v>
      </c>
      <c r="CK171" s="17">
        <f t="shared" si="46"/>
        <v>224569.95428571425</v>
      </c>
      <c r="CL171" s="17">
        <f t="shared" si="47"/>
        <v>224569.95428571425</v>
      </c>
      <c r="CM171" s="15">
        <f t="shared" si="61"/>
        <v>1</v>
      </c>
      <c r="CN171" s="15">
        <f t="shared" si="60"/>
        <v>1</v>
      </c>
      <c r="CO171" s="15">
        <f t="shared" si="60"/>
        <v>1</v>
      </c>
      <c r="CP171" s="15">
        <f t="shared" si="60"/>
        <v>1</v>
      </c>
      <c r="CQ171" s="15">
        <f t="shared" si="60"/>
        <v>1</v>
      </c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</row>
    <row r="172" spans="1:128" x14ac:dyDescent="0.25">
      <c r="A172" s="2" t="s">
        <v>153</v>
      </c>
      <c r="B172" s="2" t="s">
        <v>154</v>
      </c>
      <c r="C172" s="2" t="s">
        <v>155</v>
      </c>
      <c r="D172" s="2" t="s">
        <v>55</v>
      </c>
      <c r="E172" s="5">
        <v>0</v>
      </c>
      <c r="F172" s="6"/>
      <c r="G172" s="5">
        <v>0</v>
      </c>
      <c r="H172" s="6"/>
      <c r="I172" s="5">
        <v>0</v>
      </c>
      <c r="J172" s="6"/>
      <c r="K172" s="5">
        <v>0</v>
      </c>
      <c r="L172" s="6"/>
      <c r="M172" s="5">
        <v>0</v>
      </c>
      <c r="N172" s="6"/>
      <c r="O172" s="5">
        <v>0</v>
      </c>
      <c r="P172" s="6"/>
      <c r="Q172" s="5">
        <v>0</v>
      </c>
      <c r="R172" s="6"/>
      <c r="S172" s="5">
        <v>0</v>
      </c>
      <c r="T172" s="6"/>
      <c r="U172" s="5">
        <v>0</v>
      </c>
      <c r="V172" s="6"/>
      <c r="W172" s="5">
        <v>0</v>
      </c>
      <c r="X172" s="6"/>
      <c r="Y172" s="5">
        <v>0</v>
      </c>
      <c r="Z172" s="6"/>
      <c r="AA172" s="5">
        <v>0</v>
      </c>
      <c r="AB172" s="6"/>
      <c r="AC172" s="5">
        <v>0</v>
      </c>
      <c r="AD172" s="6"/>
      <c r="AE172" s="5">
        <v>0</v>
      </c>
      <c r="AF172" s="6"/>
      <c r="AG172" s="5">
        <v>0</v>
      </c>
      <c r="AH172" s="6"/>
      <c r="AI172" s="5">
        <v>0</v>
      </c>
      <c r="AJ172" s="6"/>
      <c r="AK172" s="5">
        <v>0</v>
      </c>
      <c r="AL172" s="6"/>
      <c r="AM172" s="5">
        <v>0</v>
      </c>
      <c r="AN172" s="6"/>
      <c r="AO172" s="5">
        <v>0</v>
      </c>
      <c r="AP172" s="6"/>
      <c r="AQ172" s="5">
        <v>0</v>
      </c>
      <c r="AR172" s="6"/>
      <c r="AS172" s="5">
        <v>0</v>
      </c>
      <c r="AT172" s="6"/>
      <c r="AU172" s="5">
        <v>0</v>
      </c>
      <c r="AV172" s="6"/>
      <c r="AW172" s="5">
        <v>0</v>
      </c>
      <c r="AX172" s="6"/>
      <c r="AY172" s="5">
        <v>0</v>
      </c>
      <c r="AZ172" s="6"/>
      <c r="BA172" s="5">
        <v>0</v>
      </c>
      <c r="BB172" s="6"/>
      <c r="BC172" s="5">
        <v>0</v>
      </c>
      <c r="BD172" s="6"/>
      <c r="BE172" s="5">
        <v>0</v>
      </c>
      <c r="BF172" s="6"/>
      <c r="BG172" s="5">
        <v>0</v>
      </c>
      <c r="BH172" s="6"/>
      <c r="BI172" s="5">
        <v>0</v>
      </c>
      <c r="BJ172" s="6"/>
      <c r="BK172" s="5">
        <v>0</v>
      </c>
      <c r="BL172" s="6"/>
      <c r="BM172" s="5">
        <v>0</v>
      </c>
      <c r="BN172" s="6"/>
      <c r="BO172" s="5">
        <v>0</v>
      </c>
      <c r="BP172" s="6"/>
      <c r="BQ172" s="5">
        <v>0</v>
      </c>
      <c r="BR172" s="6"/>
      <c r="BS172" s="5">
        <v>0</v>
      </c>
      <c r="BT172" s="6"/>
      <c r="BU172" s="5">
        <v>0</v>
      </c>
      <c r="BV172" s="6"/>
      <c r="BW172" s="5">
        <v>0</v>
      </c>
      <c r="BX172" s="6"/>
      <c r="BY172" s="5">
        <v>0</v>
      </c>
      <c r="BZ172" s="6"/>
      <c r="CA172" s="5">
        <v>0</v>
      </c>
      <c r="CB172" s="6"/>
      <c r="CC172" s="5">
        <v>78404.409999999989</v>
      </c>
      <c r="CD172" s="6">
        <v>0.86789989337829632</v>
      </c>
      <c r="CE172" s="5">
        <v>78404.409999999989</v>
      </c>
      <c r="CF172" s="6">
        <v>0.86789989337829632</v>
      </c>
      <c r="CG172" s="4"/>
      <c r="CH172" s="12">
        <f t="shared" si="43"/>
        <v>0</v>
      </c>
      <c r="CI172" s="12">
        <f t="shared" si="44"/>
        <v>0</v>
      </c>
      <c r="CJ172" s="12">
        <f t="shared" si="45"/>
        <v>0</v>
      </c>
      <c r="CK172" s="12">
        <f t="shared" si="46"/>
        <v>134407.56</v>
      </c>
      <c r="CL172" s="12">
        <f t="shared" si="47"/>
        <v>134407.56</v>
      </c>
      <c r="CM172" s="16"/>
      <c r="CN172" s="16"/>
      <c r="CO172" s="16"/>
      <c r="CP172" s="16">
        <f t="shared" ref="CP172:CQ176" si="62">CK172/CK$176</f>
        <v>0.86789989337829643</v>
      </c>
      <c r="CQ172" s="16">
        <f t="shared" si="62"/>
        <v>0.86789989337829643</v>
      </c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</row>
    <row r="173" spans="1:128" x14ac:dyDescent="0.25">
      <c r="A173" s="2" t="s">
        <v>153</v>
      </c>
      <c r="B173" s="2" t="s">
        <v>154</v>
      </c>
      <c r="C173" s="2" t="s">
        <v>155</v>
      </c>
      <c r="D173" s="2" t="s">
        <v>56</v>
      </c>
      <c r="E173" s="5">
        <v>0</v>
      </c>
      <c r="F173" s="6"/>
      <c r="G173" s="5">
        <v>0</v>
      </c>
      <c r="H173" s="6"/>
      <c r="I173" s="5">
        <v>0</v>
      </c>
      <c r="J173" s="6"/>
      <c r="K173" s="5">
        <v>0</v>
      </c>
      <c r="L173" s="6"/>
      <c r="M173" s="5">
        <v>0</v>
      </c>
      <c r="N173" s="6"/>
      <c r="O173" s="5">
        <v>0</v>
      </c>
      <c r="P173" s="6"/>
      <c r="Q173" s="5">
        <v>0</v>
      </c>
      <c r="R173" s="6"/>
      <c r="S173" s="5">
        <v>0</v>
      </c>
      <c r="T173" s="6"/>
      <c r="U173" s="5">
        <v>0</v>
      </c>
      <c r="V173" s="6"/>
      <c r="W173" s="5">
        <v>0</v>
      </c>
      <c r="X173" s="6"/>
      <c r="Y173" s="5">
        <v>0</v>
      </c>
      <c r="Z173" s="6"/>
      <c r="AA173" s="5">
        <v>0</v>
      </c>
      <c r="AB173" s="6"/>
      <c r="AC173" s="5">
        <v>0</v>
      </c>
      <c r="AD173" s="6"/>
      <c r="AE173" s="5">
        <v>0</v>
      </c>
      <c r="AF173" s="6"/>
      <c r="AG173" s="5">
        <v>0</v>
      </c>
      <c r="AH173" s="6"/>
      <c r="AI173" s="5">
        <v>0</v>
      </c>
      <c r="AJ173" s="6"/>
      <c r="AK173" s="5">
        <v>0</v>
      </c>
      <c r="AL173" s="6"/>
      <c r="AM173" s="5">
        <v>0</v>
      </c>
      <c r="AN173" s="6"/>
      <c r="AO173" s="5">
        <v>0</v>
      </c>
      <c r="AP173" s="6"/>
      <c r="AQ173" s="5">
        <v>0</v>
      </c>
      <c r="AR173" s="6"/>
      <c r="AS173" s="5">
        <v>0</v>
      </c>
      <c r="AT173" s="6"/>
      <c r="AU173" s="5">
        <v>0</v>
      </c>
      <c r="AV173" s="6"/>
      <c r="AW173" s="5">
        <v>0</v>
      </c>
      <c r="AX173" s="6"/>
      <c r="AY173" s="5">
        <v>0</v>
      </c>
      <c r="AZ173" s="6"/>
      <c r="BA173" s="5">
        <v>0</v>
      </c>
      <c r="BB173" s="6"/>
      <c r="BC173" s="5">
        <v>0</v>
      </c>
      <c r="BD173" s="6"/>
      <c r="BE173" s="5">
        <v>0</v>
      </c>
      <c r="BF173" s="6"/>
      <c r="BG173" s="5">
        <v>0</v>
      </c>
      <c r="BH173" s="6"/>
      <c r="BI173" s="5">
        <v>0</v>
      </c>
      <c r="BJ173" s="6"/>
      <c r="BK173" s="5">
        <v>0</v>
      </c>
      <c r="BL173" s="6"/>
      <c r="BM173" s="5">
        <v>0</v>
      </c>
      <c r="BN173" s="6"/>
      <c r="BO173" s="5">
        <v>0</v>
      </c>
      <c r="BP173" s="6"/>
      <c r="BQ173" s="5">
        <v>0</v>
      </c>
      <c r="BR173" s="6"/>
      <c r="BS173" s="5">
        <v>0</v>
      </c>
      <c r="BT173" s="6"/>
      <c r="BU173" s="5">
        <v>0</v>
      </c>
      <c r="BV173" s="6"/>
      <c r="BW173" s="5">
        <v>0</v>
      </c>
      <c r="BX173" s="6"/>
      <c r="BY173" s="5">
        <v>0</v>
      </c>
      <c r="BZ173" s="6"/>
      <c r="CA173" s="5">
        <v>0</v>
      </c>
      <c r="CB173" s="6"/>
      <c r="CC173" s="5">
        <v>1815.81</v>
      </c>
      <c r="CD173" s="6">
        <v>2.0100161526567756E-2</v>
      </c>
      <c r="CE173" s="5">
        <v>1815.81</v>
      </c>
      <c r="CF173" s="6">
        <v>2.0100161526567756E-2</v>
      </c>
      <c r="CG173" s="4"/>
      <c r="CH173" s="12">
        <f t="shared" si="43"/>
        <v>0</v>
      </c>
      <c r="CI173" s="12">
        <f t="shared" si="44"/>
        <v>0</v>
      </c>
      <c r="CJ173" s="12">
        <f t="shared" si="45"/>
        <v>0</v>
      </c>
      <c r="CK173" s="12">
        <f t="shared" si="46"/>
        <v>3112.8171428571422</v>
      </c>
      <c r="CL173" s="12">
        <f t="shared" si="47"/>
        <v>3112.8171428571422</v>
      </c>
      <c r="CM173" s="16"/>
      <c r="CN173" s="16"/>
      <c r="CO173" s="16"/>
      <c r="CP173" s="16">
        <f t="shared" si="62"/>
        <v>2.0100161526567756E-2</v>
      </c>
      <c r="CQ173" s="16">
        <f t="shared" si="62"/>
        <v>2.0100161526567756E-2</v>
      </c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</row>
    <row r="174" spans="1:128" x14ac:dyDescent="0.25">
      <c r="A174" s="2" t="s">
        <v>153</v>
      </c>
      <c r="B174" s="2" t="s">
        <v>154</v>
      </c>
      <c r="C174" s="2" t="s">
        <v>155</v>
      </c>
      <c r="D174" s="2" t="s">
        <v>57</v>
      </c>
      <c r="E174" s="5">
        <v>0</v>
      </c>
      <c r="F174" s="6"/>
      <c r="G174" s="5">
        <v>0</v>
      </c>
      <c r="H174" s="6"/>
      <c r="I174" s="5">
        <v>0</v>
      </c>
      <c r="J174" s="6"/>
      <c r="K174" s="5">
        <v>0</v>
      </c>
      <c r="L174" s="6"/>
      <c r="M174" s="5">
        <v>0</v>
      </c>
      <c r="N174" s="6"/>
      <c r="O174" s="5">
        <v>0</v>
      </c>
      <c r="P174" s="6"/>
      <c r="Q174" s="5">
        <v>0</v>
      </c>
      <c r="R174" s="6"/>
      <c r="S174" s="5">
        <v>0</v>
      </c>
      <c r="T174" s="6"/>
      <c r="U174" s="5">
        <v>0</v>
      </c>
      <c r="V174" s="6"/>
      <c r="W174" s="5">
        <v>0</v>
      </c>
      <c r="X174" s="6"/>
      <c r="Y174" s="5">
        <v>0</v>
      </c>
      <c r="Z174" s="6"/>
      <c r="AA174" s="5">
        <v>0</v>
      </c>
      <c r="AB174" s="6"/>
      <c r="AC174" s="5">
        <v>0</v>
      </c>
      <c r="AD174" s="6"/>
      <c r="AE174" s="5">
        <v>0</v>
      </c>
      <c r="AF174" s="6"/>
      <c r="AG174" s="5">
        <v>0</v>
      </c>
      <c r="AH174" s="6"/>
      <c r="AI174" s="5">
        <v>0</v>
      </c>
      <c r="AJ174" s="6"/>
      <c r="AK174" s="5">
        <v>0</v>
      </c>
      <c r="AL174" s="6"/>
      <c r="AM174" s="5">
        <v>0</v>
      </c>
      <c r="AN174" s="6"/>
      <c r="AO174" s="5">
        <v>0</v>
      </c>
      <c r="AP174" s="6"/>
      <c r="AQ174" s="5">
        <v>0</v>
      </c>
      <c r="AR174" s="6"/>
      <c r="AS174" s="5">
        <v>0</v>
      </c>
      <c r="AT174" s="6"/>
      <c r="AU174" s="5">
        <v>0</v>
      </c>
      <c r="AV174" s="6"/>
      <c r="AW174" s="5">
        <v>0</v>
      </c>
      <c r="AX174" s="6"/>
      <c r="AY174" s="5">
        <v>0</v>
      </c>
      <c r="AZ174" s="6"/>
      <c r="BA174" s="5">
        <v>0</v>
      </c>
      <c r="BB174" s="6"/>
      <c r="BC174" s="5">
        <v>0</v>
      </c>
      <c r="BD174" s="6"/>
      <c r="BE174" s="5">
        <v>0</v>
      </c>
      <c r="BF174" s="6"/>
      <c r="BG174" s="5">
        <v>0</v>
      </c>
      <c r="BH174" s="6"/>
      <c r="BI174" s="5">
        <v>0</v>
      </c>
      <c r="BJ174" s="6"/>
      <c r="BK174" s="5">
        <v>0</v>
      </c>
      <c r="BL174" s="6"/>
      <c r="BM174" s="5">
        <v>0</v>
      </c>
      <c r="BN174" s="6"/>
      <c r="BO174" s="5">
        <v>0</v>
      </c>
      <c r="BP174" s="6"/>
      <c r="BQ174" s="5">
        <v>0</v>
      </c>
      <c r="BR174" s="6"/>
      <c r="BS174" s="5">
        <v>0</v>
      </c>
      <c r="BT174" s="6"/>
      <c r="BU174" s="5">
        <v>0</v>
      </c>
      <c r="BV174" s="6"/>
      <c r="BW174" s="5">
        <v>0</v>
      </c>
      <c r="BX174" s="6"/>
      <c r="BY174" s="5">
        <v>0</v>
      </c>
      <c r="BZ174" s="6"/>
      <c r="CA174" s="5">
        <v>0</v>
      </c>
      <c r="CB174" s="6"/>
      <c r="CC174" s="5">
        <v>551.05999999999995</v>
      </c>
      <c r="CD174" s="6">
        <v>6.0999746729175561E-3</v>
      </c>
      <c r="CE174" s="5">
        <v>551.05999999999995</v>
      </c>
      <c r="CF174" s="6">
        <v>6.0999746729175561E-3</v>
      </c>
      <c r="CG174" s="4"/>
      <c r="CH174" s="12">
        <f t="shared" si="43"/>
        <v>0</v>
      </c>
      <c r="CI174" s="12">
        <f t="shared" si="44"/>
        <v>0</v>
      </c>
      <c r="CJ174" s="12">
        <f t="shared" si="45"/>
        <v>0</v>
      </c>
      <c r="CK174" s="12">
        <f t="shared" si="46"/>
        <v>944.67428571428559</v>
      </c>
      <c r="CL174" s="12">
        <f t="shared" si="47"/>
        <v>944.67428571428559</v>
      </c>
      <c r="CM174" s="16"/>
      <c r="CN174" s="16"/>
      <c r="CO174" s="16"/>
      <c r="CP174" s="16">
        <f t="shared" si="62"/>
        <v>6.0999746729175561E-3</v>
      </c>
      <c r="CQ174" s="16">
        <f t="shared" si="62"/>
        <v>6.0999746729175561E-3</v>
      </c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</row>
    <row r="175" spans="1:128" x14ac:dyDescent="0.25">
      <c r="A175" s="2" t="s">
        <v>153</v>
      </c>
      <c r="B175" s="2" t="s">
        <v>154</v>
      </c>
      <c r="C175" s="2" t="s">
        <v>155</v>
      </c>
      <c r="D175" s="2" t="s">
        <v>63</v>
      </c>
      <c r="E175" s="5">
        <v>0</v>
      </c>
      <c r="F175" s="6"/>
      <c r="G175" s="5">
        <v>0</v>
      </c>
      <c r="H175" s="6"/>
      <c r="I175" s="5">
        <v>0</v>
      </c>
      <c r="J175" s="6"/>
      <c r="K175" s="5">
        <v>0</v>
      </c>
      <c r="L175" s="6"/>
      <c r="M175" s="5">
        <v>0</v>
      </c>
      <c r="N175" s="6"/>
      <c r="O175" s="5">
        <v>0</v>
      </c>
      <c r="P175" s="6"/>
      <c r="Q175" s="5">
        <v>0</v>
      </c>
      <c r="R175" s="6"/>
      <c r="S175" s="5">
        <v>0</v>
      </c>
      <c r="T175" s="6"/>
      <c r="U175" s="5">
        <v>0</v>
      </c>
      <c r="V175" s="6"/>
      <c r="W175" s="5">
        <v>0</v>
      </c>
      <c r="X175" s="6"/>
      <c r="Y175" s="5">
        <v>0</v>
      </c>
      <c r="Z175" s="6"/>
      <c r="AA175" s="5">
        <v>0</v>
      </c>
      <c r="AB175" s="6"/>
      <c r="AC175" s="5">
        <v>0</v>
      </c>
      <c r="AD175" s="6"/>
      <c r="AE175" s="5">
        <v>0</v>
      </c>
      <c r="AF175" s="6"/>
      <c r="AG175" s="5">
        <v>0</v>
      </c>
      <c r="AH175" s="6"/>
      <c r="AI175" s="5">
        <v>0</v>
      </c>
      <c r="AJ175" s="6"/>
      <c r="AK175" s="5">
        <v>0</v>
      </c>
      <c r="AL175" s="6"/>
      <c r="AM175" s="5">
        <v>0</v>
      </c>
      <c r="AN175" s="6"/>
      <c r="AO175" s="5">
        <v>0</v>
      </c>
      <c r="AP175" s="6"/>
      <c r="AQ175" s="5">
        <v>0</v>
      </c>
      <c r="AR175" s="6"/>
      <c r="AS175" s="5">
        <v>0</v>
      </c>
      <c r="AT175" s="6"/>
      <c r="AU175" s="5">
        <v>0</v>
      </c>
      <c r="AV175" s="6"/>
      <c r="AW175" s="5">
        <v>0</v>
      </c>
      <c r="AX175" s="6"/>
      <c r="AY175" s="5">
        <v>0</v>
      </c>
      <c r="AZ175" s="6"/>
      <c r="BA175" s="5">
        <v>0</v>
      </c>
      <c r="BB175" s="6"/>
      <c r="BC175" s="5">
        <v>0</v>
      </c>
      <c r="BD175" s="6"/>
      <c r="BE175" s="5">
        <v>0</v>
      </c>
      <c r="BF175" s="6"/>
      <c r="BG175" s="5">
        <v>0</v>
      </c>
      <c r="BH175" s="6"/>
      <c r="BI175" s="5">
        <v>0</v>
      </c>
      <c r="BJ175" s="6"/>
      <c r="BK175" s="5">
        <v>0</v>
      </c>
      <c r="BL175" s="6"/>
      <c r="BM175" s="5">
        <v>0</v>
      </c>
      <c r="BN175" s="6"/>
      <c r="BO175" s="5">
        <v>0</v>
      </c>
      <c r="BP175" s="6"/>
      <c r="BQ175" s="5">
        <v>0</v>
      </c>
      <c r="BR175" s="6"/>
      <c r="BS175" s="5">
        <v>0</v>
      </c>
      <c r="BT175" s="6"/>
      <c r="BU175" s="5">
        <v>0</v>
      </c>
      <c r="BV175" s="6"/>
      <c r="BW175" s="5">
        <v>0</v>
      </c>
      <c r="BX175" s="6"/>
      <c r="BY175" s="5">
        <v>0</v>
      </c>
      <c r="BZ175" s="6"/>
      <c r="CA175" s="5">
        <v>0</v>
      </c>
      <c r="CB175" s="6"/>
      <c r="CC175" s="5">
        <v>9566.7999999999993</v>
      </c>
      <c r="CD175" s="6">
        <v>0.10589997042221841</v>
      </c>
      <c r="CE175" s="5">
        <v>9566.7999999999993</v>
      </c>
      <c r="CF175" s="6">
        <v>0.10589997042221841</v>
      </c>
      <c r="CG175" s="4"/>
      <c r="CH175" s="12">
        <f t="shared" si="43"/>
        <v>0</v>
      </c>
      <c r="CI175" s="12">
        <f t="shared" si="44"/>
        <v>0</v>
      </c>
      <c r="CJ175" s="12">
        <f t="shared" si="45"/>
        <v>0</v>
      </c>
      <c r="CK175" s="12">
        <f t="shared" si="46"/>
        <v>16400.228571428568</v>
      </c>
      <c r="CL175" s="12">
        <f t="shared" si="47"/>
        <v>16400.228571428568</v>
      </c>
      <c r="CM175" s="16"/>
      <c r="CN175" s="16"/>
      <c r="CO175" s="16"/>
      <c r="CP175" s="16">
        <f t="shared" si="62"/>
        <v>0.10589997042221841</v>
      </c>
      <c r="CQ175" s="16">
        <f t="shared" si="62"/>
        <v>0.10589997042221841</v>
      </c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</row>
    <row r="176" spans="1:128" s="7" customFormat="1" x14ac:dyDescent="0.25">
      <c r="A176" s="7" t="s">
        <v>156</v>
      </c>
      <c r="E176" s="10">
        <v>0</v>
      </c>
      <c r="F176" s="11"/>
      <c r="G176" s="10">
        <v>0</v>
      </c>
      <c r="H176" s="11"/>
      <c r="I176" s="10">
        <v>0</v>
      </c>
      <c r="J176" s="11"/>
      <c r="K176" s="10">
        <v>0</v>
      </c>
      <c r="L176" s="11"/>
      <c r="M176" s="10">
        <v>0</v>
      </c>
      <c r="N176" s="11"/>
      <c r="O176" s="10">
        <v>0</v>
      </c>
      <c r="P176" s="11"/>
      <c r="Q176" s="10">
        <v>0</v>
      </c>
      <c r="R176" s="11"/>
      <c r="S176" s="10">
        <v>0</v>
      </c>
      <c r="T176" s="11"/>
      <c r="U176" s="10">
        <v>0</v>
      </c>
      <c r="V176" s="11"/>
      <c r="W176" s="10">
        <v>0</v>
      </c>
      <c r="X176" s="11"/>
      <c r="Y176" s="10">
        <v>0</v>
      </c>
      <c r="Z176" s="11"/>
      <c r="AA176" s="10">
        <v>0</v>
      </c>
      <c r="AB176" s="11"/>
      <c r="AC176" s="10">
        <v>0</v>
      </c>
      <c r="AD176" s="11"/>
      <c r="AE176" s="10">
        <v>0</v>
      </c>
      <c r="AF176" s="11"/>
      <c r="AG176" s="10">
        <v>0</v>
      </c>
      <c r="AH176" s="11"/>
      <c r="AI176" s="10">
        <v>0</v>
      </c>
      <c r="AJ176" s="11"/>
      <c r="AK176" s="10">
        <v>0</v>
      </c>
      <c r="AL176" s="11"/>
      <c r="AM176" s="10">
        <v>0</v>
      </c>
      <c r="AN176" s="11"/>
      <c r="AO176" s="10">
        <v>0</v>
      </c>
      <c r="AP176" s="11"/>
      <c r="AQ176" s="10">
        <v>0</v>
      </c>
      <c r="AR176" s="11"/>
      <c r="AS176" s="10">
        <v>0</v>
      </c>
      <c r="AT176" s="11"/>
      <c r="AU176" s="10">
        <v>0</v>
      </c>
      <c r="AV176" s="11"/>
      <c r="AW176" s="10">
        <v>0</v>
      </c>
      <c r="AX176" s="11"/>
      <c r="AY176" s="10">
        <v>0</v>
      </c>
      <c r="AZ176" s="11"/>
      <c r="BA176" s="10">
        <v>0</v>
      </c>
      <c r="BB176" s="11"/>
      <c r="BC176" s="10">
        <v>0</v>
      </c>
      <c r="BD176" s="11"/>
      <c r="BE176" s="10">
        <v>0</v>
      </c>
      <c r="BF176" s="11"/>
      <c r="BG176" s="10">
        <v>0</v>
      </c>
      <c r="BH176" s="11"/>
      <c r="BI176" s="10">
        <v>0</v>
      </c>
      <c r="BJ176" s="11"/>
      <c r="BK176" s="10">
        <v>0</v>
      </c>
      <c r="BL176" s="11"/>
      <c r="BM176" s="10">
        <v>0</v>
      </c>
      <c r="BN176" s="11"/>
      <c r="BO176" s="10">
        <v>0</v>
      </c>
      <c r="BP176" s="11"/>
      <c r="BQ176" s="10">
        <v>0</v>
      </c>
      <c r="BR176" s="11"/>
      <c r="BS176" s="10">
        <v>0</v>
      </c>
      <c r="BT176" s="11"/>
      <c r="BU176" s="10">
        <v>0</v>
      </c>
      <c r="BV176" s="11"/>
      <c r="BW176" s="10">
        <v>0</v>
      </c>
      <c r="BX176" s="11"/>
      <c r="BY176" s="10">
        <v>0</v>
      </c>
      <c r="BZ176" s="11"/>
      <c r="CA176" s="10">
        <v>0</v>
      </c>
      <c r="CB176" s="11"/>
      <c r="CC176" s="10">
        <v>90338.079999999987</v>
      </c>
      <c r="CD176" s="11">
        <v>1</v>
      </c>
      <c r="CE176" s="10">
        <v>90338.079999999987</v>
      </c>
      <c r="CF176" s="11">
        <v>1</v>
      </c>
      <c r="CG176" s="9"/>
      <c r="CH176" s="17">
        <f t="shared" si="43"/>
        <v>0</v>
      </c>
      <c r="CI176" s="17">
        <f t="shared" si="44"/>
        <v>0</v>
      </c>
      <c r="CJ176" s="17">
        <f t="shared" si="45"/>
        <v>0</v>
      </c>
      <c r="CK176" s="17">
        <f t="shared" si="46"/>
        <v>154865.27999999997</v>
      </c>
      <c r="CL176" s="17">
        <f t="shared" si="47"/>
        <v>154865.27999999997</v>
      </c>
      <c r="CM176" s="15"/>
      <c r="CN176" s="15"/>
      <c r="CO176" s="15"/>
      <c r="CP176" s="15">
        <f t="shared" si="62"/>
        <v>1</v>
      </c>
      <c r="CQ176" s="15">
        <f t="shared" si="62"/>
        <v>1</v>
      </c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</row>
    <row r="177" spans="1:128" x14ac:dyDescent="0.25">
      <c r="A177" s="2" t="s">
        <v>157</v>
      </c>
      <c r="B177" s="2" t="s">
        <v>158</v>
      </c>
      <c r="C177" s="2" t="s">
        <v>155</v>
      </c>
      <c r="D177" s="2" t="s">
        <v>55</v>
      </c>
      <c r="E177" s="5">
        <v>130279.63000000003</v>
      </c>
      <c r="F177" s="6">
        <v>0.85789994216336674</v>
      </c>
      <c r="G177" s="5">
        <v>146021.04999999996</v>
      </c>
      <c r="H177" s="6">
        <v>0.85790000842500869</v>
      </c>
      <c r="I177" s="5">
        <v>302865.23000000016</v>
      </c>
      <c r="J177" s="6">
        <v>0.8579000348723006</v>
      </c>
      <c r="K177" s="5">
        <v>120708.99</v>
      </c>
      <c r="L177" s="6">
        <v>0.85790004552856991</v>
      </c>
      <c r="M177" s="5">
        <v>138266.31000000003</v>
      </c>
      <c r="N177" s="6">
        <v>0.87000001698895446</v>
      </c>
      <c r="O177" s="5">
        <v>120084.95000000006</v>
      </c>
      <c r="P177" s="6">
        <v>0.87000042962107649</v>
      </c>
      <c r="Q177" s="5">
        <v>124701.76000000001</v>
      </c>
      <c r="R177" s="6">
        <v>0.86999985628112197</v>
      </c>
      <c r="S177" s="5">
        <v>137354.35</v>
      </c>
      <c r="T177" s="6">
        <v>0.86999990752387046</v>
      </c>
      <c r="U177" s="5">
        <v>122876.37000000002</v>
      </c>
      <c r="V177" s="6">
        <v>0.86999991928473241</v>
      </c>
      <c r="W177" s="5">
        <v>157332.16</v>
      </c>
      <c r="X177" s="6">
        <v>0.87000001548316663</v>
      </c>
      <c r="Y177" s="5">
        <v>130852.37999999999</v>
      </c>
      <c r="Z177" s="6">
        <v>0.86999991024237555</v>
      </c>
      <c r="AA177" s="5">
        <v>155930.34000000005</v>
      </c>
      <c r="AB177" s="6">
        <v>0.87000007699592685</v>
      </c>
      <c r="AC177" s="5">
        <v>153835.87999999998</v>
      </c>
      <c r="AD177" s="6">
        <v>0.87000000282768886</v>
      </c>
      <c r="AE177" s="5">
        <v>143742.58000000002</v>
      </c>
      <c r="AF177" s="6">
        <v>0.87000003328867614</v>
      </c>
      <c r="AG177" s="5">
        <v>139008.81000000003</v>
      </c>
      <c r="AH177" s="6">
        <v>0.86999995306053157</v>
      </c>
      <c r="AI177" s="5">
        <v>127511.35000000002</v>
      </c>
      <c r="AJ177" s="6">
        <v>0.87000000068229222</v>
      </c>
      <c r="AK177" s="5">
        <v>131048.33000000002</v>
      </c>
      <c r="AL177" s="6">
        <v>0.87000008298465936</v>
      </c>
      <c r="AM177" s="5">
        <v>137433.31</v>
      </c>
      <c r="AN177" s="6">
        <v>0.87000012027653462</v>
      </c>
      <c r="AO177" s="5">
        <v>131361.33000000002</v>
      </c>
      <c r="AP177" s="6">
        <v>0.86619996791347165</v>
      </c>
      <c r="AQ177" s="5">
        <v>131497.61000000002</v>
      </c>
      <c r="AR177" s="6">
        <v>0.86619985879697614</v>
      </c>
      <c r="AS177" s="5">
        <v>131801.23000000001</v>
      </c>
      <c r="AT177" s="6">
        <v>0.86619997018932926</v>
      </c>
      <c r="AU177" s="5">
        <v>141072.49000000002</v>
      </c>
      <c r="AV177" s="6">
        <v>0.86619997771141688</v>
      </c>
      <c r="AW177" s="5">
        <v>142035.28000000003</v>
      </c>
      <c r="AX177" s="6">
        <v>0.86620003091931908</v>
      </c>
      <c r="AY177" s="5">
        <v>98315.62999999999</v>
      </c>
      <c r="AZ177" s="6">
        <v>0.86619990935861702</v>
      </c>
      <c r="BA177" s="5">
        <v>139015.84999999998</v>
      </c>
      <c r="BB177" s="6">
        <v>0.86620000633063932</v>
      </c>
      <c r="BC177" s="5">
        <v>144042.87999999998</v>
      </c>
      <c r="BD177" s="6">
        <v>0.86619997598213327</v>
      </c>
      <c r="BE177" s="5">
        <v>147636.87999999998</v>
      </c>
      <c r="BF177" s="6">
        <v>0.8662000133535146</v>
      </c>
      <c r="BG177" s="5">
        <v>110390.07999999999</v>
      </c>
      <c r="BH177" s="6">
        <v>0.86624099860196235</v>
      </c>
      <c r="BI177" s="5">
        <v>107430.04999999999</v>
      </c>
      <c r="BJ177" s="6">
        <v>0.86624129505714542</v>
      </c>
      <c r="BK177" s="5">
        <v>106226.39</v>
      </c>
      <c r="BL177" s="6">
        <v>0.86615271941895089</v>
      </c>
      <c r="BM177" s="5">
        <v>108659.14</v>
      </c>
      <c r="BN177" s="6">
        <v>0.86624120647803027</v>
      </c>
      <c r="BO177" s="5">
        <v>96824.97</v>
      </c>
      <c r="BP177" s="6">
        <v>0.86624145299221778</v>
      </c>
      <c r="BQ177" s="5">
        <v>106287.98999999999</v>
      </c>
      <c r="BR177" s="6">
        <v>0.86614473716056106</v>
      </c>
      <c r="BS177" s="5">
        <v>104388.02000000002</v>
      </c>
      <c r="BT177" s="6">
        <v>0.86618639250878526</v>
      </c>
      <c r="BU177" s="5">
        <v>105300.11999999998</v>
      </c>
      <c r="BV177" s="6">
        <v>0.86624308826414698</v>
      </c>
      <c r="BW177" s="5">
        <v>108174.24</v>
      </c>
      <c r="BX177" s="6">
        <v>0.86629493603707342</v>
      </c>
      <c r="BY177" s="5">
        <v>101984.18000000001</v>
      </c>
      <c r="BZ177" s="6">
        <v>0.866145053221829</v>
      </c>
      <c r="CA177" s="5">
        <v>93751.260000000009</v>
      </c>
      <c r="CB177" s="6">
        <v>0.86615622495109867</v>
      </c>
      <c r="CC177" s="5">
        <v>93620.040000000008</v>
      </c>
      <c r="CD177" s="6">
        <v>0.86609286728145485</v>
      </c>
      <c r="CE177" s="5">
        <v>5069669.4399999995</v>
      </c>
      <c r="CF177" s="6">
        <v>0.8664760642555942</v>
      </c>
      <c r="CG177" s="4"/>
      <c r="CH177" s="12">
        <f t="shared" si="43"/>
        <v>1787273.5200000005</v>
      </c>
      <c r="CI177" s="12">
        <f t="shared" si="44"/>
        <v>1608663.83</v>
      </c>
      <c r="CJ177" s="12">
        <f t="shared" si="45"/>
        <v>1384376.6099999999</v>
      </c>
      <c r="CK177" s="12">
        <f t="shared" si="46"/>
        <v>1223152.885714286</v>
      </c>
      <c r="CL177" s="12">
        <f t="shared" si="47"/>
        <v>1223152.885714286</v>
      </c>
      <c r="CM177" s="16">
        <f>CH177/CH$181</f>
        <v>0.86522136331309185</v>
      </c>
      <c r="CN177" s="16">
        <f t="shared" ref="CN177:CQ181" si="63">CI177/CI$181</f>
        <v>0.86816256953835225</v>
      </c>
      <c r="CO177" s="16">
        <f t="shared" si="63"/>
        <v>0.8662144038384183</v>
      </c>
      <c r="CP177" s="16">
        <f t="shared" si="63"/>
        <v>0.86618286187918847</v>
      </c>
      <c r="CQ177" s="16">
        <f t="shared" si="63"/>
        <v>0.86618286187918847</v>
      </c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</row>
    <row r="178" spans="1:128" x14ac:dyDescent="0.25">
      <c r="A178" s="2" t="s">
        <v>157</v>
      </c>
      <c r="B178" s="2" t="s">
        <v>158</v>
      </c>
      <c r="C178" s="2" t="s">
        <v>155</v>
      </c>
      <c r="D178" s="2" t="s">
        <v>56</v>
      </c>
      <c r="E178" s="5">
        <v>2930.8800000000015</v>
      </c>
      <c r="F178" s="6">
        <v>1.9300037791692908E-2</v>
      </c>
      <c r="G178" s="5">
        <v>3284.9999999999995</v>
      </c>
      <c r="H178" s="6">
        <v>1.9299967557253928E-2</v>
      </c>
      <c r="I178" s="5">
        <v>6813.49</v>
      </c>
      <c r="J178" s="6">
        <v>1.9299981409559852E-2</v>
      </c>
      <c r="K178" s="5">
        <v>2715.55</v>
      </c>
      <c r="L178" s="6">
        <v>1.929989198513804E-2</v>
      </c>
      <c r="M178" s="5">
        <v>2908.3699999999994</v>
      </c>
      <c r="N178" s="6">
        <v>1.8300061304956823E-2</v>
      </c>
      <c r="O178" s="5">
        <v>2525.9000000000005</v>
      </c>
      <c r="P178" s="6">
        <v>1.8299829289014791E-2</v>
      </c>
      <c r="Q178" s="5">
        <v>2623.0400000000004</v>
      </c>
      <c r="R178" s="6">
        <v>1.8300017762537066E-2</v>
      </c>
      <c r="S178" s="5">
        <v>2889.1899999999996</v>
      </c>
      <c r="T178" s="6">
        <v>1.8300075919101877E-2</v>
      </c>
      <c r="U178" s="5">
        <v>2584.6299999999992</v>
      </c>
      <c r="V178" s="6">
        <v>1.8299921224730977E-2</v>
      </c>
      <c r="W178" s="5">
        <v>3309.4</v>
      </c>
      <c r="X178" s="6">
        <v>1.829999696972311E-2</v>
      </c>
      <c r="Y178" s="5">
        <v>2752.4100000000003</v>
      </c>
      <c r="Z178" s="6">
        <v>1.829998394335829E-2</v>
      </c>
      <c r="AA178" s="5">
        <v>3279.9</v>
      </c>
      <c r="AB178" s="6">
        <v>1.8299923238408507E-2</v>
      </c>
      <c r="AC178" s="5">
        <v>3235.86</v>
      </c>
      <c r="AD178" s="6">
        <v>1.8300010434171832E-2</v>
      </c>
      <c r="AE178" s="5">
        <v>3023.54</v>
      </c>
      <c r="AF178" s="6">
        <v>1.8299935208131394E-2</v>
      </c>
      <c r="AG178" s="5">
        <v>2924.0000000000005</v>
      </c>
      <c r="AH178" s="6">
        <v>1.8300134090414803E-2</v>
      </c>
      <c r="AI178" s="5">
        <v>2682.1399999999994</v>
      </c>
      <c r="AJ178" s="6">
        <v>1.8300032129139894E-2</v>
      </c>
      <c r="AK178" s="5">
        <v>2756.53</v>
      </c>
      <c r="AL178" s="6">
        <v>1.8299976266387394E-2</v>
      </c>
      <c r="AM178" s="5">
        <v>2890.8499999999995</v>
      </c>
      <c r="AN178" s="6">
        <v>1.8300074761361855E-2</v>
      </c>
      <c r="AO178" s="5">
        <v>3245.3699999999994</v>
      </c>
      <c r="AP178" s="6">
        <v>2.1400052739016441E-2</v>
      </c>
      <c r="AQ178" s="5">
        <v>3248.7499999999995</v>
      </c>
      <c r="AR178" s="6">
        <v>2.140013640754897E-2</v>
      </c>
      <c r="AS178" s="5">
        <v>3256.2299999999996</v>
      </c>
      <c r="AT178" s="6">
        <v>2.1400000052576133E-2</v>
      </c>
      <c r="AU178" s="5">
        <v>3485.2700000000004</v>
      </c>
      <c r="AV178" s="6">
        <v>2.1399925643321882E-2</v>
      </c>
      <c r="AW178" s="5">
        <v>3509.04</v>
      </c>
      <c r="AX178" s="6">
        <v>2.1399827961736877E-2</v>
      </c>
      <c r="AY178" s="5">
        <v>2428.9600000000005</v>
      </c>
      <c r="AZ178" s="6">
        <v>2.1400106288651227E-2</v>
      </c>
      <c r="BA178" s="5">
        <v>3434.4700000000003</v>
      </c>
      <c r="BB178" s="6">
        <v>2.1399990977592782E-2</v>
      </c>
      <c r="BC178" s="5">
        <v>3558.65</v>
      </c>
      <c r="BD178" s="6">
        <v>2.1399895257084689E-2</v>
      </c>
      <c r="BE178" s="5">
        <v>3647.46</v>
      </c>
      <c r="BF178" s="6">
        <v>2.1400004529399504E-2</v>
      </c>
      <c r="BG178" s="5">
        <v>2732.5200000000004</v>
      </c>
      <c r="BH178" s="6">
        <v>2.1442332984085478E-2</v>
      </c>
      <c r="BI178" s="5">
        <v>2659.23</v>
      </c>
      <c r="BJ178" s="6">
        <v>2.1442183439873787E-2</v>
      </c>
      <c r="BK178" s="5">
        <v>2630.8500000000004</v>
      </c>
      <c r="BL178" s="6">
        <v>2.1451523316224408E-2</v>
      </c>
      <c r="BM178" s="5">
        <v>2689.66</v>
      </c>
      <c r="BN178" s="6">
        <v>2.1442230477948739E-2</v>
      </c>
      <c r="BO178" s="5">
        <v>2396.7300000000005</v>
      </c>
      <c r="BP178" s="6">
        <v>2.1442267192337248E-2</v>
      </c>
      <c r="BQ178" s="5">
        <v>2630.0399999999995</v>
      </c>
      <c r="BR178" s="6">
        <v>2.1432292627998346E-2</v>
      </c>
      <c r="BS178" s="5">
        <v>2587.5800000000004</v>
      </c>
      <c r="BT178" s="6">
        <v>2.1471109285604636E-2</v>
      </c>
      <c r="BU178" s="5">
        <v>2607.9500000000003</v>
      </c>
      <c r="BV178" s="6">
        <v>2.1454093898833949E-2</v>
      </c>
      <c r="BW178" s="5">
        <v>2671.9700000000003</v>
      </c>
      <c r="BX178" s="6">
        <v>2.1398015648115293E-2</v>
      </c>
      <c r="BY178" s="5">
        <v>2533.5700000000011</v>
      </c>
      <c r="BZ178" s="6">
        <v>2.1517446357770687E-2</v>
      </c>
      <c r="CA178" s="5">
        <v>2320.5600000000004</v>
      </c>
      <c r="CB178" s="6">
        <v>2.1439365074906958E-2</v>
      </c>
      <c r="CC178" s="5">
        <v>2326.2799999999997</v>
      </c>
      <c r="CD178" s="6">
        <v>2.1520761103066208E-2</v>
      </c>
      <c r="CE178" s="5">
        <v>116731.82000000002</v>
      </c>
      <c r="CF178" s="6">
        <v>1.9951069623780536E-2</v>
      </c>
      <c r="CG178" s="4"/>
      <c r="CH178" s="12">
        <f t="shared" si="43"/>
        <v>38617.760000000009</v>
      </c>
      <c r="CI178" s="12">
        <f t="shared" si="44"/>
        <v>36686.539999999994</v>
      </c>
      <c r="CJ178" s="12">
        <f t="shared" si="45"/>
        <v>34247.11</v>
      </c>
      <c r="CK178" s="12">
        <f t="shared" si="46"/>
        <v>30305.057142857146</v>
      </c>
      <c r="CL178" s="12">
        <f t="shared" si="47"/>
        <v>30305.057142857146</v>
      </c>
      <c r="CM178" s="16">
        <f t="shared" ref="CM178:CM181" si="64">CH178/CH$181</f>
        <v>1.8694906281215302E-2</v>
      </c>
      <c r="CN178" s="16">
        <f t="shared" si="63"/>
        <v>1.9798966222713876E-2</v>
      </c>
      <c r="CO178" s="16">
        <f t="shared" si="63"/>
        <v>2.1428663094675327E-2</v>
      </c>
      <c r="CP178" s="16">
        <f t="shared" si="63"/>
        <v>2.146070326284949E-2</v>
      </c>
      <c r="CQ178" s="16">
        <f t="shared" si="63"/>
        <v>2.146070326284949E-2</v>
      </c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</row>
    <row r="179" spans="1:128" x14ac:dyDescent="0.25">
      <c r="A179" s="2" t="s">
        <v>157</v>
      </c>
      <c r="B179" s="2" t="s">
        <v>158</v>
      </c>
      <c r="C179" s="2" t="s">
        <v>155</v>
      </c>
      <c r="D179" s="2" t="s">
        <v>57</v>
      </c>
      <c r="E179" s="5">
        <v>1473.03</v>
      </c>
      <c r="F179" s="6">
        <v>9.6999995456304548E-3</v>
      </c>
      <c r="G179" s="5">
        <v>1651.0000000000002</v>
      </c>
      <c r="H179" s="6">
        <v>9.6999228118801357E-3</v>
      </c>
      <c r="I179" s="5">
        <v>3424.4100000000003</v>
      </c>
      <c r="J179" s="6">
        <v>9.7000288161736281E-3</v>
      </c>
      <c r="K179" s="5">
        <v>1364.8200000000002</v>
      </c>
      <c r="L179" s="6">
        <v>9.7000160480035739E-3</v>
      </c>
      <c r="M179" s="5">
        <v>1128.3800000000001</v>
      </c>
      <c r="N179" s="6">
        <v>7.0999986849290785E-3</v>
      </c>
      <c r="O179" s="5">
        <v>979.98000000000013</v>
      </c>
      <c r="P179" s="6">
        <v>7.0998324188007098E-3</v>
      </c>
      <c r="Q179" s="5">
        <v>1017.6899999999999</v>
      </c>
      <c r="R179" s="6">
        <v>7.1000614084254701E-3</v>
      </c>
      <c r="S179" s="5">
        <v>1120.94</v>
      </c>
      <c r="T179" s="6">
        <v>7.1000131873494169E-3</v>
      </c>
      <c r="U179" s="5">
        <v>1002.8000000000001</v>
      </c>
      <c r="V179" s="6">
        <v>7.1001114295509348E-3</v>
      </c>
      <c r="W179" s="5">
        <v>1283.9700000000003</v>
      </c>
      <c r="X179" s="6">
        <v>7.0999719312308538E-3</v>
      </c>
      <c r="Y179" s="5">
        <v>1067.8899999999996</v>
      </c>
      <c r="Z179" s="6">
        <v>7.1000940460443302E-3</v>
      </c>
      <c r="AA179" s="5">
        <v>1272.5399999999997</v>
      </c>
      <c r="AB179" s="6">
        <v>7.1000287563048742E-3</v>
      </c>
      <c r="AC179" s="5">
        <v>1255.44</v>
      </c>
      <c r="AD179" s="6">
        <v>7.0999873602308767E-3</v>
      </c>
      <c r="AE179" s="5">
        <v>1173.08</v>
      </c>
      <c r="AF179" s="6">
        <v>7.1000509316743862E-3</v>
      </c>
      <c r="AG179" s="5">
        <v>1134.44</v>
      </c>
      <c r="AH179" s="6">
        <v>7.1000014081840515E-3</v>
      </c>
      <c r="AI179" s="5">
        <v>1040.6099999999999</v>
      </c>
      <c r="AJ179" s="6">
        <v>7.1000009074486305E-3</v>
      </c>
      <c r="AK179" s="5">
        <v>1069.47</v>
      </c>
      <c r="AL179" s="6">
        <v>7.0999682998600863E-3</v>
      </c>
      <c r="AM179" s="5">
        <v>1121.57</v>
      </c>
      <c r="AN179" s="6">
        <v>7.0999238459624739E-3</v>
      </c>
      <c r="AO179" s="5">
        <v>1228.3799999999999</v>
      </c>
      <c r="AP179" s="6">
        <v>8.0999691201782895E-3</v>
      </c>
      <c r="AQ179" s="5">
        <v>1229.6499999999999</v>
      </c>
      <c r="AR179" s="6">
        <v>8.0999392792743645E-3</v>
      </c>
      <c r="AS179" s="5">
        <v>1232.4900000000002</v>
      </c>
      <c r="AT179" s="6">
        <v>8.0999456625605575E-3</v>
      </c>
      <c r="AU179" s="5">
        <v>1319.2</v>
      </c>
      <c r="AV179" s="6">
        <v>8.1000272313680784E-3</v>
      </c>
      <c r="AW179" s="5">
        <v>1328.1999999999998</v>
      </c>
      <c r="AX179" s="6">
        <v>8.1000078365532791E-3</v>
      </c>
      <c r="AY179" s="5">
        <v>919.3599999999999</v>
      </c>
      <c r="AZ179" s="6">
        <v>8.0999282481121083E-3</v>
      </c>
      <c r="BA179" s="5">
        <v>1299.9599999999998</v>
      </c>
      <c r="BB179" s="6">
        <v>8.0999782415428021E-3</v>
      </c>
      <c r="BC179" s="5">
        <v>1346.9800000000002</v>
      </c>
      <c r="BD179" s="6">
        <v>8.1000466225641578E-3</v>
      </c>
      <c r="BE179" s="5">
        <v>1380.59</v>
      </c>
      <c r="BF179" s="6">
        <v>8.100056547088565E-3</v>
      </c>
      <c r="BG179" s="5">
        <v>1024.7</v>
      </c>
      <c r="BH179" s="6">
        <v>8.0409141044868425E-3</v>
      </c>
      <c r="BI179" s="5">
        <v>997.21</v>
      </c>
      <c r="BJ179" s="6">
        <v>8.0408087108210045E-3</v>
      </c>
      <c r="BK179" s="5">
        <v>992.49</v>
      </c>
      <c r="BL179" s="6">
        <v>8.0926021537220134E-3</v>
      </c>
      <c r="BM179" s="5">
        <v>1008.6300000000001</v>
      </c>
      <c r="BN179" s="6">
        <v>8.0408962199584478E-3</v>
      </c>
      <c r="BO179" s="5">
        <v>898.75999999999988</v>
      </c>
      <c r="BP179" s="6">
        <v>8.040727183197531E-3</v>
      </c>
      <c r="BQ179" s="5">
        <v>992.16</v>
      </c>
      <c r="BR179" s="6">
        <v>8.0851483071720746E-3</v>
      </c>
      <c r="BS179" s="5">
        <v>968.26</v>
      </c>
      <c r="BT179" s="6">
        <v>8.0343859037709138E-3</v>
      </c>
      <c r="BU179" s="5">
        <v>981.99</v>
      </c>
      <c r="BV179" s="6">
        <v>8.0782628760965314E-3</v>
      </c>
      <c r="BW179" s="5">
        <v>1004.0000000000001</v>
      </c>
      <c r="BX179" s="6">
        <v>8.0403626203541783E-3</v>
      </c>
      <c r="BY179" s="5">
        <v>937.74000000000012</v>
      </c>
      <c r="BZ179" s="6">
        <v>7.9641652480633568E-3</v>
      </c>
      <c r="CA179" s="5">
        <v>861.93</v>
      </c>
      <c r="CB179" s="6">
        <v>7.963264013434064E-3</v>
      </c>
      <c r="CC179" s="5">
        <v>861.59</v>
      </c>
      <c r="CD179" s="6">
        <v>7.9706968029604423E-3</v>
      </c>
      <c r="CE179" s="5">
        <v>46396.329999999994</v>
      </c>
      <c r="CF179" s="6">
        <v>7.9297693646676395E-3</v>
      </c>
      <c r="CG179" s="4"/>
      <c r="CH179" s="12">
        <f t="shared" si="43"/>
        <v>16787.45</v>
      </c>
      <c r="CI179" s="12">
        <f t="shared" si="44"/>
        <v>14051.89</v>
      </c>
      <c r="CJ179" s="12">
        <f t="shared" si="45"/>
        <v>12895.73</v>
      </c>
      <c r="CK179" s="12">
        <f t="shared" si="46"/>
        <v>11327.434285714286</v>
      </c>
      <c r="CL179" s="12">
        <f t="shared" si="47"/>
        <v>11327.434285714286</v>
      </c>
      <c r="CM179" s="16">
        <f t="shared" si="64"/>
        <v>8.1268257001594034E-3</v>
      </c>
      <c r="CN179" s="16">
        <f t="shared" si="63"/>
        <v>7.5835141573800885E-3</v>
      </c>
      <c r="CO179" s="16">
        <f t="shared" si="63"/>
        <v>8.0689510306095145E-3</v>
      </c>
      <c r="CP179" s="16">
        <f t="shared" si="63"/>
        <v>8.0215887661653461E-3</v>
      </c>
      <c r="CQ179" s="16">
        <f t="shared" si="63"/>
        <v>8.0215887661653461E-3</v>
      </c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</row>
    <row r="180" spans="1:128" x14ac:dyDescent="0.25">
      <c r="A180" s="2" t="s">
        <v>157</v>
      </c>
      <c r="B180" s="2" t="s">
        <v>158</v>
      </c>
      <c r="C180" s="2" t="s">
        <v>155</v>
      </c>
      <c r="D180" s="2" t="s">
        <v>63</v>
      </c>
      <c r="E180" s="5">
        <v>17175.229999999992</v>
      </c>
      <c r="F180" s="6">
        <v>0.11310002049930992</v>
      </c>
      <c r="G180" s="5">
        <v>19250.489999999998</v>
      </c>
      <c r="H180" s="6">
        <v>0.1131001012058573</v>
      </c>
      <c r="I180" s="5">
        <v>39927.780000000013</v>
      </c>
      <c r="J180" s="6">
        <v>0.11309995490196594</v>
      </c>
      <c r="K180" s="5">
        <v>15913.499999999998</v>
      </c>
      <c r="L180" s="6">
        <v>0.11310004643828844</v>
      </c>
      <c r="M180" s="5">
        <v>16623.73</v>
      </c>
      <c r="N180" s="6">
        <v>0.10459992302115959</v>
      </c>
      <c r="O180" s="5">
        <v>14437.780000000002</v>
      </c>
      <c r="P180" s="6">
        <v>0.10459990867110809</v>
      </c>
      <c r="Q180" s="5">
        <v>14992.89</v>
      </c>
      <c r="R180" s="6">
        <v>0.10460006454791551</v>
      </c>
      <c r="S180" s="5">
        <v>16514.099999999999</v>
      </c>
      <c r="T180" s="6">
        <v>0.10460000336967812</v>
      </c>
      <c r="U180" s="5">
        <v>14773.419999999998</v>
      </c>
      <c r="V180" s="6">
        <v>0.10460004806098559</v>
      </c>
      <c r="W180" s="5">
        <v>18916.030000000002</v>
      </c>
      <c r="X180" s="6">
        <v>0.10460001561587946</v>
      </c>
      <c r="Y180" s="5">
        <v>15732.369999999999</v>
      </c>
      <c r="Z180" s="6">
        <v>0.10460001176822188</v>
      </c>
      <c r="AA180" s="5">
        <v>18747.479999999996</v>
      </c>
      <c r="AB180" s="6">
        <v>0.10459997100935962</v>
      </c>
      <c r="AC180" s="5">
        <v>18495.670000000002</v>
      </c>
      <c r="AD180" s="6">
        <v>0.10459999937790848</v>
      </c>
      <c r="AE180" s="5">
        <v>17282.150000000001</v>
      </c>
      <c r="AF180" s="6">
        <v>0.10459998057151815</v>
      </c>
      <c r="AG180" s="5">
        <v>16713</v>
      </c>
      <c r="AH180" s="6">
        <v>0.10459991144086955</v>
      </c>
      <c r="AI180" s="5">
        <v>15330.67</v>
      </c>
      <c r="AJ180" s="6">
        <v>0.10459996628111926</v>
      </c>
      <c r="AK180" s="5">
        <v>15755.920000000002</v>
      </c>
      <c r="AL180" s="6">
        <v>0.10459997244909305</v>
      </c>
      <c r="AM180" s="5">
        <v>16523.57</v>
      </c>
      <c r="AN180" s="6">
        <v>0.10459988111614091</v>
      </c>
      <c r="AO180" s="5">
        <v>15817.350000000002</v>
      </c>
      <c r="AP180" s="6">
        <v>0.10430001022733365</v>
      </c>
      <c r="AQ180" s="5">
        <v>15833.769999999997</v>
      </c>
      <c r="AR180" s="6">
        <v>0.10430006551620058</v>
      </c>
      <c r="AS180" s="5">
        <v>15870.330000000002</v>
      </c>
      <c r="AT180" s="6">
        <v>0.10430008409553398</v>
      </c>
      <c r="AU180" s="5">
        <v>16986.690000000002</v>
      </c>
      <c r="AV180" s="6">
        <v>0.10430006941389315</v>
      </c>
      <c r="AW180" s="5">
        <v>17102.63</v>
      </c>
      <c r="AX180" s="6">
        <v>0.10430013328239063</v>
      </c>
      <c r="AY180" s="5">
        <v>11838.29</v>
      </c>
      <c r="AZ180" s="6">
        <v>0.10430005610461962</v>
      </c>
      <c r="BA180" s="5">
        <v>16739.039999999997</v>
      </c>
      <c r="BB180" s="6">
        <v>0.1043000244502251</v>
      </c>
      <c r="BC180" s="5">
        <v>17344.359999999997</v>
      </c>
      <c r="BD180" s="6">
        <v>0.10430008213821795</v>
      </c>
      <c r="BE180" s="5">
        <v>17777.089999999997</v>
      </c>
      <c r="BF180" s="6">
        <v>0.10429992556999736</v>
      </c>
      <c r="BG180" s="5">
        <v>13288.459999999997</v>
      </c>
      <c r="BH180" s="6">
        <v>0.10427575430946541</v>
      </c>
      <c r="BI180" s="5">
        <v>12932.13</v>
      </c>
      <c r="BJ180" s="6">
        <v>0.10427571279215976</v>
      </c>
      <c r="BK180" s="5">
        <v>12791.909999999998</v>
      </c>
      <c r="BL180" s="6">
        <v>0.10430315511110252</v>
      </c>
      <c r="BM180" s="5">
        <v>13080.08</v>
      </c>
      <c r="BN180" s="6">
        <v>0.10427566682406243</v>
      </c>
      <c r="BO180" s="5">
        <v>11655.500000000002</v>
      </c>
      <c r="BP180" s="6">
        <v>0.1042755526322476</v>
      </c>
      <c r="BQ180" s="5">
        <v>12803.699999999999</v>
      </c>
      <c r="BR180" s="6">
        <v>0.10433782190426855</v>
      </c>
      <c r="BS180" s="5">
        <v>12570.64</v>
      </c>
      <c r="BT180" s="6">
        <v>0.10430811230183919</v>
      </c>
      <c r="BU180" s="5">
        <v>12669.49</v>
      </c>
      <c r="BV180" s="6">
        <v>0.10422455496092245</v>
      </c>
      <c r="BW180" s="5">
        <v>13019.780000000004</v>
      </c>
      <c r="BX180" s="6">
        <v>0.10426668569445711</v>
      </c>
      <c r="BY180" s="5">
        <v>12289.429999999998</v>
      </c>
      <c r="BZ180" s="6">
        <v>0.10437333517233692</v>
      </c>
      <c r="CA180" s="5">
        <v>11304.53</v>
      </c>
      <c r="CB180" s="6">
        <v>0.10444114596056035</v>
      </c>
      <c r="CC180" s="5">
        <v>11286.78</v>
      </c>
      <c r="CD180" s="6">
        <v>0.10441567481251855</v>
      </c>
      <c r="CE180" s="5">
        <v>618107.76000000013</v>
      </c>
      <c r="CF180" s="6">
        <v>0.10564309675595764</v>
      </c>
      <c r="CG180" s="4"/>
      <c r="CH180" s="12">
        <f t="shared" si="43"/>
        <v>223004.79999999999</v>
      </c>
      <c r="CI180" s="12">
        <f t="shared" si="44"/>
        <v>193550.04</v>
      </c>
      <c r="CJ180" s="12">
        <f t="shared" si="45"/>
        <v>166672.17999999996</v>
      </c>
      <c r="CK180" s="12">
        <f t="shared" si="46"/>
        <v>147333.17142857146</v>
      </c>
      <c r="CL180" s="12">
        <f t="shared" si="47"/>
        <v>147333.17142857146</v>
      </c>
      <c r="CM180" s="16">
        <f t="shared" si="64"/>
        <v>0.10795690470553344</v>
      </c>
      <c r="CN180" s="16">
        <f t="shared" si="63"/>
        <v>0.10445495008155363</v>
      </c>
      <c r="CO180" s="16">
        <f t="shared" si="63"/>
        <v>0.10428798203629684</v>
      </c>
      <c r="CP180" s="16">
        <f t="shared" si="63"/>
        <v>0.10433484609179676</v>
      </c>
      <c r="CQ180" s="16">
        <f t="shared" si="63"/>
        <v>0.10433484609179676</v>
      </c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</row>
    <row r="181" spans="1:128" s="7" customFormat="1" x14ac:dyDescent="0.25">
      <c r="A181" s="7" t="s">
        <v>159</v>
      </c>
      <c r="E181" s="10">
        <v>151858.77000000002</v>
      </c>
      <c r="F181" s="11">
        <v>1</v>
      </c>
      <c r="G181" s="10">
        <v>170207.53999999995</v>
      </c>
      <c r="H181" s="11">
        <v>1</v>
      </c>
      <c r="I181" s="10">
        <v>353030.91000000015</v>
      </c>
      <c r="J181" s="11">
        <v>1</v>
      </c>
      <c r="K181" s="10">
        <v>140702.86000000002</v>
      </c>
      <c r="L181" s="11">
        <v>1</v>
      </c>
      <c r="M181" s="10">
        <v>158926.79000000004</v>
      </c>
      <c r="N181" s="11">
        <v>1</v>
      </c>
      <c r="O181" s="10">
        <v>138028.61000000004</v>
      </c>
      <c r="P181" s="11">
        <v>1</v>
      </c>
      <c r="Q181" s="10">
        <v>143335.38</v>
      </c>
      <c r="R181" s="11">
        <v>1</v>
      </c>
      <c r="S181" s="10">
        <v>157878.58000000002</v>
      </c>
      <c r="T181" s="11">
        <v>1</v>
      </c>
      <c r="U181" s="10">
        <v>141237.22000000003</v>
      </c>
      <c r="V181" s="11">
        <v>1</v>
      </c>
      <c r="W181" s="10">
        <v>180841.56</v>
      </c>
      <c r="X181" s="11">
        <v>1</v>
      </c>
      <c r="Y181" s="10">
        <v>150405.04999999999</v>
      </c>
      <c r="Z181" s="11">
        <v>1</v>
      </c>
      <c r="AA181" s="10">
        <v>179230.26000000007</v>
      </c>
      <c r="AB181" s="11">
        <v>1</v>
      </c>
      <c r="AC181" s="10">
        <v>176822.84999999998</v>
      </c>
      <c r="AD181" s="11">
        <v>1</v>
      </c>
      <c r="AE181" s="10">
        <v>165221.35</v>
      </c>
      <c r="AF181" s="11">
        <v>1</v>
      </c>
      <c r="AG181" s="10">
        <v>159780.25000000003</v>
      </c>
      <c r="AH181" s="11">
        <v>1</v>
      </c>
      <c r="AI181" s="10">
        <v>146564.77000000002</v>
      </c>
      <c r="AJ181" s="11">
        <v>1</v>
      </c>
      <c r="AK181" s="10">
        <v>150630.25000000003</v>
      </c>
      <c r="AL181" s="11">
        <v>1</v>
      </c>
      <c r="AM181" s="10">
        <v>157969.30000000002</v>
      </c>
      <c r="AN181" s="11">
        <v>1</v>
      </c>
      <c r="AO181" s="10">
        <v>151652.43000000002</v>
      </c>
      <c r="AP181" s="11">
        <v>1</v>
      </c>
      <c r="AQ181" s="10">
        <v>151809.78</v>
      </c>
      <c r="AR181" s="11">
        <v>1</v>
      </c>
      <c r="AS181" s="10">
        <v>152160.28000000003</v>
      </c>
      <c r="AT181" s="11">
        <v>1</v>
      </c>
      <c r="AU181" s="10">
        <v>162863.65000000002</v>
      </c>
      <c r="AV181" s="11">
        <v>1</v>
      </c>
      <c r="AW181" s="10">
        <v>163975.15000000005</v>
      </c>
      <c r="AX181" s="11">
        <v>1</v>
      </c>
      <c r="AY181" s="10">
        <v>113502.23999999999</v>
      </c>
      <c r="AZ181" s="11">
        <v>1</v>
      </c>
      <c r="BA181" s="10">
        <v>160489.31999999998</v>
      </c>
      <c r="BB181" s="11">
        <v>1</v>
      </c>
      <c r="BC181" s="10">
        <v>166292.86999999997</v>
      </c>
      <c r="BD181" s="11">
        <v>1</v>
      </c>
      <c r="BE181" s="10">
        <v>170442.01999999996</v>
      </c>
      <c r="BF181" s="11">
        <v>1</v>
      </c>
      <c r="BG181" s="10">
        <v>127435.75999999998</v>
      </c>
      <c r="BH181" s="11">
        <v>1</v>
      </c>
      <c r="BI181" s="10">
        <v>124018.62</v>
      </c>
      <c r="BJ181" s="11">
        <v>1</v>
      </c>
      <c r="BK181" s="10">
        <v>122641.64000000001</v>
      </c>
      <c r="BL181" s="11">
        <v>1</v>
      </c>
      <c r="BM181" s="10">
        <v>125437.51000000001</v>
      </c>
      <c r="BN181" s="11">
        <v>1</v>
      </c>
      <c r="BO181" s="10">
        <v>111775.95999999999</v>
      </c>
      <c r="BP181" s="11">
        <v>1</v>
      </c>
      <c r="BQ181" s="10">
        <v>122713.88999999998</v>
      </c>
      <c r="BR181" s="11">
        <v>1</v>
      </c>
      <c r="BS181" s="10">
        <v>120514.50000000001</v>
      </c>
      <c r="BT181" s="11">
        <v>1</v>
      </c>
      <c r="BU181" s="10">
        <v>121559.54999999999</v>
      </c>
      <c r="BV181" s="11">
        <v>1</v>
      </c>
      <c r="BW181" s="10">
        <v>124869.99</v>
      </c>
      <c r="BX181" s="11">
        <v>1</v>
      </c>
      <c r="BY181" s="10">
        <v>117744.92000000001</v>
      </c>
      <c r="BZ181" s="11">
        <v>1</v>
      </c>
      <c r="CA181" s="10">
        <v>108238.28</v>
      </c>
      <c r="CB181" s="11">
        <v>1</v>
      </c>
      <c r="CC181" s="10">
        <v>108094.69</v>
      </c>
      <c r="CD181" s="11">
        <v>1</v>
      </c>
      <c r="CE181" s="10">
        <v>5850905.3499999996</v>
      </c>
      <c r="CF181" s="11">
        <v>1</v>
      </c>
      <c r="CG181" s="9"/>
      <c r="CH181" s="17">
        <f t="shared" si="43"/>
        <v>2065683.5300000005</v>
      </c>
      <c r="CI181" s="17">
        <f t="shared" si="44"/>
        <v>1852952.3000000003</v>
      </c>
      <c r="CJ181" s="17">
        <f t="shared" si="45"/>
        <v>1598191.63</v>
      </c>
      <c r="CK181" s="17">
        <f t="shared" si="46"/>
        <v>1412118.5485714287</v>
      </c>
      <c r="CL181" s="17">
        <f t="shared" si="47"/>
        <v>1412118.5485714287</v>
      </c>
      <c r="CM181" s="15">
        <f t="shared" si="64"/>
        <v>1</v>
      </c>
      <c r="CN181" s="15">
        <f t="shared" si="63"/>
        <v>1</v>
      </c>
      <c r="CO181" s="15">
        <f t="shared" si="63"/>
        <v>1</v>
      </c>
      <c r="CP181" s="15">
        <f t="shared" si="63"/>
        <v>1</v>
      </c>
      <c r="CQ181" s="15">
        <f t="shared" si="63"/>
        <v>1</v>
      </c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</row>
    <row r="182" spans="1:128" x14ac:dyDescent="0.25">
      <c r="A182" s="2" t="s">
        <v>160</v>
      </c>
      <c r="B182" s="2" t="s">
        <v>161</v>
      </c>
      <c r="C182" s="2" t="s">
        <v>99</v>
      </c>
      <c r="D182" s="2" t="s">
        <v>55</v>
      </c>
      <c r="E182" s="5">
        <v>114363.73999999998</v>
      </c>
      <c r="F182" s="6">
        <v>0.83860006471880133</v>
      </c>
      <c r="G182" s="5">
        <v>106440.99000000002</v>
      </c>
      <c r="H182" s="6">
        <v>0.8386000614526461</v>
      </c>
      <c r="I182" s="5">
        <v>111478.67999999995</v>
      </c>
      <c r="J182" s="6">
        <v>0.83860007194533592</v>
      </c>
      <c r="K182" s="5">
        <v>100973.55000000002</v>
      </c>
      <c r="L182" s="6">
        <v>0.83859997181233803</v>
      </c>
      <c r="M182" s="5">
        <v>103736.75000000001</v>
      </c>
      <c r="N182" s="6">
        <v>0.83730008672711864</v>
      </c>
      <c r="O182" s="5">
        <v>104657.05</v>
      </c>
      <c r="P182" s="6">
        <v>0.83729987260938588</v>
      </c>
      <c r="Q182" s="5">
        <v>110051.40000000001</v>
      </c>
      <c r="R182" s="6">
        <v>0.83730002821144034</v>
      </c>
      <c r="S182" s="5">
        <v>112486.09999999999</v>
      </c>
      <c r="T182" s="6">
        <v>0.8373001452541694</v>
      </c>
      <c r="U182" s="5">
        <v>104036.42000000001</v>
      </c>
      <c r="V182" s="6">
        <v>0.83729981958481414</v>
      </c>
      <c r="W182" s="5">
        <v>113811.44000000002</v>
      </c>
      <c r="X182" s="6">
        <v>0.8372999804600596</v>
      </c>
      <c r="Y182" s="5">
        <v>108858.52999999998</v>
      </c>
      <c r="Z182" s="6">
        <v>0.83729988293334279</v>
      </c>
      <c r="AA182" s="5">
        <v>136152.80000000002</v>
      </c>
      <c r="AB182" s="6">
        <v>0.8372999461593077</v>
      </c>
      <c r="AC182" s="5">
        <v>118191.16000000002</v>
      </c>
      <c r="AD182" s="6">
        <v>0.83730007345696966</v>
      </c>
      <c r="AE182" s="5">
        <v>122921.93</v>
      </c>
      <c r="AF182" s="6">
        <v>0.83730012685320077</v>
      </c>
      <c r="AG182" s="5">
        <v>104909.07999999997</v>
      </c>
      <c r="AH182" s="6">
        <v>0.83730009494432622</v>
      </c>
      <c r="AI182" s="5">
        <v>94572.299999999988</v>
      </c>
      <c r="AJ182" s="6">
        <v>0.83729994201814562</v>
      </c>
      <c r="AK182" s="5">
        <v>101047.97000000002</v>
      </c>
      <c r="AL182" s="6">
        <v>0.83730001654746888</v>
      </c>
      <c r="AM182" s="5">
        <v>87702.02</v>
      </c>
      <c r="AN182" s="6">
        <v>0.83729994648850503</v>
      </c>
      <c r="AO182" s="5">
        <v>109127.81</v>
      </c>
      <c r="AP182" s="6">
        <v>0.83709997527694158</v>
      </c>
      <c r="AQ182" s="5">
        <v>103909.40000000001</v>
      </c>
      <c r="AR182" s="6">
        <v>0.83710007717702861</v>
      </c>
      <c r="AS182" s="5">
        <v>105331.24</v>
      </c>
      <c r="AT182" s="6">
        <v>0.83709988082215858</v>
      </c>
      <c r="AU182" s="5">
        <v>110568.41000000002</v>
      </c>
      <c r="AV182" s="6">
        <v>0.83710004749969447</v>
      </c>
      <c r="AW182" s="5">
        <v>105964.22999999998</v>
      </c>
      <c r="AX182" s="6">
        <v>0.83709981613926587</v>
      </c>
      <c r="AY182" s="5">
        <v>128780.11000000002</v>
      </c>
      <c r="AZ182" s="6">
        <v>0.83710006372823431</v>
      </c>
      <c r="BA182" s="5">
        <v>109802.98999999999</v>
      </c>
      <c r="BB182" s="6">
        <v>0.83710010499297549</v>
      </c>
      <c r="BC182" s="5">
        <v>98691.3</v>
      </c>
      <c r="BD182" s="6">
        <v>0.8371000501625746</v>
      </c>
      <c r="BE182" s="5">
        <v>109529.28000000001</v>
      </c>
      <c r="BF182" s="6">
        <v>0.83710007917079088</v>
      </c>
      <c r="BG182" s="5">
        <v>110066.02000000002</v>
      </c>
      <c r="BH182" s="6">
        <v>0.83709995032129902</v>
      </c>
      <c r="BI182" s="5">
        <v>104500.12000000001</v>
      </c>
      <c r="BJ182" s="6">
        <v>0.83710003886703088</v>
      </c>
      <c r="BK182" s="5">
        <v>107581.63</v>
      </c>
      <c r="BL182" s="6">
        <v>0.83709999279473091</v>
      </c>
      <c r="BM182" s="5">
        <v>111611.49999999999</v>
      </c>
      <c r="BN182" s="6">
        <v>0.83710008307887274</v>
      </c>
      <c r="BO182" s="5">
        <v>94688.099999999991</v>
      </c>
      <c r="BP182" s="6">
        <v>0.8371000201212152</v>
      </c>
      <c r="BQ182" s="5">
        <v>100038.25</v>
      </c>
      <c r="BR182" s="6">
        <v>0.83710002859277122</v>
      </c>
      <c r="BS182" s="5">
        <v>108970.38</v>
      </c>
      <c r="BT182" s="6">
        <v>0.8371000013366513</v>
      </c>
      <c r="BU182" s="5">
        <v>104632.98</v>
      </c>
      <c r="BV182" s="6">
        <v>0.83710000272011753</v>
      </c>
      <c r="BW182" s="5">
        <v>100492.80000000005</v>
      </c>
      <c r="BX182" s="6">
        <v>0.83709992815418732</v>
      </c>
      <c r="BY182" s="5">
        <v>105489.09</v>
      </c>
      <c r="BZ182" s="6">
        <v>0.83709993197760424</v>
      </c>
      <c r="CA182" s="5">
        <v>100465.25</v>
      </c>
      <c r="CB182" s="6">
        <v>0.83710005897555839</v>
      </c>
      <c r="CC182" s="5">
        <v>100771.87000000001</v>
      </c>
      <c r="CD182" s="6">
        <v>0.83710004750705891</v>
      </c>
      <c r="CE182" s="5">
        <v>4187404.67</v>
      </c>
      <c r="CF182" s="6">
        <v>0.83732772479688278</v>
      </c>
      <c r="CG182" s="4"/>
      <c r="CH182" s="12">
        <f t="shared" si="43"/>
        <v>1327047.4500000002</v>
      </c>
      <c r="CI182" s="12">
        <f t="shared" si="44"/>
        <v>1293025.6600000001</v>
      </c>
      <c r="CJ182" s="12">
        <f t="shared" si="45"/>
        <v>1260605.3500000001</v>
      </c>
      <c r="CK182" s="12">
        <f t="shared" si="46"/>
        <v>1235761.0628571429</v>
      </c>
      <c r="CL182" s="12">
        <f t="shared" si="47"/>
        <v>1235761.0628571429</v>
      </c>
      <c r="CM182" s="16">
        <f>CH182/CH$185</f>
        <v>0.83772397788735253</v>
      </c>
      <c r="CN182" s="16">
        <f t="shared" ref="CN182:CQ185" si="65">CI182/CI$185</f>
        <v>0.83719734217068142</v>
      </c>
      <c r="CO182" s="16">
        <f t="shared" si="65"/>
        <v>0.8371000239707348</v>
      </c>
      <c r="CP182" s="16">
        <f t="shared" si="65"/>
        <v>0.83709999945537339</v>
      </c>
      <c r="CQ182" s="16">
        <f t="shared" si="65"/>
        <v>0.83709999945537339</v>
      </c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</row>
    <row r="183" spans="1:128" x14ac:dyDescent="0.25">
      <c r="A183" s="2" t="s">
        <v>160</v>
      </c>
      <c r="B183" s="2" t="s">
        <v>161</v>
      </c>
      <c r="C183" s="2" t="s">
        <v>99</v>
      </c>
      <c r="D183" s="2" t="s">
        <v>56</v>
      </c>
      <c r="E183" s="5">
        <v>2822.9600000000009</v>
      </c>
      <c r="F183" s="6">
        <v>2.0700043901140247E-2</v>
      </c>
      <c r="G183" s="5">
        <v>2627.3700000000008</v>
      </c>
      <c r="H183" s="6">
        <v>2.0699851095511597E-2</v>
      </c>
      <c r="I183" s="5">
        <v>2751.7400000000007</v>
      </c>
      <c r="J183" s="6">
        <v>2.0700006153417497E-2</v>
      </c>
      <c r="K183" s="5">
        <v>2492.4499999999998</v>
      </c>
      <c r="L183" s="6">
        <v>2.0700158603353665E-2</v>
      </c>
      <c r="M183" s="5">
        <v>2552.2199999999998</v>
      </c>
      <c r="N183" s="6">
        <v>2.0599970862270955E-2</v>
      </c>
      <c r="O183" s="5">
        <v>2574.8800000000006</v>
      </c>
      <c r="P183" s="6">
        <v>2.0600109557688238E-2</v>
      </c>
      <c r="Q183" s="5">
        <v>2707.56</v>
      </c>
      <c r="R183" s="6">
        <v>2.0599829392303662E-2</v>
      </c>
      <c r="S183" s="5">
        <v>2767.46</v>
      </c>
      <c r="T183" s="6">
        <v>2.0599831090108944E-2</v>
      </c>
      <c r="U183" s="5">
        <v>2559.61</v>
      </c>
      <c r="V183" s="6">
        <v>2.0600103225461679E-2</v>
      </c>
      <c r="W183" s="5">
        <v>2800.09</v>
      </c>
      <c r="X183" s="6">
        <v>2.0599996821816929E-2</v>
      </c>
      <c r="Y183" s="5">
        <v>2678.26</v>
      </c>
      <c r="Z183" s="6">
        <v>2.0600193521491197E-2</v>
      </c>
      <c r="AA183" s="5">
        <v>3349.7700000000004</v>
      </c>
      <c r="AB183" s="6">
        <v>2.0600106943419922E-2</v>
      </c>
      <c r="AC183" s="5">
        <v>2907.84</v>
      </c>
      <c r="AD183" s="6">
        <v>2.0599972498798677E-2</v>
      </c>
      <c r="AE183" s="5">
        <v>3024.2100000000005</v>
      </c>
      <c r="AF183" s="6">
        <v>2.0599834517979979E-2</v>
      </c>
      <c r="AG183" s="5">
        <v>2581.0500000000002</v>
      </c>
      <c r="AH183" s="6">
        <v>2.0599870002253894E-2</v>
      </c>
      <c r="AI183" s="5">
        <v>2326.7399999999998</v>
      </c>
      <c r="AJ183" s="6">
        <v>2.059989306690543E-2</v>
      </c>
      <c r="AK183" s="5">
        <v>2486.0700000000002</v>
      </c>
      <c r="AL183" s="6">
        <v>2.0599982880785885E-2</v>
      </c>
      <c r="AM183" s="5">
        <v>2157.73</v>
      </c>
      <c r="AN183" s="6">
        <v>2.0600063870098339E-2</v>
      </c>
      <c r="AO183" s="5">
        <v>2685.4900000000002</v>
      </c>
      <c r="AP183" s="6">
        <v>2.0599915022636979E-2</v>
      </c>
      <c r="AQ183" s="5">
        <v>2557.0700000000002</v>
      </c>
      <c r="AR183" s="6">
        <v>2.0599902360585901E-2</v>
      </c>
      <c r="AS183" s="5">
        <v>2592.0799999999995</v>
      </c>
      <c r="AT183" s="6">
        <v>2.0600059954496885E-2</v>
      </c>
      <c r="AU183" s="5">
        <v>2720.95</v>
      </c>
      <c r="AV183" s="6">
        <v>2.0599983071514668E-2</v>
      </c>
      <c r="AW183" s="5">
        <v>2607.6799999999998</v>
      </c>
      <c r="AX183" s="6">
        <v>2.0600238859377746E-2</v>
      </c>
      <c r="AY183" s="5">
        <v>3169.11</v>
      </c>
      <c r="AZ183" s="6">
        <v>2.0599937233799416E-2</v>
      </c>
      <c r="BA183" s="5">
        <v>2702.1</v>
      </c>
      <c r="BB183" s="6">
        <v>2.0599877960532035E-2</v>
      </c>
      <c r="BC183" s="5">
        <v>2428.66</v>
      </c>
      <c r="BD183" s="6">
        <v>2.0599905035477678E-2</v>
      </c>
      <c r="BE183" s="5">
        <v>2695.3699999999994</v>
      </c>
      <c r="BF183" s="6">
        <v>2.0599920317147833E-2</v>
      </c>
      <c r="BG183" s="5">
        <v>2708.6000000000004</v>
      </c>
      <c r="BH183" s="6">
        <v>2.0600080982670861E-2</v>
      </c>
      <c r="BI183" s="5">
        <v>2571.6099999999997</v>
      </c>
      <c r="BJ183" s="6">
        <v>2.0599926879996358E-2</v>
      </c>
      <c r="BK183" s="5">
        <v>2647.4500000000003</v>
      </c>
      <c r="BL183" s="6">
        <v>2.0599988826386164E-2</v>
      </c>
      <c r="BM183" s="5">
        <v>2746.6</v>
      </c>
      <c r="BN183" s="6">
        <v>2.0599840412362812E-2</v>
      </c>
      <c r="BO183" s="5">
        <v>2330.16</v>
      </c>
      <c r="BP183" s="6">
        <v>2.06000224197724E-2</v>
      </c>
      <c r="BQ183" s="5">
        <v>2461.81</v>
      </c>
      <c r="BR183" s="6">
        <v>2.0599932739626795E-2</v>
      </c>
      <c r="BS183" s="5">
        <v>2681.63</v>
      </c>
      <c r="BT183" s="6">
        <v>2.0600024305544352E-2</v>
      </c>
      <c r="BU183" s="5">
        <v>2574.900000000001</v>
      </c>
      <c r="BV183" s="6">
        <v>2.0600089923884721E-2</v>
      </c>
      <c r="BW183" s="5">
        <v>2473.0200000000004</v>
      </c>
      <c r="BX183" s="6">
        <v>2.0600131196701333E-2</v>
      </c>
      <c r="BY183" s="5">
        <v>2595.96</v>
      </c>
      <c r="BZ183" s="6">
        <v>2.0600025456818157E-2</v>
      </c>
      <c r="CA183" s="5">
        <v>2472.3200000000002</v>
      </c>
      <c r="CB183" s="6">
        <v>2.0599950906472164E-2</v>
      </c>
      <c r="CC183" s="5">
        <v>2479.8599999999997</v>
      </c>
      <c r="CD183" s="6">
        <v>2.0599904753289332E-2</v>
      </c>
      <c r="CE183" s="5">
        <v>103070.44000000003</v>
      </c>
      <c r="CF183" s="6">
        <v>2.0610316847885078E-2</v>
      </c>
      <c r="CG183" s="4"/>
      <c r="CH183" s="12">
        <f t="shared" si="43"/>
        <v>32684.370000000006</v>
      </c>
      <c r="CI183" s="12">
        <f t="shared" si="44"/>
        <v>31816.02</v>
      </c>
      <c r="CJ183" s="12">
        <f t="shared" si="45"/>
        <v>31021.910000000003</v>
      </c>
      <c r="CK183" s="12">
        <f t="shared" si="46"/>
        <v>30410.571428571435</v>
      </c>
      <c r="CL183" s="12">
        <f t="shared" si="47"/>
        <v>30410.571428571435</v>
      </c>
      <c r="CM183" s="16">
        <f t="shared" ref="CM183:CM185" si="66">CH183/CH$185</f>
        <v>2.0632631072191165E-2</v>
      </c>
      <c r="CN183" s="16">
        <f t="shared" si="65"/>
        <v>2.0599968126270008E-2</v>
      </c>
      <c r="CO183" s="16">
        <f t="shared" si="65"/>
        <v>2.0599977308217814E-2</v>
      </c>
      <c r="CP183" s="16">
        <f t="shared" si="65"/>
        <v>2.0600009250524184E-2</v>
      </c>
      <c r="CQ183" s="16">
        <f t="shared" si="65"/>
        <v>2.0600009250524184E-2</v>
      </c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</row>
    <row r="184" spans="1:128" x14ac:dyDescent="0.25">
      <c r="A184" s="2" t="s">
        <v>160</v>
      </c>
      <c r="B184" s="2" t="s">
        <v>161</v>
      </c>
      <c r="C184" s="2" t="s">
        <v>99</v>
      </c>
      <c r="D184" s="2" t="s">
        <v>63</v>
      </c>
      <c r="E184" s="5">
        <v>19187.889999999996</v>
      </c>
      <c r="F184" s="6">
        <v>0.14069989138005842</v>
      </c>
      <c r="G184" s="5">
        <v>17858.640000000003</v>
      </c>
      <c r="H184" s="6">
        <v>0.1407000874518424</v>
      </c>
      <c r="I184" s="5">
        <v>18703.84</v>
      </c>
      <c r="J184" s="6">
        <v>0.14069992190124658</v>
      </c>
      <c r="K184" s="5">
        <v>16941.29</v>
      </c>
      <c r="L184" s="6">
        <v>0.14069986958430838</v>
      </c>
      <c r="M184" s="5">
        <v>17605.38</v>
      </c>
      <c r="N184" s="6">
        <v>0.1420999424106103</v>
      </c>
      <c r="O184" s="5">
        <v>17761.579999999998</v>
      </c>
      <c r="P184" s="6">
        <v>0.14210001783292586</v>
      </c>
      <c r="Q184" s="5">
        <v>18677.080000000002</v>
      </c>
      <c r="R184" s="6">
        <v>0.14210014239625601</v>
      </c>
      <c r="S184" s="5">
        <v>19090.259999999998</v>
      </c>
      <c r="T184" s="6">
        <v>0.14210002365572155</v>
      </c>
      <c r="U184" s="5">
        <v>17656.259999999995</v>
      </c>
      <c r="V184" s="6">
        <v>0.14210007718972417</v>
      </c>
      <c r="W184" s="5">
        <v>19315.190000000002</v>
      </c>
      <c r="X184" s="6">
        <v>0.14210002271812339</v>
      </c>
      <c r="Y184" s="5">
        <v>18474.610000000004</v>
      </c>
      <c r="Z184" s="6">
        <v>0.1420999235451661</v>
      </c>
      <c r="AA184" s="5">
        <v>23106.78</v>
      </c>
      <c r="AB184" s="6">
        <v>0.14209994689727251</v>
      </c>
      <c r="AC184" s="5">
        <v>20058.47</v>
      </c>
      <c r="AD184" s="6">
        <v>0.14209995404423156</v>
      </c>
      <c r="AE184" s="5">
        <v>20861.349999999999</v>
      </c>
      <c r="AF184" s="6">
        <v>0.14210003862881929</v>
      </c>
      <c r="AG184" s="5">
        <v>17804.350000000002</v>
      </c>
      <c r="AH184" s="6">
        <v>0.14210003505341978</v>
      </c>
      <c r="AI184" s="5">
        <v>16050.09</v>
      </c>
      <c r="AJ184" s="6">
        <v>0.1421001649149489</v>
      </c>
      <c r="AK184" s="5">
        <v>17149.07</v>
      </c>
      <c r="AL184" s="6">
        <v>0.14210000057174527</v>
      </c>
      <c r="AM184" s="5">
        <v>14884.100000000002</v>
      </c>
      <c r="AN184" s="6">
        <v>0.14209998964139661</v>
      </c>
      <c r="AO184" s="5">
        <v>18550.829999999998</v>
      </c>
      <c r="AP184" s="6">
        <v>0.1423001097004214</v>
      </c>
      <c r="AQ184" s="5">
        <v>17663.730000000003</v>
      </c>
      <c r="AR184" s="6">
        <v>0.14230002046238546</v>
      </c>
      <c r="AS184" s="5">
        <v>17905.439999999999</v>
      </c>
      <c r="AT184" s="6">
        <v>0.14230005922334446</v>
      </c>
      <c r="AU184" s="5">
        <v>18795.700000000004</v>
      </c>
      <c r="AV184" s="6">
        <v>0.14229996942879081</v>
      </c>
      <c r="AW184" s="5">
        <v>18013.030000000002</v>
      </c>
      <c r="AX184" s="6">
        <v>0.14229994500135645</v>
      </c>
      <c r="AY184" s="5">
        <v>21891.54</v>
      </c>
      <c r="AZ184" s="6">
        <v>0.14229999903796628</v>
      </c>
      <c r="BA184" s="5">
        <v>18665.589999999997</v>
      </c>
      <c r="BB184" s="6">
        <v>0.14230001704649239</v>
      </c>
      <c r="BC184" s="5">
        <v>16776.7</v>
      </c>
      <c r="BD184" s="6">
        <v>0.14230004480194774</v>
      </c>
      <c r="BE184" s="5">
        <v>18619.059999999998</v>
      </c>
      <c r="BF184" s="6">
        <v>0.14230000051206126</v>
      </c>
      <c r="BG184" s="5">
        <v>18710.300000000003</v>
      </c>
      <c r="BH184" s="6">
        <v>0.1422999686960299</v>
      </c>
      <c r="BI184" s="5">
        <v>17764.149999999998</v>
      </c>
      <c r="BJ184" s="6">
        <v>0.14230003425297277</v>
      </c>
      <c r="BK184" s="5">
        <v>18287.98</v>
      </c>
      <c r="BL184" s="6">
        <v>0.14230001837888293</v>
      </c>
      <c r="BM184" s="5">
        <v>18973.03</v>
      </c>
      <c r="BN184" s="6">
        <v>0.14230007650876431</v>
      </c>
      <c r="BO184" s="5">
        <v>16096.18</v>
      </c>
      <c r="BP184" s="6">
        <v>0.14229995745901231</v>
      </c>
      <c r="BQ184" s="5">
        <v>17005.670000000002</v>
      </c>
      <c r="BR184" s="6">
        <v>0.14230003866760199</v>
      </c>
      <c r="BS184" s="5">
        <v>18524.05</v>
      </c>
      <c r="BT184" s="6">
        <v>0.14229997435780434</v>
      </c>
      <c r="BU184" s="5">
        <v>17786.719999999998</v>
      </c>
      <c r="BV184" s="6">
        <v>0.14229990735599776</v>
      </c>
      <c r="BW184" s="5">
        <v>17082.93</v>
      </c>
      <c r="BX184" s="6">
        <v>0.14229994064911122</v>
      </c>
      <c r="BY184" s="5">
        <v>17932.27</v>
      </c>
      <c r="BZ184" s="6">
        <v>0.14230004256557749</v>
      </c>
      <c r="CA184" s="5">
        <v>17078.249999999996</v>
      </c>
      <c r="CB184" s="6">
        <v>0.1422999901179694</v>
      </c>
      <c r="CC184" s="5">
        <v>17130.379999999997</v>
      </c>
      <c r="CD184" s="6">
        <v>0.14230004773965163</v>
      </c>
      <c r="CE184" s="5">
        <v>710439.76000000024</v>
      </c>
      <c r="CF184" s="6">
        <v>0.14206195835523192</v>
      </c>
      <c r="CG184" s="4"/>
      <c r="CH184" s="12">
        <f t="shared" si="43"/>
        <v>224378.80000000005</v>
      </c>
      <c r="CI184" s="12">
        <f t="shared" si="44"/>
        <v>219627.7</v>
      </c>
      <c r="CJ184" s="12">
        <f t="shared" si="45"/>
        <v>214292.36</v>
      </c>
      <c r="CK184" s="12">
        <f t="shared" si="46"/>
        <v>210069.03428571427</v>
      </c>
      <c r="CL184" s="12">
        <f t="shared" si="47"/>
        <v>210069.03428571427</v>
      </c>
      <c r="CM184" s="16">
        <f t="shared" si="66"/>
        <v>0.14164339104045653</v>
      </c>
      <c r="CN184" s="16">
        <f t="shared" si="65"/>
        <v>0.14220268970304872</v>
      </c>
      <c r="CO184" s="16">
        <f t="shared" si="65"/>
        <v>0.14229999872104723</v>
      </c>
      <c r="CP184" s="16">
        <f t="shared" si="65"/>
        <v>0.14229999129410245</v>
      </c>
      <c r="CQ184" s="16">
        <f t="shared" si="65"/>
        <v>0.14229999129410245</v>
      </c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</row>
    <row r="185" spans="1:128" s="7" customFormat="1" x14ac:dyDescent="0.25">
      <c r="A185" s="7" t="s">
        <v>162</v>
      </c>
      <c r="E185" s="10">
        <v>136374.58999999997</v>
      </c>
      <c r="F185" s="11">
        <v>1</v>
      </c>
      <c r="G185" s="10">
        <v>126927.00000000001</v>
      </c>
      <c r="H185" s="11">
        <v>1</v>
      </c>
      <c r="I185" s="10">
        <v>132934.25999999995</v>
      </c>
      <c r="J185" s="11">
        <v>1</v>
      </c>
      <c r="K185" s="10">
        <v>120407.29000000001</v>
      </c>
      <c r="L185" s="11">
        <v>1</v>
      </c>
      <c r="M185" s="10">
        <v>123894.35000000002</v>
      </c>
      <c r="N185" s="11">
        <v>1</v>
      </c>
      <c r="O185" s="10">
        <v>124993.51000000001</v>
      </c>
      <c r="P185" s="11">
        <v>1</v>
      </c>
      <c r="Q185" s="10">
        <v>131436.04</v>
      </c>
      <c r="R185" s="11">
        <v>1</v>
      </c>
      <c r="S185" s="10">
        <v>134343.82</v>
      </c>
      <c r="T185" s="11">
        <v>1</v>
      </c>
      <c r="U185" s="10">
        <v>124252.29000000001</v>
      </c>
      <c r="V185" s="11">
        <v>1</v>
      </c>
      <c r="W185" s="10">
        <v>135926.72000000003</v>
      </c>
      <c r="X185" s="11">
        <v>1</v>
      </c>
      <c r="Y185" s="10">
        <v>130011.39999999998</v>
      </c>
      <c r="Z185" s="11">
        <v>1</v>
      </c>
      <c r="AA185" s="10">
        <v>162609.35</v>
      </c>
      <c r="AB185" s="11">
        <v>1</v>
      </c>
      <c r="AC185" s="10">
        <v>141157.47000000003</v>
      </c>
      <c r="AD185" s="11">
        <v>1</v>
      </c>
      <c r="AE185" s="10">
        <v>146807.49</v>
      </c>
      <c r="AF185" s="11">
        <v>1</v>
      </c>
      <c r="AG185" s="10">
        <v>125294.47999999998</v>
      </c>
      <c r="AH185" s="11">
        <v>1</v>
      </c>
      <c r="AI185" s="10">
        <v>112949.12999999999</v>
      </c>
      <c r="AJ185" s="11">
        <v>1</v>
      </c>
      <c r="AK185" s="10">
        <v>120683.11000000002</v>
      </c>
      <c r="AL185" s="11">
        <v>1</v>
      </c>
      <c r="AM185" s="10">
        <v>104743.85</v>
      </c>
      <c r="AN185" s="11">
        <v>1</v>
      </c>
      <c r="AO185" s="10">
        <v>130364.13</v>
      </c>
      <c r="AP185" s="11">
        <v>1</v>
      </c>
      <c r="AQ185" s="10">
        <v>124130.20000000001</v>
      </c>
      <c r="AR185" s="11">
        <v>1</v>
      </c>
      <c r="AS185" s="10">
        <v>125828.76000000001</v>
      </c>
      <c r="AT185" s="11">
        <v>1</v>
      </c>
      <c r="AU185" s="10">
        <v>132085.06000000003</v>
      </c>
      <c r="AV185" s="11">
        <v>1</v>
      </c>
      <c r="AW185" s="10">
        <v>126584.93999999997</v>
      </c>
      <c r="AX185" s="11">
        <v>1</v>
      </c>
      <c r="AY185" s="10">
        <v>153840.76</v>
      </c>
      <c r="AZ185" s="11">
        <v>1</v>
      </c>
      <c r="BA185" s="10">
        <v>131170.68</v>
      </c>
      <c r="BB185" s="11">
        <v>1</v>
      </c>
      <c r="BC185" s="10">
        <v>117896.66</v>
      </c>
      <c r="BD185" s="11">
        <v>1</v>
      </c>
      <c r="BE185" s="10">
        <v>130843.71</v>
      </c>
      <c r="BF185" s="11">
        <v>1</v>
      </c>
      <c r="BG185" s="10">
        <v>131484.92000000004</v>
      </c>
      <c r="BH185" s="11">
        <v>1</v>
      </c>
      <c r="BI185" s="10">
        <v>124835.88</v>
      </c>
      <c r="BJ185" s="11">
        <v>1</v>
      </c>
      <c r="BK185" s="10">
        <v>128517.06</v>
      </c>
      <c r="BL185" s="11">
        <v>1</v>
      </c>
      <c r="BM185" s="10">
        <v>133331.13</v>
      </c>
      <c r="BN185" s="11">
        <v>1</v>
      </c>
      <c r="BO185" s="10">
        <v>113114.44</v>
      </c>
      <c r="BP185" s="11">
        <v>1</v>
      </c>
      <c r="BQ185" s="10">
        <v>119505.73</v>
      </c>
      <c r="BR185" s="11">
        <v>1</v>
      </c>
      <c r="BS185" s="10">
        <v>130176.06000000001</v>
      </c>
      <c r="BT185" s="11">
        <v>1</v>
      </c>
      <c r="BU185" s="10">
        <v>124994.59999999999</v>
      </c>
      <c r="BV185" s="11">
        <v>1</v>
      </c>
      <c r="BW185" s="10">
        <v>120048.75000000006</v>
      </c>
      <c r="BX185" s="11">
        <v>1</v>
      </c>
      <c r="BY185" s="10">
        <v>126017.32</v>
      </c>
      <c r="BZ185" s="11">
        <v>1</v>
      </c>
      <c r="CA185" s="10">
        <v>120015.82</v>
      </c>
      <c r="CB185" s="11">
        <v>1</v>
      </c>
      <c r="CC185" s="10">
        <v>120382.11000000002</v>
      </c>
      <c r="CD185" s="11">
        <v>1</v>
      </c>
      <c r="CE185" s="10">
        <v>5000914.870000001</v>
      </c>
      <c r="CF185" s="11">
        <v>1</v>
      </c>
      <c r="CG185" s="9"/>
      <c r="CH185" s="17">
        <f t="shared" si="43"/>
        <v>1584110.6199999999</v>
      </c>
      <c r="CI185" s="17">
        <f t="shared" si="44"/>
        <v>1544469.38</v>
      </c>
      <c r="CJ185" s="17">
        <f t="shared" si="45"/>
        <v>1505919.6200000003</v>
      </c>
      <c r="CK185" s="17">
        <f t="shared" si="46"/>
        <v>1476240.6685714286</v>
      </c>
      <c r="CL185" s="17">
        <f t="shared" si="47"/>
        <v>1476240.6685714286</v>
      </c>
      <c r="CM185" s="15">
        <f t="shared" si="66"/>
        <v>1</v>
      </c>
      <c r="CN185" s="15">
        <f t="shared" si="65"/>
        <v>1</v>
      </c>
      <c r="CO185" s="15">
        <f t="shared" si="65"/>
        <v>1</v>
      </c>
      <c r="CP185" s="15">
        <f t="shared" si="65"/>
        <v>1</v>
      </c>
      <c r="CQ185" s="15">
        <f t="shared" si="65"/>
        <v>1</v>
      </c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</row>
    <row r="186" spans="1:128" x14ac:dyDescent="0.25">
      <c r="A186" s="2" t="s">
        <v>163</v>
      </c>
      <c r="B186" s="2" t="s">
        <v>164</v>
      </c>
      <c r="C186" s="2" t="s">
        <v>95</v>
      </c>
      <c r="D186" s="2" t="s">
        <v>55</v>
      </c>
      <c r="E186" s="5">
        <v>22147.919999999998</v>
      </c>
      <c r="F186" s="6">
        <v>0.83068364746000711</v>
      </c>
      <c r="G186" s="5">
        <v>23854.460000000003</v>
      </c>
      <c r="H186" s="6">
        <v>0.83068278412310059</v>
      </c>
      <c r="I186" s="5">
        <v>22443.850000000002</v>
      </c>
      <c r="J186" s="6">
        <v>0.83068330117023348</v>
      </c>
      <c r="K186" s="5">
        <v>20215.600000000002</v>
      </c>
      <c r="L186" s="6">
        <v>0.83068329326256329</v>
      </c>
      <c r="M186" s="5">
        <v>23153.15</v>
      </c>
      <c r="N186" s="6">
        <v>0.84977787662977333</v>
      </c>
      <c r="O186" s="5">
        <v>20450.389999999996</v>
      </c>
      <c r="P186" s="6">
        <v>0.84977721302490405</v>
      </c>
      <c r="Q186" s="5">
        <v>21877.579999999994</v>
      </c>
      <c r="R186" s="6">
        <v>0.84977811268573977</v>
      </c>
      <c r="S186" s="5">
        <v>22564.99</v>
      </c>
      <c r="T186" s="6">
        <v>0.8497777546801818</v>
      </c>
      <c r="U186" s="5">
        <v>21236.02</v>
      </c>
      <c r="V186" s="6">
        <v>0.84977765186119769</v>
      </c>
      <c r="W186" s="5">
        <v>21905.89</v>
      </c>
      <c r="X186" s="6">
        <v>0.84977793398108559</v>
      </c>
      <c r="Y186" s="5">
        <v>21475.38</v>
      </c>
      <c r="Z186" s="6">
        <v>0.84977844817966619</v>
      </c>
      <c r="AA186" s="5">
        <v>23673.03</v>
      </c>
      <c r="AB186" s="6">
        <v>0.84977706527369401</v>
      </c>
      <c r="AC186" s="5">
        <v>26097.61</v>
      </c>
      <c r="AD186" s="6">
        <v>0.84977832104895024</v>
      </c>
      <c r="AE186" s="5">
        <v>27574.9</v>
      </c>
      <c r="AF186" s="6">
        <v>0.84977783968586296</v>
      </c>
      <c r="AG186" s="5">
        <v>25130.770000000004</v>
      </c>
      <c r="AH186" s="6">
        <v>0.84977816160709652</v>
      </c>
      <c r="AI186" s="5">
        <v>24707.59</v>
      </c>
      <c r="AJ186" s="6">
        <v>0.84977790465119085</v>
      </c>
      <c r="AK186" s="5">
        <v>25354.07</v>
      </c>
      <c r="AL186" s="6">
        <v>0.84977743427180419</v>
      </c>
      <c r="AM186" s="5">
        <v>24073.710000000003</v>
      </c>
      <c r="AN186" s="6">
        <v>0.84977772224069537</v>
      </c>
      <c r="AO186" s="5">
        <v>26492.660000000003</v>
      </c>
      <c r="AP186" s="6">
        <v>0.88092159953181848</v>
      </c>
      <c r="AQ186" s="5">
        <v>27177.190000000002</v>
      </c>
      <c r="AR186" s="6">
        <v>0.88092077732603491</v>
      </c>
      <c r="AS186" s="5">
        <v>24750.5</v>
      </c>
      <c r="AT186" s="6">
        <v>0.8809210938434292</v>
      </c>
      <c r="AU186" s="5">
        <v>26083.77</v>
      </c>
      <c r="AV186" s="6">
        <v>0.88092095620145583</v>
      </c>
      <c r="AW186" s="5">
        <v>24993.4</v>
      </c>
      <c r="AX186" s="6">
        <v>0.88092060069272737</v>
      </c>
      <c r="AY186" s="5">
        <v>24681.71</v>
      </c>
      <c r="AZ186" s="6">
        <v>0.88092081969927982</v>
      </c>
      <c r="BA186" s="5">
        <v>12784.49</v>
      </c>
      <c r="BB186" s="6">
        <v>0.88136498790444606</v>
      </c>
      <c r="BC186" s="5">
        <v>9993.99</v>
      </c>
      <c r="BD186" s="6">
        <v>0.88136641032877094</v>
      </c>
      <c r="BE186" s="5">
        <v>8706.8799999999992</v>
      </c>
      <c r="BF186" s="6">
        <v>0.88136396166768061</v>
      </c>
      <c r="BG186" s="5">
        <v>3607.45</v>
      </c>
      <c r="BH186" s="6">
        <v>0.88109078474952973</v>
      </c>
      <c r="BI186" s="5">
        <v>3241.7899999999995</v>
      </c>
      <c r="BJ186" s="6">
        <v>0.88109358352721179</v>
      </c>
      <c r="BK186" s="5">
        <v>3350.3499999999995</v>
      </c>
      <c r="BL186" s="6">
        <v>0.88109138724523339</v>
      </c>
      <c r="BM186" s="5">
        <v>3479.47</v>
      </c>
      <c r="BN186" s="6">
        <v>0.88108592655992424</v>
      </c>
      <c r="BO186" s="5">
        <v>2964.0599999999995</v>
      </c>
      <c r="BP186" s="6">
        <v>0.88109605655071577</v>
      </c>
      <c r="BQ186" s="5">
        <v>3018.8099999999995</v>
      </c>
      <c r="BR186" s="6">
        <v>0.85284587068359097</v>
      </c>
      <c r="BS186" s="5">
        <v>3290.5399999999995</v>
      </c>
      <c r="BT186" s="6">
        <v>0.85284489841407252</v>
      </c>
      <c r="BU186" s="5">
        <v>3225.4</v>
      </c>
      <c r="BV186" s="6">
        <v>0.8528382108747844</v>
      </c>
      <c r="BW186" s="5">
        <v>3042.67</v>
      </c>
      <c r="BX186" s="6">
        <v>0.85284274374383351</v>
      </c>
      <c r="BY186" s="5">
        <v>3254.3900000000003</v>
      </c>
      <c r="BZ186" s="6">
        <v>0.8528476824663056</v>
      </c>
      <c r="CA186" s="5">
        <v>3095</v>
      </c>
      <c r="CB186" s="6">
        <v>0.85284732517318718</v>
      </c>
      <c r="CC186" s="5">
        <v>2972.02</v>
      </c>
      <c r="CD186" s="6">
        <v>0.85285483486809821</v>
      </c>
      <c r="CE186" s="5">
        <v>642143.45000000019</v>
      </c>
      <c r="CF186" s="6">
        <v>0.85673064143236222</v>
      </c>
      <c r="CG186" s="4"/>
      <c r="CH186" s="12">
        <f t="shared" si="43"/>
        <v>264998.26</v>
      </c>
      <c r="CI186" s="12">
        <f t="shared" si="44"/>
        <v>307117.88</v>
      </c>
      <c r="CJ186" s="12">
        <f t="shared" si="45"/>
        <v>60705.899999999994</v>
      </c>
      <c r="CK186" s="12">
        <f t="shared" si="46"/>
        <v>37540.851428571426</v>
      </c>
      <c r="CL186" s="12">
        <f t="shared" si="47"/>
        <v>37540.851428571426</v>
      </c>
      <c r="CM186" s="16">
        <f>CH186/CH$196</f>
        <v>0.84329223450042567</v>
      </c>
      <c r="CN186" s="16">
        <f t="shared" ref="CN186:CQ196" si="67">CI186/CI$196</f>
        <v>0.86513212074468016</v>
      </c>
      <c r="CO186" s="16">
        <f t="shared" si="67"/>
        <v>0.87522608410436809</v>
      </c>
      <c r="CP186" s="16">
        <f t="shared" si="67"/>
        <v>0.85284585331202267</v>
      </c>
      <c r="CQ186" s="16">
        <f t="shared" si="67"/>
        <v>0.85284585331202267</v>
      </c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</row>
    <row r="187" spans="1:128" x14ac:dyDescent="0.25">
      <c r="A187" s="2" t="s">
        <v>163</v>
      </c>
      <c r="B187" s="2" t="s">
        <v>164</v>
      </c>
      <c r="C187" s="2" t="s">
        <v>95</v>
      </c>
      <c r="D187" s="2" t="s">
        <v>56</v>
      </c>
      <c r="E187" s="5">
        <v>405.31000000000006</v>
      </c>
      <c r="F187" s="6">
        <v>1.5201625667422294E-2</v>
      </c>
      <c r="G187" s="5">
        <v>436.54</v>
      </c>
      <c r="H187" s="6">
        <v>1.5201612720686123E-2</v>
      </c>
      <c r="I187" s="5">
        <v>410.73000000000008</v>
      </c>
      <c r="J187" s="6">
        <v>1.5201783664106206E-2</v>
      </c>
      <c r="K187" s="5">
        <v>369.95000000000005</v>
      </c>
      <c r="L187" s="6">
        <v>1.5201689998935737E-2</v>
      </c>
      <c r="M187" s="5">
        <v>443.45000000000005</v>
      </c>
      <c r="N187" s="6">
        <v>1.6275711917880419E-2</v>
      </c>
      <c r="O187" s="5">
        <v>391.69</v>
      </c>
      <c r="P187" s="6">
        <v>1.6275935890206726E-2</v>
      </c>
      <c r="Q187" s="5">
        <v>419.0100000000001</v>
      </c>
      <c r="R187" s="6">
        <v>1.6275361671466954E-2</v>
      </c>
      <c r="S187" s="5">
        <v>432.18</v>
      </c>
      <c r="T187" s="6">
        <v>1.6275520176063936E-2</v>
      </c>
      <c r="U187" s="5">
        <v>406.73999999999995</v>
      </c>
      <c r="V187" s="6">
        <v>1.6276051826944197E-2</v>
      </c>
      <c r="W187" s="5">
        <v>419.56</v>
      </c>
      <c r="X187" s="6">
        <v>1.6275660563487913E-2</v>
      </c>
      <c r="Y187" s="5">
        <v>411.31000000000006</v>
      </c>
      <c r="Z187" s="6">
        <v>1.6275491913101351E-2</v>
      </c>
      <c r="AA187" s="5">
        <v>453.41999999999996</v>
      </c>
      <c r="AB187" s="6">
        <v>1.6276155478888773E-2</v>
      </c>
      <c r="AC187" s="5">
        <v>499.85</v>
      </c>
      <c r="AD187" s="6">
        <v>1.6275884794673453E-2</v>
      </c>
      <c r="AE187" s="5">
        <v>528.14</v>
      </c>
      <c r="AF187" s="6">
        <v>1.627573148956811E-2</v>
      </c>
      <c r="AG187" s="5">
        <v>481.34000000000003</v>
      </c>
      <c r="AH187" s="6">
        <v>1.6276151518953053E-2</v>
      </c>
      <c r="AI187" s="5">
        <v>473.22</v>
      </c>
      <c r="AJ187" s="6">
        <v>1.6275642425628584E-2</v>
      </c>
      <c r="AK187" s="5">
        <v>485.59999999999997</v>
      </c>
      <c r="AL187" s="6">
        <v>1.6275569251105959E-2</v>
      </c>
      <c r="AM187" s="5">
        <v>461.09</v>
      </c>
      <c r="AN187" s="6">
        <v>1.6276012710461418E-2</v>
      </c>
      <c r="AO187" s="5">
        <v>459.75</v>
      </c>
      <c r="AP187" s="6">
        <v>1.5287393013187557E-2</v>
      </c>
      <c r="AQ187" s="5">
        <v>471.63</v>
      </c>
      <c r="AR187" s="6">
        <v>1.5287403377990064E-2</v>
      </c>
      <c r="AS187" s="5">
        <v>429.50999999999993</v>
      </c>
      <c r="AT187" s="6">
        <v>1.5287142442241218E-2</v>
      </c>
      <c r="AU187" s="5">
        <v>452.65</v>
      </c>
      <c r="AV187" s="6">
        <v>1.5287240718062953E-2</v>
      </c>
      <c r="AW187" s="5">
        <v>433.73</v>
      </c>
      <c r="AX187" s="6">
        <v>1.5287303533671154E-2</v>
      </c>
      <c r="AY187" s="5">
        <v>428.33</v>
      </c>
      <c r="AZ187" s="6">
        <v>1.5287628559844214E-2</v>
      </c>
      <c r="BA187" s="5">
        <v>221.85000000000002</v>
      </c>
      <c r="BB187" s="6">
        <v>1.5294377997605017E-2</v>
      </c>
      <c r="BC187" s="5">
        <v>173.41999999999996</v>
      </c>
      <c r="BD187" s="6">
        <v>1.5293847890503734E-2</v>
      </c>
      <c r="BE187" s="5">
        <v>151.09</v>
      </c>
      <c r="BF187" s="6">
        <v>1.5294259363672163E-2</v>
      </c>
      <c r="BG187" s="5">
        <v>62.88</v>
      </c>
      <c r="BH187" s="6">
        <v>1.5357936643626505E-2</v>
      </c>
      <c r="BI187" s="5">
        <v>56.52</v>
      </c>
      <c r="BJ187" s="6">
        <v>1.5361701202409169E-2</v>
      </c>
      <c r="BK187" s="5">
        <v>58.400000000000006</v>
      </c>
      <c r="BL187" s="6">
        <v>1.5358316896778438E-2</v>
      </c>
      <c r="BM187" s="5">
        <v>60.670000000000009</v>
      </c>
      <c r="BN187" s="6">
        <v>1.5363110808367542E-2</v>
      </c>
      <c r="BO187" s="5">
        <v>51.68</v>
      </c>
      <c r="BP187" s="6">
        <v>1.5362389493647563E-2</v>
      </c>
      <c r="BQ187" s="5">
        <v>53.2</v>
      </c>
      <c r="BR187" s="6">
        <v>1.5029564735894957E-2</v>
      </c>
      <c r="BS187" s="5">
        <v>58</v>
      </c>
      <c r="BT187" s="6">
        <v>1.5032488317423952E-2</v>
      </c>
      <c r="BU187" s="5">
        <v>56.860000000000007</v>
      </c>
      <c r="BV187" s="6">
        <v>1.5034532358882696E-2</v>
      </c>
      <c r="BW187" s="5">
        <v>53.63</v>
      </c>
      <c r="BX187" s="6">
        <v>1.503217777379137E-2</v>
      </c>
      <c r="BY187" s="5">
        <v>57.360000000000007</v>
      </c>
      <c r="BZ187" s="6">
        <v>1.5031801064490515E-2</v>
      </c>
      <c r="CA187" s="5">
        <v>54.550000000000004</v>
      </c>
      <c r="CB187" s="6">
        <v>1.5031606328981378E-2</v>
      </c>
      <c r="CC187" s="5">
        <v>52.37</v>
      </c>
      <c r="CD187" s="6">
        <v>1.5028165255295153E-2</v>
      </c>
      <c r="CE187" s="5">
        <v>11827.210000000003</v>
      </c>
      <c r="CF187" s="6">
        <v>1.5779547715787257E-2</v>
      </c>
      <c r="CG187" s="4"/>
      <c r="CH187" s="12">
        <f t="shared" si="43"/>
        <v>4999.8900000000012</v>
      </c>
      <c r="CI187" s="12">
        <f t="shared" si="44"/>
        <v>5604.84</v>
      </c>
      <c r="CJ187" s="12">
        <f t="shared" si="45"/>
        <v>1058.2</v>
      </c>
      <c r="CK187" s="12">
        <f t="shared" si="46"/>
        <v>661.66285714285721</v>
      </c>
      <c r="CL187" s="12">
        <f t="shared" si="47"/>
        <v>661.66285714285721</v>
      </c>
      <c r="CM187" s="16">
        <f t="shared" ref="CM187:CM196" si="68">CH187/CH$196</f>
        <v>1.5910928661781908E-2</v>
      </c>
      <c r="CN187" s="16">
        <f t="shared" si="67"/>
        <v>1.5788488497102848E-2</v>
      </c>
      <c r="CO187" s="16">
        <f t="shared" si="67"/>
        <v>1.5256577074044573E-2</v>
      </c>
      <c r="CP187" s="16">
        <f t="shared" si="67"/>
        <v>1.503152972112398E-2</v>
      </c>
      <c r="CQ187" s="16">
        <f t="shared" si="67"/>
        <v>1.503152972112398E-2</v>
      </c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</row>
    <row r="188" spans="1:128" x14ac:dyDescent="0.25">
      <c r="A188" s="2" t="s">
        <v>163</v>
      </c>
      <c r="B188" s="2" t="s">
        <v>164</v>
      </c>
      <c r="C188" s="2" t="s">
        <v>95</v>
      </c>
      <c r="D188" s="2" t="s">
        <v>57</v>
      </c>
      <c r="E188" s="5">
        <v>138.66999999999999</v>
      </c>
      <c r="F188" s="6">
        <v>5.2009805613023336E-3</v>
      </c>
      <c r="G188" s="5">
        <v>149.34</v>
      </c>
      <c r="H188" s="6">
        <v>5.2004600808797947E-3</v>
      </c>
      <c r="I188" s="5">
        <v>140.49999999999994</v>
      </c>
      <c r="J188" s="6">
        <v>5.2001329457476214E-3</v>
      </c>
      <c r="K188" s="5">
        <v>126.55999999999999</v>
      </c>
      <c r="L188" s="6">
        <v>5.2005024632120729E-3</v>
      </c>
      <c r="M188" s="5">
        <v>132.20000000000002</v>
      </c>
      <c r="N188" s="6">
        <v>4.8520670099082E-3</v>
      </c>
      <c r="O188" s="5">
        <v>116.78</v>
      </c>
      <c r="P188" s="6">
        <v>4.8525716593692501E-3</v>
      </c>
      <c r="Q188" s="5">
        <v>124.93000000000002</v>
      </c>
      <c r="R188" s="6">
        <v>4.8525833121318496E-3</v>
      </c>
      <c r="S188" s="5">
        <v>128.86000000000001</v>
      </c>
      <c r="T188" s="6">
        <v>4.8527547084261163E-3</v>
      </c>
      <c r="U188" s="5">
        <v>121.27000000000001</v>
      </c>
      <c r="V188" s="6">
        <v>4.8527236196428264E-3</v>
      </c>
      <c r="W188" s="5">
        <v>125.08000000000001</v>
      </c>
      <c r="X188" s="6">
        <v>4.8521299058086297E-3</v>
      </c>
      <c r="Y188" s="5">
        <v>122.63000000000001</v>
      </c>
      <c r="Z188" s="6">
        <v>4.8524557470122744E-3</v>
      </c>
      <c r="AA188" s="5">
        <v>135.16999999999999</v>
      </c>
      <c r="AB188" s="6">
        <v>4.8521193067826646E-3</v>
      </c>
      <c r="AC188" s="5">
        <v>149.02000000000001</v>
      </c>
      <c r="AD188" s="6">
        <v>4.8523204003245732E-3</v>
      </c>
      <c r="AE188" s="5">
        <v>157.45000000000002</v>
      </c>
      <c r="AF188" s="6">
        <v>4.8521489056547488E-3</v>
      </c>
      <c r="AG188" s="5">
        <v>143.49</v>
      </c>
      <c r="AH188" s="6">
        <v>4.8520068588826471E-3</v>
      </c>
      <c r="AI188" s="5">
        <v>141.09</v>
      </c>
      <c r="AJ188" s="6">
        <v>4.8525641135876273E-3</v>
      </c>
      <c r="AK188" s="5">
        <v>144.77000000000001</v>
      </c>
      <c r="AL188" s="6">
        <v>4.8521708411915368E-3</v>
      </c>
      <c r="AM188" s="5">
        <v>137.47000000000003</v>
      </c>
      <c r="AN188" s="6">
        <v>4.8525525760852155E-3</v>
      </c>
      <c r="AO188" s="5">
        <v>117.96</v>
      </c>
      <c r="AP188" s="6">
        <v>3.9223510164994105E-3</v>
      </c>
      <c r="AQ188" s="5">
        <v>120.99</v>
      </c>
      <c r="AR188" s="6">
        <v>3.9217669247143261E-3</v>
      </c>
      <c r="AS188" s="5">
        <v>110.19999999999997</v>
      </c>
      <c r="AT188" s="6">
        <v>3.9222441785639033E-3</v>
      </c>
      <c r="AU188" s="5">
        <v>116.12999999999998</v>
      </c>
      <c r="AV188" s="6">
        <v>3.9220308507426282E-3</v>
      </c>
      <c r="AW188" s="5">
        <v>111.27999999999997</v>
      </c>
      <c r="AX188" s="6">
        <v>3.9221892357617083E-3</v>
      </c>
      <c r="AY188" s="5">
        <v>109.88999999999999</v>
      </c>
      <c r="AZ188" s="6">
        <v>3.9221102944955533E-3</v>
      </c>
      <c r="BA188" s="5">
        <v>56.92</v>
      </c>
      <c r="BB188" s="6">
        <v>3.9240748056059392E-3</v>
      </c>
      <c r="BC188" s="5">
        <v>44.499999999999993</v>
      </c>
      <c r="BD188" s="6">
        <v>3.9244391138704661E-3</v>
      </c>
      <c r="BE188" s="5">
        <v>38.770000000000003</v>
      </c>
      <c r="BF188" s="6">
        <v>3.9245379279209064E-3</v>
      </c>
      <c r="BG188" s="5">
        <v>16.259999999999998</v>
      </c>
      <c r="BH188" s="6">
        <v>3.971374838189678E-3</v>
      </c>
      <c r="BI188" s="5">
        <v>14.610000000000001</v>
      </c>
      <c r="BJ188" s="6">
        <v>3.9708856080537501E-3</v>
      </c>
      <c r="BK188" s="5">
        <v>15.1</v>
      </c>
      <c r="BL188" s="6">
        <v>3.9710716633793563E-3</v>
      </c>
      <c r="BM188" s="5">
        <v>15.690000000000001</v>
      </c>
      <c r="BN188" s="6">
        <v>3.9730873344863476E-3</v>
      </c>
      <c r="BO188" s="5">
        <v>13.350000000000001</v>
      </c>
      <c r="BP188" s="6">
        <v>3.9684191126198717E-3</v>
      </c>
      <c r="BQ188" s="5">
        <v>12.14</v>
      </c>
      <c r="BR188" s="6">
        <v>3.4296788701835483E-3</v>
      </c>
      <c r="BS188" s="5">
        <v>13.229999999999999</v>
      </c>
      <c r="BT188" s="6">
        <v>3.4289624213710147E-3</v>
      </c>
      <c r="BU188" s="5">
        <v>12.98</v>
      </c>
      <c r="BV188" s="6">
        <v>3.4320828353552124E-3</v>
      </c>
      <c r="BW188" s="5">
        <v>12.230000000000002</v>
      </c>
      <c r="BX188" s="6">
        <v>3.427998026728855E-3</v>
      </c>
      <c r="BY188" s="5">
        <v>13.080000000000002</v>
      </c>
      <c r="BZ188" s="6">
        <v>3.4277537992248247E-3</v>
      </c>
      <c r="CA188" s="5">
        <v>12.440000000000001</v>
      </c>
      <c r="CB188" s="6">
        <v>3.427922689872197E-3</v>
      </c>
      <c r="CC188" s="5">
        <v>11.940000000000001</v>
      </c>
      <c r="CD188" s="6">
        <v>3.4263183721257237E-3</v>
      </c>
      <c r="CE188" s="5">
        <v>3424.9700000000003</v>
      </c>
      <c r="CF188" s="6">
        <v>4.5695035042194968E-3</v>
      </c>
      <c r="CG188" s="4"/>
      <c r="CH188" s="12">
        <f t="shared" si="43"/>
        <v>1561.9900000000002</v>
      </c>
      <c r="CI188" s="12">
        <f t="shared" si="44"/>
        <v>1559.7399999999998</v>
      </c>
      <c r="CJ188" s="12">
        <f t="shared" si="45"/>
        <v>265.77999999999997</v>
      </c>
      <c r="CK188" s="12">
        <f t="shared" si="46"/>
        <v>150.92571428571426</v>
      </c>
      <c r="CL188" s="12">
        <f t="shared" si="47"/>
        <v>150.92571428571426</v>
      </c>
      <c r="CM188" s="16">
        <f t="shared" si="68"/>
        <v>4.970651646419565E-3</v>
      </c>
      <c r="CN188" s="16">
        <f t="shared" si="67"/>
        <v>4.3936913539853401E-3</v>
      </c>
      <c r="CO188" s="16">
        <f t="shared" si="67"/>
        <v>3.8318777686066584E-3</v>
      </c>
      <c r="CP188" s="16">
        <f t="shared" si="67"/>
        <v>3.4287013929780938E-3</v>
      </c>
      <c r="CQ188" s="16">
        <f t="shared" si="67"/>
        <v>3.4287013929780938E-3</v>
      </c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</row>
    <row r="189" spans="1:128" x14ac:dyDescent="0.25">
      <c r="A189" s="2" t="s">
        <v>163</v>
      </c>
      <c r="B189" s="2" t="s">
        <v>164</v>
      </c>
      <c r="C189" s="2" t="s">
        <v>95</v>
      </c>
      <c r="D189" s="2" t="s">
        <v>58</v>
      </c>
      <c r="E189" s="5">
        <v>87.990000000000009</v>
      </c>
      <c r="F189" s="6">
        <v>3.3001678776158681E-3</v>
      </c>
      <c r="G189" s="5">
        <v>94.78</v>
      </c>
      <c r="H189" s="6">
        <v>3.3005196629555841E-3</v>
      </c>
      <c r="I189" s="5">
        <v>89.159999999999968</v>
      </c>
      <c r="J189" s="6">
        <v>3.299956252262334E-3</v>
      </c>
      <c r="K189" s="5">
        <v>80.31</v>
      </c>
      <c r="L189" s="6">
        <v>3.3000343933356643E-3</v>
      </c>
      <c r="M189" s="5">
        <v>71.62</v>
      </c>
      <c r="N189" s="6">
        <v>2.6286311592256073E-3</v>
      </c>
      <c r="O189" s="5">
        <v>63.25</v>
      </c>
      <c r="P189" s="6">
        <v>2.6282339223763066E-3</v>
      </c>
      <c r="Q189" s="5">
        <v>67.69</v>
      </c>
      <c r="R189" s="6">
        <v>2.6292432914288388E-3</v>
      </c>
      <c r="S189" s="5">
        <v>69.8</v>
      </c>
      <c r="T189" s="6">
        <v>2.6286068496674132E-3</v>
      </c>
      <c r="U189" s="5">
        <v>65.680000000000007</v>
      </c>
      <c r="V189" s="6">
        <v>2.6282418350634189E-3</v>
      </c>
      <c r="W189" s="5">
        <v>67.760000000000005</v>
      </c>
      <c r="X189" s="6">
        <v>2.6285603007482629E-3</v>
      </c>
      <c r="Y189" s="5">
        <v>66.44</v>
      </c>
      <c r="Z189" s="6">
        <v>2.6290235654529521E-3</v>
      </c>
      <c r="AA189" s="5">
        <v>73.22999999999999</v>
      </c>
      <c r="AB189" s="6">
        <v>2.6286949532861913E-3</v>
      </c>
      <c r="AC189" s="5">
        <v>80.72</v>
      </c>
      <c r="AD189" s="6">
        <v>2.6283673514575193E-3</v>
      </c>
      <c r="AE189" s="5">
        <v>85.27</v>
      </c>
      <c r="AF189" s="6">
        <v>2.6277722272796465E-3</v>
      </c>
      <c r="AG189" s="5">
        <v>77.740000000000009</v>
      </c>
      <c r="AH189" s="6">
        <v>2.6287198634715801E-3</v>
      </c>
      <c r="AI189" s="5">
        <v>76.41</v>
      </c>
      <c r="AJ189" s="6">
        <v>2.6279993190107772E-3</v>
      </c>
      <c r="AK189" s="5">
        <v>78.42</v>
      </c>
      <c r="AL189" s="6">
        <v>2.6283569618445828E-3</v>
      </c>
      <c r="AM189" s="5">
        <v>74.459999999999994</v>
      </c>
      <c r="AN189" s="6">
        <v>2.6283630233163964E-3</v>
      </c>
      <c r="AO189" s="5">
        <v>54.45</v>
      </c>
      <c r="AP189" s="6">
        <v>1.8105460567005166E-3</v>
      </c>
      <c r="AQ189" s="5">
        <v>55.849999999999994</v>
      </c>
      <c r="AR189" s="6">
        <v>1.8103205450474842E-3</v>
      </c>
      <c r="AS189" s="5">
        <v>50.850000000000009</v>
      </c>
      <c r="AT189" s="6">
        <v>1.8098558664244515E-3</v>
      </c>
      <c r="AU189" s="5">
        <v>53.6</v>
      </c>
      <c r="AV189" s="6">
        <v>1.8102200430535169E-3</v>
      </c>
      <c r="AW189" s="5">
        <v>51.36</v>
      </c>
      <c r="AX189" s="6">
        <v>1.8102411857361734E-3</v>
      </c>
      <c r="AY189" s="5">
        <v>50.720000000000006</v>
      </c>
      <c r="AZ189" s="6">
        <v>1.810259660904673E-3</v>
      </c>
      <c r="BA189" s="5">
        <v>26.270000000000003</v>
      </c>
      <c r="BB189" s="6">
        <v>1.8110584178367539E-3</v>
      </c>
      <c r="BC189" s="5">
        <v>20.529999999999994</v>
      </c>
      <c r="BD189" s="6">
        <v>1.8105333709609137E-3</v>
      </c>
      <c r="BE189" s="5">
        <v>17.89</v>
      </c>
      <c r="BF189" s="6">
        <v>1.8109358661466345E-3</v>
      </c>
      <c r="BG189" s="5">
        <v>7.59</v>
      </c>
      <c r="BH189" s="6">
        <v>1.8537967418117869E-3</v>
      </c>
      <c r="BI189" s="5">
        <v>6.8199999999999994</v>
      </c>
      <c r="BJ189" s="6">
        <v>1.8536235350394641E-3</v>
      </c>
      <c r="BK189" s="5">
        <v>7.05</v>
      </c>
      <c r="BL189" s="6">
        <v>1.8540433925049312E-3</v>
      </c>
      <c r="BM189" s="5">
        <v>7.31</v>
      </c>
      <c r="BN189" s="6">
        <v>1.8510687326383174E-3</v>
      </c>
      <c r="BO189" s="5">
        <v>6.2399999999999993</v>
      </c>
      <c r="BP189" s="6">
        <v>1.8549015178088387E-3</v>
      </c>
      <c r="BQ189" s="5">
        <v>4.67</v>
      </c>
      <c r="BR189" s="6">
        <v>1.3193245736208541E-3</v>
      </c>
      <c r="BS189" s="5">
        <v>5.0900000000000007</v>
      </c>
      <c r="BT189" s="6">
        <v>1.3192304402704815E-3</v>
      </c>
      <c r="BU189" s="5">
        <v>4.9799999999999995</v>
      </c>
      <c r="BV189" s="6">
        <v>1.3167775439190258E-3</v>
      </c>
      <c r="BW189" s="5">
        <v>4.71</v>
      </c>
      <c r="BX189" s="6">
        <v>1.3201856668759529E-3</v>
      </c>
      <c r="BY189" s="5">
        <v>5.0400000000000009</v>
      </c>
      <c r="BZ189" s="6">
        <v>1.3207858675912169E-3</v>
      </c>
      <c r="CA189" s="5">
        <v>4.79</v>
      </c>
      <c r="CB189" s="6">
        <v>1.3199155694925901E-3</v>
      </c>
      <c r="CC189" s="5">
        <v>4.59</v>
      </c>
      <c r="CD189" s="6">
        <v>1.3171525400382806E-3</v>
      </c>
      <c r="CE189" s="5">
        <v>1821.1299999999997</v>
      </c>
      <c r="CF189" s="6">
        <v>2.4297030095560691E-3</v>
      </c>
      <c r="CG189" s="4"/>
      <c r="CH189" s="12">
        <f t="shared" si="43"/>
        <v>897.71</v>
      </c>
      <c r="CI189" s="12">
        <f t="shared" si="44"/>
        <v>789.85000000000014</v>
      </c>
      <c r="CJ189" s="12">
        <f t="shared" si="45"/>
        <v>119.14999999999999</v>
      </c>
      <c r="CK189" s="12">
        <f t="shared" si="46"/>
        <v>58.062857142857148</v>
      </c>
      <c r="CL189" s="12">
        <f t="shared" si="47"/>
        <v>58.062857142857148</v>
      </c>
      <c r="CM189" s="16">
        <f t="shared" si="68"/>
        <v>2.8567428021352937E-3</v>
      </c>
      <c r="CN189" s="16">
        <f t="shared" si="67"/>
        <v>2.2249587212902931E-3</v>
      </c>
      <c r="CO189" s="16">
        <f t="shared" si="67"/>
        <v>1.7178427125046406E-3</v>
      </c>
      <c r="CP189" s="16">
        <f t="shared" si="67"/>
        <v>1.319060838030078E-3</v>
      </c>
      <c r="CQ189" s="16">
        <f t="shared" si="67"/>
        <v>1.319060838030078E-3</v>
      </c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</row>
    <row r="190" spans="1:128" x14ac:dyDescent="0.25">
      <c r="A190" s="2" t="s">
        <v>163</v>
      </c>
      <c r="B190" s="2" t="s">
        <v>164</v>
      </c>
      <c r="C190" s="2" t="s">
        <v>95</v>
      </c>
      <c r="D190" s="2" t="s">
        <v>59</v>
      </c>
      <c r="E190" s="5">
        <v>32.010000000000005</v>
      </c>
      <c r="F190" s="6">
        <v>1.2005724941752921E-3</v>
      </c>
      <c r="G190" s="5">
        <v>34.46</v>
      </c>
      <c r="H190" s="6">
        <v>1.1999990249572635E-3</v>
      </c>
      <c r="I190" s="5">
        <v>32.42</v>
      </c>
      <c r="J190" s="6">
        <v>1.1999167978728681E-3</v>
      </c>
      <c r="K190" s="5">
        <v>29.21</v>
      </c>
      <c r="L190" s="6">
        <v>1.2002739961316741E-3</v>
      </c>
      <c r="M190" s="5">
        <v>16.540000000000003</v>
      </c>
      <c r="N190" s="6">
        <v>6.0705891334252363E-4</v>
      </c>
      <c r="O190" s="5">
        <v>14.63</v>
      </c>
      <c r="P190" s="6">
        <v>6.0792193334965005E-4</v>
      </c>
      <c r="Q190" s="5">
        <v>15.60999999999998</v>
      </c>
      <c r="R190" s="6">
        <v>6.0633014890240991E-4</v>
      </c>
      <c r="S190" s="5">
        <v>16.079999999999998</v>
      </c>
      <c r="T190" s="6">
        <v>6.0555871264544414E-4</v>
      </c>
      <c r="U190" s="5">
        <v>15.139999999999999</v>
      </c>
      <c r="V190" s="6">
        <v>6.0584015503745668E-4</v>
      </c>
      <c r="W190" s="5">
        <v>15.63</v>
      </c>
      <c r="X190" s="6">
        <v>6.0632227716492541E-4</v>
      </c>
      <c r="Y190" s="5">
        <v>15.329999999999998</v>
      </c>
      <c r="Z190" s="6">
        <v>6.0660643074042367E-4</v>
      </c>
      <c r="AA190" s="5">
        <v>16.88</v>
      </c>
      <c r="AB190" s="6">
        <v>6.0593159649693993E-4</v>
      </c>
      <c r="AC190" s="5">
        <v>18.630000000000003</v>
      </c>
      <c r="AD190" s="6">
        <v>6.0662145388569856E-4</v>
      </c>
      <c r="AE190" s="5">
        <v>19.690000000000001</v>
      </c>
      <c r="AF190" s="6">
        <v>6.0678826263792945E-4</v>
      </c>
      <c r="AG190" s="5">
        <v>17.95</v>
      </c>
      <c r="AH190" s="6">
        <v>6.0696580330994157E-4</v>
      </c>
      <c r="AI190" s="5">
        <v>17.64</v>
      </c>
      <c r="AJ190" s="6">
        <v>6.0669948943004991E-4</v>
      </c>
      <c r="AK190" s="5">
        <v>18.099999999999998</v>
      </c>
      <c r="AL190" s="6">
        <v>6.0664704169072876E-4</v>
      </c>
      <c r="AM190" s="5">
        <v>17.190000000000001</v>
      </c>
      <c r="AN190" s="6">
        <v>6.0678969071728257E-4</v>
      </c>
      <c r="AO190" s="5">
        <v>36.300000000000004</v>
      </c>
      <c r="AP190" s="6">
        <v>1.2070307044670112E-3</v>
      </c>
      <c r="AQ190" s="5">
        <v>37.240000000000009</v>
      </c>
      <c r="AR190" s="6">
        <v>1.2070964565365863E-3</v>
      </c>
      <c r="AS190" s="5">
        <v>33.910000000000004</v>
      </c>
      <c r="AT190" s="6">
        <v>1.2069264981406714E-3</v>
      </c>
      <c r="AU190" s="5">
        <v>35.74</v>
      </c>
      <c r="AV190" s="6">
        <v>1.2070385137823263E-3</v>
      </c>
      <c r="AW190" s="5">
        <v>34.24</v>
      </c>
      <c r="AX190" s="6">
        <v>1.206827457157449E-3</v>
      </c>
      <c r="AY190" s="5">
        <v>33.82</v>
      </c>
      <c r="AZ190" s="6">
        <v>1.2070777155322563E-3</v>
      </c>
      <c r="BA190" s="5">
        <v>17.53</v>
      </c>
      <c r="BB190" s="6">
        <v>1.2085212814875635E-3</v>
      </c>
      <c r="BC190" s="5">
        <v>13.679999999999996</v>
      </c>
      <c r="BD190" s="6">
        <v>1.206434316353887E-3</v>
      </c>
      <c r="BE190" s="5">
        <v>11.93</v>
      </c>
      <c r="BF190" s="6">
        <v>1.2076279979390356E-3</v>
      </c>
      <c r="BG190" s="5">
        <v>5.43</v>
      </c>
      <c r="BH190" s="6">
        <v>1.3262340326795788E-3</v>
      </c>
      <c r="BI190" s="5">
        <v>4.87</v>
      </c>
      <c r="BJ190" s="6">
        <v>1.3236285360179168E-3</v>
      </c>
      <c r="BK190" s="5">
        <v>5.04</v>
      </c>
      <c r="BL190" s="6">
        <v>1.3254437869822486E-3</v>
      </c>
      <c r="BM190" s="5">
        <v>5.2299999999999995</v>
      </c>
      <c r="BN190" s="6">
        <v>1.3243624448287825E-3</v>
      </c>
      <c r="BO190" s="5">
        <v>4.45</v>
      </c>
      <c r="BP190" s="6">
        <v>1.3228063708732906E-3</v>
      </c>
      <c r="BQ190" s="5">
        <v>7.469999999999998</v>
      </c>
      <c r="BR190" s="6">
        <v>2.1103542965626933E-3</v>
      </c>
      <c r="BS190" s="5">
        <v>8.14</v>
      </c>
      <c r="BT190" s="6">
        <v>2.1097319811005343E-3</v>
      </c>
      <c r="BU190" s="5">
        <v>7.98</v>
      </c>
      <c r="BV190" s="6">
        <v>2.110017028207596E-3</v>
      </c>
      <c r="BW190" s="5">
        <v>7.53</v>
      </c>
      <c r="BX190" s="6">
        <v>2.1106153018207912E-3</v>
      </c>
      <c r="BY190" s="5">
        <v>8.0500000000000007</v>
      </c>
      <c r="BZ190" s="6">
        <v>2.1095885385137491E-3</v>
      </c>
      <c r="CA190" s="5">
        <v>7.67</v>
      </c>
      <c r="CB190" s="6">
        <v>2.113518250106089E-3</v>
      </c>
      <c r="CC190" s="5">
        <v>7.3500000000000005</v>
      </c>
      <c r="CD190" s="6">
        <v>2.1091658320874429E-3</v>
      </c>
      <c r="CE190" s="5">
        <v>696.73999999999978</v>
      </c>
      <c r="CF190" s="6">
        <v>9.2957190034654051E-4</v>
      </c>
      <c r="CG190" s="4"/>
      <c r="CH190" s="12">
        <f t="shared" si="43"/>
        <v>253.93999999999994</v>
      </c>
      <c r="CI190" s="12">
        <f t="shared" si="44"/>
        <v>320.45</v>
      </c>
      <c r="CJ190" s="12">
        <f t="shared" si="45"/>
        <v>99.28</v>
      </c>
      <c r="CK190" s="12">
        <f t="shared" si="46"/>
        <v>92.897142857142867</v>
      </c>
      <c r="CL190" s="12">
        <f t="shared" si="47"/>
        <v>92.897142857142867</v>
      </c>
      <c r="CM190" s="16">
        <f t="shared" si="68"/>
        <v>8.081020231190878E-4</v>
      </c>
      <c r="CN190" s="16">
        <f t="shared" si="67"/>
        <v>9.0268788027786828E-4</v>
      </c>
      <c r="CO190" s="16">
        <f t="shared" si="67"/>
        <v>1.431367389823422E-3</v>
      </c>
      <c r="CP190" s="16">
        <f t="shared" si="67"/>
        <v>2.110419451220842E-3</v>
      </c>
      <c r="CQ190" s="16">
        <f t="shared" si="67"/>
        <v>2.110419451220842E-3</v>
      </c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</row>
    <row r="191" spans="1:128" x14ac:dyDescent="0.25">
      <c r="A191" s="2" t="s">
        <v>163</v>
      </c>
      <c r="B191" s="2" t="s">
        <v>164</v>
      </c>
      <c r="C191" s="2" t="s">
        <v>95</v>
      </c>
      <c r="D191" s="2" t="s">
        <v>60</v>
      </c>
      <c r="E191" s="5">
        <v>0</v>
      </c>
      <c r="F191" s="6">
        <v>0</v>
      </c>
      <c r="G191" s="5">
        <v>0</v>
      </c>
      <c r="H191" s="6">
        <v>0</v>
      </c>
      <c r="I191" s="5">
        <v>0</v>
      </c>
      <c r="J191" s="6">
        <v>0</v>
      </c>
      <c r="K191" s="5">
        <v>0</v>
      </c>
      <c r="L191" s="6">
        <v>0</v>
      </c>
      <c r="M191" s="5">
        <v>0</v>
      </c>
      <c r="N191" s="6">
        <v>0</v>
      </c>
      <c r="O191" s="5">
        <v>0</v>
      </c>
      <c r="P191" s="6">
        <v>0</v>
      </c>
      <c r="Q191" s="5">
        <v>0</v>
      </c>
      <c r="R191" s="6">
        <v>0</v>
      </c>
      <c r="S191" s="5">
        <v>0</v>
      </c>
      <c r="T191" s="6">
        <v>0</v>
      </c>
      <c r="U191" s="5">
        <v>0</v>
      </c>
      <c r="V191" s="6">
        <v>0</v>
      </c>
      <c r="W191" s="5">
        <v>0</v>
      </c>
      <c r="X191" s="6">
        <v>0</v>
      </c>
      <c r="Y191" s="5">
        <v>0</v>
      </c>
      <c r="Z191" s="6">
        <v>0</v>
      </c>
      <c r="AA191" s="5">
        <v>0</v>
      </c>
      <c r="AB191" s="6">
        <v>0</v>
      </c>
      <c r="AC191" s="5">
        <v>0</v>
      </c>
      <c r="AD191" s="6">
        <v>0</v>
      </c>
      <c r="AE191" s="5">
        <v>0</v>
      </c>
      <c r="AF191" s="6">
        <v>0</v>
      </c>
      <c r="AG191" s="5">
        <v>0</v>
      </c>
      <c r="AH191" s="6">
        <v>0</v>
      </c>
      <c r="AI191" s="5">
        <v>0</v>
      </c>
      <c r="AJ191" s="6">
        <v>0</v>
      </c>
      <c r="AK191" s="5">
        <v>0</v>
      </c>
      <c r="AL191" s="6">
        <v>0</v>
      </c>
      <c r="AM191" s="5">
        <v>0</v>
      </c>
      <c r="AN191" s="6">
        <v>0</v>
      </c>
      <c r="AO191" s="5">
        <v>0</v>
      </c>
      <c r="AP191" s="6">
        <v>0</v>
      </c>
      <c r="AQ191" s="5">
        <v>0</v>
      </c>
      <c r="AR191" s="6">
        <v>0</v>
      </c>
      <c r="AS191" s="5">
        <v>0</v>
      </c>
      <c r="AT191" s="6">
        <v>0</v>
      </c>
      <c r="AU191" s="5">
        <v>0</v>
      </c>
      <c r="AV191" s="6">
        <v>0</v>
      </c>
      <c r="AW191" s="5">
        <v>0</v>
      </c>
      <c r="AX191" s="6">
        <v>0</v>
      </c>
      <c r="AY191" s="5">
        <v>0</v>
      </c>
      <c r="AZ191" s="6">
        <v>0</v>
      </c>
      <c r="BA191" s="5">
        <v>0</v>
      </c>
      <c r="BB191" s="6">
        <v>0</v>
      </c>
      <c r="BC191" s="5">
        <v>0</v>
      </c>
      <c r="BD191" s="6">
        <v>0</v>
      </c>
      <c r="BE191" s="5">
        <v>0</v>
      </c>
      <c r="BF191" s="6">
        <v>0</v>
      </c>
      <c r="BG191" s="5">
        <v>0</v>
      </c>
      <c r="BH191" s="6">
        <v>0</v>
      </c>
      <c r="BI191" s="5">
        <v>0</v>
      </c>
      <c r="BJ191" s="6">
        <v>0</v>
      </c>
      <c r="BK191" s="5">
        <v>0</v>
      </c>
      <c r="BL191" s="6">
        <v>0</v>
      </c>
      <c r="BM191" s="5">
        <v>0</v>
      </c>
      <c r="BN191" s="6">
        <v>0</v>
      </c>
      <c r="BO191" s="5">
        <v>0</v>
      </c>
      <c r="BP191" s="6">
        <v>0</v>
      </c>
      <c r="BQ191" s="5">
        <v>127.89000000000001</v>
      </c>
      <c r="BR191" s="6">
        <v>3.6130282595368532E-2</v>
      </c>
      <c r="BS191" s="5">
        <v>139.4</v>
      </c>
      <c r="BT191" s="6">
        <v>3.6129808128429294E-2</v>
      </c>
      <c r="BU191" s="5">
        <v>136.65</v>
      </c>
      <c r="BV191" s="6">
        <v>3.613205850934436E-2</v>
      </c>
      <c r="BW191" s="5">
        <v>128.89999999999998</v>
      </c>
      <c r="BX191" s="6">
        <v>3.6129921966095602E-2</v>
      </c>
      <c r="BY191" s="5">
        <v>137.86999999999998</v>
      </c>
      <c r="BZ191" s="6">
        <v>3.6130307056508139E-2</v>
      </c>
      <c r="CA191" s="5">
        <v>131.09999999999994</v>
      </c>
      <c r="CB191" s="6">
        <v>3.6125455357093626E-2</v>
      </c>
      <c r="CC191" s="5">
        <v>125.89999999999999</v>
      </c>
      <c r="CD191" s="6">
        <v>3.6128432416300552E-2</v>
      </c>
      <c r="CE191" s="5">
        <v>927.70999999999992</v>
      </c>
      <c r="CF191" s="6">
        <v>1.2377259058909912E-3</v>
      </c>
      <c r="CG191" s="4"/>
      <c r="CH191" s="12">
        <f t="shared" si="43"/>
        <v>0</v>
      </c>
      <c r="CI191" s="12">
        <f t="shared" si="44"/>
        <v>0</v>
      </c>
      <c r="CJ191" s="12">
        <f t="shared" si="45"/>
        <v>532.84</v>
      </c>
      <c r="CK191" s="12">
        <f t="shared" si="46"/>
        <v>1590.3600000000001</v>
      </c>
      <c r="CL191" s="12">
        <f t="shared" si="47"/>
        <v>1590.3600000000001</v>
      </c>
      <c r="CM191" s="16">
        <f t="shared" si="68"/>
        <v>0</v>
      </c>
      <c r="CN191" s="16">
        <f t="shared" si="67"/>
        <v>0</v>
      </c>
      <c r="CO191" s="16">
        <f t="shared" si="67"/>
        <v>7.6822099112964564E-3</v>
      </c>
      <c r="CP191" s="16">
        <f t="shared" si="67"/>
        <v>3.6129493063149797E-2</v>
      </c>
      <c r="CQ191" s="16">
        <f t="shared" si="67"/>
        <v>3.6129493063149797E-2</v>
      </c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</row>
    <row r="192" spans="1:128" x14ac:dyDescent="0.25">
      <c r="A192" s="2" t="s">
        <v>163</v>
      </c>
      <c r="B192" s="2" t="s">
        <v>164</v>
      </c>
      <c r="C192" s="2" t="s">
        <v>95</v>
      </c>
      <c r="D192" s="2" t="s">
        <v>61</v>
      </c>
      <c r="E192" s="5">
        <v>16</v>
      </c>
      <c r="F192" s="6">
        <v>6.0009871623882126E-4</v>
      </c>
      <c r="G192" s="5">
        <v>17.250000000000004</v>
      </c>
      <c r="H192" s="6">
        <v>6.0069597157611139E-4</v>
      </c>
      <c r="I192" s="5">
        <v>16.22</v>
      </c>
      <c r="J192" s="6">
        <v>6.0032851516033053E-4</v>
      </c>
      <c r="K192" s="5">
        <v>14.589999999999998</v>
      </c>
      <c r="L192" s="6">
        <v>5.995206300431743E-4</v>
      </c>
      <c r="M192" s="5">
        <v>13.76</v>
      </c>
      <c r="N192" s="6">
        <v>5.0502603673477169E-4</v>
      </c>
      <c r="O192" s="5">
        <v>12.15</v>
      </c>
      <c r="P192" s="6">
        <v>5.0487023172920357E-4</v>
      </c>
      <c r="Q192" s="5">
        <v>13.009999999999993</v>
      </c>
      <c r="R192" s="6">
        <v>5.0533986144909407E-4</v>
      </c>
      <c r="S192" s="5">
        <v>13.43</v>
      </c>
      <c r="T192" s="6">
        <v>5.0576203425549231E-4</v>
      </c>
      <c r="U192" s="5">
        <v>12.62</v>
      </c>
      <c r="V192" s="6">
        <v>5.0500018207217333E-4</v>
      </c>
      <c r="W192" s="5">
        <v>13.030000000000001</v>
      </c>
      <c r="X192" s="6">
        <v>5.0546252536525773E-4</v>
      </c>
      <c r="Y192" s="5">
        <v>12.78</v>
      </c>
      <c r="Z192" s="6">
        <v>5.0570320840591094E-4</v>
      </c>
      <c r="AA192" s="5">
        <v>14.079999999999998</v>
      </c>
      <c r="AB192" s="6">
        <v>5.0542161603536219E-4</v>
      </c>
      <c r="AC192" s="5">
        <v>15.53</v>
      </c>
      <c r="AD192" s="6">
        <v>5.0568068592833583E-4</v>
      </c>
      <c r="AE192" s="5">
        <v>16.399999999999999</v>
      </c>
      <c r="AF192" s="6">
        <v>5.0540007654962128E-4</v>
      </c>
      <c r="AG192" s="5">
        <v>14.949999999999998</v>
      </c>
      <c r="AH192" s="6">
        <v>5.055230506676114E-4</v>
      </c>
      <c r="AI192" s="5">
        <v>14.689999999999998</v>
      </c>
      <c r="AJ192" s="6">
        <v>5.0523897390745076E-4</v>
      </c>
      <c r="AK192" s="5">
        <v>15.069999999999999</v>
      </c>
      <c r="AL192" s="6">
        <v>5.050923159270321E-4</v>
      </c>
      <c r="AM192" s="5">
        <v>14.309999999999999</v>
      </c>
      <c r="AN192" s="6">
        <v>5.0512859070182153E-4</v>
      </c>
      <c r="AO192" s="5">
        <v>9.07</v>
      </c>
      <c r="AP192" s="6">
        <v>3.0159141844396116E-4</v>
      </c>
      <c r="AQ192" s="5">
        <v>9.3000000000000007</v>
      </c>
      <c r="AR192" s="6">
        <v>3.0144997437675215E-4</v>
      </c>
      <c r="AS192" s="5">
        <v>8.4799999999999986</v>
      </c>
      <c r="AT192" s="6">
        <v>3.0182060466626043E-4</v>
      </c>
      <c r="AU192" s="5">
        <v>8.93</v>
      </c>
      <c r="AV192" s="6">
        <v>3.0159076463559526E-4</v>
      </c>
      <c r="AW192" s="5">
        <v>8.56</v>
      </c>
      <c r="AX192" s="6">
        <v>3.0170686428936225E-4</v>
      </c>
      <c r="AY192" s="5">
        <v>8.4499999999999993</v>
      </c>
      <c r="AZ192" s="6">
        <v>3.0159097268620829E-4</v>
      </c>
      <c r="BA192" s="5">
        <v>0</v>
      </c>
      <c r="BB192" s="6">
        <v>0</v>
      </c>
      <c r="BC192" s="5">
        <v>0</v>
      </c>
      <c r="BD192" s="6">
        <v>0</v>
      </c>
      <c r="BE192" s="5">
        <v>0</v>
      </c>
      <c r="BF192" s="6">
        <v>0</v>
      </c>
      <c r="BG192" s="5">
        <v>0</v>
      </c>
      <c r="BH192" s="6">
        <v>0</v>
      </c>
      <c r="BI192" s="5">
        <v>0</v>
      </c>
      <c r="BJ192" s="6">
        <v>0</v>
      </c>
      <c r="BK192" s="5">
        <v>0</v>
      </c>
      <c r="BL192" s="6">
        <v>0</v>
      </c>
      <c r="BM192" s="5">
        <v>0</v>
      </c>
      <c r="BN192" s="6">
        <v>0</v>
      </c>
      <c r="BO192" s="5">
        <v>0</v>
      </c>
      <c r="BP192" s="6">
        <v>0</v>
      </c>
      <c r="BQ192" s="5">
        <v>0</v>
      </c>
      <c r="BR192" s="6">
        <v>0</v>
      </c>
      <c r="BS192" s="5">
        <v>0</v>
      </c>
      <c r="BT192" s="6">
        <v>0</v>
      </c>
      <c r="BU192" s="5">
        <v>0</v>
      </c>
      <c r="BV192" s="6">
        <v>0</v>
      </c>
      <c r="BW192" s="5">
        <v>0</v>
      </c>
      <c r="BX192" s="6">
        <v>0</v>
      </c>
      <c r="BY192" s="5">
        <v>0</v>
      </c>
      <c r="BZ192" s="6">
        <v>0</v>
      </c>
      <c r="CA192" s="5">
        <v>0</v>
      </c>
      <c r="CB192" s="6">
        <v>0</v>
      </c>
      <c r="CC192" s="5">
        <v>0</v>
      </c>
      <c r="CD192" s="6">
        <v>0</v>
      </c>
      <c r="CE192" s="5">
        <v>312.66000000000003</v>
      </c>
      <c r="CF192" s="6">
        <v>4.1714262187092667E-4</v>
      </c>
      <c r="CG192" s="4"/>
      <c r="CH192" s="12">
        <f t="shared" si="43"/>
        <v>168.92000000000002</v>
      </c>
      <c r="CI192" s="12">
        <f t="shared" si="44"/>
        <v>143.73999999999998</v>
      </c>
      <c r="CJ192" s="12">
        <f t="shared" si="45"/>
        <v>0</v>
      </c>
      <c r="CK192" s="12">
        <f t="shared" si="46"/>
        <v>0</v>
      </c>
      <c r="CL192" s="12">
        <f t="shared" si="47"/>
        <v>0</v>
      </c>
      <c r="CM192" s="16">
        <f t="shared" si="68"/>
        <v>5.3754663993571853E-4</v>
      </c>
      <c r="CN192" s="16">
        <f t="shared" si="67"/>
        <v>4.0490671215834224E-4</v>
      </c>
      <c r="CO192" s="16">
        <f t="shared" si="67"/>
        <v>0</v>
      </c>
      <c r="CP192" s="16">
        <f t="shared" si="67"/>
        <v>0</v>
      </c>
      <c r="CQ192" s="16">
        <f t="shared" si="67"/>
        <v>0</v>
      </c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</row>
    <row r="193" spans="1:128" x14ac:dyDescent="0.25">
      <c r="A193" s="2" t="s">
        <v>163</v>
      </c>
      <c r="B193" s="2" t="s">
        <v>164</v>
      </c>
      <c r="C193" s="2" t="s">
        <v>95</v>
      </c>
      <c r="D193" s="2" t="s">
        <v>62</v>
      </c>
      <c r="E193" s="5">
        <v>5.2899999999999991</v>
      </c>
      <c r="F193" s="6">
        <v>1.9840763805646026E-4</v>
      </c>
      <c r="G193" s="5">
        <v>5.7599999999999989</v>
      </c>
      <c r="H193" s="6">
        <v>2.0058022007411015E-4</v>
      </c>
      <c r="I193" s="5">
        <v>5.4099999999999984</v>
      </c>
      <c r="J193" s="6">
        <v>2.0023287712807569E-4</v>
      </c>
      <c r="K193" s="5">
        <v>4.87</v>
      </c>
      <c r="L193" s="6">
        <v>2.0011415135779708E-4</v>
      </c>
      <c r="M193" s="5">
        <v>5.52</v>
      </c>
      <c r="N193" s="6">
        <v>2.0259765427150725E-4</v>
      </c>
      <c r="O193" s="5">
        <v>4.8599999999999994</v>
      </c>
      <c r="P193" s="6">
        <v>2.019480926916814E-4</v>
      </c>
      <c r="Q193" s="5">
        <v>5.2199999999999971</v>
      </c>
      <c r="R193" s="6">
        <v>2.0275742327165804E-4</v>
      </c>
      <c r="S193" s="5">
        <v>5.3899999999999988</v>
      </c>
      <c r="T193" s="6">
        <v>2.0298267793277013E-4</v>
      </c>
      <c r="U193" s="5">
        <v>5.04</v>
      </c>
      <c r="V193" s="6">
        <v>2.0167994593056686E-4</v>
      </c>
      <c r="W193" s="5">
        <v>5.2200000000000006</v>
      </c>
      <c r="X193" s="6">
        <v>2.0249534784394824E-4</v>
      </c>
      <c r="Y193" s="5">
        <v>5.1099999999999994</v>
      </c>
      <c r="Z193" s="6">
        <v>2.0220214358014122E-4</v>
      </c>
      <c r="AA193" s="5">
        <v>5.6400000000000006</v>
      </c>
      <c r="AB193" s="6">
        <v>2.0245581778689231E-4</v>
      </c>
      <c r="AC193" s="5">
        <v>6.2200000000000006</v>
      </c>
      <c r="AD193" s="6">
        <v>2.0253276667574048E-4</v>
      </c>
      <c r="AE193" s="5">
        <v>6.56</v>
      </c>
      <c r="AF193" s="6">
        <v>2.0216003061984851E-4</v>
      </c>
      <c r="AG193" s="5">
        <v>5.9799999999999995</v>
      </c>
      <c r="AH193" s="6">
        <v>2.0220922026704458E-4</v>
      </c>
      <c r="AI193" s="5">
        <v>5.8699999999999992</v>
      </c>
      <c r="AJ193" s="6">
        <v>2.0188922919242588E-4</v>
      </c>
      <c r="AK193" s="5">
        <v>6.02</v>
      </c>
      <c r="AL193" s="6">
        <v>2.017687950816678E-4</v>
      </c>
      <c r="AM193" s="5">
        <v>5.72</v>
      </c>
      <c r="AN193" s="6">
        <v>2.0191024030848494E-4</v>
      </c>
      <c r="AO193" s="5">
        <v>3.03</v>
      </c>
      <c r="AP193" s="6">
        <v>1.0075214971170918E-4</v>
      </c>
      <c r="AQ193" s="5">
        <v>3.0900000000000003</v>
      </c>
      <c r="AR193" s="6">
        <v>1.0015918503485636E-4</v>
      </c>
      <c r="AS193" s="5">
        <v>2.82</v>
      </c>
      <c r="AT193" s="6">
        <v>1.0036958787250643E-4</v>
      </c>
      <c r="AU193" s="5">
        <v>2.9699999999999998</v>
      </c>
      <c r="AV193" s="6">
        <v>1.0030510313188329E-4</v>
      </c>
      <c r="AW193" s="5">
        <v>2.84</v>
      </c>
      <c r="AX193" s="6">
        <v>1.0009900637637719E-4</v>
      </c>
      <c r="AY193" s="5">
        <v>2.82</v>
      </c>
      <c r="AZ193" s="6">
        <v>1.0064929502663992E-4</v>
      </c>
      <c r="BA193" s="5">
        <v>0</v>
      </c>
      <c r="BB193" s="6">
        <v>0</v>
      </c>
      <c r="BC193" s="5">
        <v>0</v>
      </c>
      <c r="BD193" s="6">
        <v>0</v>
      </c>
      <c r="BE193" s="5">
        <v>0</v>
      </c>
      <c r="BF193" s="6">
        <v>0</v>
      </c>
      <c r="BG193" s="5">
        <v>0</v>
      </c>
      <c r="BH193" s="6">
        <v>0</v>
      </c>
      <c r="BI193" s="5">
        <v>0</v>
      </c>
      <c r="BJ193" s="6">
        <v>0</v>
      </c>
      <c r="BK193" s="5">
        <v>0</v>
      </c>
      <c r="BL193" s="6">
        <v>0</v>
      </c>
      <c r="BM193" s="5">
        <v>0</v>
      </c>
      <c r="BN193" s="6">
        <v>0</v>
      </c>
      <c r="BO193" s="5">
        <v>0</v>
      </c>
      <c r="BP193" s="6">
        <v>0</v>
      </c>
      <c r="BQ193" s="5">
        <v>0</v>
      </c>
      <c r="BR193" s="6">
        <v>0</v>
      </c>
      <c r="BS193" s="5">
        <v>0</v>
      </c>
      <c r="BT193" s="6">
        <v>0</v>
      </c>
      <c r="BU193" s="5">
        <v>0</v>
      </c>
      <c r="BV193" s="6">
        <v>0</v>
      </c>
      <c r="BW193" s="5">
        <v>0</v>
      </c>
      <c r="BX193" s="6">
        <v>0</v>
      </c>
      <c r="BY193" s="5">
        <v>0</v>
      </c>
      <c r="BZ193" s="6">
        <v>0</v>
      </c>
      <c r="CA193" s="5">
        <v>0</v>
      </c>
      <c r="CB193" s="6">
        <v>0</v>
      </c>
      <c r="CC193" s="5">
        <v>0</v>
      </c>
      <c r="CD193" s="6">
        <v>0</v>
      </c>
      <c r="CE193" s="5">
        <v>117.27</v>
      </c>
      <c r="CF193" s="6">
        <v>1.5645850210069584E-4</v>
      </c>
      <c r="CG193" s="4"/>
      <c r="CH193" s="12">
        <f t="shared" si="43"/>
        <v>63.329999999999991</v>
      </c>
      <c r="CI193" s="12">
        <f t="shared" si="44"/>
        <v>53.940000000000005</v>
      </c>
      <c r="CJ193" s="12">
        <f t="shared" si="45"/>
        <v>0</v>
      </c>
      <c r="CK193" s="12">
        <f t="shared" si="46"/>
        <v>0</v>
      </c>
      <c r="CL193" s="12">
        <f t="shared" si="47"/>
        <v>0</v>
      </c>
      <c r="CM193" s="16">
        <f t="shared" si="68"/>
        <v>2.0153225613976465E-4</v>
      </c>
      <c r="CN193" s="16">
        <f t="shared" si="67"/>
        <v>1.5194565224586743E-4</v>
      </c>
      <c r="CO193" s="16">
        <f t="shared" si="67"/>
        <v>0</v>
      </c>
      <c r="CP193" s="16">
        <f t="shared" si="67"/>
        <v>0</v>
      </c>
      <c r="CQ193" s="16">
        <f t="shared" si="67"/>
        <v>0</v>
      </c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</row>
    <row r="194" spans="1:128" x14ac:dyDescent="0.25">
      <c r="A194" s="2" t="s">
        <v>163</v>
      </c>
      <c r="B194" s="2" t="s">
        <v>164</v>
      </c>
      <c r="C194" s="2" t="s">
        <v>95</v>
      </c>
      <c r="D194" s="2" t="s">
        <v>63</v>
      </c>
      <c r="E194" s="5">
        <v>3826.420000000001</v>
      </c>
      <c r="F194" s="6">
        <v>0.14351435811190946</v>
      </c>
      <c r="G194" s="5">
        <v>4121.2600000000011</v>
      </c>
      <c r="H194" s="6">
        <v>0.1435144510039284</v>
      </c>
      <c r="I194" s="5">
        <v>3877.55</v>
      </c>
      <c r="J194" s="6">
        <v>0.14351441639703699</v>
      </c>
      <c r="K194" s="5">
        <v>3492.58</v>
      </c>
      <c r="L194" s="6">
        <v>0.14351430857273406</v>
      </c>
      <c r="M194" s="5">
        <v>3407.1300000000006</v>
      </c>
      <c r="N194" s="6">
        <v>0.1250500988764639</v>
      </c>
      <c r="O194" s="5">
        <v>3009.4199999999992</v>
      </c>
      <c r="P194" s="6">
        <v>0.12505074673008224</v>
      </c>
      <c r="Q194" s="5">
        <v>3219.429999999998</v>
      </c>
      <c r="R194" s="6">
        <v>0.12505044659070383</v>
      </c>
      <c r="S194" s="5">
        <v>3320.5900000000006</v>
      </c>
      <c r="T194" s="6">
        <v>0.1250505102999587</v>
      </c>
      <c r="U194" s="5">
        <v>3125.04</v>
      </c>
      <c r="V194" s="6">
        <v>0.12505117028390053</v>
      </c>
      <c r="W194" s="5">
        <v>3223.6000000000004</v>
      </c>
      <c r="X194" s="6">
        <v>0.1250505753466957</v>
      </c>
      <c r="Y194" s="5">
        <v>3160.2400000000007</v>
      </c>
      <c r="Z194" s="6">
        <v>0.12505035268643949</v>
      </c>
      <c r="AA194" s="5">
        <v>3483.6499999999996</v>
      </c>
      <c r="AB194" s="6">
        <v>0.1250505690839197</v>
      </c>
      <c r="AC194" s="5">
        <v>3840.4400000000005</v>
      </c>
      <c r="AD194" s="6">
        <v>0.12505063319166893</v>
      </c>
      <c r="AE194" s="5">
        <v>4057.84</v>
      </c>
      <c r="AF194" s="6">
        <v>0.12505077113573873</v>
      </c>
      <c r="AG194" s="5">
        <v>3698.15</v>
      </c>
      <c r="AH194" s="6">
        <v>0.12505017189474432</v>
      </c>
      <c r="AI194" s="5">
        <v>3635.8799999999997</v>
      </c>
      <c r="AJ194" s="6">
        <v>0.12505025734857877</v>
      </c>
      <c r="AK194" s="5">
        <v>3731.0299999999997</v>
      </c>
      <c r="AL194" s="6">
        <v>0.12505073546736795</v>
      </c>
      <c r="AM194" s="5">
        <v>3542.6</v>
      </c>
      <c r="AN194" s="6">
        <v>0.12505021281762915</v>
      </c>
      <c r="AO194" s="5">
        <v>2897.5800000000004</v>
      </c>
      <c r="AP194" s="6">
        <v>9.6348981505496478E-2</v>
      </c>
      <c r="AQ194" s="5">
        <v>2972.4500000000007</v>
      </c>
      <c r="AR194" s="6">
        <v>9.6348922186685698E-2</v>
      </c>
      <c r="AS194" s="5">
        <v>2707.03</v>
      </c>
      <c r="AT194" s="6">
        <v>9.6348753708691878E-2</v>
      </c>
      <c r="AU194" s="5">
        <v>2852.8600000000006</v>
      </c>
      <c r="AV194" s="6">
        <v>9.6348961791523455E-2</v>
      </c>
      <c r="AW194" s="5">
        <v>2733.61</v>
      </c>
      <c r="AX194" s="6">
        <v>9.6349170711453686E-2</v>
      </c>
      <c r="AY194" s="5">
        <v>2699.5099999999998</v>
      </c>
      <c r="AZ194" s="6">
        <v>9.6348857594810197E-2</v>
      </c>
      <c r="BA194" s="5">
        <v>1398.27</v>
      </c>
      <c r="BB194" s="6">
        <v>9.6396979593018559E-2</v>
      </c>
      <c r="BC194" s="5">
        <v>1093.08</v>
      </c>
      <c r="BD194" s="6">
        <v>9.6398334979539993E-2</v>
      </c>
      <c r="BE194" s="5">
        <v>952.31000000000006</v>
      </c>
      <c r="BF194" s="6">
        <v>9.6398677176640662E-2</v>
      </c>
      <c r="BG194" s="5">
        <v>394.69000000000005</v>
      </c>
      <c r="BH194" s="6">
        <v>9.6399872994162625E-2</v>
      </c>
      <c r="BI194" s="5">
        <v>354.66999999999996</v>
      </c>
      <c r="BJ194" s="6">
        <v>9.6396577591267851E-2</v>
      </c>
      <c r="BK194" s="5">
        <v>366.56000000000006</v>
      </c>
      <c r="BL194" s="6">
        <v>9.6399737015121653E-2</v>
      </c>
      <c r="BM194" s="5">
        <v>380.7</v>
      </c>
      <c r="BN194" s="6">
        <v>9.6402444119754779E-2</v>
      </c>
      <c r="BO194" s="5">
        <v>324.27999999999997</v>
      </c>
      <c r="BP194" s="6">
        <v>9.6395426954334978E-2</v>
      </c>
      <c r="BQ194" s="5">
        <v>315.51000000000005</v>
      </c>
      <c r="BR194" s="6">
        <v>8.9134924244778535E-2</v>
      </c>
      <c r="BS194" s="5">
        <v>343.91</v>
      </c>
      <c r="BT194" s="6">
        <v>8.913488029733227E-2</v>
      </c>
      <c r="BU194" s="5">
        <v>337.10999999999996</v>
      </c>
      <c r="BV194" s="6">
        <v>8.9136320849506581E-2</v>
      </c>
      <c r="BW194" s="5">
        <v>318.01</v>
      </c>
      <c r="BX194" s="6">
        <v>8.9136357520853873E-2</v>
      </c>
      <c r="BY194" s="5">
        <v>340.11999999999995</v>
      </c>
      <c r="BZ194" s="6">
        <v>8.9132081207365987E-2</v>
      </c>
      <c r="CA194" s="5">
        <v>323.47000000000003</v>
      </c>
      <c r="CB194" s="6">
        <v>8.9134256631266839E-2</v>
      </c>
      <c r="CC194" s="5">
        <v>310.62000000000006</v>
      </c>
      <c r="CD194" s="6">
        <v>8.9135930716054648E-2</v>
      </c>
      <c r="CE194" s="5">
        <v>88189.199999999968</v>
      </c>
      <c r="CF194" s="6">
        <v>0.11765967539403668</v>
      </c>
      <c r="CG194" s="4"/>
      <c r="CH194" s="12">
        <f t="shared" si="43"/>
        <v>41266.909999999996</v>
      </c>
      <c r="CI194" s="12">
        <f t="shared" si="44"/>
        <v>39368.980000000003</v>
      </c>
      <c r="CJ194" s="12">
        <f t="shared" si="45"/>
        <v>6579.0999999999995</v>
      </c>
      <c r="CK194" s="12">
        <f t="shared" si="46"/>
        <v>3923.5714285714284</v>
      </c>
      <c r="CL194" s="12">
        <f t="shared" si="47"/>
        <v>3923.5714285714284</v>
      </c>
      <c r="CM194" s="16">
        <f t="shared" si="68"/>
        <v>0.13132186130138349</v>
      </c>
      <c r="CN194" s="16">
        <f t="shared" si="67"/>
        <v>0.1108999878449112</v>
      </c>
      <c r="CO194" s="16">
        <f t="shared" si="67"/>
        <v>9.4854041039356102E-2</v>
      </c>
      <c r="CP194" s="16">
        <f t="shared" si="67"/>
        <v>8.9134942221474472E-2</v>
      </c>
      <c r="CQ194" s="16">
        <f t="shared" si="67"/>
        <v>8.9134942221474472E-2</v>
      </c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</row>
    <row r="195" spans="1:128" x14ac:dyDescent="0.25">
      <c r="A195" s="2" t="s">
        <v>163</v>
      </c>
      <c r="B195" s="2" t="s">
        <v>164</v>
      </c>
      <c r="C195" s="2" t="s">
        <v>95</v>
      </c>
      <c r="D195" s="2" t="s">
        <v>64</v>
      </c>
      <c r="E195" s="5">
        <v>2.6700000000000004</v>
      </c>
      <c r="F195" s="6">
        <v>1.0014147327235332E-4</v>
      </c>
      <c r="G195" s="5">
        <v>2.84</v>
      </c>
      <c r="H195" s="6">
        <v>9.8897191842096E-5</v>
      </c>
      <c r="I195" s="5">
        <v>2.6999999999999993</v>
      </c>
      <c r="J195" s="6">
        <v>9.993138045208954E-5</v>
      </c>
      <c r="K195" s="5">
        <v>2.44</v>
      </c>
      <c r="L195" s="6">
        <v>1.0026253168645274E-4</v>
      </c>
      <c r="M195" s="5">
        <v>2.7500000000000004</v>
      </c>
      <c r="N195" s="6">
        <v>1.0093180239975454E-4</v>
      </c>
      <c r="O195" s="5">
        <v>2.4199999999999995</v>
      </c>
      <c r="P195" s="6">
        <v>1.0055851529091953E-4</v>
      </c>
      <c r="Q195" s="5">
        <v>2.5700000000000003</v>
      </c>
      <c r="R195" s="6">
        <v>9.9825014905778056E-5</v>
      </c>
      <c r="S195" s="5">
        <v>2.67</v>
      </c>
      <c r="T195" s="6">
        <v>1.0054986086836667E-4</v>
      </c>
      <c r="U195" s="5">
        <v>2.5400000000000005</v>
      </c>
      <c r="V195" s="6">
        <v>1.0164029021103966E-4</v>
      </c>
      <c r="W195" s="5">
        <v>2.6000000000000005</v>
      </c>
      <c r="X195" s="6">
        <v>1.0085975179966772E-4</v>
      </c>
      <c r="Y195" s="5">
        <v>2.5199999999999996</v>
      </c>
      <c r="Z195" s="6">
        <v>9.9716125601165528E-5</v>
      </c>
      <c r="AA195" s="5">
        <v>2.83</v>
      </c>
      <c r="AB195" s="6">
        <v>1.0158687310938034E-4</v>
      </c>
      <c r="AC195" s="5">
        <v>3.0600000000000005</v>
      </c>
      <c r="AD195" s="6">
        <v>9.963830643533213E-5</v>
      </c>
      <c r="AE195" s="5">
        <v>3.29</v>
      </c>
      <c r="AF195" s="6">
        <v>1.0138818608830817E-4</v>
      </c>
      <c r="AG195" s="5">
        <v>2.96</v>
      </c>
      <c r="AH195" s="6">
        <v>1.00090182607099E-4</v>
      </c>
      <c r="AI195" s="5">
        <v>2.9600000000000004</v>
      </c>
      <c r="AJ195" s="6">
        <v>1.0180444947352313E-4</v>
      </c>
      <c r="AK195" s="5">
        <v>3.0500000000000007</v>
      </c>
      <c r="AL195" s="6">
        <v>1.022250539865593E-4</v>
      </c>
      <c r="AM195" s="5">
        <v>2.87</v>
      </c>
      <c r="AN195" s="6">
        <v>1.0130811008485172E-4</v>
      </c>
      <c r="AO195" s="5">
        <v>3</v>
      </c>
      <c r="AP195" s="6">
        <v>9.9754603674959583E-5</v>
      </c>
      <c r="AQ195" s="5">
        <v>3.1500000000000004</v>
      </c>
      <c r="AR195" s="6">
        <v>1.021040235792225E-4</v>
      </c>
      <c r="AS195" s="5">
        <v>2.86</v>
      </c>
      <c r="AT195" s="6">
        <v>1.0179326996998879E-4</v>
      </c>
      <c r="AU195" s="5">
        <v>3.0100000000000002</v>
      </c>
      <c r="AV195" s="6">
        <v>1.01656013611774E-4</v>
      </c>
      <c r="AW195" s="5">
        <v>2.89</v>
      </c>
      <c r="AX195" s="6">
        <v>1.0186131282666552E-4</v>
      </c>
      <c r="AY195" s="5">
        <v>2.8300000000000005</v>
      </c>
      <c r="AZ195" s="6">
        <v>1.0100620742035144E-4</v>
      </c>
      <c r="BA195" s="5">
        <v>0</v>
      </c>
      <c r="BB195" s="6">
        <v>0</v>
      </c>
      <c r="BC195" s="5">
        <v>0</v>
      </c>
      <c r="BD195" s="6">
        <v>0</v>
      </c>
      <c r="BE195" s="5">
        <v>0</v>
      </c>
      <c r="BF195" s="6">
        <v>0</v>
      </c>
      <c r="BG195" s="5">
        <v>0</v>
      </c>
      <c r="BH195" s="6">
        <v>0</v>
      </c>
      <c r="BI195" s="5">
        <v>0</v>
      </c>
      <c r="BJ195" s="6">
        <v>0</v>
      </c>
      <c r="BK195" s="5">
        <v>0</v>
      </c>
      <c r="BL195" s="6">
        <v>0</v>
      </c>
      <c r="BM195" s="5">
        <v>0</v>
      </c>
      <c r="BN195" s="6">
        <v>0</v>
      </c>
      <c r="BO195" s="5">
        <v>0</v>
      </c>
      <c r="BP195" s="6">
        <v>0</v>
      </c>
      <c r="BQ195" s="5">
        <v>0</v>
      </c>
      <c r="BR195" s="6">
        <v>0</v>
      </c>
      <c r="BS195" s="5">
        <v>0</v>
      </c>
      <c r="BT195" s="6">
        <v>0</v>
      </c>
      <c r="BU195" s="5">
        <v>0</v>
      </c>
      <c r="BV195" s="6">
        <v>0</v>
      </c>
      <c r="BW195" s="5">
        <v>0</v>
      </c>
      <c r="BX195" s="6">
        <v>0</v>
      </c>
      <c r="BY195" s="5">
        <v>0</v>
      </c>
      <c r="BZ195" s="6">
        <v>0</v>
      </c>
      <c r="CA195" s="5">
        <v>0</v>
      </c>
      <c r="CB195" s="6">
        <v>0</v>
      </c>
      <c r="CC195" s="5">
        <v>0</v>
      </c>
      <c r="CD195" s="6">
        <v>0</v>
      </c>
      <c r="CE195" s="5">
        <v>67.47999999999999</v>
      </c>
      <c r="CF195" s="6">
        <v>9.0030013829239827E-5</v>
      </c>
      <c r="CG195" s="4"/>
      <c r="CH195" s="12">
        <f t="shared" si="43"/>
        <v>31.550000000000004</v>
      </c>
      <c r="CI195" s="12">
        <f t="shared" si="44"/>
        <v>35.93</v>
      </c>
      <c r="CJ195" s="12">
        <f t="shared" si="45"/>
        <v>0</v>
      </c>
      <c r="CK195" s="12">
        <f t="shared" si="46"/>
        <v>0</v>
      </c>
      <c r="CL195" s="12">
        <f t="shared" si="47"/>
        <v>0</v>
      </c>
      <c r="CM195" s="16">
        <f t="shared" si="68"/>
        <v>1.0040016865955434E-4</v>
      </c>
      <c r="CN195" s="16">
        <f t="shared" si="67"/>
        <v>1.0121259334805371E-4</v>
      </c>
      <c r="CO195" s="16">
        <f t="shared" si="67"/>
        <v>0</v>
      </c>
      <c r="CP195" s="16">
        <f t="shared" si="67"/>
        <v>0</v>
      </c>
      <c r="CQ195" s="16">
        <f t="shared" si="67"/>
        <v>0</v>
      </c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</row>
    <row r="196" spans="1:128" s="7" customFormat="1" x14ac:dyDescent="0.25">
      <c r="A196" s="7" t="s">
        <v>165</v>
      </c>
      <c r="E196" s="10">
        <v>26662.28</v>
      </c>
      <c r="F196" s="11">
        <v>1</v>
      </c>
      <c r="G196" s="10">
        <v>28716.690000000002</v>
      </c>
      <c r="H196" s="11">
        <v>1</v>
      </c>
      <c r="I196" s="10">
        <v>27018.54</v>
      </c>
      <c r="J196" s="11">
        <v>1</v>
      </c>
      <c r="K196" s="10">
        <v>24336.110000000004</v>
      </c>
      <c r="L196" s="11">
        <v>1</v>
      </c>
      <c r="M196" s="10">
        <v>27246.120000000003</v>
      </c>
      <c r="N196" s="11">
        <v>1</v>
      </c>
      <c r="O196" s="10">
        <v>24065.589999999993</v>
      </c>
      <c r="P196" s="11">
        <v>1</v>
      </c>
      <c r="Q196" s="10">
        <v>25745.049999999988</v>
      </c>
      <c r="R196" s="11">
        <v>1</v>
      </c>
      <c r="S196" s="10">
        <v>26553.99</v>
      </c>
      <c r="T196" s="11">
        <v>1</v>
      </c>
      <c r="U196" s="10">
        <v>24990.090000000004</v>
      </c>
      <c r="V196" s="11">
        <v>1</v>
      </c>
      <c r="W196" s="10">
        <v>25778.370000000003</v>
      </c>
      <c r="X196" s="11">
        <v>1</v>
      </c>
      <c r="Y196" s="10">
        <v>25271.740000000005</v>
      </c>
      <c r="Z196" s="11">
        <v>1</v>
      </c>
      <c r="AA196" s="10">
        <v>27857.93</v>
      </c>
      <c r="AB196" s="11">
        <v>1</v>
      </c>
      <c r="AC196" s="10">
        <v>30711.080000000005</v>
      </c>
      <c r="AD196" s="11">
        <v>1</v>
      </c>
      <c r="AE196" s="10">
        <v>32449.540000000005</v>
      </c>
      <c r="AF196" s="11">
        <v>1</v>
      </c>
      <c r="AG196" s="10">
        <v>29573.330000000009</v>
      </c>
      <c r="AH196" s="11">
        <v>1</v>
      </c>
      <c r="AI196" s="10">
        <v>29075.35</v>
      </c>
      <c r="AJ196" s="11">
        <v>1</v>
      </c>
      <c r="AK196" s="10">
        <v>29836.129999999994</v>
      </c>
      <c r="AL196" s="11">
        <v>1</v>
      </c>
      <c r="AM196" s="10">
        <v>28329.420000000002</v>
      </c>
      <c r="AN196" s="11">
        <v>1</v>
      </c>
      <c r="AO196" s="10">
        <v>30073.800000000003</v>
      </c>
      <c r="AP196" s="11">
        <v>1</v>
      </c>
      <c r="AQ196" s="10">
        <v>30850.890000000007</v>
      </c>
      <c r="AR196" s="11">
        <v>1</v>
      </c>
      <c r="AS196" s="10">
        <v>28096.159999999996</v>
      </c>
      <c r="AT196" s="11">
        <v>1</v>
      </c>
      <c r="AU196" s="10">
        <v>29609.660000000003</v>
      </c>
      <c r="AV196" s="11">
        <v>1</v>
      </c>
      <c r="AW196" s="10">
        <v>28371.910000000003</v>
      </c>
      <c r="AX196" s="11">
        <v>1</v>
      </c>
      <c r="AY196" s="10">
        <v>28018.080000000002</v>
      </c>
      <c r="AZ196" s="11">
        <v>1</v>
      </c>
      <c r="BA196" s="10">
        <v>14505.330000000002</v>
      </c>
      <c r="BB196" s="11">
        <v>1</v>
      </c>
      <c r="BC196" s="10">
        <v>11339.2</v>
      </c>
      <c r="BD196" s="11">
        <v>1</v>
      </c>
      <c r="BE196" s="10">
        <v>9878.869999999999</v>
      </c>
      <c r="BF196" s="11">
        <v>1</v>
      </c>
      <c r="BG196" s="10">
        <v>4094.3</v>
      </c>
      <c r="BH196" s="11">
        <v>1</v>
      </c>
      <c r="BI196" s="10">
        <v>3679.2799999999997</v>
      </c>
      <c r="BJ196" s="11">
        <v>1</v>
      </c>
      <c r="BK196" s="10">
        <v>3802.4999999999995</v>
      </c>
      <c r="BL196" s="11">
        <v>1</v>
      </c>
      <c r="BM196" s="10">
        <v>3949.0699999999997</v>
      </c>
      <c r="BN196" s="11">
        <v>1</v>
      </c>
      <c r="BO196" s="10">
        <v>3364.0599999999986</v>
      </c>
      <c r="BP196" s="11">
        <v>1</v>
      </c>
      <c r="BQ196" s="10">
        <v>3539.6899999999991</v>
      </c>
      <c r="BR196" s="11">
        <v>1</v>
      </c>
      <c r="BS196" s="10">
        <v>3858.3099999999995</v>
      </c>
      <c r="BT196" s="11">
        <v>1</v>
      </c>
      <c r="BU196" s="10">
        <v>3781.9600000000005</v>
      </c>
      <c r="BV196" s="11">
        <v>1</v>
      </c>
      <c r="BW196" s="10">
        <v>3567.6800000000003</v>
      </c>
      <c r="BX196" s="11">
        <v>1</v>
      </c>
      <c r="BY196" s="10">
        <v>3815.9100000000003</v>
      </c>
      <c r="BZ196" s="11">
        <v>1</v>
      </c>
      <c r="CA196" s="10">
        <v>3629.0200000000004</v>
      </c>
      <c r="CB196" s="11">
        <v>1</v>
      </c>
      <c r="CC196" s="10">
        <v>3484.79</v>
      </c>
      <c r="CD196" s="11">
        <v>1</v>
      </c>
      <c r="CE196" s="10">
        <v>749527.82000000007</v>
      </c>
      <c r="CF196" s="11">
        <v>1</v>
      </c>
      <c r="CG196" s="9"/>
      <c r="CH196" s="17">
        <f t="shared" si="43"/>
        <v>314242.5</v>
      </c>
      <c r="CI196" s="17">
        <f t="shared" si="44"/>
        <v>354995.35000000003</v>
      </c>
      <c r="CJ196" s="17">
        <f t="shared" si="45"/>
        <v>69360.25</v>
      </c>
      <c r="CK196" s="17">
        <f t="shared" si="46"/>
        <v>44018.33142857143</v>
      </c>
      <c r="CL196" s="17">
        <f t="shared" si="47"/>
        <v>44018.33142857143</v>
      </c>
      <c r="CM196" s="15">
        <f t="shared" si="68"/>
        <v>1</v>
      </c>
      <c r="CN196" s="15">
        <f t="shared" si="67"/>
        <v>1</v>
      </c>
      <c r="CO196" s="15">
        <f t="shared" si="67"/>
        <v>1</v>
      </c>
      <c r="CP196" s="15">
        <f t="shared" si="67"/>
        <v>1</v>
      </c>
      <c r="CQ196" s="15">
        <f t="shared" si="67"/>
        <v>1</v>
      </c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</row>
    <row r="197" spans="1:128" x14ac:dyDescent="0.25">
      <c r="A197" s="2" t="s">
        <v>166</v>
      </c>
      <c r="B197" s="2" t="s">
        <v>167</v>
      </c>
      <c r="C197" s="2" t="s">
        <v>168</v>
      </c>
      <c r="D197" s="2" t="s">
        <v>55</v>
      </c>
      <c r="E197" s="5">
        <v>0</v>
      </c>
      <c r="F197" s="6"/>
      <c r="G197" s="5">
        <v>0</v>
      </c>
      <c r="H197" s="6"/>
      <c r="I197" s="5">
        <v>0</v>
      </c>
      <c r="J197" s="6"/>
      <c r="K197" s="5">
        <v>0</v>
      </c>
      <c r="L197" s="6"/>
      <c r="M197" s="5">
        <v>0</v>
      </c>
      <c r="N197" s="6"/>
      <c r="O197" s="5">
        <v>33834.679999999993</v>
      </c>
      <c r="P197" s="6">
        <v>0.84851840789507005</v>
      </c>
      <c r="Q197" s="5">
        <v>24223.310000000005</v>
      </c>
      <c r="R197" s="6">
        <v>0.8485184657155358</v>
      </c>
      <c r="S197" s="5">
        <v>10307.65</v>
      </c>
      <c r="T197" s="6">
        <v>0.84851780112168196</v>
      </c>
      <c r="U197" s="5">
        <v>1513.81</v>
      </c>
      <c r="V197" s="6">
        <v>0.84852442476387979</v>
      </c>
      <c r="W197" s="5">
        <v>-262</v>
      </c>
      <c r="X197" s="6">
        <v>0.84861048131113559</v>
      </c>
      <c r="Y197" s="5">
        <v>0</v>
      </c>
      <c r="Z197" s="6"/>
      <c r="AA197" s="5">
        <v>0</v>
      </c>
      <c r="AB197" s="6"/>
      <c r="AC197" s="5">
        <v>454.40999999999997</v>
      </c>
      <c r="AD197" s="6">
        <v>0.84852389221892333</v>
      </c>
      <c r="AE197" s="5">
        <v>454.40999999999997</v>
      </c>
      <c r="AF197" s="6">
        <v>0.84852389221892333</v>
      </c>
      <c r="AG197" s="5">
        <v>1713.06</v>
      </c>
      <c r="AH197" s="6">
        <v>0.84851997146932956</v>
      </c>
      <c r="AI197" s="5">
        <v>413.27</v>
      </c>
      <c r="AJ197" s="6">
        <v>0.84853400131406043</v>
      </c>
      <c r="AK197" s="5">
        <v>2763.03</v>
      </c>
      <c r="AL197" s="6">
        <v>0.84852086269957538</v>
      </c>
      <c r="AM197" s="5">
        <v>39941.24</v>
      </c>
      <c r="AN197" s="6">
        <v>0.84851791211590311</v>
      </c>
      <c r="AO197" s="5">
        <v>26543.63</v>
      </c>
      <c r="AP197" s="6">
        <v>0.84851831689007817</v>
      </c>
      <c r="AQ197" s="5">
        <v>11966.310000000001</v>
      </c>
      <c r="AR197" s="6">
        <v>0.8485186054476519</v>
      </c>
      <c r="AS197" s="5">
        <v>307.08</v>
      </c>
      <c r="AT197" s="6">
        <v>0.8485451380253668</v>
      </c>
      <c r="AU197" s="5">
        <v>440.63</v>
      </c>
      <c r="AV197" s="6">
        <v>0.84852394615725302</v>
      </c>
      <c r="AW197" s="5">
        <v>474.38</v>
      </c>
      <c r="AX197" s="6">
        <v>0.84851628597492257</v>
      </c>
      <c r="AY197" s="5">
        <v>448.01</v>
      </c>
      <c r="AZ197" s="6">
        <v>0.84850378787878789</v>
      </c>
      <c r="BA197" s="5">
        <v>0</v>
      </c>
      <c r="BB197" s="6"/>
      <c r="BC197" s="5">
        <v>0</v>
      </c>
      <c r="BD197" s="6"/>
      <c r="BE197" s="5">
        <v>0</v>
      </c>
      <c r="BF197" s="6"/>
      <c r="BG197" s="5">
        <v>0</v>
      </c>
      <c r="BH197" s="6"/>
      <c r="BI197" s="5">
        <v>0</v>
      </c>
      <c r="BJ197" s="6"/>
      <c r="BK197" s="5">
        <v>0</v>
      </c>
      <c r="BL197" s="6"/>
      <c r="BM197" s="5">
        <v>0</v>
      </c>
      <c r="BN197" s="6"/>
      <c r="BO197" s="5">
        <v>0</v>
      </c>
      <c r="BP197" s="6"/>
      <c r="BQ197" s="5">
        <v>0</v>
      </c>
      <c r="BR197" s="6"/>
      <c r="BS197" s="5">
        <v>0</v>
      </c>
      <c r="BT197" s="6"/>
      <c r="BU197" s="5">
        <v>0</v>
      </c>
      <c r="BV197" s="6"/>
      <c r="BW197" s="5">
        <v>0</v>
      </c>
      <c r="BX197" s="6"/>
      <c r="BY197" s="5">
        <v>0</v>
      </c>
      <c r="BZ197" s="6"/>
      <c r="CA197" s="5">
        <v>0</v>
      </c>
      <c r="CB197" s="6"/>
      <c r="CC197" s="5">
        <v>0</v>
      </c>
      <c r="CD197" s="6"/>
      <c r="CE197" s="5">
        <v>155536.91</v>
      </c>
      <c r="CF197" s="6">
        <v>0.84851830670700124</v>
      </c>
      <c r="CG197" s="4"/>
      <c r="CH197" s="12">
        <f t="shared" si="43"/>
        <v>69617.45</v>
      </c>
      <c r="CI197" s="12">
        <f t="shared" si="44"/>
        <v>85919.46</v>
      </c>
      <c r="CJ197" s="12">
        <f t="shared" si="45"/>
        <v>0</v>
      </c>
      <c r="CK197" s="12">
        <f t="shared" si="46"/>
        <v>0</v>
      </c>
      <c r="CL197" s="12">
        <f t="shared" si="47"/>
        <v>0</v>
      </c>
      <c r="CM197" s="16">
        <f>CH197/CH$204</f>
        <v>0.84851812253430758</v>
      </c>
      <c r="CN197" s="16">
        <f t="shared" ref="CN197:CN204" si="69">CI197/CI$204</f>
        <v>0.84851845593557318</v>
      </c>
      <c r="CO197" s="16"/>
      <c r="CP197" s="16"/>
      <c r="CQ197" s="16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</row>
    <row r="198" spans="1:128" x14ac:dyDescent="0.25">
      <c r="A198" s="2" t="s">
        <v>166</v>
      </c>
      <c r="B198" s="2" t="s">
        <v>167</v>
      </c>
      <c r="C198" s="2" t="s">
        <v>168</v>
      </c>
      <c r="D198" s="2" t="s">
        <v>56</v>
      </c>
      <c r="E198" s="5">
        <v>0</v>
      </c>
      <c r="F198" s="6"/>
      <c r="G198" s="5">
        <v>0</v>
      </c>
      <c r="H198" s="6"/>
      <c r="I198" s="5">
        <v>0</v>
      </c>
      <c r="J198" s="6"/>
      <c r="K198" s="5">
        <v>0</v>
      </c>
      <c r="L198" s="6"/>
      <c r="M198" s="5">
        <v>0</v>
      </c>
      <c r="N198" s="6"/>
      <c r="O198" s="5">
        <v>662.72</v>
      </c>
      <c r="P198" s="6">
        <v>1.6619933136066928E-2</v>
      </c>
      <c r="Q198" s="5">
        <v>474.4599999999997</v>
      </c>
      <c r="R198" s="6">
        <v>1.6619862076792676E-2</v>
      </c>
      <c r="S198" s="5">
        <v>201.89000000000004</v>
      </c>
      <c r="T198" s="6">
        <v>1.6619429149074369E-2</v>
      </c>
      <c r="U198" s="5">
        <v>29.64</v>
      </c>
      <c r="V198" s="6">
        <v>1.6613884140018496E-2</v>
      </c>
      <c r="W198" s="5">
        <v>-5.1400000000000006</v>
      </c>
      <c r="X198" s="6">
        <v>1.6648312495951289E-2</v>
      </c>
      <c r="Y198" s="5">
        <v>0</v>
      </c>
      <c r="Z198" s="6"/>
      <c r="AA198" s="5">
        <v>0</v>
      </c>
      <c r="AB198" s="6"/>
      <c r="AC198" s="5">
        <v>8.9</v>
      </c>
      <c r="AD198" s="6">
        <v>1.6619050286631937E-2</v>
      </c>
      <c r="AE198" s="5">
        <v>8.9</v>
      </c>
      <c r="AF198" s="6">
        <v>1.6619050286631937E-2</v>
      </c>
      <c r="AG198" s="5">
        <v>33.549999999999997</v>
      </c>
      <c r="AH198" s="6">
        <v>1.6618124900935172E-2</v>
      </c>
      <c r="AI198" s="5">
        <v>8.09</v>
      </c>
      <c r="AJ198" s="6">
        <v>1.6610545335085415E-2</v>
      </c>
      <c r="AK198" s="5">
        <v>54.11</v>
      </c>
      <c r="AL198" s="6">
        <v>1.661707034692856E-2</v>
      </c>
      <c r="AM198" s="5">
        <v>782.32999999999993</v>
      </c>
      <c r="AN198" s="6">
        <v>1.6619940146716389E-2</v>
      </c>
      <c r="AO198" s="5">
        <v>519.91</v>
      </c>
      <c r="AP198" s="6">
        <v>1.6619925689678485E-2</v>
      </c>
      <c r="AQ198" s="5">
        <v>234.39000000000001</v>
      </c>
      <c r="AR198" s="6">
        <v>1.6620351297173073E-2</v>
      </c>
      <c r="AS198" s="5">
        <v>6.0200000000000014</v>
      </c>
      <c r="AT198" s="6">
        <v>1.6634889054685131E-2</v>
      </c>
      <c r="AU198" s="5">
        <v>8.6300000000000008</v>
      </c>
      <c r="AV198" s="6">
        <v>1.661884496138959E-2</v>
      </c>
      <c r="AW198" s="5">
        <v>9.2899999999999991</v>
      </c>
      <c r="AX198" s="6">
        <v>1.6616881606954403E-2</v>
      </c>
      <c r="AY198" s="5">
        <v>8.7799999999999994</v>
      </c>
      <c r="AZ198" s="6">
        <v>1.6628787878787878E-2</v>
      </c>
      <c r="BA198" s="5">
        <v>0</v>
      </c>
      <c r="BB198" s="6"/>
      <c r="BC198" s="5">
        <v>0</v>
      </c>
      <c r="BD198" s="6"/>
      <c r="BE198" s="5">
        <v>0</v>
      </c>
      <c r="BF198" s="6"/>
      <c r="BG198" s="5">
        <v>0</v>
      </c>
      <c r="BH198" s="6"/>
      <c r="BI198" s="5">
        <v>0</v>
      </c>
      <c r="BJ198" s="6"/>
      <c r="BK198" s="5">
        <v>0</v>
      </c>
      <c r="BL198" s="6"/>
      <c r="BM198" s="5">
        <v>0</v>
      </c>
      <c r="BN198" s="6"/>
      <c r="BO198" s="5">
        <v>0</v>
      </c>
      <c r="BP198" s="6"/>
      <c r="BQ198" s="5">
        <v>0</v>
      </c>
      <c r="BR198" s="6"/>
      <c r="BS198" s="5">
        <v>0</v>
      </c>
      <c r="BT198" s="6"/>
      <c r="BU198" s="5">
        <v>0</v>
      </c>
      <c r="BV198" s="6"/>
      <c r="BW198" s="5">
        <v>0</v>
      </c>
      <c r="BX198" s="6"/>
      <c r="BY198" s="5">
        <v>0</v>
      </c>
      <c r="BZ198" s="6"/>
      <c r="CA198" s="5">
        <v>0</v>
      </c>
      <c r="CB198" s="6"/>
      <c r="CC198" s="5">
        <v>0</v>
      </c>
      <c r="CD198" s="6"/>
      <c r="CE198" s="5">
        <v>3046.47</v>
      </c>
      <c r="CF198" s="6">
        <v>1.6619756467025595E-2</v>
      </c>
      <c r="CG198" s="4"/>
      <c r="CH198" s="12">
        <f t="shared" si="43"/>
        <v>1363.57</v>
      </c>
      <c r="CI198" s="12">
        <f t="shared" si="44"/>
        <v>1682.9</v>
      </c>
      <c r="CJ198" s="12">
        <f t="shared" si="45"/>
        <v>0</v>
      </c>
      <c r="CK198" s="12">
        <f t="shared" si="46"/>
        <v>0</v>
      </c>
      <c r="CL198" s="12">
        <f t="shared" si="47"/>
        <v>0</v>
      </c>
      <c r="CM198" s="16">
        <f t="shared" ref="CM198:CM204" si="70">CH198/CH$204</f>
        <v>1.6619595465563675E-2</v>
      </c>
      <c r="CN198" s="16">
        <f t="shared" si="69"/>
        <v>1.6619886920774131E-2</v>
      </c>
      <c r="CO198" s="16"/>
      <c r="CP198" s="16"/>
      <c r="CQ198" s="16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</row>
    <row r="199" spans="1:128" x14ac:dyDescent="0.25">
      <c r="A199" s="2" t="s">
        <v>166</v>
      </c>
      <c r="B199" s="2" t="s">
        <v>167</v>
      </c>
      <c r="C199" s="2" t="s">
        <v>168</v>
      </c>
      <c r="D199" s="2" t="s">
        <v>57</v>
      </c>
      <c r="E199" s="5">
        <v>0</v>
      </c>
      <c r="F199" s="6"/>
      <c r="G199" s="5">
        <v>0</v>
      </c>
      <c r="H199" s="6"/>
      <c r="I199" s="5">
        <v>0</v>
      </c>
      <c r="J199" s="6"/>
      <c r="K199" s="5">
        <v>0</v>
      </c>
      <c r="L199" s="6"/>
      <c r="M199" s="5">
        <v>0</v>
      </c>
      <c r="N199" s="6"/>
      <c r="O199" s="5">
        <v>151.70999999999998</v>
      </c>
      <c r="P199" s="6">
        <v>3.8046385442912743E-3</v>
      </c>
      <c r="Q199" s="5">
        <v>108.61</v>
      </c>
      <c r="R199" s="6">
        <v>3.8045003164870667E-3</v>
      </c>
      <c r="S199" s="5">
        <v>46.22</v>
      </c>
      <c r="T199" s="6">
        <v>3.8047947658141419E-3</v>
      </c>
      <c r="U199" s="5">
        <v>6.7899999999999991</v>
      </c>
      <c r="V199" s="6">
        <v>3.8059471427370302E-3</v>
      </c>
      <c r="W199" s="5">
        <v>-1.1699999999999997</v>
      </c>
      <c r="X199" s="6">
        <v>3.7895964241756808E-3</v>
      </c>
      <c r="Y199" s="5">
        <v>0</v>
      </c>
      <c r="Z199" s="6"/>
      <c r="AA199" s="5">
        <v>0</v>
      </c>
      <c r="AB199" s="6"/>
      <c r="AC199" s="5">
        <v>2.04</v>
      </c>
      <c r="AD199" s="6">
        <v>3.8093104027785559E-3</v>
      </c>
      <c r="AE199" s="5">
        <v>2.04</v>
      </c>
      <c r="AF199" s="6">
        <v>3.8093104027785559E-3</v>
      </c>
      <c r="AG199" s="5">
        <v>7.68</v>
      </c>
      <c r="AH199" s="6">
        <v>3.8040893961008085E-3</v>
      </c>
      <c r="AI199" s="5">
        <v>1.85</v>
      </c>
      <c r="AJ199" s="6">
        <v>3.7984559789750335E-3</v>
      </c>
      <c r="AK199" s="5">
        <v>12.39</v>
      </c>
      <c r="AL199" s="6">
        <v>3.8049436628801491E-3</v>
      </c>
      <c r="AM199" s="5">
        <v>179.08999999999997</v>
      </c>
      <c r="AN199" s="6">
        <v>3.8046158026349979E-3</v>
      </c>
      <c r="AO199" s="5">
        <v>119.02000000000001</v>
      </c>
      <c r="AP199" s="6">
        <v>3.8047038056308467E-3</v>
      </c>
      <c r="AQ199" s="5">
        <v>53.66</v>
      </c>
      <c r="AR199" s="6">
        <v>3.8049748308644012E-3</v>
      </c>
      <c r="AS199" s="5">
        <v>1.38</v>
      </c>
      <c r="AT199" s="6">
        <v>3.813313437784962E-3</v>
      </c>
      <c r="AU199" s="5">
        <v>1.98</v>
      </c>
      <c r="AV199" s="6">
        <v>3.8128983804810407E-3</v>
      </c>
      <c r="AW199" s="5">
        <v>2.13</v>
      </c>
      <c r="AX199" s="6">
        <v>3.809898581572969E-3</v>
      </c>
      <c r="AY199" s="5">
        <v>2.0099999999999998</v>
      </c>
      <c r="AZ199" s="6">
        <v>3.8068181818181816E-3</v>
      </c>
      <c r="BA199" s="5">
        <v>0</v>
      </c>
      <c r="BB199" s="6"/>
      <c r="BC199" s="5">
        <v>0</v>
      </c>
      <c r="BD199" s="6"/>
      <c r="BE199" s="5">
        <v>0</v>
      </c>
      <c r="BF199" s="6"/>
      <c r="BG199" s="5">
        <v>0</v>
      </c>
      <c r="BH199" s="6"/>
      <c r="BI199" s="5">
        <v>0</v>
      </c>
      <c r="BJ199" s="6"/>
      <c r="BK199" s="5">
        <v>0</v>
      </c>
      <c r="BL199" s="6"/>
      <c r="BM199" s="5">
        <v>0</v>
      </c>
      <c r="BN199" s="6"/>
      <c r="BO199" s="5">
        <v>0</v>
      </c>
      <c r="BP199" s="6"/>
      <c r="BQ199" s="5">
        <v>0</v>
      </c>
      <c r="BR199" s="6"/>
      <c r="BS199" s="5">
        <v>0</v>
      </c>
      <c r="BT199" s="6"/>
      <c r="BU199" s="5">
        <v>0</v>
      </c>
      <c r="BV199" s="6"/>
      <c r="BW199" s="5">
        <v>0</v>
      </c>
      <c r="BX199" s="6"/>
      <c r="BY199" s="5">
        <v>0</v>
      </c>
      <c r="BZ199" s="6"/>
      <c r="CA199" s="5">
        <v>0</v>
      </c>
      <c r="CB199" s="6"/>
      <c r="CC199" s="5">
        <v>0</v>
      </c>
      <c r="CD199" s="6"/>
      <c r="CE199" s="5">
        <v>697.43</v>
      </c>
      <c r="CF199" s="6">
        <v>3.8047697015882839E-3</v>
      </c>
      <c r="CG199" s="4"/>
      <c r="CH199" s="12">
        <f t="shared" si="43"/>
        <v>312.15999999999997</v>
      </c>
      <c r="CI199" s="12">
        <f t="shared" si="44"/>
        <v>385.27</v>
      </c>
      <c r="CJ199" s="12">
        <f t="shared" si="45"/>
        <v>0</v>
      </c>
      <c r="CK199" s="12">
        <f t="shared" si="46"/>
        <v>0</v>
      </c>
      <c r="CL199" s="12">
        <f t="shared" si="47"/>
        <v>0</v>
      </c>
      <c r="CM199" s="16">
        <f t="shared" si="70"/>
        <v>3.8046986370559315E-3</v>
      </c>
      <c r="CN199" s="16">
        <f t="shared" si="69"/>
        <v>3.8048272826470071E-3</v>
      </c>
      <c r="CO199" s="16"/>
      <c r="CP199" s="16"/>
      <c r="CQ199" s="16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</row>
    <row r="200" spans="1:128" x14ac:dyDescent="0.25">
      <c r="A200" s="2" t="s">
        <v>166</v>
      </c>
      <c r="B200" s="2" t="s">
        <v>167</v>
      </c>
      <c r="C200" s="2" t="s">
        <v>168</v>
      </c>
      <c r="D200" s="2" t="s">
        <v>58</v>
      </c>
      <c r="E200" s="5">
        <v>0</v>
      </c>
      <c r="F200" s="6"/>
      <c r="G200" s="5">
        <v>0</v>
      </c>
      <c r="H200" s="6"/>
      <c r="I200" s="5">
        <v>0</v>
      </c>
      <c r="J200" s="6"/>
      <c r="K200" s="5">
        <v>0</v>
      </c>
      <c r="L200" s="6"/>
      <c r="M200" s="5">
        <v>0</v>
      </c>
      <c r="N200" s="6"/>
      <c r="O200" s="5">
        <v>11.99</v>
      </c>
      <c r="P200" s="6">
        <v>3.0068957976436876E-4</v>
      </c>
      <c r="Q200" s="5">
        <v>8.5699999999999861</v>
      </c>
      <c r="R200" s="6">
        <v>3.0019857943369954E-4</v>
      </c>
      <c r="S200" s="5">
        <v>3.65</v>
      </c>
      <c r="T200" s="6">
        <v>3.0046518596325438E-4</v>
      </c>
      <c r="U200" s="5">
        <v>0.54</v>
      </c>
      <c r="V200" s="6">
        <v>3.0268209971693618E-4</v>
      </c>
      <c r="W200" s="5">
        <v>-8.9999999999999983E-2</v>
      </c>
      <c r="X200" s="6">
        <v>2.9150741724428316E-4</v>
      </c>
      <c r="Y200" s="5">
        <v>0</v>
      </c>
      <c r="Z200" s="6"/>
      <c r="AA200" s="5">
        <v>0</v>
      </c>
      <c r="AB200" s="6"/>
      <c r="AC200" s="5">
        <v>0.16</v>
      </c>
      <c r="AD200" s="6">
        <v>2.9876944335518085E-4</v>
      </c>
      <c r="AE200" s="5">
        <v>0.16</v>
      </c>
      <c r="AF200" s="6">
        <v>2.9876944335518085E-4</v>
      </c>
      <c r="AG200" s="5">
        <v>0.61</v>
      </c>
      <c r="AH200" s="6">
        <v>3.0214772547154862E-4</v>
      </c>
      <c r="AI200" s="5">
        <v>0.15</v>
      </c>
      <c r="AJ200" s="6">
        <v>3.0798291721419185E-4</v>
      </c>
      <c r="AK200" s="5">
        <v>0.97</v>
      </c>
      <c r="AL200" s="6">
        <v>2.9788501638367589E-4</v>
      </c>
      <c r="AM200" s="5">
        <v>14.13</v>
      </c>
      <c r="AN200" s="6">
        <v>3.0017991675265244E-4</v>
      </c>
      <c r="AO200" s="5">
        <v>9.3899999999999988</v>
      </c>
      <c r="AP200" s="6">
        <v>3.0016945668688994E-4</v>
      </c>
      <c r="AQ200" s="5">
        <v>4.24</v>
      </c>
      <c r="AR200" s="6">
        <v>3.0065399334448496E-4</v>
      </c>
      <c r="AS200" s="5">
        <v>0.12</v>
      </c>
      <c r="AT200" s="6">
        <v>3.3159247285086628E-4</v>
      </c>
      <c r="AU200" s="5">
        <v>0.16</v>
      </c>
      <c r="AV200" s="6">
        <v>3.0811300044291241E-4</v>
      </c>
      <c r="AW200" s="5">
        <v>0.17</v>
      </c>
      <c r="AX200" s="6">
        <v>3.0407641261380507E-4</v>
      </c>
      <c r="AY200" s="5">
        <v>0.16</v>
      </c>
      <c r="AZ200" s="6">
        <v>3.0303030303030303E-4</v>
      </c>
      <c r="BA200" s="5">
        <v>0</v>
      </c>
      <c r="BB200" s="6"/>
      <c r="BC200" s="5">
        <v>0</v>
      </c>
      <c r="BD200" s="6"/>
      <c r="BE200" s="5">
        <v>0</v>
      </c>
      <c r="BF200" s="6"/>
      <c r="BG200" s="5">
        <v>0</v>
      </c>
      <c r="BH200" s="6"/>
      <c r="BI200" s="5">
        <v>0</v>
      </c>
      <c r="BJ200" s="6"/>
      <c r="BK200" s="5">
        <v>0</v>
      </c>
      <c r="BL200" s="6"/>
      <c r="BM200" s="5">
        <v>0</v>
      </c>
      <c r="BN200" s="6"/>
      <c r="BO200" s="5">
        <v>0</v>
      </c>
      <c r="BP200" s="6"/>
      <c r="BQ200" s="5">
        <v>0</v>
      </c>
      <c r="BR200" s="6"/>
      <c r="BS200" s="5">
        <v>0</v>
      </c>
      <c r="BT200" s="6"/>
      <c r="BU200" s="5">
        <v>0</v>
      </c>
      <c r="BV200" s="6"/>
      <c r="BW200" s="5">
        <v>0</v>
      </c>
      <c r="BX200" s="6"/>
      <c r="BY200" s="5">
        <v>0</v>
      </c>
      <c r="BZ200" s="6"/>
      <c r="CA200" s="5">
        <v>0</v>
      </c>
      <c r="CB200" s="6"/>
      <c r="CC200" s="5">
        <v>0</v>
      </c>
      <c r="CD200" s="6"/>
      <c r="CE200" s="5">
        <v>55.079999999999977</v>
      </c>
      <c r="CF200" s="6">
        <v>3.0048422804221587E-4</v>
      </c>
      <c r="CG200" s="4"/>
      <c r="CH200" s="12">
        <f t="shared" si="43"/>
        <v>24.659999999999986</v>
      </c>
      <c r="CI200" s="12">
        <f t="shared" si="44"/>
        <v>30.420000000000005</v>
      </c>
      <c r="CJ200" s="12">
        <f t="shared" si="45"/>
        <v>0</v>
      </c>
      <c r="CK200" s="12">
        <f t="shared" si="46"/>
        <v>0</v>
      </c>
      <c r="CL200" s="12">
        <f t="shared" si="47"/>
        <v>0</v>
      </c>
      <c r="CM200" s="16">
        <f t="shared" si="70"/>
        <v>3.0056339181765509E-4</v>
      </c>
      <c r="CN200" s="16">
        <f t="shared" si="69"/>
        <v>3.0042008445537409E-4</v>
      </c>
      <c r="CO200" s="16"/>
      <c r="CP200" s="16"/>
      <c r="CQ200" s="16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</row>
    <row r="201" spans="1:128" x14ac:dyDescent="0.25">
      <c r="A201" s="2" t="s">
        <v>166</v>
      </c>
      <c r="B201" s="2" t="s">
        <v>167</v>
      </c>
      <c r="C201" s="2" t="s">
        <v>168</v>
      </c>
      <c r="D201" s="2" t="s">
        <v>59</v>
      </c>
      <c r="E201" s="5">
        <v>0</v>
      </c>
      <c r="F201" s="6"/>
      <c r="G201" s="5">
        <v>0</v>
      </c>
      <c r="H201" s="6"/>
      <c r="I201" s="5">
        <v>0</v>
      </c>
      <c r="J201" s="6"/>
      <c r="K201" s="5">
        <v>0</v>
      </c>
      <c r="L201" s="6"/>
      <c r="M201" s="5">
        <v>0</v>
      </c>
      <c r="N201" s="6"/>
      <c r="O201" s="5">
        <v>19.97</v>
      </c>
      <c r="P201" s="6">
        <v>5.0081492142572503E-4</v>
      </c>
      <c r="Q201" s="5">
        <v>14.290000000000001</v>
      </c>
      <c r="R201" s="6">
        <v>5.0056449242795497E-4</v>
      </c>
      <c r="S201" s="5">
        <v>6.0900000000000007</v>
      </c>
      <c r="T201" s="6">
        <v>5.0132410479896425E-4</v>
      </c>
      <c r="U201" s="5">
        <v>0.89999999999999991</v>
      </c>
      <c r="V201" s="6">
        <v>5.0447016619489349E-4</v>
      </c>
      <c r="W201" s="5">
        <v>-0.15999999999999998</v>
      </c>
      <c r="X201" s="6">
        <v>5.1823540843428122E-4</v>
      </c>
      <c r="Y201" s="5">
        <v>0</v>
      </c>
      <c r="Z201" s="6"/>
      <c r="AA201" s="5">
        <v>0</v>
      </c>
      <c r="AB201" s="6"/>
      <c r="AC201" s="5">
        <v>0.27</v>
      </c>
      <c r="AD201" s="6">
        <v>5.0417343566186771E-4</v>
      </c>
      <c r="AE201" s="5">
        <v>0.27</v>
      </c>
      <c r="AF201" s="6">
        <v>5.0417343566186771E-4</v>
      </c>
      <c r="AG201" s="5">
        <v>1.01</v>
      </c>
      <c r="AH201" s="6">
        <v>5.0027738151846573E-4</v>
      </c>
      <c r="AI201" s="5">
        <v>0.24</v>
      </c>
      <c r="AJ201" s="6">
        <v>4.9277266754270703E-4</v>
      </c>
      <c r="AK201" s="5">
        <v>1.6300000000000003</v>
      </c>
      <c r="AL201" s="6">
        <v>5.0056966670658954E-4</v>
      </c>
      <c r="AM201" s="5">
        <v>23.56</v>
      </c>
      <c r="AN201" s="6">
        <v>5.005123028090935E-4</v>
      </c>
      <c r="AO201" s="5">
        <v>15.66</v>
      </c>
      <c r="AP201" s="6">
        <v>5.0060209709442999E-4</v>
      </c>
      <c r="AQ201" s="5">
        <v>7.06</v>
      </c>
      <c r="AR201" s="6">
        <v>5.0061726250284517E-4</v>
      </c>
      <c r="AS201" s="5">
        <v>0.18</v>
      </c>
      <c r="AT201" s="6">
        <v>4.9738870927629945E-4</v>
      </c>
      <c r="AU201" s="5">
        <v>0.26</v>
      </c>
      <c r="AV201" s="6">
        <v>5.0068362571973268E-4</v>
      </c>
      <c r="AW201" s="5">
        <v>0.28000000000000003</v>
      </c>
      <c r="AX201" s="6">
        <v>5.0083173842273775E-4</v>
      </c>
      <c r="AY201" s="5">
        <v>0.26</v>
      </c>
      <c r="AZ201" s="6">
        <v>4.9242424242424245E-4</v>
      </c>
      <c r="BA201" s="5">
        <v>0</v>
      </c>
      <c r="BB201" s="6"/>
      <c r="BC201" s="5">
        <v>0</v>
      </c>
      <c r="BD201" s="6"/>
      <c r="BE201" s="5">
        <v>0</v>
      </c>
      <c r="BF201" s="6"/>
      <c r="BG201" s="5">
        <v>0</v>
      </c>
      <c r="BH201" s="6"/>
      <c r="BI201" s="5">
        <v>0</v>
      </c>
      <c r="BJ201" s="6"/>
      <c r="BK201" s="5">
        <v>0</v>
      </c>
      <c r="BL201" s="6"/>
      <c r="BM201" s="5">
        <v>0</v>
      </c>
      <c r="BN201" s="6"/>
      <c r="BO201" s="5">
        <v>0</v>
      </c>
      <c r="BP201" s="6"/>
      <c r="BQ201" s="5">
        <v>0</v>
      </c>
      <c r="BR201" s="6"/>
      <c r="BS201" s="5">
        <v>0</v>
      </c>
      <c r="BT201" s="6"/>
      <c r="BU201" s="5">
        <v>0</v>
      </c>
      <c r="BV201" s="6"/>
      <c r="BW201" s="5">
        <v>0</v>
      </c>
      <c r="BX201" s="6"/>
      <c r="BY201" s="5">
        <v>0</v>
      </c>
      <c r="BZ201" s="6"/>
      <c r="CA201" s="5">
        <v>0</v>
      </c>
      <c r="CB201" s="6"/>
      <c r="CC201" s="5">
        <v>0</v>
      </c>
      <c r="CD201" s="6"/>
      <c r="CE201" s="5">
        <v>91.770000000000024</v>
      </c>
      <c r="CF201" s="6">
        <v>5.0064338430345261E-4</v>
      </c>
      <c r="CG201" s="4"/>
      <c r="CH201" s="12">
        <f t="shared" si="43"/>
        <v>41.09</v>
      </c>
      <c r="CI201" s="12">
        <f t="shared" si="44"/>
        <v>50.68</v>
      </c>
      <c r="CJ201" s="12">
        <f t="shared" si="45"/>
        <v>0</v>
      </c>
      <c r="CK201" s="12">
        <f t="shared" si="46"/>
        <v>0</v>
      </c>
      <c r="CL201" s="12">
        <f t="shared" si="47"/>
        <v>0</v>
      </c>
      <c r="CM201" s="16">
        <f t="shared" si="70"/>
        <v>5.0081710339770714E-4</v>
      </c>
      <c r="CN201" s="16">
        <f t="shared" si="69"/>
        <v>5.005026259105312E-4</v>
      </c>
      <c r="CO201" s="16"/>
      <c r="CP201" s="16"/>
      <c r="CQ201" s="16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</row>
    <row r="202" spans="1:128" x14ac:dyDescent="0.25">
      <c r="A202" s="2" t="s">
        <v>166</v>
      </c>
      <c r="B202" s="2" t="s">
        <v>167</v>
      </c>
      <c r="C202" s="2" t="s">
        <v>168</v>
      </c>
      <c r="D202" s="2" t="s">
        <v>61</v>
      </c>
      <c r="E202" s="5">
        <v>0</v>
      </c>
      <c r="F202" s="6"/>
      <c r="G202" s="5">
        <v>0</v>
      </c>
      <c r="H202" s="6"/>
      <c r="I202" s="5">
        <v>0</v>
      </c>
      <c r="J202" s="6"/>
      <c r="K202" s="5">
        <v>0</v>
      </c>
      <c r="L202" s="6"/>
      <c r="M202" s="5">
        <v>0</v>
      </c>
      <c r="N202" s="6"/>
      <c r="O202" s="5">
        <v>3.96</v>
      </c>
      <c r="P202" s="6">
        <v>9.931031992217684E-5</v>
      </c>
      <c r="Q202" s="5">
        <v>2.8699999999999819</v>
      </c>
      <c r="R202" s="6">
        <v>1.0053324655480906E-4</v>
      </c>
      <c r="S202" s="5">
        <v>1.21</v>
      </c>
      <c r="T202" s="6">
        <v>9.9606267127544607E-5</v>
      </c>
      <c r="U202" s="5">
        <v>0.16999999999999998</v>
      </c>
      <c r="V202" s="6">
        <v>9.5288809170146564E-5</v>
      </c>
      <c r="W202" s="5">
        <v>0.01</v>
      </c>
      <c r="X202" s="6">
        <v>-3.2389713027142576E-5</v>
      </c>
      <c r="Y202" s="5">
        <v>0</v>
      </c>
      <c r="Z202" s="6"/>
      <c r="AA202" s="5">
        <v>0</v>
      </c>
      <c r="AB202" s="6"/>
      <c r="AC202" s="5">
        <v>0.05</v>
      </c>
      <c r="AD202" s="6">
        <v>9.3365451048494031E-5</v>
      </c>
      <c r="AE202" s="5">
        <v>0.05</v>
      </c>
      <c r="AF202" s="6">
        <v>9.3365451048494031E-5</v>
      </c>
      <c r="AG202" s="5">
        <v>0.2</v>
      </c>
      <c r="AH202" s="6">
        <v>9.9064828023458568E-5</v>
      </c>
      <c r="AI202" s="5">
        <v>0.05</v>
      </c>
      <c r="AJ202" s="6">
        <v>1.0266097240473063E-4</v>
      </c>
      <c r="AK202" s="5">
        <v>0.33</v>
      </c>
      <c r="AL202" s="6">
        <v>1.0134232516145675E-4</v>
      </c>
      <c r="AM202" s="5">
        <v>4.74</v>
      </c>
      <c r="AN202" s="6">
        <v>1.0069729691490252E-4</v>
      </c>
      <c r="AO202" s="5">
        <v>3.13</v>
      </c>
      <c r="AP202" s="6">
        <v>1.0005648556229666E-4</v>
      </c>
      <c r="AQ202" s="5">
        <v>1.3900000000000001</v>
      </c>
      <c r="AR202" s="6">
        <v>9.8563455365291059E-5</v>
      </c>
      <c r="AS202" s="5">
        <v>0</v>
      </c>
      <c r="AT202" s="6">
        <v>0</v>
      </c>
      <c r="AU202" s="5">
        <v>0.04</v>
      </c>
      <c r="AV202" s="6">
        <v>7.7028250110728103E-5</v>
      </c>
      <c r="AW202" s="5">
        <v>0.05</v>
      </c>
      <c r="AX202" s="6">
        <v>8.9434239004060315E-5</v>
      </c>
      <c r="AY202" s="5">
        <v>0.06</v>
      </c>
      <c r="AZ202" s="6">
        <v>1.1363636363636364E-4</v>
      </c>
      <c r="BA202" s="5">
        <v>0</v>
      </c>
      <c r="BB202" s="6"/>
      <c r="BC202" s="5">
        <v>0</v>
      </c>
      <c r="BD202" s="6"/>
      <c r="BE202" s="5">
        <v>0</v>
      </c>
      <c r="BF202" s="6"/>
      <c r="BG202" s="5">
        <v>0</v>
      </c>
      <c r="BH202" s="6"/>
      <c r="BI202" s="5">
        <v>0</v>
      </c>
      <c r="BJ202" s="6"/>
      <c r="BK202" s="5">
        <v>0</v>
      </c>
      <c r="BL202" s="6"/>
      <c r="BM202" s="5">
        <v>0</v>
      </c>
      <c r="BN202" s="6"/>
      <c r="BO202" s="5">
        <v>0</v>
      </c>
      <c r="BP202" s="6"/>
      <c r="BQ202" s="5">
        <v>0</v>
      </c>
      <c r="BR202" s="6"/>
      <c r="BS202" s="5">
        <v>0</v>
      </c>
      <c r="BT202" s="6"/>
      <c r="BU202" s="5">
        <v>0</v>
      </c>
      <c r="BV202" s="6"/>
      <c r="BW202" s="5">
        <v>0</v>
      </c>
      <c r="BX202" s="6"/>
      <c r="BY202" s="5">
        <v>0</v>
      </c>
      <c r="BZ202" s="6"/>
      <c r="CA202" s="5">
        <v>0</v>
      </c>
      <c r="CB202" s="6"/>
      <c r="CC202" s="5">
        <v>0</v>
      </c>
      <c r="CD202" s="6"/>
      <c r="CE202" s="5">
        <v>18.309999999999981</v>
      </c>
      <c r="CF202" s="6">
        <v>9.9888638624781573E-5</v>
      </c>
      <c r="CG202" s="4"/>
      <c r="CH202" s="12">
        <f t="shared" ref="CH202:CH265" si="71">E202+G202+I202+K202+M202+O202+Q202+S202+U202+W202+Y202+AA202</f>
        <v>8.2199999999999811</v>
      </c>
      <c r="CI202" s="12">
        <f t="shared" ref="CI202:CI265" si="72">AC202+AE202+AG202+AI202+AK202+AM202+AO202+AQ202++AS202+AU202+AW202+AY202</f>
        <v>10.090000000000002</v>
      </c>
      <c r="CJ202" s="12">
        <f t="shared" ref="CJ202:CJ265" si="73">BA202+BC202+BE202+BG202+BI202+BK202+BM202+BO202+BQ202+BS202+BU202+BW202</f>
        <v>0</v>
      </c>
      <c r="CK202" s="12">
        <f t="shared" ref="CK202:CK265" si="74">(BQ202+BS202+BU202+BW202+BY202+CA202+CC202)/7*12</f>
        <v>0</v>
      </c>
      <c r="CL202" s="12">
        <f t="shared" ref="CL202:CL265" si="75">CK202</f>
        <v>0</v>
      </c>
      <c r="CM202" s="16">
        <f t="shared" si="70"/>
        <v>1.0018779727255153E-4</v>
      </c>
      <c r="CN202" s="16">
        <f t="shared" si="69"/>
        <v>9.9646241030727306E-5</v>
      </c>
      <c r="CO202" s="16"/>
      <c r="CP202" s="16"/>
      <c r="CQ202" s="16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</row>
    <row r="203" spans="1:128" x14ac:dyDescent="0.25">
      <c r="A203" s="2" t="s">
        <v>166</v>
      </c>
      <c r="B203" s="2" t="s">
        <v>167</v>
      </c>
      <c r="C203" s="2" t="s">
        <v>168</v>
      </c>
      <c r="D203" s="2" t="s">
        <v>63</v>
      </c>
      <c r="E203" s="5">
        <v>0</v>
      </c>
      <c r="F203" s="6"/>
      <c r="G203" s="5">
        <v>0</v>
      </c>
      <c r="H203" s="6"/>
      <c r="I203" s="5">
        <v>0</v>
      </c>
      <c r="J203" s="6"/>
      <c r="K203" s="5">
        <v>0</v>
      </c>
      <c r="L203" s="6"/>
      <c r="M203" s="5">
        <v>0</v>
      </c>
      <c r="N203" s="6"/>
      <c r="O203" s="5">
        <v>5189.9800000000005</v>
      </c>
      <c r="P203" s="6">
        <v>0.13015620560345945</v>
      </c>
      <c r="Q203" s="5">
        <v>3715.6599999999994</v>
      </c>
      <c r="R203" s="6">
        <v>0.130155875572768</v>
      </c>
      <c r="S203" s="5">
        <v>1581.1200000000001</v>
      </c>
      <c r="T203" s="6">
        <v>0.13015657940553996</v>
      </c>
      <c r="U203" s="5">
        <v>232.2</v>
      </c>
      <c r="V203" s="6">
        <v>0.13015330287828253</v>
      </c>
      <c r="W203" s="5">
        <v>-40.19</v>
      </c>
      <c r="X203" s="6">
        <v>0.13017425665608601</v>
      </c>
      <c r="Y203" s="5">
        <v>0</v>
      </c>
      <c r="Z203" s="6"/>
      <c r="AA203" s="5">
        <v>0</v>
      </c>
      <c r="AB203" s="6"/>
      <c r="AC203" s="5">
        <v>69.7</v>
      </c>
      <c r="AD203" s="6">
        <v>0.13015143876160068</v>
      </c>
      <c r="AE203" s="5">
        <v>69.7</v>
      </c>
      <c r="AF203" s="6">
        <v>0.13015143876160068</v>
      </c>
      <c r="AG203" s="5">
        <v>262.77</v>
      </c>
      <c r="AH203" s="6">
        <v>0.13015632429862101</v>
      </c>
      <c r="AI203" s="5">
        <v>63.39</v>
      </c>
      <c r="AJ203" s="6">
        <v>0.13015358081471748</v>
      </c>
      <c r="AK203" s="5">
        <v>423.83000000000004</v>
      </c>
      <c r="AL203" s="6">
        <v>0.13015732628236429</v>
      </c>
      <c r="AM203" s="5">
        <v>6126.6799999999994</v>
      </c>
      <c r="AN203" s="6">
        <v>0.13015614241826898</v>
      </c>
      <c r="AO203" s="5">
        <v>4071.59</v>
      </c>
      <c r="AP203" s="6">
        <v>0.13015622557526885</v>
      </c>
      <c r="AQ203" s="5">
        <v>1835.54</v>
      </c>
      <c r="AR203" s="6">
        <v>0.13015623371309809</v>
      </c>
      <c r="AS203" s="5">
        <v>47.11</v>
      </c>
      <c r="AT203" s="6">
        <v>0.13017767830003593</v>
      </c>
      <c r="AU203" s="5">
        <v>67.59</v>
      </c>
      <c r="AV203" s="6">
        <v>0.1301584856246028</v>
      </c>
      <c r="AW203" s="5">
        <v>72.77</v>
      </c>
      <c r="AX203" s="6">
        <v>0.13016259144650935</v>
      </c>
      <c r="AY203" s="5">
        <v>68.72</v>
      </c>
      <c r="AZ203" s="6">
        <v>0.13015151515151516</v>
      </c>
      <c r="BA203" s="5">
        <v>0</v>
      </c>
      <c r="BB203" s="6"/>
      <c r="BC203" s="5">
        <v>0</v>
      </c>
      <c r="BD203" s="6"/>
      <c r="BE203" s="5">
        <v>0</v>
      </c>
      <c r="BF203" s="6"/>
      <c r="BG203" s="5">
        <v>0</v>
      </c>
      <c r="BH203" s="6"/>
      <c r="BI203" s="5">
        <v>0</v>
      </c>
      <c r="BJ203" s="6"/>
      <c r="BK203" s="5">
        <v>0</v>
      </c>
      <c r="BL203" s="6"/>
      <c r="BM203" s="5">
        <v>0</v>
      </c>
      <c r="BN203" s="6"/>
      <c r="BO203" s="5">
        <v>0</v>
      </c>
      <c r="BP203" s="6"/>
      <c r="BQ203" s="5">
        <v>0</v>
      </c>
      <c r="BR203" s="6"/>
      <c r="BS203" s="5">
        <v>0</v>
      </c>
      <c r="BT203" s="6"/>
      <c r="BU203" s="5">
        <v>0</v>
      </c>
      <c r="BV203" s="6"/>
      <c r="BW203" s="5">
        <v>0</v>
      </c>
      <c r="BX203" s="6"/>
      <c r="BY203" s="5">
        <v>0</v>
      </c>
      <c r="BZ203" s="6"/>
      <c r="CA203" s="5">
        <v>0</v>
      </c>
      <c r="CB203" s="6"/>
      <c r="CC203" s="5">
        <v>0</v>
      </c>
      <c r="CD203" s="6"/>
      <c r="CE203" s="5">
        <v>23858.160000000003</v>
      </c>
      <c r="CF203" s="6">
        <v>0.13015615087341462</v>
      </c>
      <c r="CG203" s="4"/>
      <c r="CH203" s="12">
        <f t="shared" si="71"/>
        <v>10678.77</v>
      </c>
      <c r="CI203" s="12">
        <f t="shared" si="72"/>
        <v>13179.390000000001</v>
      </c>
      <c r="CJ203" s="12">
        <f t="shared" si="73"/>
        <v>0</v>
      </c>
      <c r="CK203" s="12">
        <f t="shared" si="74"/>
        <v>0</v>
      </c>
      <c r="CL203" s="12">
        <f t="shared" si="75"/>
        <v>0</v>
      </c>
      <c r="CM203" s="16">
        <f t="shared" si="70"/>
        <v>0.13015601507058486</v>
      </c>
      <c r="CN203" s="16">
        <f t="shared" si="69"/>
        <v>0.13015626090960922</v>
      </c>
      <c r="CO203" s="16"/>
      <c r="CP203" s="16"/>
      <c r="CQ203" s="16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</row>
    <row r="204" spans="1:128" s="7" customFormat="1" x14ac:dyDescent="0.25">
      <c r="A204" s="7" t="s">
        <v>169</v>
      </c>
      <c r="E204" s="10">
        <v>0</v>
      </c>
      <c r="F204" s="11"/>
      <c r="G204" s="10">
        <v>0</v>
      </c>
      <c r="H204" s="11"/>
      <c r="I204" s="10">
        <v>0</v>
      </c>
      <c r="J204" s="11"/>
      <c r="K204" s="10">
        <v>0</v>
      </c>
      <c r="L204" s="11"/>
      <c r="M204" s="10">
        <v>0</v>
      </c>
      <c r="N204" s="11"/>
      <c r="O204" s="10">
        <v>39875.009999999995</v>
      </c>
      <c r="P204" s="11">
        <v>1</v>
      </c>
      <c r="Q204" s="10">
        <v>28547.770000000004</v>
      </c>
      <c r="R204" s="11">
        <v>1</v>
      </c>
      <c r="S204" s="10">
        <v>12147.829999999998</v>
      </c>
      <c r="T204" s="11">
        <v>1</v>
      </c>
      <c r="U204" s="10">
        <v>1784.0500000000002</v>
      </c>
      <c r="V204" s="11">
        <v>1</v>
      </c>
      <c r="W204" s="10">
        <v>-308.74</v>
      </c>
      <c r="X204" s="11">
        <v>1</v>
      </c>
      <c r="Y204" s="10">
        <v>0</v>
      </c>
      <c r="Z204" s="11"/>
      <c r="AA204" s="10">
        <v>0</v>
      </c>
      <c r="AB204" s="11"/>
      <c r="AC204" s="10">
        <v>535.53</v>
      </c>
      <c r="AD204" s="11">
        <v>1</v>
      </c>
      <c r="AE204" s="10">
        <v>535.53</v>
      </c>
      <c r="AF204" s="11">
        <v>1</v>
      </c>
      <c r="AG204" s="10">
        <v>2018.8799999999999</v>
      </c>
      <c r="AH204" s="11">
        <v>1</v>
      </c>
      <c r="AI204" s="10">
        <v>487.03999999999996</v>
      </c>
      <c r="AJ204" s="11">
        <v>1</v>
      </c>
      <c r="AK204" s="10">
        <v>3256.29</v>
      </c>
      <c r="AL204" s="11">
        <v>1</v>
      </c>
      <c r="AM204" s="10">
        <v>47071.76999999999</v>
      </c>
      <c r="AN204" s="11">
        <v>1</v>
      </c>
      <c r="AO204" s="10">
        <v>31282.33</v>
      </c>
      <c r="AP204" s="11">
        <v>1</v>
      </c>
      <c r="AQ204" s="10">
        <v>14102.59</v>
      </c>
      <c r="AR204" s="11">
        <v>1</v>
      </c>
      <c r="AS204" s="10">
        <v>361.89</v>
      </c>
      <c r="AT204" s="11">
        <v>1</v>
      </c>
      <c r="AU204" s="10">
        <v>519.29000000000008</v>
      </c>
      <c r="AV204" s="11">
        <v>1</v>
      </c>
      <c r="AW204" s="10">
        <v>559.07000000000005</v>
      </c>
      <c r="AX204" s="11">
        <v>1</v>
      </c>
      <c r="AY204" s="10">
        <v>528</v>
      </c>
      <c r="AZ204" s="11">
        <v>1</v>
      </c>
      <c r="BA204" s="10">
        <v>0</v>
      </c>
      <c r="BB204" s="11"/>
      <c r="BC204" s="10">
        <v>0</v>
      </c>
      <c r="BD204" s="11"/>
      <c r="BE204" s="10">
        <v>0</v>
      </c>
      <c r="BF204" s="11"/>
      <c r="BG204" s="10">
        <v>0</v>
      </c>
      <c r="BH204" s="11"/>
      <c r="BI204" s="10">
        <v>0</v>
      </c>
      <c r="BJ204" s="11"/>
      <c r="BK204" s="10">
        <v>0</v>
      </c>
      <c r="BL204" s="11"/>
      <c r="BM204" s="10">
        <v>0</v>
      </c>
      <c r="BN204" s="11"/>
      <c r="BO204" s="10">
        <v>0</v>
      </c>
      <c r="BP204" s="11"/>
      <c r="BQ204" s="10">
        <v>0</v>
      </c>
      <c r="BR204" s="11"/>
      <c r="BS204" s="10">
        <v>0</v>
      </c>
      <c r="BT204" s="11"/>
      <c r="BU204" s="10">
        <v>0</v>
      </c>
      <c r="BV204" s="11"/>
      <c r="BW204" s="10">
        <v>0</v>
      </c>
      <c r="BX204" s="11"/>
      <c r="BY204" s="10">
        <v>0</v>
      </c>
      <c r="BZ204" s="11"/>
      <c r="CA204" s="10">
        <v>0</v>
      </c>
      <c r="CB204" s="11"/>
      <c r="CC204" s="10">
        <v>0</v>
      </c>
      <c r="CD204" s="11"/>
      <c r="CE204" s="10">
        <v>183304.12999999998</v>
      </c>
      <c r="CF204" s="11">
        <v>1</v>
      </c>
      <c r="CG204" s="9"/>
      <c r="CH204" s="17">
        <f t="shared" si="71"/>
        <v>82045.919999999998</v>
      </c>
      <c r="CI204" s="17">
        <f t="shared" si="72"/>
        <v>101258.20999999999</v>
      </c>
      <c r="CJ204" s="17">
        <f t="shared" si="73"/>
        <v>0</v>
      </c>
      <c r="CK204" s="17">
        <f t="shared" si="74"/>
        <v>0</v>
      </c>
      <c r="CL204" s="17">
        <f t="shared" si="75"/>
        <v>0</v>
      </c>
      <c r="CM204" s="15">
        <f t="shared" si="70"/>
        <v>1</v>
      </c>
      <c r="CN204" s="15">
        <f t="shared" si="69"/>
        <v>1</v>
      </c>
      <c r="CO204" s="15"/>
      <c r="CP204" s="15"/>
      <c r="CQ204" s="15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</row>
    <row r="205" spans="1:128" x14ac:dyDescent="0.25">
      <c r="A205" s="2" t="s">
        <v>170</v>
      </c>
      <c r="B205" s="2" t="s">
        <v>79</v>
      </c>
      <c r="C205" s="2" t="s">
        <v>80</v>
      </c>
      <c r="D205" s="2" t="s">
        <v>55</v>
      </c>
      <c r="E205" s="5">
        <v>61087.370000000024</v>
      </c>
      <c r="F205" s="6">
        <v>0.86479974755650646</v>
      </c>
      <c r="G205" s="5">
        <v>20591.63</v>
      </c>
      <c r="H205" s="6">
        <v>0.86479992742807277</v>
      </c>
      <c r="I205" s="5">
        <v>52571.829999999994</v>
      </c>
      <c r="J205" s="6">
        <v>0.86480011014837288</v>
      </c>
      <c r="K205" s="5">
        <v>52757.13</v>
      </c>
      <c r="L205" s="6">
        <v>0.86480024011150558</v>
      </c>
      <c r="M205" s="5">
        <v>50231.21</v>
      </c>
      <c r="N205" s="6">
        <v>0.95829997901444186</v>
      </c>
      <c r="O205" s="5">
        <v>47999.219999999994</v>
      </c>
      <c r="P205" s="6">
        <v>0.95829932646434501</v>
      </c>
      <c r="Q205" s="5">
        <v>52477.569999999992</v>
      </c>
      <c r="R205" s="6">
        <v>0.95830014371515548</v>
      </c>
      <c r="S205" s="5">
        <v>51391.529999999992</v>
      </c>
      <c r="T205" s="6">
        <v>0.95829999397700549</v>
      </c>
      <c r="U205" s="5">
        <v>46851.12</v>
      </c>
      <c r="V205" s="6">
        <v>0.95829991636297363</v>
      </c>
      <c r="W205" s="5">
        <v>62632.249999999993</v>
      </c>
      <c r="X205" s="6">
        <v>0.95830006765848097</v>
      </c>
      <c r="Y205" s="5">
        <v>41733.330000000009</v>
      </c>
      <c r="Z205" s="6">
        <v>0.95829972203947944</v>
      </c>
      <c r="AA205" s="5">
        <v>47873.659999999982</v>
      </c>
      <c r="AB205" s="6">
        <v>0.95829963760747261</v>
      </c>
      <c r="AC205" s="5">
        <v>50834.53</v>
      </c>
      <c r="AD205" s="6">
        <v>0.95830003711832823</v>
      </c>
      <c r="AE205" s="5">
        <v>48866</v>
      </c>
      <c r="AF205" s="6">
        <v>0.95830023197588188</v>
      </c>
      <c r="AG205" s="5">
        <v>64237.99</v>
      </c>
      <c r="AH205" s="6">
        <v>0.95829982386363555</v>
      </c>
      <c r="AI205" s="5">
        <v>51453.37</v>
      </c>
      <c r="AJ205" s="6">
        <v>0.95829965380549476</v>
      </c>
      <c r="AK205" s="5">
        <v>52845.619999999995</v>
      </c>
      <c r="AL205" s="6">
        <v>0.95829989130509674</v>
      </c>
      <c r="AM205" s="5">
        <v>39354.999999999993</v>
      </c>
      <c r="AN205" s="6">
        <v>0.95829942577519855</v>
      </c>
      <c r="AO205" s="5">
        <v>50541.850000000013</v>
      </c>
      <c r="AP205" s="6">
        <v>0.95300000169700949</v>
      </c>
      <c r="AQ205" s="5">
        <v>50863.4</v>
      </c>
      <c r="AR205" s="6">
        <v>0.95299979071380092</v>
      </c>
      <c r="AS205" s="5">
        <v>62986.78</v>
      </c>
      <c r="AT205" s="6">
        <v>0.95299983341697792</v>
      </c>
      <c r="AU205" s="5">
        <v>51989.560000000012</v>
      </c>
      <c r="AV205" s="6">
        <v>0.95300031748615488</v>
      </c>
      <c r="AW205" s="5">
        <v>53473.470000000008</v>
      </c>
      <c r="AX205" s="6">
        <v>0.95300019639761857</v>
      </c>
      <c r="AY205" s="5">
        <v>33716.360000000008</v>
      </c>
      <c r="AZ205" s="6">
        <v>0.95300004126720861</v>
      </c>
      <c r="BA205" s="5">
        <v>53009.34</v>
      </c>
      <c r="BB205" s="6">
        <v>0.95299985653586983</v>
      </c>
      <c r="BC205" s="5">
        <v>43960.359999999993</v>
      </c>
      <c r="BD205" s="6">
        <v>0.95299988727118234</v>
      </c>
      <c r="BE205" s="5">
        <v>54969.919999999991</v>
      </c>
      <c r="BF205" s="6">
        <v>0.95299989095182758</v>
      </c>
      <c r="BG205" s="5">
        <v>47701.590000000004</v>
      </c>
      <c r="BH205" s="6">
        <v>0.9530002725050406</v>
      </c>
      <c r="BI205" s="5">
        <v>45151.72</v>
      </c>
      <c r="BJ205" s="6">
        <v>0.95299999936680146</v>
      </c>
      <c r="BK205" s="5">
        <v>44993.68</v>
      </c>
      <c r="BL205" s="6">
        <v>0.95300031813500863</v>
      </c>
      <c r="BM205" s="5">
        <v>48623.49</v>
      </c>
      <c r="BN205" s="6">
        <v>0.95300019658383162</v>
      </c>
      <c r="BO205" s="5">
        <v>41741.25</v>
      </c>
      <c r="BP205" s="6">
        <v>0.95300027420197742</v>
      </c>
      <c r="BQ205" s="5">
        <v>37523.730000000003</v>
      </c>
      <c r="BR205" s="6">
        <v>0.92120027927858916</v>
      </c>
      <c r="BS205" s="5">
        <v>46213.45</v>
      </c>
      <c r="BT205" s="6">
        <v>0.92120011394041901</v>
      </c>
      <c r="BU205" s="5">
        <v>44833.43</v>
      </c>
      <c r="BV205" s="6">
        <v>0.92119997098740036</v>
      </c>
      <c r="BW205" s="5">
        <v>52988.270000000004</v>
      </c>
      <c r="BX205" s="6">
        <v>0.92119997385299124</v>
      </c>
      <c r="BY205" s="5">
        <v>31425.960000000006</v>
      </c>
      <c r="BZ205" s="6">
        <v>0.92119987711847506</v>
      </c>
      <c r="CA205" s="5">
        <v>43751.689999999995</v>
      </c>
      <c r="CB205" s="6">
        <v>0.92120011209782748</v>
      </c>
      <c r="CC205" s="5">
        <v>64514.369999999995</v>
      </c>
      <c r="CD205" s="6">
        <v>0.92119997195606573</v>
      </c>
      <c r="CE205" s="5">
        <v>1900764.0299999998</v>
      </c>
      <c r="CF205" s="6">
        <v>0.94002182763285613</v>
      </c>
      <c r="CG205" s="4"/>
      <c r="CH205" s="12">
        <f t="shared" si="71"/>
        <v>588197.85</v>
      </c>
      <c r="CI205" s="12">
        <f t="shared" si="72"/>
        <v>611163.93000000005</v>
      </c>
      <c r="CJ205" s="12">
        <f t="shared" si="73"/>
        <v>561710.23</v>
      </c>
      <c r="CK205" s="12">
        <f t="shared" si="74"/>
        <v>550715.82857142854</v>
      </c>
      <c r="CL205" s="12">
        <f t="shared" si="75"/>
        <v>550715.82857142854</v>
      </c>
      <c r="CM205" s="16">
        <f>CH205/CH$209</f>
        <v>0.92645380538275091</v>
      </c>
      <c r="CN205" s="16">
        <f t="shared" ref="CN205:CQ209" si="76">CI205/CI$209</f>
        <v>0.95566002727294441</v>
      </c>
      <c r="CO205" s="16">
        <f t="shared" si="76"/>
        <v>0.94248403393672664</v>
      </c>
      <c r="CP205" s="16">
        <f t="shared" si="76"/>
        <v>0.92120003826446328</v>
      </c>
      <c r="CQ205" s="16">
        <f t="shared" si="76"/>
        <v>0.92120003826446328</v>
      </c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</row>
    <row r="206" spans="1:128" x14ac:dyDescent="0.25">
      <c r="A206" s="2" t="s">
        <v>170</v>
      </c>
      <c r="B206" s="2" t="s">
        <v>79</v>
      </c>
      <c r="C206" s="2" t="s">
        <v>80</v>
      </c>
      <c r="D206" s="2" t="s">
        <v>56</v>
      </c>
      <c r="E206" s="5">
        <v>254.27999999999992</v>
      </c>
      <c r="F206" s="6">
        <v>3.5997830616814621E-3</v>
      </c>
      <c r="G206" s="5">
        <v>85.710000000000008</v>
      </c>
      <c r="H206" s="6">
        <v>3.5996179894384329E-3</v>
      </c>
      <c r="I206" s="5">
        <v>218.85000000000005</v>
      </c>
      <c r="J206" s="6">
        <v>3.6000554689835122E-3</v>
      </c>
      <c r="K206" s="5">
        <v>219.60999999999999</v>
      </c>
      <c r="L206" s="6">
        <v>3.5998694533020984E-3</v>
      </c>
      <c r="M206" s="5">
        <v>193.94000000000003</v>
      </c>
      <c r="N206" s="6">
        <v>3.6999446744376829E-3</v>
      </c>
      <c r="O206" s="5">
        <v>185.36000000000004</v>
      </c>
      <c r="P206" s="6">
        <v>3.7006927019528871E-3</v>
      </c>
      <c r="Q206" s="5">
        <v>202.60999999999979</v>
      </c>
      <c r="R206" s="6">
        <v>3.6998891548927948E-3</v>
      </c>
      <c r="S206" s="5">
        <v>198.44</v>
      </c>
      <c r="T206" s="6">
        <v>3.7003189203512134E-3</v>
      </c>
      <c r="U206" s="5">
        <v>180.9</v>
      </c>
      <c r="V206" s="6">
        <v>3.7001560447234116E-3</v>
      </c>
      <c r="W206" s="5">
        <v>241.82000000000002</v>
      </c>
      <c r="X206" s="6">
        <v>3.6999488659783726E-3</v>
      </c>
      <c r="Y206" s="5">
        <v>161.13999999999999</v>
      </c>
      <c r="Z206" s="6">
        <v>3.7001700369810333E-3</v>
      </c>
      <c r="AA206" s="5">
        <v>184.85999999999993</v>
      </c>
      <c r="AB206" s="6">
        <v>3.7003912173858735E-3</v>
      </c>
      <c r="AC206" s="5">
        <v>196.25999999999996</v>
      </c>
      <c r="AD206" s="6">
        <v>3.6997679586069365E-3</v>
      </c>
      <c r="AE206" s="5">
        <v>188.66000000000003</v>
      </c>
      <c r="AF206" s="6">
        <v>3.699769200764742E-3</v>
      </c>
      <c r="AG206" s="5">
        <v>248.02999999999997</v>
      </c>
      <c r="AH206" s="6">
        <v>3.7001018449191437E-3</v>
      </c>
      <c r="AI206" s="5">
        <v>198.69</v>
      </c>
      <c r="AJ206" s="6">
        <v>3.7005264808624536E-3</v>
      </c>
      <c r="AK206" s="5">
        <v>204.05</v>
      </c>
      <c r="AL206" s="6">
        <v>3.7002327311289945E-3</v>
      </c>
      <c r="AM206" s="5">
        <v>151.98000000000002</v>
      </c>
      <c r="AN206" s="6">
        <v>3.7007329876588674E-3</v>
      </c>
      <c r="AO206" s="5">
        <v>212.14999999999998</v>
      </c>
      <c r="AP206" s="6">
        <v>4.0002285306141444E-3</v>
      </c>
      <c r="AQ206" s="5">
        <v>213.5</v>
      </c>
      <c r="AR206" s="6">
        <v>4.000233081496646E-3</v>
      </c>
      <c r="AS206" s="5">
        <v>264.39</v>
      </c>
      <c r="AT206" s="6">
        <v>4.0002620543090912E-3</v>
      </c>
      <c r="AU206" s="5">
        <v>218.20000000000002</v>
      </c>
      <c r="AV206" s="6">
        <v>3.9997389721220756E-3</v>
      </c>
      <c r="AW206" s="5">
        <v>224.43</v>
      </c>
      <c r="AX206" s="6">
        <v>3.9997747308621922E-3</v>
      </c>
      <c r="AY206" s="5">
        <v>141.52000000000001</v>
      </c>
      <c r="AZ206" s="6">
        <v>4.0000927098932191E-3</v>
      </c>
      <c r="BA206" s="5">
        <v>222.51000000000002</v>
      </c>
      <c r="BB206" s="6">
        <v>4.0002761414836786E-3</v>
      </c>
      <c r="BC206" s="5">
        <v>184.51999999999998</v>
      </c>
      <c r="BD206" s="6">
        <v>4.0001387431603964E-3</v>
      </c>
      <c r="BE206" s="5">
        <v>230.73000000000002</v>
      </c>
      <c r="BF206" s="6">
        <v>4.0001088748048974E-3</v>
      </c>
      <c r="BG206" s="5">
        <v>200.20999999999998</v>
      </c>
      <c r="BH206" s="6">
        <v>3.9998705401273656E-3</v>
      </c>
      <c r="BI206" s="5">
        <v>189.51000000000002</v>
      </c>
      <c r="BJ206" s="6">
        <v>3.999914729272829E-3</v>
      </c>
      <c r="BK206" s="5">
        <v>188.82999999999996</v>
      </c>
      <c r="BL206" s="6">
        <v>3.9995628291225266E-3</v>
      </c>
      <c r="BM206" s="5">
        <v>204.06999999999996</v>
      </c>
      <c r="BN206" s="6">
        <v>3.9996871906328091E-3</v>
      </c>
      <c r="BO206" s="5">
        <v>175.18</v>
      </c>
      <c r="BP206" s="6">
        <v>3.9995589023975667E-3</v>
      </c>
      <c r="BQ206" s="5">
        <v>162.91999999999996</v>
      </c>
      <c r="BR206" s="6">
        <v>3.9996543387362535E-3</v>
      </c>
      <c r="BS206" s="5">
        <v>200.67</v>
      </c>
      <c r="BT206" s="6">
        <v>4.0000741529668069E-3</v>
      </c>
      <c r="BU206" s="5">
        <v>194.67000000000004</v>
      </c>
      <c r="BV206" s="6">
        <v>3.9999169894455377E-3</v>
      </c>
      <c r="BW206" s="5">
        <v>230.08</v>
      </c>
      <c r="BX206" s="6">
        <v>3.9999360232764007E-3</v>
      </c>
      <c r="BY206" s="5">
        <v>136.46999999999997</v>
      </c>
      <c r="BZ206" s="6">
        <v>4.0003916262337964E-3</v>
      </c>
      <c r="CA206" s="5">
        <v>189.98</v>
      </c>
      <c r="CB206" s="6">
        <v>4.00006484998283E-3</v>
      </c>
      <c r="CC206" s="5">
        <v>280.14000000000004</v>
      </c>
      <c r="CD206" s="6">
        <v>4.0001159453897216E-3</v>
      </c>
      <c r="CE206" s="5">
        <v>7779.87</v>
      </c>
      <c r="CF206" s="6">
        <v>3.8475305196858283E-3</v>
      </c>
      <c r="CG206" s="4"/>
      <c r="CH206" s="12">
        <f t="shared" si="71"/>
        <v>2327.52</v>
      </c>
      <c r="CI206" s="12">
        <f t="shared" si="72"/>
        <v>2461.8599999999992</v>
      </c>
      <c r="CJ206" s="12">
        <f t="shared" si="73"/>
        <v>2383.9</v>
      </c>
      <c r="CK206" s="12">
        <f t="shared" si="74"/>
        <v>2391.3085714285717</v>
      </c>
      <c r="CL206" s="12">
        <f t="shared" si="75"/>
        <v>2391.3085714285717</v>
      </c>
      <c r="CM206" s="16">
        <f t="shared" ref="CM206:CM209" si="77">CH206/CH$209</f>
        <v>3.6660109538048475E-3</v>
      </c>
      <c r="CN206" s="16">
        <f t="shared" si="76"/>
        <v>3.8495419628939323E-3</v>
      </c>
      <c r="CO206" s="16">
        <f t="shared" si="76"/>
        <v>3.9999052331693569E-3</v>
      </c>
      <c r="CP206" s="16">
        <f t="shared" si="76"/>
        <v>4.0000185816638891E-3</v>
      </c>
      <c r="CQ206" s="16">
        <f t="shared" si="76"/>
        <v>4.0000185816638891E-3</v>
      </c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</row>
    <row r="207" spans="1:128" x14ac:dyDescent="0.25">
      <c r="A207" s="2" t="s">
        <v>170</v>
      </c>
      <c r="B207" s="2" t="s">
        <v>79</v>
      </c>
      <c r="C207" s="2" t="s">
        <v>80</v>
      </c>
      <c r="D207" s="2" t="s">
        <v>57</v>
      </c>
      <c r="E207" s="5">
        <v>77.680000000000007</v>
      </c>
      <c r="F207" s="6">
        <v>1.0996977671520218E-3</v>
      </c>
      <c r="G207" s="5">
        <v>26.19</v>
      </c>
      <c r="H207" s="6">
        <v>1.0999182725865424E-3</v>
      </c>
      <c r="I207" s="5">
        <v>66.86999999999999</v>
      </c>
      <c r="J207" s="6">
        <v>1.1000032406256676E-3</v>
      </c>
      <c r="K207" s="5">
        <v>67.099999999999994</v>
      </c>
      <c r="L207" s="6">
        <v>1.0999100237537945E-3</v>
      </c>
      <c r="M207" s="5">
        <v>0</v>
      </c>
      <c r="N207" s="6">
        <v>0</v>
      </c>
      <c r="O207" s="5">
        <v>0</v>
      </c>
      <c r="P207" s="6">
        <v>0</v>
      </c>
      <c r="Q207" s="5">
        <v>0</v>
      </c>
      <c r="R207" s="6">
        <v>0</v>
      </c>
      <c r="S207" s="5">
        <v>0</v>
      </c>
      <c r="T207" s="6">
        <v>0</v>
      </c>
      <c r="U207" s="5">
        <v>0</v>
      </c>
      <c r="V207" s="6">
        <v>0</v>
      </c>
      <c r="W207" s="5">
        <v>0</v>
      </c>
      <c r="X207" s="6">
        <v>0</v>
      </c>
      <c r="Y207" s="5">
        <v>0</v>
      </c>
      <c r="Z207" s="6">
        <v>0</v>
      </c>
      <c r="AA207" s="5">
        <v>0</v>
      </c>
      <c r="AB207" s="6">
        <v>0</v>
      </c>
      <c r="AC207" s="5">
        <v>0</v>
      </c>
      <c r="AD207" s="6">
        <v>0</v>
      </c>
      <c r="AE207" s="5">
        <v>0</v>
      </c>
      <c r="AF207" s="6">
        <v>0</v>
      </c>
      <c r="AG207" s="5">
        <v>0</v>
      </c>
      <c r="AH207" s="6">
        <v>0</v>
      </c>
      <c r="AI207" s="5">
        <v>0</v>
      </c>
      <c r="AJ207" s="6">
        <v>0</v>
      </c>
      <c r="AK207" s="5">
        <v>0</v>
      </c>
      <c r="AL207" s="6">
        <v>0</v>
      </c>
      <c r="AM207" s="5">
        <v>0</v>
      </c>
      <c r="AN207" s="6">
        <v>0</v>
      </c>
      <c r="AO207" s="5">
        <v>0</v>
      </c>
      <c r="AP207" s="6">
        <v>0</v>
      </c>
      <c r="AQ207" s="5">
        <v>0</v>
      </c>
      <c r="AR207" s="6">
        <v>0</v>
      </c>
      <c r="AS207" s="5">
        <v>0</v>
      </c>
      <c r="AT207" s="6">
        <v>0</v>
      </c>
      <c r="AU207" s="5">
        <v>0</v>
      </c>
      <c r="AV207" s="6">
        <v>0</v>
      </c>
      <c r="AW207" s="5">
        <v>0</v>
      </c>
      <c r="AX207" s="6">
        <v>0</v>
      </c>
      <c r="AY207" s="5">
        <v>0</v>
      </c>
      <c r="AZ207" s="6">
        <v>0</v>
      </c>
      <c r="BA207" s="5">
        <v>0</v>
      </c>
      <c r="BB207" s="6">
        <v>0</v>
      </c>
      <c r="BC207" s="5">
        <v>0</v>
      </c>
      <c r="BD207" s="6">
        <v>0</v>
      </c>
      <c r="BE207" s="5">
        <v>0</v>
      </c>
      <c r="BF207" s="6">
        <v>0</v>
      </c>
      <c r="BG207" s="5">
        <v>0</v>
      </c>
      <c r="BH207" s="6">
        <v>0</v>
      </c>
      <c r="BI207" s="5">
        <v>0</v>
      </c>
      <c r="BJ207" s="6">
        <v>0</v>
      </c>
      <c r="BK207" s="5">
        <v>0</v>
      </c>
      <c r="BL207" s="6">
        <v>0</v>
      </c>
      <c r="BM207" s="5">
        <v>0</v>
      </c>
      <c r="BN207" s="6">
        <v>0</v>
      </c>
      <c r="BO207" s="5">
        <v>0</v>
      </c>
      <c r="BP207" s="6">
        <v>0</v>
      </c>
      <c r="BQ207" s="5">
        <v>0</v>
      </c>
      <c r="BR207" s="6">
        <v>0</v>
      </c>
      <c r="BS207" s="5">
        <v>0</v>
      </c>
      <c r="BT207" s="6">
        <v>0</v>
      </c>
      <c r="BU207" s="5">
        <v>0</v>
      </c>
      <c r="BV207" s="6">
        <v>0</v>
      </c>
      <c r="BW207" s="5">
        <v>0</v>
      </c>
      <c r="BX207" s="6">
        <v>0</v>
      </c>
      <c r="BY207" s="5">
        <v>0</v>
      </c>
      <c r="BZ207" s="6">
        <v>0</v>
      </c>
      <c r="CA207" s="5">
        <v>0</v>
      </c>
      <c r="CB207" s="6">
        <v>0</v>
      </c>
      <c r="CC207" s="5">
        <v>0</v>
      </c>
      <c r="CD207" s="6">
        <v>0</v>
      </c>
      <c r="CE207" s="5">
        <v>237.84</v>
      </c>
      <c r="CF207" s="6">
        <v>1.1762364394290359E-4</v>
      </c>
      <c r="CG207" s="4"/>
      <c r="CH207" s="12">
        <f t="shared" si="71"/>
        <v>237.84</v>
      </c>
      <c r="CI207" s="12">
        <f t="shared" si="72"/>
        <v>0</v>
      </c>
      <c r="CJ207" s="12">
        <f t="shared" si="73"/>
        <v>0</v>
      </c>
      <c r="CK207" s="12">
        <f t="shared" si="74"/>
        <v>0</v>
      </c>
      <c r="CL207" s="12">
        <f t="shared" si="75"/>
        <v>0</v>
      </c>
      <c r="CM207" s="16">
        <f t="shared" si="77"/>
        <v>3.7461506034446317E-4</v>
      </c>
      <c r="CN207" s="16">
        <f t="shared" si="76"/>
        <v>0</v>
      </c>
      <c r="CO207" s="16">
        <f t="shared" si="76"/>
        <v>0</v>
      </c>
      <c r="CP207" s="16">
        <f t="shared" si="76"/>
        <v>0</v>
      </c>
      <c r="CQ207" s="16">
        <f t="shared" si="76"/>
        <v>0</v>
      </c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</row>
    <row r="208" spans="1:128" x14ac:dyDescent="0.25">
      <c r="A208" s="2" t="s">
        <v>170</v>
      </c>
      <c r="B208" s="2" t="s">
        <v>79</v>
      </c>
      <c r="C208" s="2" t="s">
        <v>80</v>
      </c>
      <c r="D208" s="2" t="s">
        <v>63</v>
      </c>
      <c r="E208" s="5">
        <v>9218.26</v>
      </c>
      <c r="F208" s="6">
        <v>0.13050077161466009</v>
      </c>
      <c r="G208" s="5">
        <v>3107.3300000000017</v>
      </c>
      <c r="H208" s="6">
        <v>0.13050053630990235</v>
      </c>
      <c r="I208" s="5">
        <v>7933.1800000000012</v>
      </c>
      <c r="J208" s="6">
        <v>0.13049983114201791</v>
      </c>
      <c r="K208" s="5">
        <v>7961.15</v>
      </c>
      <c r="L208" s="6">
        <v>0.13049998041143848</v>
      </c>
      <c r="M208" s="5">
        <v>1991.8500000000001</v>
      </c>
      <c r="N208" s="6">
        <v>3.8000076311120443E-2</v>
      </c>
      <c r="O208" s="5">
        <v>1903.3400000000004</v>
      </c>
      <c r="P208" s="6">
        <v>3.7999980833702027E-2</v>
      </c>
      <c r="Q208" s="5">
        <v>2080.9199999999983</v>
      </c>
      <c r="R208" s="6">
        <v>3.7999967129951712E-2</v>
      </c>
      <c r="S208" s="5">
        <v>2037.8400000000001</v>
      </c>
      <c r="T208" s="6">
        <v>3.7999687102643204E-2</v>
      </c>
      <c r="U208" s="5">
        <v>1857.81</v>
      </c>
      <c r="V208" s="6">
        <v>3.7999927592302939E-2</v>
      </c>
      <c r="W208" s="5">
        <v>2483.5900000000006</v>
      </c>
      <c r="X208" s="6">
        <v>3.7999983475540601E-2</v>
      </c>
      <c r="Y208" s="5">
        <v>1654.88</v>
      </c>
      <c r="Z208" s="6">
        <v>3.8000107923539611E-2</v>
      </c>
      <c r="AA208" s="5">
        <v>1898.3599999999997</v>
      </c>
      <c r="AB208" s="6">
        <v>3.799997117514145E-2</v>
      </c>
      <c r="AC208" s="5">
        <v>2015.78</v>
      </c>
      <c r="AD208" s="6">
        <v>3.8000194923064771E-2</v>
      </c>
      <c r="AE208" s="5">
        <v>1937.71</v>
      </c>
      <c r="AF208" s="6">
        <v>3.7999998823353372E-2</v>
      </c>
      <c r="AG208" s="5">
        <v>2547.2699999999995</v>
      </c>
      <c r="AH208" s="6">
        <v>3.8000074291445335E-2</v>
      </c>
      <c r="AI208" s="5">
        <v>2040.3</v>
      </c>
      <c r="AJ208" s="6">
        <v>3.7999819713642677E-2</v>
      </c>
      <c r="AK208" s="5">
        <v>2095.5100000000002</v>
      </c>
      <c r="AL208" s="6">
        <v>3.7999875963774174E-2</v>
      </c>
      <c r="AM208" s="5">
        <v>1560.56</v>
      </c>
      <c r="AN208" s="6">
        <v>3.7999841237142527E-2</v>
      </c>
      <c r="AO208" s="5">
        <v>2280.4700000000003</v>
      </c>
      <c r="AP208" s="6">
        <v>4.2999769772376337E-2</v>
      </c>
      <c r="AQ208" s="5">
        <v>2294.9899999999993</v>
      </c>
      <c r="AR208" s="6">
        <v>4.29999762047025E-2</v>
      </c>
      <c r="AS208" s="5">
        <v>2842.0000000000005</v>
      </c>
      <c r="AT208" s="6">
        <v>4.2999904528713037E-2</v>
      </c>
      <c r="AU208" s="5">
        <v>2345.7999999999997</v>
      </c>
      <c r="AV208" s="6">
        <v>4.2999943541723019E-2</v>
      </c>
      <c r="AW208" s="5">
        <v>2412.7600000000007</v>
      </c>
      <c r="AX208" s="6">
        <v>4.3000028871519248E-2</v>
      </c>
      <c r="AY208" s="5">
        <v>1521.3000000000002</v>
      </c>
      <c r="AZ208" s="6">
        <v>4.2999866022898209E-2</v>
      </c>
      <c r="BA208" s="5">
        <v>2391.81</v>
      </c>
      <c r="BB208" s="6">
        <v>4.2999867322646518E-2</v>
      </c>
      <c r="BC208" s="5">
        <v>1983.5200000000002</v>
      </c>
      <c r="BD208" s="6">
        <v>4.2999973985657441E-2</v>
      </c>
      <c r="BE208" s="5">
        <v>2480.2800000000002</v>
      </c>
      <c r="BF208" s="6">
        <v>4.3000000173367532E-2</v>
      </c>
      <c r="BG208" s="5">
        <v>2152.3200000000002</v>
      </c>
      <c r="BH208" s="6">
        <v>4.2999856954832091E-2</v>
      </c>
      <c r="BI208" s="5">
        <v>2037.28</v>
      </c>
      <c r="BJ208" s="6">
        <v>4.3000085903925636E-2</v>
      </c>
      <c r="BK208" s="5">
        <v>2030.1500000000003</v>
      </c>
      <c r="BL208" s="6">
        <v>4.300011903586877E-2</v>
      </c>
      <c r="BM208" s="5">
        <v>2193.9299999999998</v>
      </c>
      <c r="BN208" s="6">
        <v>4.3000116225535553E-2</v>
      </c>
      <c r="BO208" s="5">
        <v>1883.3999999999999</v>
      </c>
      <c r="BP208" s="6">
        <v>4.3000166895624935E-2</v>
      </c>
      <c r="BQ208" s="5">
        <v>3046.8700000000008</v>
      </c>
      <c r="BR208" s="6">
        <v>7.4800066382674529E-2</v>
      </c>
      <c r="BS208" s="5">
        <v>3752.4500000000003</v>
      </c>
      <c r="BT208" s="6">
        <v>7.4799811906614319E-2</v>
      </c>
      <c r="BU208" s="5">
        <v>3640.41</v>
      </c>
      <c r="BV208" s="6">
        <v>7.4800112023154203E-2</v>
      </c>
      <c r="BW208" s="5">
        <v>4302.57</v>
      </c>
      <c r="BX208" s="6">
        <v>7.4800090123732357E-2</v>
      </c>
      <c r="BY208" s="5">
        <v>2551.73</v>
      </c>
      <c r="BZ208" s="6">
        <v>7.4799731255291033E-2</v>
      </c>
      <c r="CA208" s="5">
        <v>3552.5599999999995</v>
      </c>
      <c r="CB208" s="6">
        <v>7.4799823052189698E-2</v>
      </c>
      <c r="CC208" s="5">
        <v>5238.46</v>
      </c>
      <c r="CD208" s="6">
        <v>7.4799912098544447E-2</v>
      </c>
      <c r="CE208" s="5">
        <v>113260.69999999998</v>
      </c>
      <c r="CF208" s="6">
        <v>5.601301820351505E-2</v>
      </c>
      <c r="CG208" s="4"/>
      <c r="CH208" s="12">
        <f t="shared" si="71"/>
        <v>44128.509999999995</v>
      </c>
      <c r="CI208" s="12">
        <f t="shared" si="72"/>
        <v>25894.449999999997</v>
      </c>
      <c r="CJ208" s="12">
        <f t="shared" si="73"/>
        <v>31894.990000000005</v>
      </c>
      <c r="CK208" s="12">
        <f t="shared" si="74"/>
        <v>44717.228571428575</v>
      </c>
      <c r="CL208" s="12">
        <f t="shared" si="75"/>
        <v>44717.228571428575</v>
      </c>
      <c r="CM208" s="16">
        <f t="shared" si="77"/>
        <v>6.9505568603099754E-2</v>
      </c>
      <c r="CN208" s="16">
        <f t="shared" si="76"/>
        <v>4.0490430764161575E-2</v>
      </c>
      <c r="CO208" s="16">
        <f t="shared" si="76"/>
        <v>5.351606083010374E-2</v>
      </c>
      <c r="CP208" s="16">
        <f t="shared" si="76"/>
        <v>7.47999431538727E-2</v>
      </c>
      <c r="CQ208" s="16">
        <f t="shared" si="76"/>
        <v>7.47999431538727E-2</v>
      </c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</row>
    <row r="209" spans="1:128" s="7" customFormat="1" x14ac:dyDescent="0.25">
      <c r="A209" s="7" t="s">
        <v>171</v>
      </c>
      <c r="E209" s="10">
        <v>70637.590000000026</v>
      </c>
      <c r="F209" s="11">
        <v>1</v>
      </c>
      <c r="G209" s="10">
        <v>23810.86</v>
      </c>
      <c r="H209" s="11">
        <v>1</v>
      </c>
      <c r="I209" s="10">
        <v>60790.729999999996</v>
      </c>
      <c r="J209" s="11">
        <v>1</v>
      </c>
      <c r="K209" s="10">
        <v>61004.99</v>
      </c>
      <c r="L209" s="11">
        <v>1</v>
      </c>
      <c r="M209" s="10">
        <v>52417</v>
      </c>
      <c r="N209" s="11">
        <v>1</v>
      </c>
      <c r="O209" s="10">
        <v>50087.92</v>
      </c>
      <c r="P209" s="11">
        <v>1</v>
      </c>
      <c r="Q209" s="10">
        <v>54761.099999999991</v>
      </c>
      <c r="R209" s="11">
        <v>1</v>
      </c>
      <c r="S209" s="10">
        <v>53627.81</v>
      </c>
      <c r="T209" s="11">
        <v>1</v>
      </c>
      <c r="U209" s="10">
        <v>48889.83</v>
      </c>
      <c r="V209" s="11">
        <v>1</v>
      </c>
      <c r="W209" s="10">
        <v>65357.659999999996</v>
      </c>
      <c r="X209" s="11">
        <v>1</v>
      </c>
      <c r="Y209" s="10">
        <v>43549.350000000006</v>
      </c>
      <c r="Z209" s="11">
        <v>1</v>
      </c>
      <c r="AA209" s="10">
        <v>49956.879999999983</v>
      </c>
      <c r="AB209" s="11">
        <v>1</v>
      </c>
      <c r="AC209" s="10">
        <v>53046.57</v>
      </c>
      <c r="AD209" s="11">
        <v>1</v>
      </c>
      <c r="AE209" s="10">
        <v>50992.37</v>
      </c>
      <c r="AF209" s="11">
        <v>1</v>
      </c>
      <c r="AG209" s="10">
        <v>67033.289999999994</v>
      </c>
      <c r="AH209" s="11">
        <v>1</v>
      </c>
      <c r="AI209" s="10">
        <v>53692.360000000008</v>
      </c>
      <c r="AJ209" s="11">
        <v>1</v>
      </c>
      <c r="AK209" s="10">
        <v>55145.18</v>
      </c>
      <c r="AL209" s="11">
        <v>1</v>
      </c>
      <c r="AM209" s="10">
        <v>41067.539999999994</v>
      </c>
      <c r="AN209" s="11">
        <v>1</v>
      </c>
      <c r="AO209" s="10">
        <v>53034.470000000016</v>
      </c>
      <c r="AP209" s="11">
        <v>1</v>
      </c>
      <c r="AQ209" s="10">
        <v>53371.89</v>
      </c>
      <c r="AR209" s="11">
        <v>1</v>
      </c>
      <c r="AS209" s="10">
        <v>66093.17</v>
      </c>
      <c r="AT209" s="11">
        <v>1</v>
      </c>
      <c r="AU209" s="10">
        <v>54553.560000000012</v>
      </c>
      <c r="AV209" s="11">
        <v>1</v>
      </c>
      <c r="AW209" s="10">
        <v>56110.660000000011</v>
      </c>
      <c r="AX209" s="11">
        <v>1</v>
      </c>
      <c r="AY209" s="10">
        <v>35379.180000000008</v>
      </c>
      <c r="AZ209" s="11">
        <v>1</v>
      </c>
      <c r="BA209" s="10">
        <v>55623.659999999996</v>
      </c>
      <c r="BB209" s="11">
        <v>1</v>
      </c>
      <c r="BC209" s="10">
        <v>46128.399999999987</v>
      </c>
      <c r="BD209" s="11">
        <v>1</v>
      </c>
      <c r="BE209" s="10">
        <v>57680.929999999993</v>
      </c>
      <c r="BF209" s="11">
        <v>1</v>
      </c>
      <c r="BG209" s="10">
        <v>50054.12</v>
      </c>
      <c r="BH209" s="11">
        <v>1</v>
      </c>
      <c r="BI209" s="10">
        <v>47378.51</v>
      </c>
      <c r="BJ209" s="11">
        <v>1</v>
      </c>
      <c r="BK209" s="10">
        <v>47212.66</v>
      </c>
      <c r="BL209" s="11">
        <v>1</v>
      </c>
      <c r="BM209" s="10">
        <v>51021.49</v>
      </c>
      <c r="BN209" s="11">
        <v>1</v>
      </c>
      <c r="BO209" s="10">
        <v>43799.83</v>
      </c>
      <c r="BP209" s="11">
        <v>1</v>
      </c>
      <c r="BQ209" s="10">
        <v>40733.520000000004</v>
      </c>
      <c r="BR209" s="11">
        <v>1</v>
      </c>
      <c r="BS209" s="10">
        <v>50166.569999999992</v>
      </c>
      <c r="BT209" s="11">
        <v>1</v>
      </c>
      <c r="BU209" s="10">
        <v>48668.509999999995</v>
      </c>
      <c r="BV209" s="11">
        <v>1</v>
      </c>
      <c r="BW209" s="10">
        <v>57520.920000000006</v>
      </c>
      <c r="BX209" s="11">
        <v>1</v>
      </c>
      <c r="BY209" s="10">
        <v>34114.160000000011</v>
      </c>
      <c r="BZ209" s="11">
        <v>1</v>
      </c>
      <c r="CA209" s="10">
        <v>47494.229999999996</v>
      </c>
      <c r="CB209" s="11">
        <v>1</v>
      </c>
      <c r="CC209" s="10">
        <v>70032.97</v>
      </c>
      <c r="CD209" s="11">
        <v>1</v>
      </c>
      <c r="CE209" s="10">
        <v>2022042.44</v>
      </c>
      <c r="CF209" s="11">
        <v>1</v>
      </c>
      <c r="CG209" s="9"/>
      <c r="CH209" s="17">
        <f t="shared" si="71"/>
        <v>634891.72</v>
      </c>
      <c r="CI209" s="17">
        <f t="shared" si="72"/>
        <v>639520.24000000011</v>
      </c>
      <c r="CJ209" s="17">
        <f t="shared" si="73"/>
        <v>595989.12000000011</v>
      </c>
      <c r="CK209" s="17">
        <f t="shared" si="74"/>
        <v>597824.36571428576</v>
      </c>
      <c r="CL209" s="17">
        <f t="shared" si="75"/>
        <v>597824.36571428576</v>
      </c>
      <c r="CM209" s="15">
        <f t="shared" si="77"/>
        <v>1</v>
      </c>
      <c r="CN209" s="15">
        <f t="shared" si="76"/>
        <v>1</v>
      </c>
      <c r="CO209" s="15">
        <f t="shared" si="76"/>
        <v>1</v>
      </c>
      <c r="CP209" s="15">
        <f t="shared" si="76"/>
        <v>1</v>
      </c>
      <c r="CQ209" s="15">
        <f t="shared" si="76"/>
        <v>1</v>
      </c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</row>
    <row r="210" spans="1:128" x14ac:dyDescent="0.25">
      <c r="A210" s="2" t="s">
        <v>172</v>
      </c>
      <c r="B210" s="2" t="s">
        <v>173</v>
      </c>
      <c r="C210" s="2" t="s">
        <v>95</v>
      </c>
      <c r="D210" s="2" t="s">
        <v>55</v>
      </c>
      <c r="E210" s="5">
        <v>19835.639999999996</v>
      </c>
      <c r="F210" s="6">
        <v>0.83068341241357357</v>
      </c>
      <c r="G210" s="5">
        <v>18477.799999999996</v>
      </c>
      <c r="H210" s="6">
        <v>0.83068281895746776</v>
      </c>
      <c r="I210" s="5">
        <v>20141.699999999993</v>
      </c>
      <c r="J210" s="6">
        <v>0.83068182333705498</v>
      </c>
      <c r="K210" s="5">
        <v>18075.859999999997</v>
      </c>
      <c r="L210" s="6">
        <v>0.83068293364411416</v>
      </c>
      <c r="M210" s="5">
        <v>20917.61</v>
      </c>
      <c r="N210" s="6">
        <v>0.84977702991743775</v>
      </c>
      <c r="O210" s="5">
        <v>17658.879999999997</v>
      </c>
      <c r="P210" s="6">
        <v>0.84977719603861301</v>
      </c>
      <c r="Q210" s="5">
        <v>13095.189999999995</v>
      </c>
      <c r="R210" s="6">
        <v>0.8497769327358915</v>
      </c>
      <c r="S210" s="5">
        <v>28872.380000000005</v>
      </c>
      <c r="T210" s="6">
        <v>0.84977724250443176</v>
      </c>
      <c r="U210" s="5">
        <v>9861.3599999999988</v>
      </c>
      <c r="V210" s="6">
        <v>0.84977659817400764</v>
      </c>
      <c r="W210" s="5">
        <v>10699.009999999995</v>
      </c>
      <c r="X210" s="6">
        <v>0.84977725039057606</v>
      </c>
      <c r="Y210" s="5">
        <v>10246.25</v>
      </c>
      <c r="Z210" s="6">
        <v>0.84977806455037341</v>
      </c>
      <c r="AA210" s="5">
        <v>11363.57</v>
      </c>
      <c r="AB210" s="6">
        <v>0.84977917169568917</v>
      </c>
      <c r="AC210" s="5">
        <v>10889.89</v>
      </c>
      <c r="AD210" s="6">
        <v>0.84977748714591272</v>
      </c>
      <c r="AE210" s="5">
        <v>10196.829999999998</v>
      </c>
      <c r="AF210" s="6">
        <v>0.84977619770272417</v>
      </c>
      <c r="AG210" s="5">
        <v>10201.18</v>
      </c>
      <c r="AH210" s="6">
        <v>0.84977825019242748</v>
      </c>
      <c r="AI210" s="5">
        <v>10530.520000000002</v>
      </c>
      <c r="AJ210" s="6">
        <v>0.84977824546000347</v>
      </c>
      <c r="AK210" s="5">
        <v>10822.429999999998</v>
      </c>
      <c r="AL210" s="6">
        <v>0.84977845549362063</v>
      </c>
      <c r="AM210" s="5">
        <v>10899.759999999998</v>
      </c>
      <c r="AN210" s="6">
        <v>0.84977913052427079</v>
      </c>
      <c r="AO210" s="5">
        <v>11420.49</v>
      </c>
      <c r="AP210" s="6">
        <v>0.88092176562469882</v>
      </c>
      <c r="AQ210" s="5">
        <v>10925.949999999999</v>
      </c>
      <c r="AR210" s="6">
        <v>0.88092039913310449</v>
      </c>
      <c r="AS210" s="5">
        <v>10505.71</v>
      </c>
      <c r="AT210" s="6">
        <v>0.88092213442944345</v>
      </c>
      <c r="AU210" s="5">
        <v>11377.949999999999</v>
      </c>
      <c r="AV210" s="6">
        <v>0.88091901517497673</v>
      </c>
      <c r="AW210" s="5">
        <v>10756.380000000001</v>
      </c>
      <c r="AX210" s="6">
        <v>0.88092098689803267</v>
      </c>
      <c r="AY210" s="5">
        <v>10277.84</v>
      </c>
      <c r="AZ210" s="6">
        <v>0.88091895385174457</v>
      </c>
      <c r="BA210" s="5">
        <v>14501.41</v>
      </c>
      <c r="BB210" s="6">
        <v>0.88136519310657102</v>
      </c>
      <c r="BC210" s="5">
        <v>10291.11</v>
      </c>
      <c r="BD210" s="6">
        <v>0.88136512071858197</v>
      </c>
      <c r="BE210" s="5">
        <v>8568.14</v>
      </c>
      <c r="BF210" s="6">
        <v>0.88136531213482783</v>
      </c>
      <c r="BG210" s="5">
        <v>11451.060000000001</v>
      </c>
      <c r="BH210" s="6">
        <v>0.88136331589755268</v>
      </c>
      <c r="BI210" s="5">
        <v>11159.33</v>
      </c>
      <c r="BJ210" s="6">
        <v>0.8813641113207592</v>
      </c>
      <c r="BK210" s="5">
        <v>10980.830000000002</v>
      </c>
      <c r="BL210" s="6">
        <v>0.88136291107094356</v>
      </c>
      <c r="BM210" s="5">
        <v>11590.139999999998</v>
      </c>
      <c r="BN210" s="6">
        <v>0.88136338196108976</v>
      </c>
      <c r="BO210" s="5">
        <v>10001.630000000003</v>
      </c>
      <c r="BP210" s="6">
        <v>0.8813639528018401</v>
      </c>
      <c r="BQ210" s="5">
        <v>19369.189999999999</v>
      </c>
      <c r="BR210" s="6">
        <v>0.8851472298577171</v>
      </c>
      <c r="BS210" s="5">
        <v>5740.829999999999</v>
      </c>
      <c r="BT210" s="6">
        <v>0.88514512585283123</v>
      </c>
      <c r="BU210" s="5">
        <v>13111.940000000002</v>
      </c>
      <c r="BV210" s="6">
        <v>0.88514645622514909</v>
      </c>
      <c r="BW210" s="5">
        <v>9745.18</v>
      </c>
      <c r="BX210" s="6">
        <v>0.88514652560292395</v>
      </c>
      <c r="BY210" s="5">
        <v>10507.99</v>
      </c>
      <c r="BZ210" s="6">
        <v>0.88514648986182831</v>
      </c>
      <c r="CA210" s="5">
        <v>10849.109999999999</v>
      </c>
      <c r="CB210" s="6">
        <v>0.88514667308484651</v>
      </c>
      <c r="CC210" s="5">
        <v>12392.349999999999</v>
      </c>
      <c r="CD210" s="6">
        <v>0.88514636073123942</v>
      </c>
      <c r="CE210" s="5">
        <v>498310.42000000004</v>
      </c>
      <c r="CF210" s="6">
        <v>0.86186132382624869</v>
      </c>
      <c r="CG210" s="4"/>
      <c r="CH210" s="12">
        <f t="shared" si="71"/>
        <v>199245.25</v>
      </c>
      <c r="CI210" s="12">
        <f t="shared" si="72"/>
        <v>128804.93000000001</v>
      </c>
      <c r="CJ210" s="12">
        <f t="shared" si="73"/>
        <v>136510.79</v>
      </c>
      <c r="CK210" s="12">
        <f t="shared" si="74"/>
        <v>140085.58285714284</v>
      </c>
      <c r="CL210" s="12">
        <f t="shared" si="75"/>
        <v>140085.58285714284</v>
      </c>
      <c r="CM210" s="16">
        <f>CH210/CH$219</f>
        <v>0.84234010492277833</v>
      </c>
      <c r="CN210" s="16">
        <f t="shared" ref="CN210:CQ219" si="78">CI210/CI$219</f>
        <v>0.86527743004167212</v>
      </c>
      <c r="CO210" s="16">
        <f t="shared" si="78"/>
        <v>0.88268955003396965</v>
      </c>
      <c r="CP210" s="16">
        <f t="shared" si="78"/>
        <v>0.88514657304432065</v>
      </c>
      <c r="CQ210" s="16">
        <f t="shared" si="78"/>
        <v>0.88514657304432065</v>
      </c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</row>
    <row r="211" spans="1:128" x14ac:dyDescent="0.25">
      <c r="A211" s="2" t="s">
        <v>172</v>
      </c>
      <c r="B211" s="2" t="s">
        <v>173</v>
      </c>
      <c r="C211" s="2" t="s">
        <v>95</v>
      </c>
      <c r="D211" s="2" t="s">
        <v>56</v>
      </c>
      <c r="E211" s="5">
        <v>362.99</v>
      </c>
      <c r="F211" s="6">
        <v>1.5201413812309718E-2</v>
      </c>
      <c r="G211" s="5">
        <v>338.14000000000004</v>
      </c>
      <c r="H211" s="6">
        <v>1.5201327452525639E-2</v>
      </c>
      <c r="I211" s="5">
        <v>368.59999999999985</v>
      </c>
      <c r="J211" s="6">
        <v>1.5201761523706463E-2</v>
      </c>
      <c r="K211" s="5">
        <v>330.78999999999996</v>
      </c>
      <c r="L211" s="6">
        <v>1.5201578659058907E-2</v>
      </c>
      <c r="M211" s="5">
        <v>400.63000000000005</v>
      </c>
      <c r="N211" s="6">
        <v>1.6275576965811254E-2</v>
      </c>
      <c r="O211" s="5">
        <v>338.22999999999996</v>
      </c>
      <c r="P211" s="6">
        <v>1.6276238414675227E-2</v>
      </c>
      <c r="Q211" s="5">
        <v>250.81000000000006</v>
      </c>
      <c r="R211" s="6">
        <v>1.627563651229872E-2</v>
      </c>
      <c r="S211" s="5">
        <v>552.9799999999999</v>
      </c>
      <c r="T211" s="6">
        <v>1.6275409909404785E-2</v>
      </c>
      <c r="U211" s="5">
        <v>188.87</v>
      </c>
      <c r="V211" s="6">
        <v>1.6275372372281799E-2</v>
      </c>
      <c r="W211" s="5">
        <v>204.92000000000002</v>
      </c>
      <c r="X211" s="6">
        <v>1.6275931525443658E-2</v>
      </c>
      <c r="Y211" s="5">
        <v>196.25</v>
      </c>
      <c r="Z211" s="6">
        <v>1.6276095661145372E-2</v>
      </c>
      <c r="AA211" s="5">
        <v>217.64000000000001</v>
      </c>
      <c r="AB211" s="6">
        <v>1.6275337673622797E-2</v>
      </c>
      <c r="AC211" s="5">
        <v>208.57999999999998</v>
      </c>
      <c r="AD211" s="6">
        <v>1.6276251483614109E-2</v>
      </c>
      <c r="AE211" s="5">
        <v>195.3</v>
      </c>
      <c r="AF211" s="6">
        <v>1.6275773099222218E-2</v>
      </c>
      <c r="AG211" s="5">
        <v>195.38000000000002</v>
      </c>
      <c r="AH211" s="6">
        <v>1.6275536214692469E-2</v>
      </c>
      <c r="AI211" s="5">
        <v>201.69</v>
      </c>
      <c r="AJ211" s="6">
        <v>1.6275718039263781E-2</v>
      </c>
      <c r="AK211" s="5">
        <v>207.27</v>
      </c>
      <c r="AL211" s="6">
        <v>1.6274864376130203E-2</v>
      </c>
      <c r="AM211" s="5">
        <v>208.76000000000002</v>
      </c>
      <c r="AN211" s="6">
        <v>1.6275577745587685E-2</v>
      </c>
      <c r="AO211" s="5">
        <v>198.18</v>
      </c>
      <c r="AP211" s="6">
        <v>1.5286653682241552E-2</v>
      </c>
      <c r="AQ211" s="5">
        <v>189.6</v>
      </c>
      <c r="AR211" s="6">
        <v>1.5286772104543461E-2</v>
      </c>
      <c r="AS211" s="5">
        <v>182.31000000000003</v>
      </c>
      <c r="AT211" s="6">
        <v>1.528701195138947E-2</v>
      </c>
      <c r="AU211" s="5">
        <v>197.45000000000002</v>
      </c>
      <c r="AV211" s="6">
        <v>1.5287240631774545E-2</v>
      </c>
      <c r="AW211" s="5">
        <v>186.66000000000003</v>
      </c>
      <c r="AX211" s="6">
        <v>1.5286993525181035E-2</v>
      </c>
      <c r="AY211" s="5">
        <v>178.36</v>
      </c>
      <c r="AZ211" s="6">
        <v>1.5287327357596261E-2</v>
      </c>
      <c r="BA211" s="5">
        <v>251.65</v>
      </c>
      <c r="BB211" s="6">
        <v>1.5294757602555104E-2</v>
      </c>
      <c r="BC211" s="5">
        <v>178.57999999999998</v>
      </c>
      <c r="BD211" s="6">
        <v>1.5294189184444083E-2</v>
      </c>
      <c r="BE211" s="5">
        <v>148.69</v>
      </c>
      <c r="BF211" s="6">
        <v>1.5295059168189077E-2</v>
      </c>
      <c r="BG211" s="5">
        <v>198.71999999999997</v>
      </c>
      <c r="BH211" s="6">
        <v>1.529504850513067E-2</v>
      </c>
      <c r="BI211" s="5">
        <v>193.65</v>
      </c>
      <c r="BJ211" s="6">
        <v>1.5294480955152776E-2</v>
      </c>
      <c r="BK211" s="5">
        <v>190.56</v>
      </c>
      <c r="BL211" s="6">
        <v>1.5295065703929392E-2</v>
      </c>
      <c r="BM211" s="5">
        <v>201.14</v>
      </c>
      <c r="BN211" s="6">
        <v>1.5295538332380249E-2</v>
      </c>
      <c r="BO211" s="5">
        <v>173.56000000000003</v>
      </c>
      <c r="BP211" s="6">
        <v>1.529445976788657E-2</v>
      </c>
      <c r="BQ211" s="5">
        <v>342.12</v>
      </c>
      <c r="BR211" s="6">
        <v>1.5634446782695724E-2</v>
      </c>
      <c r="BS211" s="5">
        <v>101.40999999999998</v>
      </c>
      <c r="BT211" s="6">
        <v>1.5635816983386654E-2</v>
      </c>
      <c r="BU211" s="5">
        <v>231.60999999999996</v>
      </c>
      <c r="BV211" s="6">
        <v>1.5635273706736511E-2</v>
      </c>
      <c r="BW211" s="5">
        <v>172.14999999999998</v>
      </c>
      <c r="BX211" s="6">
        <v>1.5636240108704336E-2</v>
      </c>
      <c r="BY211" s="5">
        <v>185.61</v>
      </c>
      <c r="BZ211" s="6">
        <v>1.5634963488093723E-2</v>
      </c>
      <c r="CA211" s="5">
        <v>191.63000000000002</v>
      </c>
      <c r="CB211" s="6">
        <v>1.5634522736265848E-2</v>
      </c>
      <c r="CC211" s="5">
        <v>218.89</v>
      </c>
      <c r="CD211" s="6">
        <v>1.5634620302078378E-2</v>
      </c>
      <c r="CE211" s="5">
        <v>9080.3599999999988</v>
      </c>
      <c r="CF211" s="6">
        <v>1.5705092200197043E-2</v>
      </c>
      <c r="CG211" s="4"/>
      <c r="CH211" s="12">
        <f t="shared" si="71"/>
        <v>3750.85</v>
      </c>
      <c r="CI211" s="12">
        <f t="shared" si="72"/>
        <v>2349.54</v>
      </c>
      <c r="CJ211" s="12">
        <f t="shared" si="73"/>
        <v>2383.84</v>
      </c>
      <c r="CK211" s="12">
        <f t="shared" si="74"/>
        <v>2474.4342857142856</v>
      </c>
      <c r="CL211" s="12">
        <f t="shared" si="75"/>
        <v>2474.4342857142856</v>
      </c>
      <c r="CM211" s="16">
        <f t="shared" ref="CM211:CM219" si="79">CH211/CH$219</f>
        <v>1.5857298392556927E-2</v>
      </c>
      <c r="CN211" s="16">
        <f t="shared" si="78"/>
        <v>1.5783587887358893E-2</v>
      </c>
      <c r="CO211" s="16">
        <f t="shared" si="78"/>
        <v>1.5414097720429121E-2</v>
      </c>
      <c r="CP211" s="16">
        <f t="shared" si="78"/>
        <v>1.5634992434995554E-2</v>
      </c>
      <c r="CQ211" s="16">
        <f t="shared" si="78"/>
        <v>1.5634992434995554E-2</v>
      </c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</row>
    <row r="212" spans="1:128" x14ac:dyDescent="0.25">
      <c r="A212" s="2" t="s">
        <v>172</v>
      </c>
      <c r="B212" s="2" t="s">
        <v>173</v>
      </c>
      <c r="C212" s="2" t="s">
        <v>95</v>
      </c>
      <c r="D212" s="2" t="s">
        <v>57</v>
      </c>
      <c r="E212" s="5">
        <v>124.17000000000002</v>
      </c>
      <c r="F212" s="6">
        <v>5.2000318275283001E-3</v>
      </c>
      <c r="G212" s="5">
        <v>115.68000000000006</v>
      </c>
      <c r="H212" s="6">
        <v>5.2004777894013327E-3</v>
      </c>
      <c r="I212" s="5">
        <v>126.1</v>
      </c>
      <c r="J212" s="6">
        <v>5.2006026265311598E-3</v>
      </c>
      <c r="K212" s="5">
        <v>113.16</v>
      </c>
      <c r="L212" s="6">
        <v>5.2003102906953234E-3</v>
      </c>
      <c r="M212" s="5">
        <v>119.46</v>
      </c>
      <c r="N212" s="6">
        <v>4.8530574952844567E-3</v>
      </c>
      <c r="O212" s="5">
        <v>100.83000000000001</v>
      </c>
      <c r="P212" s="6">
        <v>4.8521216904227997E-3</v>
      </c>
      <c r="Q212" s="5">
        <v>74.77000000000001</v>
      </c>
      <c r="R212" s="6">
        <v>4.8519968981483004E-3</v>
      </c>
      <c r="S212" s="5">
        <v>164.88</v>
      </c>
      <c r="T212" s="6">
        <v>4.8527787367764865E-3</v>
      </c>
      <c r="U212" s="5">
        <v>56.31</v>
      </c>
      <c r="V212" s="6">
        <v>4.8523652156678568E-3</v>
      </c>
      <c r="W212" s="5">
        <v>61.099999999999994</v>
      </c>
      <c r="X212" s="6">
        <v>4.8529153630909976E-3</v>
      </c>
      <c r="Y212" s="5">
        <v>58.5</v>
      </c>
      <c r="Z212" s="6">
        <v>4.8517278786089392E-3</v>
      </c>
      <c r="AA212" s="5">
        <v>64.89</v>
      </c>
      <c r="AB212" s="6">
        <v>4.8525393385470648E-3</v>
      </c>
      <c r="AC212" s="5">
        <v>62.189999999999991</v>
      </c>
      <c r="AD212" s="6">
        <v>4.8529105368010422E-3</v>
      </c>
      <c r="AE212" s="5">
        <v>58.22</v>
      </c>
      <c r="AF212" s="6">
        <v>4.8518971317804268E-3</v>
      </c>
      <c r="AG212" s="5">
        <v>58.260000000000005</v>
      </c>
      <c r="AH212" s="6">
        <v>4.8531719718905878E-3</v>
      </c>
      <c r="AI212" s="5">
        <v>60.129999999999995</v>
      </c>
      <c r="AJ212" s="6">
        <v>4.8522927547272115E-3</v>
      </c>
      <c r="AK212" s="5">
        <v>61.789999999999992</v>
      </c>
      <c r="AL212" s="6">
        <v>4.8517579476098083E-3</v>
      </c>
      <c r="AM212" s="5">
        <v>62.23</v>
      </c>
      <c r="AN212" s="6">
        <v>4.8516440079896597E-3</v>
      </c>
      <c r="AO212" s="5">
        <v>50.839999999999996</v>
      </c>
      <c r="AP212" s="6">
        <v>3.9215535029022124E-3</v>
      </c>
      <c r="AQ212" s="5">
        <v>48.640000000000008</v>
      </c>
      <c r="AR212" s="6">
        <v>3.9216698057225425E-3</v>
      </c>
      <c r="AS212" s="5">
        <v>46.769999999999996</v>
      </c>
      <c r="AT212" s="6">
        <v>3.9217461958558795E-3</v>
      </c>
      <c r="AU212" s="5">
        <v>50.649999999999991</v>
      </c>
      <c r="AV212" s="6">
        <v>3.9214927222050167E-3</v>
      </c>
      <c r="AW212" s="5">
        <v>47.88</v>
      </c>
      <c r="AX212" s="6">
        <v>3.9212538839905062E-3</v>
      </c>
      <c r="AY212" s="5">
        <v>45.760000000000005</v>
      </c>
      <c r="AZ212" s="6">
        <v>3.9221131413074957E-3</v>
      </c>
      <c r="BA212" s="5">
        <v>64.55</v>
      </c>
      <c r="BB212" s="6">
        <v>3.9232132058213071E-3</v>
      </c>
      <c r="BC212" s="5">
        <v>45.81</v>
      </c>
      <c r="BD212" s="6">
        <v>3.9233217971742836E-3</v>
      </c>
      <c r="BE212" s="5">
        <v>38.14</v>
      </c>
      <c r="BF212" s="6">
        <v>3.9232870850408998E-3</v>
      </c>
      <c r="BG212" s="5">
        <v>50.999999999999993</v>
      </c>
      <c r="BH212" s="6">
        <v>3.9253596707008063E-3</v>
      </c>
      <c r="BI212" s="5">
        <v>49.69</v>
      </c>
      <c r="BJ212" s="6">
        <v>3.9245172148801516E-3</v>
      </c>
      <c r="BK212" s="5">
        <v>48.909999999999989</v>
      </c>
      <c r="BL212" s="6">
        <v>3.9257014251636562E-3</v>
      </c>
      <c r="BM212" s="5">
        <v>51.6</v>
      </c>
      <c r="BN212" s="6">
        <v>3.923882758033315E-3</v>
      </c>
      <c r="BO212" s="5">
        <v>44.539999999999992</v>
      </c>
      <c r="BP212" s="6">
        <v>3.9249552780690686E-3</v>
      </c>
      <c r="BQ212" s="5">
        <v>76.760000000000005</v>
      </c>
      <c r="BR212" s="6">
        <v>3.5078339034248915E-3</v>
      </c>
      <c r="BS212" s="5">
        <v>22.75</v>
      </c>
      <c r="BT212" s="6">
        <v>3.5076899356281084E-3</v>
      </c>
      <c r="BU212" s="5">
        <v>51.959999999999994</v>
      </c>
      <c r="BV212" s="6">
        <v>3.5076586580977897E-3</v>
      </c>
      <c r="BW212" s="5">
        <v>38.619999999999997</v>
      </c>
      <c r="BX212" s="6">
        <v>3.5078222073666081E-3</v>
      </c>
      <c r="BY212" s="5">
        <v>41.650000000000006</v>
      </c>
      <c r="BZ212" s="6">
        <v>3.5084113424874931E-3</v>
      </c>
      <c r="CA212" s="5">
        <v>43</v>
      </c>
      <c r="CB212" s="6">
        <v>3.508242329799256E-3</v>
      </c>
      <c r="CC212" s="5">
        <v>49.120000000000005</v>
      </c>
      <c r="CD212" s="6">
        <v>3.5084862224774548E-3</v>
      </c>
      <c r="CE212" s="5">
        <v>2551.31</v>
      </c>
      <c r="CF212" s="6">
        <v>4.4126619188319324E-3</v>
      </c>
      <c r="CG212" s="4"/>
      <c r="CH212" s="12">
        <f t="shared" si="71"/>
        <v>1179.8500000000001</v>
      </c>
      <c r="CI212" s="12">
        <f t="shared" si="72"/>
        <v>653.36</v>
      </c>
      <c r="CJ212" s="12">
        <f t="shared" si="73"/>
        <v>584.33000000000004</v>
      </c>
      <c r="CK212" s="12">
        <f t="shared" si="74"/>
        <v>555.18857142857144</v>
      </c>
      <c r="CL212" s="12">
        <f t="shared" si="75"/>
        <v>555.18857142857144</v>
      </c>
      <c r="CM212" s="16">
        <f t="shared" si="79"/>
        <v>4.9879983226357475E-3</v>
      </c>
      <c r="CN212" s="16">
        <f t="shared" si="78"/>
        <v>4.3890995608011811E-3</v>
      </c>
      <c r="CO212" s="16">
        <f t="shared" si="78"/>
        <v>3.7783239315467261E-3</v>
      </c>
      <c r="CP212" s="16">
        <f t="shared" si="78"/>
        <v>3.5080216776805511E-3</v>
      </c>
      <c r="CQ212" s="16">
        <f t="shared" si="78"/>
        <v>3.5080216776805511E-3</v>
      </c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</row>
    <row r="213" spans="1:128" x14ac:dyDescent="0.25">
      <c r="A213" s="2" t="s">
        <v>172</v>
      </c>
      <c r="B213" s="2" t="s">
        <v>173</v>
      </c>
      <c r="C213" s="2" t="s">
        <v>95</v>
      </c>
      <c r="D213" s="2" t="s">
        <v>58</v>
      </c>
      <c r="E213" s="5">
        <v>78.8</v>
      </c>
      <c r="F213" s="6">
        <v>3.300012144714746E-3</v>
      </c>
      <c r="G213" s="5">
        <v>73.399999999999991</v>
      </c>
      <c r="H213" s="6">
        <v>3.2997499113248405E-3</v>
      </c>
      <c r="I213" s="5">
        <v>80.029999999999973</v>
      </c>
      <c r="J213" s="6">
        <v>3.3005886455296481E-3</v>
      </c>
      <c r="K213" s="5">
        <v>71.820000000000022</v>
      </c>
      <c r="L213" s="6">
        <v>3.3005150678485176E-3</v>
      </c>
      <c r="M213" s="5">
        <v>64.7</v>
      </c>
      <c r="N213" s="6">
        <v>2.6284347894266233E-3</v>
      </c>
      <c r="O213" s="5">
        <v>54.63</v>
      </c>
      <c r="P213" s="6">
        <v>2.6288942571436828E-3</v>
      </c>
      <c r="Q213" s="5">
        <v>40.499999999999758</v>
      </c>
      <c r="R213" s="6">
        <v>2.6281379480407245E-3</v>
      </c>
      <c r="S213" s="5">
        <v>89.320000000000007</v>
      </c>
      <c r="T213" s="6">
        <v>2.628882804275084E-3</v>
      </c>
      <c r="U213" s="5">
        <v>30.500000000000004</v>
      </c>
      <c r="V213" s="6">
        <v>2.6282567763784345E-3</v>
      </c>
      <c r="W213" s="5">
        <v>33.090000000000003</v>
      </c>
      <c r="X213" s="6">
        <v>2.6281991712713772E-3</v>
      </c>
      <c r="Y213" s="5">
        <v>31.689999999999998</v>
      </c>
      <c r="Z213" s="6">
        <v>2.6282266063780732E-3</v>
      </c>
      <c r="AA213" s="5">
        <v>35.15</v>
      </c>
      <c r="AB213" s="6">
        <v>2.6285522846344481E-3</v>
      </c>
      <c r="AC213" s="5">
        <v>33.68</v>
      </c>
      <c r="AD213" s="6">
        <v>2.62817216400481E-3</v>
      </c>
      <c r="AE213" s="5">
        <v>31.53</v>
      </c>
      <c r="AF213" s="6">
        <v>2.627624812178579E-3</v>
      </c>
      <c r="AG213" s="5">
        <v>31.54</v>
      </c>
      <c r="AH213" s="6">
        <v>2.6273437005394631E-3</v>
      </c>
      <c r="AI213" s="5">
        <v>32.57</v>
      </c>
      <c r="AJ213" s="6">
        <v>2.628291618517633E-3</v>
      </c>
      <c r="AK213" s="5">
        <v>33.47</v>
      </c>
      <c r="AL213" s="6">
        <v>2.628068271670178E-3</v>
      </c>
      <c r="AM213" s="5">
        <v>33.709999999999994</v>
      </c>
      <c r="AN213" s="6">
        <v>2.6281362607959414E-3</v>
      </c>
      <c r="AO213" s="5">
        <v>23.46</v>
      </c>
      <c r="AP213" s="6">
        <v>1.8095917619607772E-3</v>
      </c>
      <c r="AQ213" s="5">
        <v>22.450000000000003</v>
      </c>
      <c r="AR213" s="6">
        <v>1.8100634691297509E-3</v>
      </c>
      <c r="AS213" s="5">
        <v>21.6</v>
      </c>
      <c r="AT213" s="6">
        <v>1.8111977299655121E-3</v>
      </c>
      <c r="AU213" s="5">
        <v>23.369999999999997</v>
      </c>
      <c r="AV213" s="6">
        <v>1.8093837101269741E-3</v>
      </c>
      <c r="AW213" s="5">
        <v>22.110000000000003</v>
      </c>
      <c r="AX213" s="6">
        <v>1.8107544564542628E-3</v>
      </c>
      <c r="AY213" s="5">
        <v>21.12</v>
      </c>
      <c r="AZ213" s="6">
        <v>1.8102060652188442E-3</v>
      </c>
      <c r="BA213" s="5">
        <v>29.789999999999996</v>
      </c>
      <c r="BB213" s="6">
        <v>1.8105735306183845E-3</v>
      </c>
      <c r="BC213" s="5">
        <v>21.15</v>
      </c>
      <c r="BD213" s="6">
        <v>1.8113568218781071E-3</v>
      </c>
      <c r="BE213" s="5">
        <v>17.600000000000001</v>
      </c>
      <c r="BF213" s="6">
        <v>1.8104313764216004E-3</v>
      </c>
      <c r="BG213" s="5">
        <v>23.53</v>
      </c>
      <c r="BH213" s="6">
        <v>1.8110531970899999E-3</v>
      </c>
      <c r="BI213" s="5">
        <v>22.93</v>
      </c>
      <c r="BJ213" s="6">
        <v>1.8110118683276691E-3</v>
      </c>
      <c r="BK213" s="5">
        <v>22.57</v>
      </c>
      <c r="BL213" s="6">
        <v>1.8115534893875229E-3</v>
      </c>
      <c r="BM213" s="5">
        <v>23.83</v>
      </c>
      <c r="BN213" s="6">
        <v>1.812134227208021E-3</v>
      </c>
      <c r="BO213" s="5">
        <v>20.55</v>
      </c>
      <c r="BP213" s="6">
        <v>1.8109077450453386E-3</v>
      </c>
      <c r="BQ213" s="5">
        <v>26.32</v>
      </c>
      <c r="BR213" s="6">
        <v>1.2027903639674719E-3</v>
      </c>
      <c r="BS213" s="5">
        <v>7.81</v>
      </c>
      <c r="BT213" s="6">
        <v>1.2041783910881549E-3</v>
      </c>
      <c r="BU213" s="5">
        <v>17.829999999999998</v>
      </c>
      <c r="BV213" s="6">
        <v>1.2036480730154657E-3</v>
      </c>
      <c r="BW213" s="5">
        <v>13.24</v>
      </c>
      <c r="BX213" s="6">
        <v>1.2025780949128403E-3</v>
      </c>
      <c r="BY213" s="5">
        <v>14.28</v>
      </c>
      <c r="BZ213" s="6">
        <v>1.2028838888528547E-3</v>
      </c>
      <c r="CA213" s="5">
        <v>14.73</v>
      </c>
      <c r="CB213" s="6">
        <v>1.2017769655335592E-3</v>
      </c>
      <c r="CC213" s="5">
        <v>16.839999999999996</v>
      </c>
      <c r="CD213" s="6">
        <v>1.2028279313216679E-3</v>
      </c>
      <c r="CE213" s="5">
        <v>1307.2399999999996</v>
      </c>
      <c r="CF213" s="6">
        <v>2.2609593372713834E-3</v>
      </c>
      <c r="CG213" s="4"/>
      <c r="CH213" s="12">
        <f t="shared" si="71"/>
        <v>683.62999999999977</v>
      </c>
      <c r="CI213" s="12">
        <f t="shared" si="72"/>
        <v>330.61000000000007</v>
      </c>
      <c r="CJ213" s="12">
        <f t="shared" si="73"/>
        <v>247.14999999999998</v>
      </c>
      <c r="CK213" s="12">
        <f t="shared" si="74"/>
        <v>190.37142857142859</v>
      </c>
      <c r="CL213" s="12">
        <f t="shared" si="75"/>
        <v>190.37142857142859</v>
      </c>
      <c r="CM213" s="16">
        <f t="shared" si="79"/>
        <v>2.890151539012141E-3</v>
      </c>
      <c r="CN213" s="16">
        <f t="shared" si="78"/>
        <v>2.2209504802811297E-3</v>
      </c>
      <c r="CO213" s="16">
        <f t="shared" si="78"/>
        <v>1.5980914203990438E-3</v>
      </c>
      <c r="CP213" s="16">
        <f t="shared" si="78"/>
        <v>1.2028833672155413E-3</v>
      </c>
      <c r="CQ213" s="16">
        <f t="shared" si="78"/>
        <v>1.2028833672155413E-3</v>
      </c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</row>
    <row r="214" spans="1:128" x14ac:dyDescent="0.25">
      <c r="A214" s="2" t="s">
        <v>172</v>
      </c>
      <c r="B214" s="2" t="s">
        <v>173</v>
      </c>
      <c r="C214" s="2" t="s">
        <v>95</v>
      </c>
      <c r="D214" s="2" t="s">
        <v>59</v>
      </c>
      <c r="E214" s="5">
        <v>28.650000000000002</v>
      </c>
      <c r="F214" s="6">
        <v>1.1998140602294098E-3</v>
      </c>
      <c r="G214" s="5">
        <v>26.71</v>
      </c>
      <c r="H214" s="6">
        <v>1.2007673042436853E-3</v>
      </c>
      <c r="I214" s="5">
        <v>29.099999999999998</v>
      </c>
      <c r="J214" s="6">
        <v>1.200139067661037E-3</v>
      </c>
      <c r="K214" s="5">
        <v>26.12</v>
      </c>
      <c r="L214" s="6">
        <v>1.2003544078557958E-3</v>
      </c>
      <c r="M214" s="5">
        <v>14.92</v>
      </c>
      <c r="N214" s="6">
        <v>6.0612437493423826E-4</v>
      </c>
      <c r="O214" s="5">
        <v>12.59</v>
      </c>
      <c r="P214" s="6">
        <v>6.058535364715169E-4</v>
      </c>
      <c r="Q214" s="5">
        <v>9.35</v>
      </c>
      <c r="R214" s="6">
        <v>6.0674295837483746E-4</v>
      </c>
      <c r="S214" s="5">
        <v>20.610000000000007</v>
      </c>
      <c r="T214" s="6">
        <v>6.0659734209706103E-4</v>
      </c>
      <c r="U214" s="5">
        <v>7.0399999999999991</v>
      </c>
      <c r="V214" s="6">
        <v>6.0665336740013686E-4</v>
      </c>
      <c r="W214" s="5">
        <v>7.6399999999999988</v>
      </c>
      <c r="X214" s="6">
        <v>6.0681298484476637E-4</v>
      </c>
      <c r="Y214" s="5">
        <v>7.31</v>
      </c>
      <c r="Z214" s="6">
        <v>6.0625864602788628E-4</v>
      </c>
      <c r="AA214" s="5">
        <v>8.1</v>
      </c>
      <c r="AB214" s="6">
        <v>6.057261310252924E-4</v>
      </c>
      <c r="AC214" s="5">
        <v>7.7599999999999989</v>
      </c>
      <c r="AD214" s="6">
        <v>6.0554085488946923E-4</v>
      </c>
      <c r="AE214" s="5">
        <v>7.2799999999999994</v>
      </c>
      <c r="AF214" s="6">
        <v>6.0669548470219004E-4</v>
      </c>
      <c r="AG214" s="5">
        <v>7.28</v>
      </c>
      <c r="AH214" s="6">
        <v>6.0643824159566562E-4</v>
      </c>
      <c r="AI214" s="5">
        <v>7.53</v>
      </c>
      <c r="AJ214" s="6">
        <v>6.0764617400791462E-4</v>
      </c>
      <c r="AK214" s="5">
        <v>7.72</v>
      </c>
      <c r="AL214" s="6">
        <v>6.0617529301744172E-4</v>
      </c>
      <c r="AM214" s="5">
        <v>7.7699999999999987</v>
      </c>
      <c r="AN214" s="6">
        <v>6.0577332383222968E-4</v>
      </c>
      <c r="AO214" s="5">
        <v>15.65</v>
      </c>
      <c r="AP214" s="6">
        <v>1.2071658599610469E-3</v>
      </c>
      <c r="AQ214" s="5">
        <v>14.959999999999997</v>
      </c>
      <c r="AR214" s="6">
        <v>1.2061714698521633E-3</v>
      </c>
      <c r="AS214" s="5">
        <v>14.39</v>
      </c>
      <c r="AT214" s="6">
        <v>1.2066266358427649E-3</v>
      </c>
      <c r="AU214" s="5">
        <v>15.6</v>
      </c>
      <c r="AV214" s="6">
        <v>1.2078042737689687E-3</v>
      </c>
      <c r="AW214" s="5">
        <v>14.74</v>
      </c>
      <c r="AX214" s="6">
        <v>1.2071696376361751E-3</v>
      </c>
      <c r="AY214" s="5">
        <v>14.069999999999997</v>
      </c>
      <c r="AZ214" s="6">
        <v>1.2059469383347125E-3</v>
      </c>
      <c r="BA214" s="5">
        <v>19.88</v>
      </c>
      <c r="BB214" s="6">
        <v>1.2082645783381501E-3</v>
      </c>
      <c r="BC214" s="5">
        <v>14.099999999999998</v>
      </c>
      <c r="BD214" s="6">
        <v>1.2075712145854047E-3</v>
      </c>
      <c r="BE214" s="5">
        <v>11.74</v>
      </c>
      <c r="BF214" s="6">
        <v>1.2076400204084994E-3</v>
      </c>
      <c r="BG214" s="5">
        <v>15.69</v>
      </c>
      <c r="BH214" s="6">
        <v>1.207625357515601E-3</v>
      </c>
      <c r="BI214" s="5">
        <v>15.29</v>
      </c>
      <c r="BJ214" s="6">
        <v>1.2076045122865267E-3</v>
      </c>
      <c r="BK214" s="5">
        <v>15.040000000000001</v>
      </c>
      <c r="BL214" s="6">
        <v>1.2071672343991291E-3</v>
      </c>
      <c r="BM214" s="5">
        <v>15.879999999999999</v>
      </c>
      <c r="BN214" s="6">
        <v>1.2075825232087021E-3</v>
      </c>
      <c r="BO214" s="5">
        <v>13.709999999999999</v>
      </c>
      <c r="BP214" s="6">
        <v>1.2081530503441163E-3</v>
      </c>
      <c r="BQ214" s="5">
        <v>46.06</v>
      </c>
      <c r="BR214" s="6">
        <v>2.1048831369430759E-3</v>
      </c>
      <c r="BS214" s="5">
        <v>13.649999999999999</v>
      </c>
      <c r="BT214" s="6">
        <v>2.1046139613768648E-3</v>
      </c>
      <c r="BU214" s="5">
        <v>31.17</v>
      </c>
      <c r="BV214" s="6">
        <v>2.1041901534431897E-3</v>
      </c>
      <c r="BW214" s="5">
        <v>23.159999999999997</v>
      </c>
      <c r="BX214" s="6">
        <v>2.1036033744849985E-3</v>
      </c>
      <c r="BY214" s="5">
        <v>24.98</v>
      </c>
      <c r="BZ214" s="6">
        <v>2.104204449828033E-3</v>
      </c>
      <c r="CA214" s="5">
        <v>25.800000000000004</v>
      </c>
      <c r="CB214" s="6">
        <v>2.1049453978795539E-3</v>
      </c>
      <c r="CC214" s="5">
        <v>29.47</v>
      </c>
      <c r="CD214" s="6">
        <v>2.1049488798129188E-3</v>
      </c>
      <c r="CE214" s="5">
        <v>648.51</v>
      </c>
      <c r="CF214" s="6">
        <v>1.1216415805925962E-3</v>
      </c>
      <c r="CG214" s="4"/>
      <c r="CH214" s="12">
        <f t="shared" si="71"/>
        <v>198.14</v>
      </c>
      <c r="CI214" s="12">
        <f t="shared" si="72"/>
        <v>134.74999999999997</v>
      </c>
      <c r="CJ214" s="12">
        <f t="shared" si="73"/>
        <v>235.36999999999998</v>
      </c>
      <c r="CK214" s="12">
        <f t="shared" si="74"/>
        <v>333.06857142857143</v>
      </c>
      <c r="CL214" s="12">
        <f t="shared" si="75"/>
        <v>333.06857142857143</v>
      </c>
      <c r="CM214" s="16">
        <f t="shared" si="79"/>
        <v>8.3766748963601029E-4</v>
      </c>
      <c r="CN214" s="16">
        <f t="shared" si="78"/>
        <v>9.052148368708814E-4</v>
      </c>
      <c r="CO214" s="16">
        <f t="shared" si="78"/>
        <v>1.5219210099911913E-3</v>
      </c>
      <c r="CP214" s="16">
        <f t="shared" si="78"/>
        <v>2.10453137700412E-3</v>
      </c>
      <c r="CQ214" s="16">
        <f t="shared" si="78"/>
        <v>2.10453137700412E-3</v>
      </c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</row>
    <row r="215" spans="1:128" x14ac:dyDescent="0.25">
      <c r="A215" s="2" t="s">
        <v>172</v>
      </c>
      <c r="B215" s="2" t="s">
        <v>173</v>
      </c>
      <c r="C215" s="2" t="s">
        <v>95</v>
      </c>
      <c r="D215" s="2" t="s">
        <v>61</v>
      </c>
      <c r="E215" s="5">
        <v>14.340000000000002</v>
      </c>
      <c r="F215" s="6">
        <v>6.0053520501534858E-4</v>
      </c>
      <c r="G215" s="5">
        <v>13.340000000000002</v>
      </c>
      <c r="H215" s="6">
        <v>5.9970931630890173E-4</v>
      </c>
      <c r="I215" s="5">
        <v>14.549999999999999</v>
      </c>
      <c r="J215" s="6">
        <v>6.0006953383051848E-4</v>
      </c>
      <c r="K215" s="5">
        <v>13.060000000000002</v>
      </c>
      <c r="L215" s="6">
        <v>6.0017720392789803E-4</v>
      </c>
      <c r="M215" s="5">
        <v>12.45</v>
      </c>
      <c r="N215" s="6">
        <v>5.0578072841362374E-4</v>
      </c>
      <c r="O215" s="5">
        <v>10.51</v>
      </c>
      <c r="P215" s="6">
        <v>5.0576018016804147E-4</v>
      </c>
      <c r="Q215" s="5">
        <v>7.7899999999999991</v>
      </c>
      <c r="R215" s="6">
        <v>5.0551097815400899E-4</v>
      </c>
      <c r="S215" s="5">
        <v>17.169999999999998</v>
      </c>
      <c r="T215" s="6">
        <v>5.0535062415364056E-4</v>
      </c>
      <c r="U215" s="5">
        <v>5.8699999999999983</v>
      </c>
      <c r="V215" s="6">
        <v>5.0583171401119358E-4</v>
      </c>
      <c r="W215" s="5">
        <v>6.35</v>
      </c>
      <c r="X215" s="6">
        <v>5.0435372431469462E-4</v>
      </c>
      <c r="Y215" s="5">
        <v>6.1099999999999994</v>
      </c>
      <c r="Z215" s="6">
        <v>5.0673602287693356E-4</v>
      </c>
      <c r="AA215" s="5">
        <v>6.7499999999999991</v>
      </c>
      <c r="AB215" s="6">
        <v>5.0477177585441034E-4</v>
      </c>
      <c r="AC215" s="5">
        <v>6.47</v>
      </c>
      <c r="AD215" s="6">
        <v>5.0487749112562708E-4</v>
      </c>
      <c r="AE215" s="5">
        <v>6.0699999999999994</v>
      </c>
      <c r="AF215" s="6">
        <v>5.0585736155800735E-4</v>
      </c>
      <c r="AG215" s="5">
        <v>6.0699999999999994</v>
      </c>
      <c r="AH215" s="6">
        <v>5.0564287451726508E-4</v>
      </c>
      <c r="AI215" s="5">
        <v>6.2700000000000005</v>
      </c>
      <c r="AJ215" s="6">
        <v>5.059683281579847E-4</v>
      </c>
      <c r="AK215" s="5">
        <v>6.42</v>
      </c>
      <c r="AL215" s="6">
        <v>5.0409914263885704E-4</v>
      </c>
      <c r="AM215" s="5">
        <v>6.49</v>
      </c>
      <c r="AN215" s="6">
        <v>5.059805497646296E-4</v>
      </c>
      <c r="AO215" s="5">
        <v>3.91</v>
      </c>
      <c r="AP215" s="6">
        <v>3.0159862699346283E-4</v>
      </c>
      <c r="AQ215" s="5">
        <v>3.7499999999999991</v>
      </c>
      <c r="AR215" s="6">
        <v>3.0234913181454625E-4</v>
      </c>
      <c r="AS215" s="5">
        <v>3.61</v>
      </c>
      <c r="AT215" s="6">
        <v>3.0270480579516198E-4</v>
      </c>
      <c r="AU215" s="5">
        <v>3.89</v>
      </c>
      <c r="AV215" s="6">
        <v>3.0117683493341592E-4</v>
      </c>
      <c r="AW215" s="5">
        <v>3.69</v>
      </c>
      <c r="AX215" s="6">
        <v>3.0220189707445632E-4</v>
      </c>
      <c r="AY215" s="5">
        <v>3.5299999999999994</v>
      </c>
      <c r="AZ215" s="6">
        <v>3.0255811601432377E-4</v>
      </c>
      <c r="BA215" s="5">
        <v>0</v>
      </c>
      <c r="BB215" s="6">
        <v>0</v>
      </c>
      <c r="BC215" s="5">
        <v>0</v>
      </c>
      <c r="BD215" s="6">
        <v>0</v>
      </c>
      <c r="BE215" s="5">
        <v>0</v>
      </c>
      <c r="BF215" s="6">
        <v>0</v>
      </c>
      <c r="BG215" s="5">
        <v>0</v>
      </c>
      <c r="BH215" s="6">
        <v>0</v>
      </c>
      <c r="BI215" s="5">
        <v>0</v>
      </c>
      <c r="BJ215" s="6">
        <v>0</v>
      </c>
      <c r="BK215" s="5">
        <v>0</v>
      </c>
      <c r="BL215" s="6">
        <v>0</v>
      </c>
      <c r="BM215" s="5">
        <v>0</v>
      </c>
      <c r="BN215" s="6">
        <v>0</v>
      </c>
      <c r="BO215" s="5">
        <v>0</v>
      </c>
      <c r="BP215" s="6">
        <v>0</v>
      </c>
      <c r="BQ215" s="5">
        <v>0</v>
      </c>
      <c r="BR215" s="6">
        <v>0</v>
      </c>
      <c r="BS215" s="5">
        <v>0</v>
      </c>
      <c r="BT215" s="6">
        <v>0</v>
      </c>
      <c r="BU215" s="5">
        <v>0</v>
      </c>
      <c r="BV215" s="6">
        <v>0</v>
      </c>
      <c r="BW215" s="5">
        <v>0</v>
      </c>
      <c r="BX215" s="6">
        <v>0</v>
      </c>
      <c r="BY215" s="5">
        <v>0</v>
      </c>
      <c r="BZ215" s="6">
        <v>0</v>
      </c>
      <c r="CA215" s="5">
        <v>0</v>
      </c>
      <c r="CB215" s="6">
        <v>0</v>
      </c>
      <c r="CC215" s="5">
        <v>0</v>
      </c>
      <c r="CD215" s="6">
        <v>0</v>
      </c>
      <c r="CE215" s="5">
        <v>188.46</v>
      </c>
      <c r="CF215" s="6">
        <v>3.2595422164420087E-4</v>
      </c>
      <c r="CG215" s="4"/>
      <c r="CH215" s="12">
        <f t="shared" si="71"/>
        <v>128.29000000000002</v>
      </c>
      <c r="CI215" s="12">
        <f t="shared" si="72"/>
        <v>60.17</v>
      </c>
      <c r="CJ215" s="12">
        <f t="shared" si="73"/>
        <v>0</v>
      </c>
      <c r="CK215" s="12">
        <f t="shared" si="74"/>
        <v>0</v>
      </c>
      <c r="CL215" s="12">
        <f t="shared" si="75"/>
        <v>0</v>
      </c>
      <c r="CM215" s="16">
        <f t="shared" si="79"/>
        <v>5.4236581329062175E-4</v>
      </c>
      <c r="CN215" s="16">
        <f t="shared" si="78"/>
        <v>4.0420613532112019E-4</v>
      </c>
      <c r="CO215" s="16">
        <f t="shared" si="78"/>
        <v>0</v>
      </c>
      <c r="CP215" s="16">
        <f t="shared" si="78"/>
        <v>0</v>
      </c>
      <c r="CQ215" s="16">
        <f t="shared" si="78"/>
        <v>0</v>
      </c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</row>
    <row r="216" spans="1:128" x14ac:dyDescent="0.25">
      <c r="A216" s="2" t="s">
        <v>172</v>
      </c>
      <c r="B216" s="2" t="s">
        <v>173</v>
      </c>
      <c r="C216" s="2" t="s">
        <v>95</v>
      </c>
      <c r="D216" s="2" t="s">
        <v>62</v>
      </c>
      <c r="E216" s="5">
        <v>4.7699999999999996</v>
      </c>
      <c r="F216" s="6">
        <v>1.9975961840468703E-4</v>
      </c>
      <c r="G216" s="5">
        <v>4.4500000000000011</v>
      </c>
      <c r="H216" s="6">
        <v>2.0005295783917637E-4</v>
      </c>
      <c r="I216" s="5">
        <v>4.8499999999999979</v>
      </c>
      <c r="J216" s="6">
        <v>2.0002317794350609E-4</v>
      </c>
      <c r="K216" s="5">
        <v>4.3599999999999994</v>
      </c>
      <c r="L216" s="6">
        <v>2.0036543714591382E-4</v>
      </c>
      <c r="M216" s="5">
        <v>4.9800000000000004</v>
      </c>
      <c r="N216" s="6">
        <v>2.0231229136544952E-4</v>
      </c>
      <c r="O216" s="5">
        <v>4.21</v>
      </c>
      <c r="P216" s="6">
        <v>2.0259280290270737E-4</v>
      </c>
      <c r="Q216" s="5">
        <v>3.1200000000000032</v>
      </c>
      <c r="R216" s="6">
        <v>2.0246396044165722E-4</v>
      </c>
      <c r="S216" s="5">
        <v>6.86</v>
      </c>
      <c r="T216" s="6">
        <v>2.0190479217786693E-4</v>
      </c>
      <c r="U216" s="5">
        <v>2.3399999999999994</v>
      </c>
      <c r="V216" s="6">
        <v>2.0164330677788637E-4</v>
      </c>
      <c r="W216" s="5">
        <v>2.5399999999999996</v>
      </c>
      <c r="X216" s="6">
        <v>2.0174148972587782E-4</v>
      </c>
      <c r="Y216" s="5">
        <v>2.4299999999999997</v>
      </c>
      <c r="Z216" s="6">
        <v>2.0153331188067899E-4</v>
      </c>
      <c r="AA216" s="5">
        <v>2.6999999999999997</v>
      </c>
      <c r="AB216" s="6">
        <v>2.0190871034176413E-4</v>
      </c>
      <c r="AC216" s="5">
        <v>2.58</v>
      </c>
      <c r="AD216" s="6">
        <v>2.0132672752768438E-4</v>
      </c>
      <c r="AE216" s="5">
        <v>2.42</v>
      </c>
      <c r="AF216" s="6">
        <v>2.0167624628836538E-4</v>
      </c>
      <c r="AG216" s="5">
        <v>2.4199999999999995</v>
      </c>
      <c r="AH216" s="6">
        <v>2.0159073415680089E-4</v>
      </c>
      <c r="AI216" s="5">
        <v>2.5099999999999998</v>
      </c>
      <c r="AJ216" s="6">
        <v>2.0254872466930483E-4</v>
      </c>
      <c r="AK216" s="5">
        <v>2.5700000000000003</v>
      </c>
      <c r="AL216" s="6">
        <v>2.017966972868945E-4</v>
      </c>
      <c r="AM216" s="5">
        <v>2.58</v>
      </c>
      <c r="AN216" s="6">
        <v>2.0114481023000681E-4</v>
      </c>
      <c r="AO216" s="5">
        <v>1.31</v>
      </c>
      <c r="AP216" s="6">
        <v>1.0104711032261798E-4</v>
      </c>
      <c r="AQ216" s="5">
        <v>1.26</v>
      </c>
      <c r="AR216" s="6">
        <v>1.0158930828968757E-4</v>
      </c>
      <c r="AS216" s="5">
        <v>1.21</v>
      </c>
      <c r="AT216" s="6">
        <v>1.0146061357677174E-4</v>
      </c>
      <c r="AU216" s="5">
        <v>1.3</v>
      </c>
      <c r="AV216" s="6">
        <v>1.0065035614741406E-4</v>
      </c>
      <c r="AW216" s="5">
        <v>1.23</v>
      </c>
      <c r="AX216" s="6">
        <v>1.0073396569148544E-4</v>
      </c>
      <c r="AY216" s="5">
        <v>1.1899999999999997</v>
      </c>
      <c r="AZ216" s="6">
        <v>1.0199551219746325E-4</v>
      </c>
      <c r="BA216" s="5">
        <v>0</v>
      </c>
      <c r="BB216" s="6">
        <v>0</v>
      </c>
      <c r="BC216" s="5">
        <v>0</v>
      </c>
      <c r="BD216" s="6">
        <v>0</v>
      </c>
      <c r="BE216" s="5">
        <v>0</v>
      </c>
      <c r="BF216" s="6">
        <v>0</v>
      </c>
      <c r="BG216" s="5">
        <v>0</v>
      </c>
      <c r="BH216" s="6">
        <v>0</v>
      </c>
      <c r="BI216" s="5">
        <v>0</v>
      </c>
      <c r="BJ216" s="6">
        <v>0</v>
      </c>
      <c r="BK216" s="5">
        <v>0</v>
      </c>
      <c r="BL216" s="6">
        <v>0</v>
      </c>
      <c r="BM216" s="5">
        <v>0</v>
      </c>
      <c r="BN216" s="6">
        <v>0</v>
      </c>
      <c r="BO216" s="5">
        <v>0</v>
      </c>
      <c r="BP216" s="6">
        <v>0</v>
      </c>
      <c r="BQ216" s="5">
        <v>0</v>
      </c>
      <c r="BR216" s="6">
        <v>0</v>
      </c>
      <c r="BS216" s="5">
        <v>0</v>
      </c>
      <c r="BT216" s="6">
        <v>0</v>
      </c>
      <c r="BU216" s="5">
        <v>0</v>
      </c>
      <c r="BV216" s="6">
        <v>0</v>
      </c>
      <c r="BW216" s="5">
        <v>0</v>
      </c>
      <c r="BX216" s="6">
        <v>0</v>
      </c>
      <c r="BY216" s="5">
        <v>0</v>
      </c>
      <c r="BZ216" s="6">
        <v>0</v>
      </c>
      <c r="CA216" s="5">
        <v>0</v>
      </c>
      <c r="CB216" s="6">
        <v>0</v>
      </c>
      <c r="CC216" s="5">
        <v>0</v>
      </c>
      <c r="CD216" s="6">
        <v>0</v>
      </c>
      <c r="CE216" s="5">
        <v>70.19</v>
      </c>
      <c r="CF216" s="6">
        <v>1.2139831697551977E-4</v>
      </c>
      <c r="CG216" s="4"/>
      <c r="CH216" s="12">
        <f t="shared" si="71"/>
        <v>47.610000000000007</v>
      </c>
      <c r="CI216" s="12">
        <f t="shared" si="72"/>
        <v>22.580000000000005</v>
      </c>
      <c r="CJ216" s="12">
        <f t="shared" si="73"/>
        <v>0</v>
      </c>
      <c r="CK216" s="12">
        <f t="shared" si="74"/>
        <v>0</v>
      </c>
      <c r="CL216" s="12">
        <f t="shared" si="75"/>
        <v>0</v>
      </c>
      <c r="CM216" s="16">
        <f t="shared" si="79"/>
        <v>2.0127863723412971E-4</v>
      </c>
      <c r="CN216" s="16">
        <f t="shared" si="78"/>
        <v>1.5168646394467169E-4</v>
      </c>
      <c r="CO216" s="16">
        <f t="shared" si="78"/>
        <v>0</v>
      </c>
      <c r="CP216" s="16">
        <f t="shared" si="78"/>
        <v>0</v>
      </c>
      <c r="CQ216" s="16">
        <f t="shared" si="78"/>
        <v>0</v>
      </c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</row>
    <row r="217" spans="1:128" x14ac:dyDescent="0.25">
      <c r="A217" s="2" t="s">
        <v>172</v>
      </c>
      <c r="B217" s="2" t="s">
        <v>173</v>
      </c>
      <c r="C217" s="2" t="s">
        <v>95</v>
      </c>
      <c r="D217" s="2" t="s">
        <v>63</v>
      </c>
      <c r="E217" s="5">
        <v>3426.9400000000005</v>
      </c>
      <c r="F217" s="6">
        <v>0.14351451293412124</v>
      </c>
      <c r="G217" s="5">
        <v>3192.3399999999997</v>
      </c>
      <c r="H217" s="6">
        <v>0.14351394593894745</v>
      </c>
      <c r="I217" s="5">
        <v>3479.8199999999997</v>
      </c>
      <c r="J217" s="6">
        <v>0.14351436187038588</v>
      </c>
      <c r="K217" s="5">
        <v>3122.9099999999994</v>
      </c>
      <c r="L217" s="6">
        <v>0.1435145016782903</v>
      </c>
      <c r="M217" s="5">
        <v>3078.1700000000005</v>
      </c>
      <c r="N217" s="6">
        <v>0.12505052729164373</v>
      </c>
      <c r="O217" s="5">
        <v>2598.62</v>
      </c>
      <c r="P217" s="6">
        <v>0.12505028728718134</v>
      </c>
      <c r="Q217" s="5">
        <v>1927.0499999999997</v>
      </c>
      <c r="R217" s="6">
        <v>0.1250506971054792</v>
      </c>
      <c r="S217" s="5">
        <v>4248.78</v>
      </c>
      <c r="T217" s="6">
        <v>0.12505088089059438</v>
      </c>
      <c r="U217" s="5">
        <v>1451.16</v>
      </c>
      <c r="V217" s="6">
        <v>0.12504987224948619</v>
      </c>
      <c r="W217" s="5">
        <v>1574.4500000000003</v>
      </c>
      <c r="X217" s="6">
        <v>0.12505192460586945</v>
      </c>
      <c r="Y217" s="5">
        <v>1507.7999999999997</v>
      </c>
      <c r="Z217" s="6">
        <v>0.12505017598917192</v>
      </c>
      <c r="AA217" s="5">
        <v>1672.2299999999998</v>
      </c>
      <c r="AB217" s="6">
        <v>0.12505103803511416</v>
      </c>
      <c r="AC217" s="5">
        <v>1602.5300000000002</v>
      </c>
      <c r="AD217" s="6">
        <v>0.1250512095600543</v>
      </c>
      <c r="AE217" s="5">
        <v>1500.5300000000002</v>
      </c>
      <c r="AF217" s="6">
        <v>0.12505010654672766</v>
      </c>
      <c r="AG217" s="5">
        <v>1501.1599999999999</v>
      </c>
      <c r="AH217" s="6">
        <v>0.12504956466397654</v>
      </c>
      <c r="AI217" s="5">
        <v>1549.6400000000003</v>
      </c>
      <c r="AJ217" s="6">
        <v>0.12505083892292496</v>
      </c>
      <c r="AK217" s="5">
        <v>1592.59</v>
      </c>
      <c r="AL217" s="6">
        <v>0.12505035102417714</v>
      </c>
      <c r="AM217" s="5">
        <v>1603.9599999999998</v>
      </c>
      <c r="AN217" s="6">
        <v>0.12504970147927197</v>
      </c>
      <c r="AO217" s="5">
        <v>1249.1000000000001</v>
      </c>
      <c r="AP217" s="6">
        <v>9.6349576720597047E-2</v>
      </c>
      <c r="AQ217" s="5">
        <v>1195.01</v>
      </c>
      <c r="AR217" s="6">
        <v>9.6349396269253595E-2</v>
      </c>
      <c r="AS217" s="5">
        <v>1149.05</v>
      </c>
      <c r="AT217" s="6">
        <v>9.6349849611892205E-2</v>
      </c>
      <c r="AU217" s="5">
        <v>1244.44</v>
      </c>
      <c r="AV217" s="6">
        <v>9.6348714772375346E-2</v>
      </c>
      <c r="AW217" s="5">
        <v>1176.46</v>
      </c>
      <c r="AX217" s="6">
        <v>9.6349171770247932E-2</v>
      </c>
      <c r="AY217" s="5">
        <v>1124.1300000000001</v>
      </c>
      <c r="AZ217" s="6">
        <v>9.6349760610533117E-2</v>
      </c>
      <c r="BA217" s="5">
        <v>1586.07</v>
      </c>
      <c r="BB217" s="6">
        <v>9.6397997976096064E-2</v>
      </c>
      <c r="BC217" s="5">
        <v>1125.58</v>
      </c>
      <c r="BD217" s="6">
        <v>9.639844026333616E-2</v>
      </c>
      <c r="BE217" s="5">
        <v>937.12999999999977</v>
      </c>
      <c r="BF217" s="6">
        <v>9.6398270215112158E-2</v>
      </c>
      <c r="BG217" s="5">
        <v>1252.44</v>
      </c>
      <c r="BH217" s="6">
        <v>9.6397597372010174E-2</v>
      </c>
      <c r="BI217" s="5">
        <v>1220.54</v>
      </c>
      <c r="BJ217" s="6">
        <v>9.6398274128593683E-2</v>
      </c>
      <c r="BK217" s="5">
        <v>1201.01</v>
      </c>
      <c r="BL217" s="6">
        <v>9.6397601076176731E-2</v>
      </c>
      <c r="BM217" s="5">
        <v>1267.6500000000001</v>
      </c>
      <c r="BN217" s="6">
        <v>9.6397480198080074E-2</v>
      </c>
      <c r="BO217" s="5">
        <v>1093.9099999999999</v>
      </c>
      <c r="BP217" s="6">
        <v>9.6397571356814898E-2</v>
      </c>
      <c r="BQ217" s="5">
        <v>2022</v>
      </c>
      <c r="BR217" s="6">
        <v>9.2402815955251821E-2</v>
      </c>
      <c r="BS217" s="5">
        <v>599.29999999999995</v>
      </c>
      <c r="BT217" s="6">
        <v>9.2402574875689023E-2</v>
      </c>
      <c r="BU217" s="5">
        <v>1368.7899999999997</v>
      </c>
      <c r="BV217" s="6">
        <v>9.2402773183557996E-2</v>
      </c>
      <c r="BW217" s="5">
        <v>1017.33</v>
      </c>
      <c r="BX217" s="6">
        <v>9.240323061160724E-2</v>
      </c>
      <c r="BY217" s="5">
        <v>1096.96</v>
      </c>
      <c r="BZ217" s="6">
        <v>9.2403046968909483E-2</v>
      </c>
      <c r="CA217" s="5">
        <v>1132.58</v>
      </c>
      <c r="CB217" s="6">
        <v>9.2403839485675376E-2</v>
      </c>
      <c r="CC217" s="5">
        <v>1293.67</v>
      </c>
      <c r="CD217" s="6">
        <v>9.2402755933070208E-2</v>
      </c>
      <c r="CE217" s="5">
        <v>65983.83</v>
      </c>
      <c r="CF217" s="6">
        <v>0.11412346359308749</v>
      </c>
      <c r="CG217" s="4"/>
      <c r="CH217" s="12">
        <f t="shared" si="71"/>
        <v>31280.269999999997</v>
      </c>
      <c r="CI217" s="12">
        <f t="shared" si="72"/>
        <v>16488.600000000002</v>
      </c>
      <c r="CJ217" s="12">
        <f t="shared" si="73"/>
        <v>14691.749999999998</v>
      </c>
      <c r="CK217" s="12">
        <f t="shared" si="74"/>
        <v>14623.937142857147</v>
      </c>
      <c r="CL217" s="12">
        <f t="shared" si="75"/>
        <v>14623.937142857147</v>
      </c>
      <c r="CM217" s="16">
        <f t="shared" si="79"/>
        <v>0.13224217849014133</v>
      </c>
      <c r="CN217" s="16">
        <f t="shared" si="78"/>
        <v>0.11076605090337083</v>
      </c>
      <c r="CO217" s="16">
        <f t="shared" si="78"/>
        <v>9.4998015883664369E-2</v>
      </c>
      <c r="CP217" s="16">
        <f t="shared" si="78"/>
        <v>9.2402998098783565E-2</v>
      </c>
      <c r="CQ217" s="16">
        <f t="shared" si="78"/>
        <v>9.2402998098783565E-2</v>
      </c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</row>
    <row r="218" spans="1:128" x14ac:dyDescent="0.25">
      <c r="A218" s="2" t="s">
        <v>172</v>
      </c>
      <c r="B218" s="2" t="s">
        <v>173</v>
      </c>
      <c r="C218" s="2" t="s">
        <v>95</v>
      </c>
      <c r="D218" s="2" t="s">
        <v>64</v>
      </c>
      <c r="E218" s="5">
        <v>2.3999999999999995</v>
      </c>
      <c r="F218" s="6">
        <v>1.0050798410298718E-4</v>
      </c>
      <c r="G218" s="5">
        <v>2.25</v>
      </c>
      <c r="H218" s="6">
        <v>1.0115037194115658E-4</v>
      </c>
      <c r="I218" s="5">
        <v>2.44</v>
      </c>
      <c r="J218" s="6">
        <v>1.0063021735714536E-4</v>
      </c>
      <c r="K218" s="5">
        <v>2.1599999999999997</v>
      </c>
      <c r="L218" s="6">
        <v>9.9263611063113265E-5</v>
      </c>
      <c r="M218" s="5">
        <v>2.4900000000000002</v>
      </c>
      <c r="N218" s="6">
        <v>1.0115614568272476E-4</v>
      </c>
      <c r="O218" s="5">
        <v>2.0999999999999996</v>
      </c>
      <c r="P218" s="6">
        <v>1.0105579242177802E-4</v>
      </c>
      <c r="Q218" s="5">
        <v>1.5699999999999998</v>
      </c>
      <c r="R218" s="6">
        <v>1.0188090317096202E-4</v>
      </c>
      <c r="S218" s="5">
        <v>3.43</v>
      </c>
      <c r="T218" s="6">
        <v>1.0095239608893347E-4</v>
      </c>
      <c r="U218" s="5">
        <v>1.2000000000000002</v>
      </c>
      <c r="V218" s="6">
        <v>1.0340682398865973E-4</v>
      </c>
      <c r="W218" s="5">
        <v>1.27</v>
      </c>
      <c r="X218" s="6">
        <v>1.0087074486293892E-4</v>
      </c>
      <c r="Y218" s="5">
        <v>1.22</v>
      </c>
      <c r="Z218" s="6">
        <v>1.0118133353680181E-4</v>
      </c>
      <c r="AA218" s="5">
        <v>1.3500000000000003</v>
      </c>
      <c r="AB218" s="6">
        <v>1.0095435517088211E-4</v>
      </c>
      <c r="AC218" s="5">
        <v>1.3099999999999998</v>
      </c>
      <c r="AD218" s="6">
        <v>1.0222403607025833E-4</v>
      </c>
      <c r="AE218" s="5">
        <v>1.25</v>
      </c>
      <c r="AF218" s="6">
        <v>1.0417161481837055E-4</v>
      </c>
      <c r="AG218" s="5">
        <v>1.2300000000000002</v>
      </c>
      <c r="AH218" s="6">
        <v>1.024614062036633E-4</v>
      </c>
      <c r="AI218" s="5">
        <v>1.2200000000000002</v>
      </c>
      <c r="AJ218" s="6">
        <v>9.8449977727709944E-5</v>
      </c>
      <c r="AK218" s="5">
        <v>1.33</v>
      </c>
      <c r="AL218" s="6">
        <v>1.0443175384885979E-4</v>
      </c>
      <c r="AM218" s="5">
        <v>1.3200000000000003</v>
      </c>
      <c r="AN218" s="6">
        <v>1.0291129825721281E-4</v>
      </c>
      <c r="AO218" s="5">
        <v>1.3100000000000003</v>
      </c>
      <c r="AP218" s="6">
        <v>1.0104711032261801E-4</v>
      </c>
      <c r="AQ218" s="5">
        <v>1.2600000000000002</v>
      </c>
      <c r="AR218" s="6">
        <v>1.0158930828968758E-4</v>
      </c>
      <c r="AS218" s="5">
        <v>1.1600000000000001</v>
      </c>
      <c r="AT218" s="6">
        <v>9.726802623888863E-5</v>
      </c>
      <c r="AU218" s="5">
        <v>1.35</v>
      </c>
      <c r="AV218" s="6">
        <v>1.0452152369154538E-4</v>
      </c>
      <c r="AW218" s="5">
        <v>1.23</v>
      </c>
      <c r="AX218" s="6">
        <v>1.0073396569148544E-4</v>
      </c>
      <c r="AY218" s="5">
        <v>1.1800000000000002</v>
      </c>
      <c r="AZ218" s="6">
        <v>1.0113840705294679E-4</v>
      </c>
      <c r="BA218" s="5">
        <v>0</v>
      </c>
      <c r="BB218" s="6">
        <v>0</v>
      </c>
      <c r="BC218" s="5">
        <v>0</v>
      </c>
      <c r="BD218" s="6">
        <v>0</v>
      </c>
      <c r="BE218" s="5">
        <v>0</v>
      </c>
      <c r="BF218" s="6">
        <v>0</v>
      </c>
      <c r="BG218" s="5">
        <v>0</v>
      </c>
      <c r="BH218" s="6">
        <v>0</v>
      </c>
      <c r="BI218" s="5">
        <v>0</v>
      </c>
      <c r="BJ218" s="6">
        <v>0</v>
      </c>
      <c r="BK218" s="5">
        <v>0</v>
      </c>
      <c r="BL218" s="6">
        <v>0</v>
      </c>
      <c r="BM218" s="5">
        <v>0</v>
      </c>
      <c r="BN218" s="6">
        <v>0</v>
      </c>
      <c r="BO218" s="5">
        <v>0</v>
      </c>
      <c r="BP218" s="6">
        <v>0</v>
      </c>
      <c r="BQ218" s="5">
        <v>0</v>
      </c>
      <c r="BR218" s="6">
        <v>0</v>
      </c>
      <c r="BS218" s="5">
        <v>0</v>
      </c>
      <c r="BT218" s="6">
        <v>0</v>
      </c>
      <c r="BU218" s="5">
        <v>0</v>
      </c>
      <c r="BV218" s="6">
        <v>0</v>
      </c>
      <c r="BW218" s="5">
        <v>0</v>
      </c>
      <c r="BX218" s="6">
        <v>0</v>
      </c>
      <c r="BY218" s="5">
        <v>0</v>
      </c>
      <c r="BZ218" s="6">
        <v>0</v>
      </c>
      <c r="CA218" s="5">
        <v>0</v>
      </c>
      <c r="CB218" s="6">
        <v>0</v>
      </c>
      <c r="CC218" s="5">
        <v>0</v>
      </c>
      <c r="CD218" s="6">
        <v>0</v>
      </c>
      <c r="CE218" s="5">
        <v>39.029999999999994</v>
      </c>
      <c r="CF218" s="6">
        <v>6.7505005151083294E-5</v>
      </c>
      <c r="CG218" s="4"/>
      <c r="CH218" s="12">
        <f t="shared" si="71"/>
        <v>23.88</v>
      </c>
      <c r="CI218" s="12">
        <f t="shared" si="72"/>
        <v>15.15</v>
      </c>
      <c r="CJ218" s="12">
        <f t="shared" si="73"/>
        <v>0</v>
      </c>
      <c r="CK218" s="12">
        <f t="shared" si="74"/>
        <v>0</v>
      </c>
      <c r="CL218" s="12">
        <f t="shared" si="75"/>
        <v>0</v>
      </c>
      <c r="CM218" s="16">
        <f t="shared" si="79"/>
        <v>1.0095639271478716E-4</v>
      </c>
      <c r="CN218" s="16">
        <f t="shared" si="78"/>
        <v>1.0177369037917518E-4</v>
      </c>
      <c r="CO218" s="16">
        <f t="shared" si="78"/>
        <v>0</v>
      </c>
      <c r="CP218" s="16">
        <f t="shared" si="78"/>
        <v>0</v>
      </c>
      <c r="CQ218" s="16">
        <f t="shared" si="78"/>
        <v>0</v>
      </c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</row>
    <row r="219" spans="1:128" s="7" customFormat="1" x14ac:dyDescent="0.25">
      <c r="A219" s="7" t="s">
        <v>174</v>
      </c>
      <c r="E219" s="10">
        <v>23878.699999999997</v>
      </c>
      <c r="F219" s="11">
        <v>1</v>
      </c>
      <c r="G219" s="10">
        <v>22244.109999999997</v>
      </c>
      <c r="H219" s="11">
        <v>1</v>
      </c>
      <c r="I219" s="10">
        <v>24247.189999999984</v>
      </c>
      <c r="J219" s="11">
        <v>1</v>
      </c>
      <c r="K219" s="10">
        <v>21760.239999999998</v>
      </c>
      <c r="L219" s="11">
        <v>1</v>
      </c>
      <c r="M219" s="10">
        <v>24615.410000000003</v>
      </c>
      <c r="N219" s="11">
        <v>1</v>
      </c>
      <c r="O219" s="10">
        <v>20780.599999999995</v>
      </c>
      <c r="P219" s="11">
        <v>1</v>
      </c>
      <c r="Q219" s="10">
        <v>15410.149999999996</v>
      </c>
      <c r="R219" s="11">
        <v>1</v>
      </c>
      <c r="S219" s="10">
        <v>33976.410000000003</v>
      </c>
      <c r="T219" s="11">
        <v>1</v>
      </c>
      <c r="U219" s="10">
        <v>11604.650000000001</v>
      </c>
      <c r="V219" s="11">
        <v>1</v>
      </c>
      <c r="W219" s="10">
        <v>12590.369999999997</v>
      </c>
      <c r="X219" s="11">
        <v>1</v>
      </c>
      <c r="Y219" s="10">
        <v>12057.56</v>
      </c>
      <c r="Z219" s="11">
        <v>1</v>
      </c>
      <c r="AA219" s="10">
        <v>13372.38</v>
      </c>
      <c r="AB219" s="11">
        <v>1</v>
      </c>
      <c r="AC219" s="10">
        <v>12814.99</v>
      </c>
      <c r="AD219" s="11">
        <v>1</v>
      </c>
      <c r="AE219" s="10">
        <v>11999.429999999998</v>
      </c>
      <c r="AF219" s="11">
        <v>1</v>
      </c>
      <c r="AG219" s="10">
        <v>12004.52</v>
      </c>
      <c r="AH219" s="11">
        <v>1</v>
      </c>
      <c r="AI219" s="10">
        <v>12392.080000000004</v>
      </c>
      <c r="AJ219" s="11">
        <v>1</v>
      </c>
      <c r="AK219" s="10">
        <v>12735.589999999998</v>
      </c>
      <c r="AL219" s="11">
        <v>1</v>
      </c>
      <c r="AM219" s="10">
        <v>12826.579999999996</v>
      </c>
      <c r="AN219" s="11">
        <v>1</v>
      </c>
      <c r="AO219" s="10">
        <v>12964.249999999998</v>
      </c>
      <c r="AP219" s="11">
        <v>1</v>
      </c>
      <c r="AQ219" s="10">
        <v>12402.88</v>
      </c>
      <c r="AR219" s="11">
        <v>1</v>
      </c>
      <c r="AS219" s="10">
        <v>11925.809999999998</v>
      </c>
      <c r="AT219" s="11">
        <v>1</v>
      </c>
      <c r="AU219" s="10">
        <v>12916</v>
      </c>
      <c r="AV219" s="11">
        <v>1</v>
      </c>
      <c r="AW219" s="10">
        <v>12210.380000000001</v>
      </c>
      <c r="AX219" s="11">
        <v>1</v>
      </c>
      <c r="AY219" s="10">
        <v>11667.180000000004</v>
      </c>
      <c r="AZ219" s="11">
        <v>1</v>
      </c>
      <c r="BA219" s="10">
        <v>16453.349999999999</v>
      </c>
      <c r="BB219" s="11">
        <v>1</v>
      </c>
      <c r="BC219" s="10">
        <v>11676.33</v>
      </c>
      <c r="BD219" s="11">
        <v>1</v>
      </c>
      <c r="BE219" s="10">
        <v>9721.4399999999987</v>
      </c>
      <c r="BF219" s="11">
        <v>1</v>
      </c>
      <c r="BG219" s="10">
        <v>12992.440000000002</v>
      </c>
      <c r="BH219" s="11">
        <v>1</v>
      </c>
      <c r="BI219" s="10">
        <v>12661.43</v>
      </c>
      <c r="BJ219" s="11">
        <v>1</v>
      </c>
      <c r="BK219" s="10">
        <v>12458.920000000002</v>
      </c>
      <c r="BL219" s="11">
        <v>1</v>
      </c>
      <c r="BM219" s="10">
        <v>13150.239999999996</v>
      </c>
      <c r="BN219" s="11">
        <v>1</v>
      </c>
      <c r="BO219" s="10">
        <v>11347.900000000001</v>
      </c>
      <c r="BP219" s="11">
        <v>1</v>
      </c>
      <c r="BQ219" s="10">
        <v>21882.449999999997</v>
      </c>
      <c r="BR219" s="11">
        <v>1</v>
      </c>
      <c r="BS219" s="10">
        <v>6485.7499999999991</v>
      </c>
      <c r="BT219" s="11">
        <v>1</v>
      </c>
      <c r="BU219" s="10">
        <v>14813.300000000001</v>
      </c>
      <c r="BV219" s="11">
        <v>1</v>
      </c>
      <c r="BW219" s="10">
        <v>11009.68</v>
      </c>
      <c r="BX219" s="11">
        <v>1</v>
      </c>
      <c r="BY219" s="10">
        <v>11871.470000000001</v>
      </c>
      <c r="BZ219" s="11">
        <v>1</v>
      </c>
      <c r="CA219" s="10">
        <v>12256.849999999997</v>
      </c>
      <c r="CB219" s="11">
        <v>1</v>
      </c>
      <c r="CC219" s="10">
        <v>14000.339999999998</v>
      </c>
      <c r="CD219" s="11">
        <v>1</v>
      </c>
      <c r="CE219" s="10">
        <v>578179.35000000009</v>
      </c>
      <c r="CF219" s="11">
        <v>1</v>
      </c>
      <c r="CG219" s="9"/>
      <c r="CH219" s="17">
        <f t="shared" si="71"/>
        <v>236537.77</v>
      </c>
      <c r="CI219" s="17">
        <f t="shared" si="72"/>
        <v>148859.69</v>
      </c>
      <c r="CJ219" s="17">
        <f t="shared" si="73"/>
        <v>154653.22999999998</v>
      </c>
      <c r="CK219" s="17">
        <f t="shared" si="74"/>
        <v>158262.58285714284</v>
      </c>
      <c r="CL219" s="17">
        <f t="shared" si="75"/>
        <v>158262.58285714284</v>
      </c>
      <c r="CM219" s="15">
        <f t="shared" si="79"/>
        <v>1</v>
      </c>
      <c r="CN219" s="15">
        <f t="shared" si="78"/>
        <v>1</v>
      </c>
      <c r="CO219" s="15">
        <f t="shared" si="78"/>
        <v>1</v>
      </c>
      <c r="CP219" s="15">
        <f t="shared" si="78"/>
        <v>1</v>
      </c>
      <c r="CQ219" s="15">
        <f t="shared" si="78"/>
        <v>1</v>
      </c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</row>
    <row r="220" spans="1:128" x14ac:dyDescent="0.25">
      <c r="A220" s="2" t="s">
        <v>175</v>
      </c>
      <c r="B220" s="2" t="s">
        <v>176</v>
      </c>
      <c r="C220" s="2" t="s">
        <v>177</v>
      </c>
      <c r="D220" s="2" t="s">
        <v>55</v>
      </c>
      <c r="E220" s="5">
        <v>0</v>
      </c>
      <c r="F220" s="6"/>
      <c r="G220" s="5">
        <v>0</v>
      </c>
      <c r="H220" s="6"/>
      <c r="I220" s="5">
        <v>0</v>
      </c>
      <c r="J220" s="6"/>
      <c r="K220" s="5">
        <v>0</v>
      </c>
      <c r="L220" s="6"/>
      <c r="M220" s="5">
        <v>0</v>
      </c>
      <c r="N220" s="6"/>
      <c r="O220" s="5">
        <v>0</v>
      </c>
      <c r="P220" s="6"/>
      <c r="Q220" s="5">
        <v>0</v>
      </c>
      <c r="R220" s="6"/>
      <c r="S220" s="5">
        <v>0</v>
      </c>
      <c r="T220" s="6"/>
      <c r="U220" s="5">
        <v>0</v>
      </c>
      <c r="V220" s="6"/>
      <c r="W220" s="5">
        <v>0</v>
      </c>
      <c r="X220" s="6"/>
      <c r="Y220" s="5">
        <v>0</v>
      </c>
      <c r="Z220" s="6"/>
      <c r="AA220" s="5">
        <v>0</v>
      </c>
      <c r="AB220" s="6"/>
      <c r="AC220" s="5">
        <v>48524.909999999989</v>
      </c>
      <c r="AD220" s="6">
        <v>0.80903786587669513</v>
      </c>
      <c r="AE220" s="5">
        <v>45970.489999999991</v>
      </c>
      <c r="AF220" s="6">
        <v>0.80680003910226927</v>
      </c>
      <c r="AG220" s="5">
        <v>36763.539999999972</v>
      </c>
      <c r="AH220" s="6">
        <v>0.80679972752282769</v>
      </c>
      <c r="AI220" s="5">
        <v>46342.6</v>
      </c>
      <c r="AJ220" s="6">
        <v>0.80679999881615616</v>
      </c>
      <c r="AK220" s="5">
        <v>41985.779999999984</v>
      </c>
      <c r="AL220" s="6">
        <v>0.80680009254441021</v>
      </c>
      <c r="AM220" s="5">
        <v>34615.269999999982</v>
      </c>
      <c r="AN220" s="6">
        <v>0.80679962577282249</v>
      </c>
      <c r="AO220" s="5">
        <v>48697.86</v>
      </c>
      <c r="AP220" s="6">
        <v>0.80679988230475908</v>
      </c>
      <c r="AQ220" s="5">
        <v>39736.849999999991</v>
      </c>
      <c r="AR220" s="6">
        <v>0.80679995013443007</v>
      </c>
      <c r="AS220" s="5">
        <v>39349.51999999999</v>
      </c>
      <c r="AT220" s="6">
        <v>0.80680008521225055</v>
      </c>
      <c r="AU220" s="5">
        <v>53371.400000000009</v>
      </c>
      <c r="AV220" s="6">
        <v>0.80679973600185517</v>
      </c>
      <c r="AW220" s="5">
        <v>35159.54</v>
      </c>
      <c r="AX220" s="6">
        <v>0.80679969398118634</v>
      </c>
      <c r="AY220" s="5">
        <v>34580.080000000009</v>
      </c>
      <c r="AZ220" s="6">
        <v>0.80679968642675837</v>
      </c>
      <c r="BA220" s="5">
        <v>68664.999999999985</v>
      </c>
      <c r="BB220" s="6">
        <v>0.80679993758506841</v>
      </c>
      <c r="BC220" s="5">
        <v>42365.789999999994</v>
      </c>
      <c r="BD220" s="6">
        <v>0.80680022882876823</v>
      </c>
      <c r="BE220" s="5">
        <v>41690.939999999988</v>
      </c>
      <c r="BF220" s="6">
        <v>0.80680003498828445</v>
      </c>
      <c r="BG220" s="5">
        <v>73006.729999999981</v>
      </c>
      <c r="BH220" s="6">
        <v>0.80679994509845698</v>
      </c>
      <c r="BI220" s="5">
        <v>38981.200000000004</v>
      </c>
      <c r="BJ220" s="6">
        <v>0.80679992598697492</v>
      </c>
      <c r="BK220" s="5">
        <v>40330.320000000007</v>
      </c>
      <c r="BL220" s="6">
        <v>0.80680019340645615</v>
      </c>
      <c r="BM220" s="5">
        <v>62423.750000000007</v>
      </c>
      <c r="BN220" s="6">
        <v>0.80680005511036168</v>
      </c>
      <c r="BO220" s="5">
        <v>35976.62000000001</v>
      </c>
      <c r="BP220" s="6">
        <v>0.80680009347022563</v>
      </c>
      <c r="BQ220" s="5">
        <v>37777.26999999999</v>
      </c>
      <c r="BR220" s="6">
        <v>0.80679994848750369</v>
      </c>
      <c r="BS220" s="5">
        <v>66042.329999999987</v>
      </c>
      <c r="BT220" s="6">
        <v>0.80679987109249129</v>
      </c>
      <c r="BU220" s="5">
        <v>38119.450000000004</v>
      </c>
      <c r="BV220" s="6">
        <v>0.80679994861126603</v>
      </c>
      <c r="BW220" s="5">
        <v>37653.170000000013</v>
      </c>
      <c r="BX220" s="6">
        <v>0.8067999906577642</v>
      </c>
      <c r="BY220" s="5">
        <v>39236.370000000003</v>
      </c>
      <c r="BZ220" s="6">
        <v>0.80679999564073845</v>
      </c>
      <c r="CA220" s="5">
        <v>37313.119999999995</v>
      </c>
      <c r="CB220" s="6">
        <v>0.80679999195645935</v>
      </c>
      <c r="CC220" s="5">
        <v>37661.360000000001</v>
      </c>
      <c r="CD220" s="6">
        <v>0.80680001165383308</v>
      </c>
      <c r="CE220" s="5">
        <v>1202341.26</v>
      </c>
      <c r="CF220" s="6">
        <v>0.80689003127985781</v>
      </c>
      <c r="CG220" s="4"/>
      <c r="CH220" s="12">
        <f t="shared" si="71"/>
        <v>0</v>
      </c>
      <c r="CI220" s="12">
        <f t="shared" si="72"/>
        <v>505097.83999999997</v>
      </c>
      <c r="CJ220" s="12">
        <f t="shared" si="73"/>
        <v>583032.56999999995</v>
      </c>
      <c r="CK220" s="12">
        <f t="shared" si="74"/>
        <v>503662.40571428579</v>
      </c>
      <c r="CL220" s="12">
        <f t="shared" si="75"/>
        <v>503662.40571428579</v>
      </c>
      <c r="CM220" s="16"/>
      <c r="CN220" s="16">
        <f t="shared" ref="CN220:CQ225" si="80">CI220/CI$225</f>
        <v>0.80701434109441805</v>
      </c>
      <c r="CO220" s="16">
        <f t="shared" si="80"/>
        <v>0.80680000309971023</v>
      </c>
      <c r="CP220" s="16">
        <f t="shared" si="80"/>
        <v>0.80679995642556901</v>
      </c>
      <c r="CQ220" s="16">
        <f t="shared" si="80"/>
        <v>0.80679995642556901</v>
      </c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</row>
    <row r="221" spans="1:128" x14ac:dyDescent="0.25">
      <c r="A221" s="2" t="s">
        <v>175</v>
      </c>
      <c r="B221" s="2" t="s">
        <v>176</v>
      </c>
      <c r="C221" s="2" t="s">
        <v>177</v>
      </c>
      <c r="D221" s="2" t="s">
        <v>56</v>
      </c>
      <c r="E221" s="5">
        <v>0</v>
      </c>
      <c r="F221" s="6"/>
      <c r="G221" s="5">
        <v>0</v>
      </c>
      <c r="H221" s="6"/>
      <c r="I221" s="5">
        <v>0</v>
      </c>
      <c r="J221" s="6"/>
      <c r="K221" s="5">
        <v>0</v>
      </c>
      <c r="L221" s="6"/>
      <c r="M221" s="5">
        <v>0</v>
      </c>
      <c r="N221" s="6"/>
      <c r="O221" s="5">
        <v>0</v>
      </c>
      <c r="P221" s="6"/>
      <c r="Q221" s="5">
        <v>0</v>
      </c>
      <c r="R221" s="6"/>
      <c r="S221" s="5">
        <v>0</v>
      </c>
      <c r="T221" s="6"/>
      <c r="U221" s="5">
        <v>0</v>
      </c>
      <c r="V221" s="6"/>
      <c r="W221" s="5">
        <v>0</v>
      </c>
      <c r="X221" s="6"/>
      <c r="Y221" s="5">
        <v>0</v>
      </c>
      <c r="Z221" s="6"/>
      <c r="AA221" s="5">
        <v>0</v>
      </c>
      <c r="AB221" s="6"/>
      <c r="AC221" s="5">
        <v>294.70000000000005</v>
      </c>
      <c r="AD221" s="6">
        <v>4.9134240346630654E-3</v>
      </c>
      <c r="AE221" s="5">
        <v>279.19</v>
      </c>
      <c r="AF221" s="6">
        <v>4.8998934515808428E-3</v>
      </c>
      <c r="AG221" s="5">
        <v>223.28</v>
      </c>
      <c r="AH221" s="6">
        <v>4.9000244035611673E-3</v>
      </c>
      <c r="AI221" s="5">
        <v>281.45999999999998</v>
      </c>
      <c r="AJ221" s="6">
        <v>4.9000687848069656E-3</v>
      </c>
      <c r="AK221" s="5">
        <v>254.98999999999998</v>
      </c>
      <c r="AL221" s="6">
        <v>4.8998960028347506E-3</v>
      </c>
      <c r="AM221" s="5">
        <v>210.23999999999998</v>
      </c>
      <c r="AN221" s="6">
        <v>4.900194432182048E-3</v>
      </c>
      <c r="AO221" s="5">
        <v>295.76000000000005</v>
      </c>
      <c r="AP221" s="6">
        <v>4.899992180158544E-3</v>
      </c>
      <c r="AQ221" s="5">
        <v>241.34000000000003</v>
      </c>
      <c r="AR221" s="6">
        <v>4.9000637938196763E-3</v>
      </c>
      <c r="AS221" s="5">
        <v>238.99</v>
      </c>
      <c r="AT221" s="6">
        <v>4.9001144706435004E-3</v>
      </c>
      <c r="AU221" s="5">
        <v>324.15000000000003</v>
      </c>
      <c r="AV221" s="6">
        <v>4.9000800883057466E-3</v>
      </c>
      <c r="AW221" s="5">
        <v>213.54</v>
      </c>
      <c r="AX221" s="6">
        <v>4.9000642969942868E-3</v>
      </c>
      <c r="AY221" s="5">
        <v>210.02</v>
      </c>
      <c r="AZ221" s="6">
        <v>4.9000485291921759E-3</v>
      </c>
      <c r="BA221" s="5">
        <v>417.03</v>
      </c>
      <c r="BB221" s="6">
        <v>4.9000186116813678E-3</v>
      </c>
      <c r="BC221" s="5">
        <v>257.3</v>
      </c>
      <c r="BD221" s="6">
        <v>4.8999369273567683E-3</v>
      </c>
      <c r="BE221" s="5">
        <v>253.2</v>
      </c>
      <c r="BF221" s="6">
        <v>4.8999079622343289E-3</v>
      </c>
      <c r="BG221" s="5">
        <v>443.40000000000003</v>
      </c>
      <c r="BH221" s="6">
        <v>4.9000290200185096E-3</v>
      </c>
      <c r="BI221" s="5">
        <v>236.74</v>
      </c>
      <c r="BJ221" s="6">
        <v>4.8998443987911212E-3</v>
      </c>
      <c r="BK221" s="5">
        <v>244.94000000000003</v>
      </c>
      <c r="BL221" s="6">
        <v>4.8999769744692669E-3</v>
      </c>
      <c r="BM221" s="5">
        <v>379.12999999999994</v>
      </c>
      <c r="BN221" s="6">
        <v>4.9000917902880126E-3</v>
      </c>
      <c r="BO221" s="5">
        <v>218.48999999999998</v>
      </c>
      <c r="BP221" s="6">
        <v>4.8997863729919469E-3</v>
      </c>
      <c r="BQ221" s="5">
        <v>229.43</v>
      </c>
      <c r="BR221" s="6">
        <v>4.8998805943756135E-3</v>
      </c>
      <c r="BS221" s="5">
        <v>401.09000000000003</v>
      </c>
      <c r="BT221" s="6">
        <v>4.8998780069765468E-3</v>
      </c>
      <c r="BU221" s="5">
        <v>231.51000000000002</v>
      </c>
      <c r="BV221" s="6">
        <v>4.89992001728761E-3</v>
      </c>
      <c r="BW221" s="5">
        <v>228.68</v>
      </c>
      <c r="BX221" s="6">
        <v>4.8999598669545608E-3</v>
      </c>
      <c r="BY221" s="5">
        <v>238.29999999999998</v>
      </c>
      <c r="BZ221" s="6">
        <v>4.9000567320878034E-3</v>
      </c>
      <c r="CA221" s="5">
        <v>226.60999999999999</v>
      </c>
      <c r="CB221" s="6">
        <v>4.8998568379501166E-3</v>
      </c>
      <c r="CC221" s="5">
        <v>228.73</v>
      </c>
      <c r="CD221" s="6">
        <v>4.8999655526401923E-3</v>
      </c>
      <c r="CE221" s="5">
        <v>7302.2399999999989</v>
      </c>
      <c r="CF221" s="6">
        <v>4.9005260470001899E-3</v>
      </c>
      <c r="CG221" s="4"/>
      <c r="CH221" s="12">
        <f t="shared" si="71"/>
        <v>0</v>
      </c>
      <c r="CI221" s="12">
        <f t="shared" si="72"/>
        <v>3067.66</v>
      </c>
      <c r="CJ221" s="12">
        <f t="shared" si="73"/>
        <v>3540.94</v>
      </c>
      <c r="CK221" s="12">
        <f t="shared" si="74"/>
        <v>3058.8857142857141</v>
      </c>
      <c r="CL221" s="12">
        <f t="shared" si="75"/>
        <v>3058.8857142857141</v>
      </c>
      <c r="CM221" s="16"/>
      <c r="CN221" s="16">
        <f t="shared" si="80"/>
        <v>4.9013189476353781E-3</v>
      </c>
      <c r="CO221" s="16">
        <f t="shared" si="80"/>
        <v>4.8999499341449964E-3</v>
      </c>
      <c r="CP221" s="16">
        <f t="shared" si="80"/>
        <v>4.899926683026027E-3</v>
      </c>
      <c r="CQ221" s="16">
        <f t="shared" si="80"/>
        <v>4.899926683026027E-3</v>
      </c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</row>
    <row r="222" spans="1:128" x14ac:dyDescent="0.25">
      <c r="A222" s="2" t="s">
        <v>175</v>
      </c>
      <c r="B222" s="2" t="s">
        <v>176</v>
      </c>
      <c r="C222" s="2" t="s">
        <v>177</v>
      </c>
      <c r="D222" s="2" t="s">
        <v>57</v>
      </c>
      <c r="E222" s="5">
        <v>0</v>
      </c>
      <c r="F222" s="6"/>
      <c r="G222" s="5">
        <v>0</v>
      </c>
      <c r="H222" s="6"/>
      <c r="I222" s="5">
        <v>0</v>
      </c>
      <c r="J222" s="6"/>
      <c r="K222" s="5">
        <v>0</v>
      </c>
      <c r="L222" s="6"/>
      <c r="M222" s="5">
        <v>0</v>
      </c>
      <c r="N222" s="6"/>
      <c r="O222" s="5">
        <v>0</v>
      </c>
      <c r="P222" s="6"/>
      <c r="Q222" s="5">
        <v>0</v>
      </c>
      <c r="R222" s="6"/>
      <c r="S222" s="5">
        <v>0</v>
      </c>
      <c r="T222" s="6"/>
      <c r="U222" s="5">
        <v>0</v>
      </c>
      <c r="V222" s="6"/>
      <c r="W222" s="5">
        <v>0</v>
      </c>
      <c r="X222" s="6"/>
      <c r="Y222" s="5">
        <v>0</v>
      </c>
      <c r="Z222" s="6"/>
      <c r="AA222" s="5">
        <v>0</v>
      </c>
      <c r="AB222" s="6"/>
      <c r="AC222" s="5">
        <v>72.179999999999993</v>
      </c>
      <c r="AD222" s="6">
        <v>1.2034304269493722E-3</v>
      </c>
      <c r="AE222" s="5">
        <v>68.37</v>
      </c>
      <c r="AF222" s="6">
        <v>1.1999201808251807E-3</v>
      </c>
      <c r="AG222" s="5">
        <v>54.689999999999991</v>
      </c>
      <c r="AH222" s="6">
        <v>1.2002075180524909E-3</v>
      </c>
      <c r="AI222" s="5">
        <v>68.930000000000007</v>
      </c>
      <c r="AJ222" s="6">
        <v>1.2000346100218297E-3</v>
      </c>
      <c r="AK222" s="5">
        <v>62.449999999999996</v>
      </c>
      <c r="AL222" s="6">
        <v>1.200041199172635E-3</v>
      </c>
      <c r="AM222" s="5">
        <v>51.49</v>
      </c>
      <c r="AN222" s="6">
        <v>1.2001094525925307E-3</v>
      </c>
      <c r="AO222" s="5">
        <v>72.44</v>
      </c>
      <c r="AP222" s="6">
        <v>1.2001468539717503E-3</v>
      </c>
      <c r="AQ222" s="5">
        <v>59.1</v>
      </c>
      <c r="AR222" s="6">
        <v>1.1999410384301932E-3</v>
      </c>
      <c r="AS222" s="5">
        <v>58.529999999999994</v>
      </c>
      <c r="AT222" s="6">
        <v>1.2000656929861669E-3</v>
      </c>
      <c r="AU222" s="5">
        <v>79.39</v>
      </c>
      <c r="AV222" s="6">
        <v>1.2001152497627431E-3</v>
      </c>
      <c r="AW222" s="5">
        <v>52.3</v>
      </c>
      <c r="AX222" s="6">
        <v>1.2001187727489052E-3</v>
      </c>
      <c r="AY222" s="5">
        <v>51.42</v>
      </c>
      <c r="AZ222" s="6">
        <v>1.1996976258025981E-3</v>
      </c>
      <c r="BA222" s="5">
        <v>102.13000000000001</v>
      </c>
      <c r="BB222" s="6">
        <v>1.2000069558809154E-3</v>
      </c>
      <c r="BC222" s="5">
        <v>63.029999999999994</v>
      </c>
      <c r="BD222" s="6">
        <v>1.2003226759863858E-3</v>
      </c>
      <c r="BE222" s="5">
        <v>62.019999999999989</v>
      </c>
      <c r="BF222" s="6">
        <v>1.2002065237668761E-3</v>
      </c>
      <c r="BG222" s="5">
        <v>108.6</v>
      </c>
      <c r="BH222" s="6">
        <v>1.2001424257420165E-3</v>
      </c>
      <c r="BI222" s="5">
        <v>57.970000000000006</v>
      </c>
      <c r="BJ222" s="6">
        <v>1.1998140567623609E-3</v>
      </c>
      <c r="BK222" s="5">
        <v>60</v>
      </c>
      <c r="BL222" s="6">
        <v>1.200288309251882E-3</v>
      </c>
      <c r="BM222" s="5">
        <v>92.86</v>
      </c>
      <c r="BN222" s="6">
        <v>1.2001754639467859E-3</v>
      </c>
      <c r="BO222" s="5">
        <v>53.500000000000007</v>
      </c>
      <c r="BP222" s="6">
        <v>1.1997737697609465E-3</v>
      </c>
      <c r="BQ222" s="5">
        <v>56.190000000000005</v>
      </c>
      <c r="BR222" s="6">
        <v>1.2000361356316338E-3</v>
      </c>
      <c r="BS222" s="5">
        <v>98.22999999999999</v>
      </c>
      <c r="BT222" s="6">
        <v>1.2000174938924086E-3</v>
      </c>
      <c r="BU222" s="5">
        <v>56.679999999999993</v>
      </c>
      <c r="BV222" s="6">
        <v>1.1996348606101753E-3</v>
      </c>
      <c r="BW222" s="5">
        <v>56</v>
      </c>
      <c r="BX222" s="6">
        <v>1.1999202053063467E-3</v>
      </c>
      <c r="BY222" s="5">
        <v>58.36</v>
      </c>
      <c r="BZ222" s="6">
        <v>1.200030679331281E-3</v>
      </c>
      <c r="CA222" s="5">
        <v>55.490000000000009</v>
      </c>
      <c r="CB222" s="6">
        <v>1.1998281449973613E-3</v>
      </c>
      <c r="CC222" s="5">
        <v>56.02</v>
      </c>
      <c r="CD222" s="6">
        <v>1.2000877465085629E-3</v>
      </c>
      <c r="CE222" s="5">
        <v>1788.37</v>
      </c>
      <c r="CF222" s="6">
        <v>1.2001733395059228E-3</v>
      </c>
      <c r="CG222" s="4"/>
      <c r="CH222" s="12">
        <f t="shared" si="71"/>
        <v>0</v>
      </c>
      <c r="CI222" s="12">
        <f t="shared" si="72"/>
        <v>751.29</v>
      </c>
      <c r="CJ222" s="12">
        <f t="shared" si="73"/>
        <v>867.21</v>
      </c>
      <c r="CK222" s="12">
        <f t="shared" si="74"/>
        <v>749.09142857142854</v>
      </c>
      <c r="CL222" s="12">
        <f t="shared" si="75"/>
        <v>749.09142857142854</v>
      </c>
      <c r="CM222" s="16"/>
      <c r="CN222" s="16">
        <f t="shared" si="80"/>
        <v>1.2003650704996587E-3</v>
      </c>
      <c r="CO222" s="16">
        <f t="shared" si="80"/>
        <v>1.2000445029822257E-3</v>
      </c>
      <c r="CP222" s="16">
        <f t="shared" si="80"/>
        <v>1.1999444966973314E-3</v>
      </c>
      <c r="CQ222" s="16">
        <f t="shared" si="80"/>
        <v>1.1999444966973314E-3</v>
      </c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</row>
    <row r="223" spans="1:128" x14ac:dyDescent="0.25">
      <c r="A223" s="2" t="s">
        <v>175</v>
      </c>
      <c r="B223" s="2" t="s">
        <v>176</v>
      </c>
      <c r="C223" s="2" t="s">
        <v>177</v>
      </c>
      <c r="D223" s="2" t="s">
        <v>58</v>
      </c>
      <c r="E223" s="5">
        <v>0</v>
      </c>
      <c r="F223" s="6"/>
      <c r="G223" s="5">
        <v>0</v>
      </c>
      <c r="H223" s="6"/>
      <c r="I223" s="5">
        <v>0</v>
      </c>
      <c r="J223" s="6"/>
      <c r="K223" s="5">
        <v>0</v>
      </c>
      <c r="L223" s="6"/>
      <c r="M223" s="5">
        <v>0</v>
      </c>
      <c r="N223" s="6"/>
      <c r="O223" s="5">
        <v>0</v>
      </c>
      <c r="P223" s="6"/>
      <c r="Q223" s="5">
        <v>0</v>
      </c>
      <c r="R223" s="6"/>
      <c r="S223" s="5">
        <v>0</v>
      </c>
      <c r="T223" s="6"/>
      <c r="U223" s="5">
        <v>0</v>
      </c>
      <c r="V223" s="6"/>
      <c r="W223" s="5">
        <v>0</v>
      </c>
      <c r="X223" s="6"/>
      <c r="Y223" s="5">
        <v>0</v>
      </c>
      <c r="Z223" s="6"/>
      <c r="AA223" s="5">
        <v>0</v>
      </c>
      <c r="AB223" s="6"/>
      <c r="AC223" s="5">
        <v>6417.4800000000005</v>
      </c>
      <c r="AD223" s="6">
        <v>0.10699626899887862</v>
      </c>
      <c r="AE223" s="5">
        <v>6079.65</v>
      </c>
      <c r="AF223" s="6">
        <v>0.10670023003296489</v>
      </c>
      <c r="AG223" s="5">
        <v>4862</v>
      </c>
      <c r="AH223" s="6">
        <v>0.10669974314812967</v>
      </c>
      <c r="AI223" s="5">
        <v>6128.84</v>
      </c>
      <c r="AJ223" s="6">
        <v>0.10669984214835616</v>
      </c>
      <c r="AK223" s="5">
        <v>5552.66</v>
      </c>
      <c r="AL223" s="6">
        <v>0.10670009231381783</v>
      </c>
      <c r="AM223" s="5">
        <v>4577.8999999999996</v>
      </c>
      <c r="AN223" s="6">
        <v>0.10669996238149827</v>
      </c>
      <c r="AO223" s="5">
        <v>6440.3199999999988</v>
      </c>
      <c r="AP223" s="6">
        <v>0.1066997485722162</v>
      </c>
      <c r="AQ223" s="5">
        <v>5255.24</v>
      </c>
      <c r="AR223" s="6">
        <v>0.10670013778003196</v>
      </c>
      <c r="AS223" s="5">
        <v>5203.9900000000007</v>
      </c>
      <c r="AT223" s="6">
        <v>0.10669963891411385</v>
      </c>
      <c r="AU223" s="5">
        <v>7058.42</v>
      </c>
      <c r="AV223" s="6">
        <v>0.10670005644577833</v>
      </c>
      <c r="AW223" s="5">
        <v>4649.8900000000003</v>
      </c>
      <c r="AX223" s="6">
        <v>0.10670019656247433</v>
      </c>
      <c r="AY223" s="5">
        <v>4573.2699999999995</v>
      </c>
      <c r="AZ223" s="6">
        <v>0.10670052822159173</v>
      </c>
      <c r="BA223" s="5">
        <v>9081.02</v>
      </c>
      <c r="BB223" s="6">
        <v>0.10670015829329003</v>
      </c>
      <c r="BC223" s="5">
        <v>5602.880000000001</v>
      </c>
      <c r="BD223" s="6">
        <v>0.10669941162669527</v>
      </c>
      <c r="BE223" s="5">
        <v>5513.64</v>
      </c>
      <c r="BF223" s="6">
        <v>0.10669955978236054</v>
      </c>
      <c r="BG223" s="5">
        <v>9655.19</v>
      </c>
      <c r="BH223" s="6">
        <v>0.10669984482136335</v>
      </c>
      <c r="BI223" s="5">
        <v>5155.3099999999995</v>
      </c>
      <c r="BJ223" s="6">
        <v>0.10670024849003908</v>
      </c>
      <c r="BK223" s="5">
        <v>5333.6900000000005</v>
      </c>
      <c r="BL223" s="6">
        <v>0.10669942920289452</v>
      </c>
      <c r="BM223" s="5">
        <v>8255.58</v>
      </c>
      <c r="BN223" s="6">
        <v>0.10669981215431625</v>
      </c>
      <c r="BO223" s="5">
        <v>4757.9500000000007</v>
      </c>
      <c r="BP223" s="6">
        <v>0.10670025435203917</v>
      </c>
      <c r="BQ223" s="5">
        <v>4996.0900000000011</v>
      </c>
      <c r="BR223" s="6">
        <v>0.10670027650592365</v>
      </c>
      <c r="BS223" s="5">
        <v>8734.17</v>
      </c>
      <c r="BT223" s="6">
        <v>0.10670016079232676</v>
      </c>
      <c r="BU223" s="5">
        <v>5041.3500000000004</v>
      </c>
      <c r="BV223" s="6">
        <v>0.10670040939550297</v>
      </c>
      <c r="BW223" s="5">
        <v>4979.6799999999994</v>
      </c>
      <c r="BX223" s="6">
        <v>0.10670033299928408</v>
      </c>
      <c r="BY223" s="5">
        <v>5189.03</v>
      </c>
      <c r="BZ223" s="6">
        <v>0.10669971206254963</v>
      </c>
      <c r="CA223" s="5">
        <v>4934.7</v>
      </c>
      <c r="CB223" s="6">
        <v>0.1067001612383939</v>
      </c>
      <c r="CC223" s="5">
        <v>4980.7300000000005</v>
      </c>
      <c r="CD223" s="6">
        <v>0.10669962587767931</v>
      </c>
      <c r="CE223" s="5">
        <v>159010.67000000001</v>
      </c>
      <c r="CF223" s="6">
        <v>0.10671190348248645</v>
      </c>
      <c r="CG223" s="4"/>
      <c r="CH223" s="12">
        <f t="shared" si="71"/>
        <v>0</v>
      </c>
      <c r="CI223" s="12">
        <f t="shared" si="72"/>
        <v>66799.659999999989</v>
      </c>
      <c r="CJ223" s="12">
        <f t="shared" si="73"/>
        <v>77106.550000000017</v>
      </c>
      <c r="CK223" s="12">
        <f t="shared" si="74"/>
        <v>66609.857142857145</v>
      </c>
      <c r="CL223" s="12">
        <f t="shared" si="75"/>
        <v>66609.857142857145</v>
      </c>
      <c r="CM223" s="16"/>
      <c r="CN223" s="16">
        <f t="shared" si="80"/>
        <v>0.10672839860140987</v>
      </c>
      <c r="CO223" s="16">
        <f t="shared" si="80"/>
        <v>0.1066999820936384</v>
      </c>
      <c r="CP223" s="16">
        <f t="shared" si="80"/>
        <v>0.10670010155742347</v>
      </c>
      <c r="CQ223" s="16">
        <f t="shared" si="80"/>
        <v>0.10670010155742347</v>
      </c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</row>
    <row r="224" spans="1:128" x14ac:dyDescent="0.25">
      <c r="A224" s="2" t="s">
        <v>175</v>
      </c>
      <c r="B224" s="2" t="s">
        <v>176</v>
      </c>
      <c r="C224" s="2" t="s">
        <v>177</v>
      </c>
      <c r="D224" s="2" t="s">
        <v>63</v>
      </c>
      <c r="E224" s="5">
        <v>0</v>
      </c>
      <c r="F224" s="6"/>
      <c r="G224" s="5">
        <v>0</v>
      </c>
      <c r="H224" s="6"/>
      <c r="I224" s="5">
        <v>0</v>
      </c>
      <c r="J224" s="6"/>
      <c r="K224" s="5">
        <v>0</v>
      </c>
      <c r="L224" s="6"/>
      <c r="M224" s="5">
        <v>0</v>
      </c>
      <c r="N224" s="6"/>
      <c r="O224" s="5">
        <v>0</v>
      </c>
      <c r="P224" s="6"/>
      <c r="Q224" s="5">
        <v>0</v>
      </c>
      <c r="R224" s="6"/>
      <c r="S224" s="5">
        <v>0</v>
      </c>
      <c r="T224" s="6"/>
      <c r="U224" s="5">
        <v>0</v>
      </c>
      <c r="V224" s="6"/>
      <c r="W224" s="5">
        <v>0</v>
      </c>
      <c r="X224" s="6"/>
      <c r="Y224" s="5">
        <v>0</v>
      </c>
      <c r="Z224" s="6"/>
      <c r="AA224" s="5">
        <v>0</v>
      </c>
      <c r="AB224" s="6"/>
      <c r="AC224" s="5">
        <v>4669.2700000000023</v>
      </c>
      <c r="AD224" s="6">
        <v>7.7849010662813772E-2</v>
      </c>
      <c r="AE224" s="5">
        <v>4581.0900000000011</v>
      </c>
      <c r="AF224" s="6">
        <v>8.0399917232359633E-2</v>
      </c>
      <c r="AG224" s="5">
        <v>3663.6099999999997</v>
      </c>
      <c r="AH224" s="6">
        <v>8.0400297407428906E-2</v>
      </c>
      <c r="AI224" s="5">
        <v>4618.18</v>
      </c>
      <c r="AJ224" s="6">
        <v>8.0400055640658843E-2</v>
      </c>
      <c r="AK224" s="5">
        <v>4183.9999999999991</v>
      </c>
      <c r="AL224" s="6">
        <v>8.0399877939764677E-2</v>
      </c>
      <c r="AM224" s="5">
        <v>3449.52</v>
      </c>
      <c r="AN224" s="6">
        <v>8.0400107960904771E-2</v>
      </c>
      <c r="AO224" s="5">
        <v>4852.8999999999996</v>
      </c>
      <c r="AP224" s="6">
        <v>8.0400230088894353E-2</v>
      </c>
      <c r="AQ224" s="5">
        <v>3959.8900000000008</v>
      </c>
      <c r="AR224" s="6">
        <v>8.0399907253288314E-2</v>
      </c>
      <c r="AS224" s="5">
        <v>3921.2999999999984</v>
      </c>
      <c r="AT224" s="6">
        <v>8.0400095710006059E-2</v>
      </c>
      <c r="AU224" s="5">
        <v>5318.619999999999</v>
      </c>
      <c r="AV224" s="6">
        <v>8.0400012214298017E-2</v>
      </c>
      <c r="AW224" s="5">
        <v>3503.7499999999995</v>
      </c>
      <c r="AX224" s="6">
        <v>8.0399926386596099E-2</v>
      </c>
      <c r="AY224" s="5">
        <v>3446.0099999999998</v>
      </c>
      <c r="AZ224" s="6">
        <v>8.0400039196655212E-2</v>
      </c>
      <c r="BA224" s="5">
        <v>6842.66</v>
      </c>
      <c r="BB224" s="6">
        <v>8.0399878554079152E-2</v>
      </c>
      <c r="BC224" s="5">
        <v>4221.8800000000019</v>
      </c>
      <c r="BD224" s="6">
        <v>8.0400099941193168E-2</v>
      </c>
      <c r="BE224" s="5">
        <v>4154.6399999999985</v>
      </c>
      <c r="BF224" s="6">
        <v>8.0400290743353975E-2</v>
      </c>
      <c r="BG224" s="5">
        <v>7275.3399999999992</v>
      </c>
      <c r="BH224" s="6">
        <v>8.0400038634419163E-2</v>
      </c>
      <c r="BI224" s="5">
        <v>3884.5999999999995</v>
      </c>
      <c r="BJ224" s="6">
        <v>8.0400167067432554E-2</v>
      </c>
      <c r="BK224" s="5">
        <v>4019.0399999999977</v>
      </c>
      <c r="BL224" s="6">
        <v>8.0400112106928018E-2</v>
      </c>
      <c r="BM224" s="5">
        <v>6220.7</v>
      </c>
      <c r="BN224" s="6">
        <v>8.0399865481087338E-2</v>
      </c>
      <c r="BO224" s="5">
        <v>3585.1800000000003</v>
      </c>
      <c r="BP224" s="6">
        <v>8.0400092034982246E-2</v>
      </c>
      <c r="BQ224" s="5">
        <v>3764.6099999999997</v>
      </c>
      <c r="BR224" s="6">
        <v>8.0399858276565289E-2</v>
      </c>
      <c r="BS224" s="5">
        <v>6581.3199999999988</v>
      </c>
      <c r="BT224" s="6">
        <v>8.0400072614313201E-2</v>
      </c>
      <c r="BU224" s="5">
        <v>3798.72</v>
      </c>
      <c r="BV224" s="6">
        <v>8.0400087115333196E-2</v>
      </c>
      <c r="BW224" s="5">
        <v>3752.24</v>
      </c>
      <c r="BX224" s="6">
        <v>8.0399796270690826E-2</v>
      </c>
      <c r="BY224" s="5">
        <v>3910.0299999999997</v>
      </c>
      <c r="BZ224" s="6">
        <v>8.04002048852928E-2</v>
      </c>
      <c r="CA224" s="5">
        <v>3718.37</v>
      </c>
      <c r="CB224" s="6">
        <v>8.0400161822199279E-2</v>
      </c>
      <c r="CC224" s="5">
        <v>3753.08</v>
      </c>
      <c r="CD224" s="6">
        <v>8.0400309169338754E-2</v>
      </c>
      <c r="CE224" s="5">
        <v>119650.54999999999</v>
      </c>
      <c r="CF224" s="6">
        <v>8.0297365851149591E-2</v>
      </c>
      <c r="CG224" s="4"/>
      <c r="CH224" s="12">
        <f t="shared" si="71"/>
        <v>0</v>
      </c>
      <c r="CI224" s="12">
        <f t="shared" si="72"/>
        <v>50168.140000000007</v>
      </c>
      <c r="CJ224" s="12">
        <f t="shared" si="73"/>
        <v>58100.929999999993</v>
      </c>
      <c r="CK224" s="12">
        <f t="shared" si="74"/>
        <v>50191.491428571419</v>
      </c>
      <c r="CL224" s="12">
        <f t="shared" si="75"/>
        <v>50191.491428571419</v>
      </c>
      <c r="CM224" s="16"/>
      <c r="CN224" s="16">
        <f t="shared" si="80"/>
        <v>8.0155576286037034E-2</v>
      </c>
      <c r="CO224" s="16">
        <f t="shared" si="80"/>
        <v>8.0400020369524192E-2</v>
      </c>
      <c r="CP224" s="16">
        <f t="shared" si="80"/>
        <v>8.0400070837284565E-2</v>
      </c>
      <c r="CQ224" s="16">
        <f t="shared" si="80"/>
        <v>8.0400070837284565E-2</v>
      </c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</row>
    <row r="225" spans="1:128" s="7" customFormat="1" x14ac:dyDescent="0.25">
      <c r="A225" s="7" t="s">
        <v>178</v>
      </c>
      <c r="E225" s="10">
        <v>0</v>
      </c>
      <c r="F225" s="11"/>
      <c r="G225" s="10">
        <v>0</v>
      </c>
      <c r="H225" s="11"/>
      <c r="I225" s="10">
        <v>0</v>
      </c>
      <c r="J225" s="11"/>
      <c r="K225" s="10">
        <v>0</v>
      </c>
      <c r="L225" s="11"/>
      <c r="M225" s="10">
        <v>0</v>
      </c>
      <c r="N225" s="11"/>
      <c r="O225" s="10">
        <v>0</v>
      </c>
      <c r="P225" s="11"/>
      <c r="Q225" s="10">
        <v>0</v>
      </c>
      <c r="R225" s="11"/>
      <c r="S225" s="10">
        <v>0</v>
      </c>
      <c r="T225" s="11"/>
      <c r="U225" s="10">
        <v>0</v>
      </c>
      <c r="V225" s="11"/>
      <c r="W225" s="10">
        <v>0</v>
      </c>
      <c r="X225" s="11"/>
      <c r="Y225" s="10">
        <v>0</v>
      </c>
      <c r="Z225" s="11"/>
      <c r="AA225" s="10">
        <v>0</v>
      </c>
      <c r="AB225" s="11"/>
      <c r="AC225" s="10">
        <v>59978.539999999994</v>
      </c>
      <c r="AD225" s="11">
        <v>1</v>
      </c>
      <c r="AE225" s="10">
        <v>56978.79</v>
      </c>
      <c r="AF225" s="11">
        <v>1</v>
      </c>
      <c r="AG225" s="10">
        <v>45567.119999999974</v>
      </c>
      <c r="AH225" s="11">
        <v>1</v>
      </c>
      <c r="AI225" s="10">
        <v>57440.01</v>
      </c>
      <c r="AJ225" s="11">
        <v>1</v>
      </c>
      <c r="AK225" s="10">
        <v>52039.879999999976</v>
      </c>
      <c r="AL225" s="11">
        <v>1</v>
      </c>
      <c r="AM225" s="10">
        <v>42904.419999999976</v>
      </c>
      <c r="AN225" s="11">
        <v>1</v>
      </c>
      <c r="AO225" s="10">
        <v>60359.280000000006</v>
      </c>
      <c r="AP225" s="11">
        <v>1</v>
      </c>
      <c r="AQ225" s="10">
        <v>49252.419999999984</v>
      </c>
      <c r="AR225" s="11">
        <v>1</v>
      </c>
      <c r="AS225" s="10">
        <v>48772.32999999998</v>
      </c>
      <c r="AT225" s="11">
        <v>1</v>
      </c>
      <c r="AU225" s="10">
        <v>66151.98000000001</v>
      </c>
      <c r="AV225" s="11">
        <v>1</v>
      </c>
      <c r="AW225" s="10">
        <v>43579.020000000004</v>
      </c>
      <c r="AX225" s="11">
        <v>1</v>
      </c>
      <c r="AY225" s="10">
        <v>42860.800000000003</v>
      </c>
      <c r="AZ225" s="11">
        <v>1</v>
      </c>
      <c r="BA225" s="10">
        <v>85107.839999999997</v>
      </c>
      <c r="BB225" s="11">
        <v>1</v>
      </c>
      <c r="BC225" s="10">
        <v>52510.880000000005</v>
      </c>
      <c r="BD225" s="11">
        <v>1</v>
      </c>
      <c r="BE225" s="10">
        <v>51674.439999999981</v>
      </c>
      <c r="BF225" s="11">
        <v>1</v>
      </c>
      <c r="BG225" s="10">
        <v>90489.25999999998</v>
      </c>
      <c r="BH225" s="11">
        <v>1</v>
      </c>
      <c r="BI225" s="10">
        <v>48315.82</v>
      </c>
      <c r="BJ225" s="11">
        <v>1</v>
      </c>
      <c r="BK225" s="10">
        <v>49987.990000000013</v>
      </c>
      <c r="BL225" s="11">
        <v>1</v>
      </c>
      <c r="BM225" s="10">
        <v>77372.02</v>
      </c>
      <c r="BN225" s="11">
        <v>1</v>
      </c>
      <c r="BO225" s="10">
        <v>44591.740000000013</v>
      </c>
      <c r="BP225" s="11">
        <v>1</v>
      </c>
      <c r="BQ225" s="10">
        <v>46823.59</v>
      </c>
      <c r="BR225" s="11">
        <v>1</v>
      </c>
      <c r="BS225" s="10">
        <v>81857.13999999997</v>
      </c>
      <c r="BT225" s="11">
        <v>1</v>
      </c>
      <c r="BU225" s="10">
        <v>47247.710000000006</v>
      </c>
      <c r="BV225" s="11">
        <v>1</v>
      </c>
      <c r="BW225" s="10">
        <v>46669.770000000011</v>
      </c>
      <c r="BX225" s="11">
        <v>1</v>
      </c>
      <c r="BY225" s="10">
        <v>48632.090000000004</v>
      </c>
      <c r="BZ225" s="11">
        <v>1</v>
      </c>
      <c r="CA225" s="10">
        <v>46248.289999999994</v>
      </c>
      <c r="CB225" s="11">
        <v>1</v>
      </c>
      <c r="CC225" s="10">
        <v>46679.920000000006</v>
      </c>
      <c r="CD225" s="11">
        <v>1</v>
      </c>
      <c r="CE225" s="10">
        <v>1490093.09</v>
      </c>
      <c r="CF225" s="11">
        <v>1</v>
      </c>
      <c r="CG225" s="9"/>
      <c r="CH225" s="17">
        <f t="shared" si="71"/>
        <v>0</v>
      </c>
      <c r="CI225" s="17">
        <f t="shared" si="72"/>
        <v>625884.59</v>
      </c>
      <c r="CJ225" s="17">
        <f t="shared" si="73"/>
        <v>722648.2</v>
      </c>
      <c r="CK225" s="17">
        <f t="shared" si="74"/>
        <v>624271.73142857128</v>
      </c>
      <c r="CL225" s="17">
        <f t="shared" si="75"/>
        <v>624271.73142857128</v>
      </c>
      <c r="CM225" s="15"/>
      <c r="CN225" s="15">
        <f t="shared" si="80"/>
        <v>1</v>
      </c>
      <c r="CO225" s="15">
        <f t="shared" si="80"/>
        <v>1</v>
      </c>
      <c r="CP225" s="15">
        <f t="shared" si="80"/>
        <v>1</v>
      </c>
      <c r="CQ225" s="15">
        <f t="shared" si="80"/>
        <v>1</v>
      </c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</row>
    <row r="226" spans="1:128" x14ac:dyDescent="0.25">
      <c r="A226" s="2" t="s">
        <v>179</v>
      </c>
      <c r="B226" s="2" t="s">
        <v>180</v>
      </c>
      <c r="C226" s="2" t="s">
        <v>181</v>
      </c>
      <c r="D226" s="2" t="s">
        <v>55</v>
      </c>
      <c r="E226" s="5">
        <v>36293.410000000011</v>
      </c>
      <c r="F226" s="6">
        <v>0.70429999856397629</v>
      </c>
      <c r="G226" s="5">
        <v>34824.150000000009</v>
      </c>
      <c r="H226" s="6">
        <v>0.70430002598844577</v>
      </c>
      <c r="I226" s="5">
        <v>35811.03</v>
      </c>
      <c r="J226" s="6">
        <v>0.70430017861687366</v>
      </c>
      <c r="K226" s="5">
        <v>33059.560000000005</v>
      </c>
      <c r="L226" s="6">
        <v>0.70429969394724545</v>
      </c>
      <c r="M226" s="5">
        <v>37882.339999999997</v>
      </c>
      <c r="N226" s="6">
        <v>0.72509968547777048</v>
      </c>
      <c r="O226" s="5">
        <v>33666.6</v>
      </c>
      <c r="P226" s="6">
        <v>0.72510008554762106</v>
      </c>
      <c r="Q226" s="5">
        <v>35328.65</v>
      </c>
      <c r="R226" s="6">
        <v>0.72509973324423005</v>
      </c>
      <c r="S226" s="5">
        <v>36765.339999999997</v>
      </c>
      <c r="T226" s="6">
        <v>0.72509971631339953</v>
      </c>
      <c r="U226" s="5">
        <v>33156.810000000005</v>
      </c>
      <c r="V226" s="6">
        <v>0.7250997436101545</v>
      </c>
      <c r="W226" s="5">
        <v>36595.53</v>
      </c>
      <c r="X226" s="6">
        <v>0.72510002550048402</v>
      </c>
      <c r="Y226" s="5">
        <v>35192.730000000003</v>
      </c>
      <c r="Z226" s="6">
        <v>0.7251000309055321</v>
      </c>
      <c r="AA226" s="5">
        <v>38682.160000000003</v>
      </c>
      <c r="AB226" s="6">
        <v>0.7250999346734186</v>
      </c>
      <c r="AC226" s="5">
        <v>39028.449999999997</v>
      </c>
      <c r="AD226" s="6">
        <v>0.72510000943800745</v>
      </c>
      <c r="AE226" s="5">
        <v>36035.21</v>
      </c>
      <c r="AF226" s="6">
        <v>0.72509960880867652</v>
      </c>
      <c r="AG226" s="5">
        <v>35421.47</v>
      </c>
      <c r="AH226" s="6">
        <v>0.72510032662960655</v>
      </c>
      <c r="AI226" s="5">
        <v>36078.200000000004</v>
      </c>
      <c r="AJ226" s="6">
        <v>0.72510016850174941</v>
      </c>
      <c r="AK226" s="5">
        <v>37266.69</v>
      </c>
      <c r="AL226" s="6">
        <v>0.7251003108849422</v>
      </c>
      <c r="AM226" s="5">
        <v>35009.589999999997</v>
      </c>
      <c r="AN226" s="6">
        <v>0.72510030050281249</v>
      </c>
      <c r="AO226" s="5">
        <v>37312.409999999996</v>
      </c>
      <c r="AP226" s="6">
        <v>0.72510035801825434</v>
      </c>
      <c r="AQ226" s="5">
        <v>36047.06</v>
      </c>
      <c r="AR226" s="6">
        <v>0.72510022989865264</v>
      </c>
      <c r="AS226" s="5">
        <v>29361.809999999998</v>
      </c>
      <c r="AT226" s="6">
        <v>0.72509987412785326</v>
      </c>
      <c r="AU226" s="5">
        <v>31848.719999999998</v>
      </c>
      <c r="AV226" s="6">
        <v>0.72510000976704569</v>
      </c>
      <c r="AW226" s="5">
        <v>33892.99</v>
      </c>
      <c r="AX226" s="6">
        <v>0.72510022465641</v>
      </c>
      <c r="AY226" s="5">
        <v>33284.760000000009</v>
      </c>
      <c r="AZ226" s="6">
        <v>0.72510019351393906</v>
      </c>
      <c r="BA226" s="5">
        <v>41051.46</v>
      </c>
      <c r="BB226" s="6">
        <v>0.72509992952385327</v>
      </c>
      <c r="BC226" s="5">
        <v>34562.65</v>
      </c>
      <c r="BD226" s="6">
        <v>0.72509978798331554</v>
      </c>
      <c r="BE226" s="5">
        <v>36852.539999999994</v>
      </c>
      <c r="BF226" s="6">
        <v>0.72510013464092893</v>
      </c>
      <c r="BG226" s="5">
        <v>37540.670000000006</v>
      </c>
      <c r="BH226" s="6">
        <v>0.72510004714804555</v>
      </c>
      <c r="BI226" s="5">
        <v>35564.26</v>
      </c>
      <c r="BJ226" s="6">
        <v>0.7251000970897935</v>
      </c>
      <c r="BK226" s="5">
        <v>36800.049999999996</v>
      </c>
      <c r="BL226" s="6">
        <v>0.72509999174411721</v>
      </c>
      <c r="BM226" s="5">
        <v>38108.800000000003</v>
      </c>
      <c r="BN226" s="6">
        <v>0.72510017771317026</v>
      </c>
      <c r="BO226" s="5">
        <v>32540.079999999998</v>
      </c>
      <c r="BP226" s="6">
        <v>0.72509998511476337</v>
      </c>
      <c r="BQ226" s="5">
        <v>32334.36</v>
      </c>
      <c r="BR226" s="6">
        <v>0.69249994967041617</v>
      </c>
      <c r="BS226" s="5">
        <v>34927.869999999995</v>
      </c>
      <c r="BT226" s="6">
        <v>0.69250010161120679</v>
      </c>
      <c r="BU226" s="5">
        <v>33560.51</v>
      </c>
      <c r="BV226" s="6">
        <v>0.69250029042888761</v>
      </c>
      <c r="BW226" s="5">
        <v>31687.59</v>
      </c>
      <c r="BX226" s="6">
        <v>0.69250019231508897</v>
      </c>
      <c r="BY226" s="5">
        <v>35850.949999999997</v>
      </c>
      <c r="BZ226" s="6">
        <v>0.69250006567469546</v>
      </c>
      <c r="CA226" s="5">
        <v>33228.840000000004</v>
      </c>
      <c r="CB226" s="6">
        <v>0.69250035324377823</v>
      </c>
      <c r="CC226" s="5">
        <v>33086.1</v>
      </c>
      <c r="CD226" s="6">
        <v>0.69249988017439912</v>
      </c>
      <c r="CE226" s="5">
        <v>1375542.4000000008</v>
      </c>
      <c r="CF226" s="6">
        <v>0.71718449232040837</v>
      </c>
      <c r="CG226" s="4"/>
      <c r="CH226" s="12">
        <f t="shared" si="71"/>
        <v>427258.31000000006</v>
      </c>
      <c r="CI226" s="12">
        <f t="shared" si="72"/>
        <v>420587.36</v>
      </c>
      <c r="CJ226" s="12">
        <f t="shared" si="73"/>
        <v>425530.84</v>
      </c>
      <c r="CK226" s="12">
        <f t="shared" si="74"/>
        <v>402302.09142857138</v>
      </c>
      <c r="CL226" s="12">
        <f t="shared" si="75"/>
        <v>402302.09142857138</v>
      </c>
      <c r="CM226" s="16">
        <f>CH226/CH$229</f>
        <v>0.71815090822934347</v>
      </c>
      <c r="CN226" s="16">
        <f t="shared" ref="CN226:CQ229" si="81">CI226/CI$229</f>
        <v>0.72510013871792844</v>
      </c>
      <c r="CO226" s="16">
        <f t="shared" si="81"/>
        <v>0.71462409071934496</v>
      </c>
      <c r="CP226" s="16">
        <f t="shared" si="81"/>
        <v>0.69250011884647833</v>
      </c>
      <c r="CQ226" s="16">
        <f t="shared" si="81"/>
        <v>0.69250011884647833</v>
      </c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</row>
    <row r="227" spans="1:128" x14ac:dyDescent="0.25">
      <c r="A227" s="2" t="s">
        <v>179</v>
      </c>
      <c r="B227" s="2" t="s">
        <v>180</v>
      </c>
      <c r="C227" s="2" t="s">
        <v>181</v>
      </c>
      <c r="D227" s="2" t="s">
        <v>56</v>
      </c>
      <c r="E227" s="5">
        <v>2133.3799999999997</v>
      </c>
      <c r="F227" s="6">
        <v>4.1399789409052916E-2</v>
      </c>
      <c r="G227" s="5">
        <v>2047.0299999999997</v>
      </c>
      <c r="H227" s="6">
        <v>4.1400099706644031E-2</v>
      </c>
      <c r="I227" s="5">
        <v>2105.0299999999997</v>
      </c>
      <c r="J227" s="6">
        <v>4.1399898438941228E-2</v>
      </c>
      <c r="K227" s="5">
        <v>1943.31</v>
      </c>
      <c r="L227" s="6">
        <v>4.1400207330182896E-2</v>
      </c>
      <c r="M227" s="5">
        <v>329.15</v>
      </c>
      <c r="N227" s="6">
        <v>6.3002064147834628E-3</v>
      </c>
      <c r="O227" s="5">
        <v>292.52000000000004</v>
      </c>
      <c r="P227" s="6">
        <v>6.3001989219104437E-3</v>
      </c>
      <c r="Q227" s="5">
        <v>306.9799999999999</v>
      </c>
      <c r="R227" s="6">
        <v>6.3005836937248851E-3</v>
      </c>
      <c r="S227" s="5">
        <v>319.44</v>
      </c>
      <c r="T227" s="6">
        <v>6.3001145475372281E-3</v>
      </c>
      <c r="U227" s="5">
        <v>288.08999999999992</v>
      </c>
      <c r="V227" s="6">
        <v>6.3001834355189577E-3</v>
      </c>
      <c r="W227" s="5">
        <v>317.96000000000004</v>
      </c>
      <c r="X227" s="6">
        <v>6.3000263722955765E-3</v>
      </c>
      <c r="Y227" s="5">
        <v>305.76000000000005</v>
      </c>
      <c r="Z227" s="6">
        <v>6.2997836612753684E-3</v>
      </c>
      <c r="AA227" s="5">
        <v>336.08000000000004</v>
      </c>
      <c r="AB227" s="6">
        <v>6.2998443221640816E-3</v>
      </c>
      <c r="AC227" s="5">
        <v>339.09</v>
      </c>
      <c r="AD227" s="6">
        <v>6.2998700230302244E-3</v>
      </c>
      <c r="AE227" s="5">
        <v>313.09999999999997</v>
      </c>
      <c r="AF227" s="6">
        <v>6.3001904947410205E-3</v>
      </c>
      <c r="AG227" s="5">
        <v>307.73</v>
      </c>
      <c r="AH227" s="6">
        <v>6.2994314892557777E-3</v>
      </c>
      <c r="AI227" s="5">
        <v>313.45999999999998</v>
      </c>
      <c r="AJ227" s="6">
        <v>6.2999234667627073E-3</v>
      </c>
      <c r="AK227" s="5">
        <v>323.77999999999997</v>
      </c>
      <c r="AL227" s="6">
        <v>6.2998076474816136E-3</v>
      </c>
      <c r="AM227" s="5">
        <v>304.17</v>
      </c>
      <c r="AN227" s="6">
        <v>6.299809806511316E-3</v>
      </c>
      <c r="AO227" s="5">
        <v>324.18</v>
      </c>
      <c r="AP227" s="6">
        <v>6.2998620046884595E-3</v>
      </c>
      <c r="AQ227" s="5">
        <v>313.19</v>
      </c>
      <c r="AR227" s="6">
        <v>6.2999351681374029E-3</v>
      </c>
      <c r="AS227" s="5">
        <v>255.09999999999997</v>
      </c>
      <c r="AT227" s="6">
        <v>6.2997811745943233E-3</v>
      </c>
      <c r="AU227" s="5">
        <v>276.71999999999997</v>
      </c>
      <c r="AV227" s="6">
        <v>6.3000859909828986E-3</v>
      </c>
      <c r="AW227" s="5">
        <v>294.45999999999998</v>
      </c>
      <c r="AX227" s="6">
        <v>6.2996216076636052E-3</v>
      </c>
      <c r="AY227" s="5">
        <v>289.18</v>
      </c>
      <c r="AZ227" s="6">
        <v>6.2997141622881114E-3</v>
      </c>
      <c r="BA227" s="5">
        <v>356.68</v>
      </c>
      <c r="BB227" s="6">
        <v>6.3001082753833355E-3</v>
      </c>
      <c r="BC227" s="5">
        <v>300.3</v>
      </c>
      <c r="BD227" s="6">
        <v>6.3000801828386899E-3</v>
      </c>
      <c r="BE227" s="5">
        <v>320.17999999999995</v>
      </c>
      <c r="BF227" s="6">
        <v>6.2997709549825502E-3</v>
      </c>
      <c r="BG227" s="5">
        <v>326.16999999999996</v>
      </c>
      <c r="BH227" s="6">
        <v>6.2999909798700428E-3</v>
      </c>
      <c r="BI227" s="5">
        <v>309.01</v>
      </c>
      <c r="BJ227" s="6">
        <v>6.300234589492853E-3</v>
      </c>
      <c r="BK227" s="5">
        <v>319.73</v>
      </c>
      <c r="BL227" s="6">
        <v>6.2998887327692932E-3</v>
      </c>
      <c r="BM227" s="5">
        <v>331.10000000000008</v>
      </c>
      <c r="BN227" s="6">
        <v>6.2998748016424213E-3</v>
      </c>
      <c r="BO227" s="5">
        <v>282.74</v>
      </c>
      <c r="BP227" s="6">
        <v>6.3003769441054907E-3</v>
      </c>
      <c r="BQ227" s="5">
        <v>219.46</v>
      </c>
      <c r="BR227" s="6">
        <v>4.7001406229988637E-3</v>
      </c>
      <c r="BS227" s="5">
        <v>237.06</v>
      </c>
      <c r="BT227" s="6">
        <v>4.7000883274002309E-3</v>
      </c>
      <c r="BU227" s="5">
        <v>227.76000000000002</v>
      </c>
      <c r="BV227" s="6">
        <v>4.699686212995078E-3</v>
      </c>
      <c r="BW227" s="5">
        <v>215.06</v>
      </c>
      <c r="BX227" s="6">
        <v>4.6999185283350051E-3</v>
      </c>
      <c r="BY227" s="5">
        <v>243.32999999999998</v>
      </c>
      <c r="BZ227" s="6">
        <v>4.7001834255612097E-3</v>
      </c>
      <c r="CA227" s="5">
        <v>225.51</v>
      </c>
      <c r="CB227" s="6">
        <v>4.69970527589902E-3</v>
      </c>
      <c r="CC227" s="5">
        <v>224.56</v>
      </c>
      <c r="CD227" s="6">
        <v>4.7000937883873613E-3</v>
      </c>
      <c r="CE227" s="5">
        <v>18517.54</v>
      </c>
      <c r="CF227" s="6">
        <v>9.6547314891368297E-3</v>
      </c>
      <c r="CG227" s="4"/>
      <c r="CH227" s="12">
        <f t="shared" si="71"/>
        <v>10724.73</v>
      </c>
      <c r="CI227" s="12">
        <f t="shared" si="72"/>
        <v>3654.1599999999994</v>
      </c>
      <c r="CJ227" s="12">
        <f t="shared" si="73"/>
        <v>3445.25</v>
      </c>
      <c r="CK227" s="12">
        <f t="shared" si="74"/>
        <v>2730.4114285714281</v>
      </c>
      <c r="CL227" s="12">
        <f t="shared" si="75"/>
        <v>2730.4114285714281</v>
      </c>
      <c r="CM227" s="16">
        <f t="shared" ref="CM227:CM229" si="82">CH227/CH$229</f>
        <v>1.8026506236975205E-2</v>
      </c>
      <c r="CN227" s="16">
        <f t="shared" si="81"/>
        <v>6.2998372630539944E-3</v>
      </c>
      <c r="CO227" s="16">
        <f t="shared" si="81"/>
        <v>5.7858524391576956E-3</v>
      </c>
      <c r="CP227" s="16">
        <f t="shared" si="81"/>
        <v>4.6999761598833477E-3</v>
      </c>
      <c r="CQ227" s="16">
        <f t="shared" si="81"/>
        <v>4.6999761598833477E-3</v>
      </c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</row>
    <row r="228" spans="1:128" x14ac:dyDescent="0.25">
      <c r="A228" s="2" t="s">
        <v>179</v>
      </c>
      <c r="B228" s="2" t="s">
        <v>180</v>
      </c>
      <c r="C228" s="2" t="s">
        <v>181</v>
      </c>
      <c r="D228" s="2" t="s">
        <v>63</v>
      </c>
      <c r="E228" s="5">
        <v>13104.389999999998</v>
      </c>
      <c r="F228" s="6">
        <v>0.25430021202697078</v>
      </c>
      <c r="G228" s="5">
        <v>12573.87</v>
      </c>
      <c r="H228" s="6">
        <v>0.25429987430491019</v>
      </c>
      <c r="I228" s="5">
        <v>12930.200000000004</v>
      </c>
      <c r="J228" s="6">
        <v>0.25429992294418513</v>
      </c>
      <c r="K228" s="5">
        <v>11936.750000000002</v>
      </c>
      <c r="L228" s="6">
        <v>0.2543000987225717</v>
      </c>
      <c r="M228" s="5">
        <v>14032.83</v>
      </c>
      <c r="N228" s="6">
        <v>0.26860010810744595</v>
      </c>
      <c r="O228" s="5">
        <v>12471.160000000002</v>
      </c>
      <c r="P228" s="6">
        <v>0.26859971553046852</v>
      </c>
      <c r="Q228" s="5">
        <v>13086.839999999998</v>
      </c>
      <c r="R228" s="6">
        <v>0.26859968306204507</v>
      </c>
      <c r="S228" s="5">
        <v>13619.059999999998</v>
      </c>
      <c r="T228" s="6">
        <v>0.26860016913906321</v>
      </c>
      <c r="U228" s="5">
        <v>12282.34</v>
      </c>
      <c r="V228" s="6">
        <v>0.26860007295432653</v>
      </c>
      <c r="W228" s="5">
        <v>13556.140000000003</v>
      </c>
      <c r="X228" s="6">
        <v>0.26859994812722032</v>
      </c>
      <c r="Y228" s="5">
        <v>13036.51</v>
      </c>
      <c r="Z228" s="6">
        <v>0.26860018543319253</v>
      </c>
      <c r="AA228" s="5">
        <v>14329.11</v>
      </c>
      <c r="AB228" s="6">
        <v>0.26860022100441727</v>
      </c>
      <c r="AC228" s="5">
        <v>14457.380000000003</v>
      </c>
      <c r="AD228" s="6">
        <v>0.26860012053896232</v>
      </c>
      <c r="AE228" s="5">
        <v>13348.6</v>
      </c>
      <c r="AF228" s="6">
        <v>0.26860020069658258</v>
      </c>
      <c r="AG228" s="5">
        <v>13121.240000000002</v>
      </c>
      <c r="AH228" s="6">
        <v>0.26860024188113762</v>
      </c>
      <c r="AI228" s="5">
        <v>13364.499999999998</v>
      </c>
      <c r="AJ228" s="6">
        <v>0.26859990803148792</v>
      </c>
      <c r="AK228" s="5">
        <v>13804.750000000002</v>
      </c>
      <c r="AL228" s="6">
        <v>0.26859988146757618</v>
      </c>
      <c r="AM228" s="5">
        <v>12968.65</v>
      </c>
      <c r="AN228" s="6">
        <v>0.26859988969067616</v>
      </c>
      <c r="AO228" s="5">
        <v>13821.68</v>
      </c>
      <c r="AP228" s="6">
        <v>0.26859977997705714</v>
      </c>
      <c r="AQ228" s="5">
        <v>13352.960000000001</v>
      </c>
      <c r="AR228" s="6">
        <v>0.26859983493320994</v>
      </c>
      <c r="AS228" s="5">
        <v>10876.559999999998</v>
      </c>
      <c r="AT228" s="6">
        <v>0.26860034469755245</v>
      </c>
      <c r="AU228" s="5">
        <v>11797.77</v>
      </c>
      <c r="AV228" s="6">
        <v>0.26859990424197139</v>
      </c>
      <c r="AW228" s="5">
        <v>12555.039999999999</v>
      </c>
      <c r="AX228" s="6">
        <v>0.26860015373592633</v>
      </c>
      <c r="AY228" s="5">
        <v>12329.73</v>
      </c>
      <c r="AZ228" s="6">
        <v>0.26860009232377274</v>
      </c>
      <c r="BA228" s="5">
        <v>15206.76</v>
      </c>
      <c r="BB228" s="6">
        <v>0.26859996220076338</v>
      </c>
      <c r="BC228" s="5">
        <v>12803.11</v>
      </c>
      <c r="BD228" s="6">
        <v>0.26860013183384568</v>
      </c>
      <c r="BE228" s="5">
        <v>13651.35</v>
      </c>
      <c r="BF228" s="6">
        <v>0.2686000944040885</v>
      </c>
      <c r="BG228" s="5">
        <v>13906.25</v>
      </c>
      <c r="BH228" s="6">
        <v>0.26859996187208451</v>
      </c>
      <c r="BI228" s="5">
        <v>13174.11</v>
      </c>
      <c r="BJ228" s="6">
        <v>0.26859966832071352</v>
      </c>
      <c r="BK228" s="5">
        <v>13631.91</v>
      </c>
      <c r="BL228" s="6">
        <v>0.26860011952311341</v>
      </c>
      <c r="BM228" s="5">
        <v>14116.699999999999</v>
      </c>
      <c r="BN228" s="6">
        <v>0.2685999474851874</v>
      </c>
      <c r="BO228" s="5">
        <v>12053.860000000002</v>
      </c>
      <c r="BP228" s="6">
        <v>0.26859963794113118</v>
      </c>
      <c r="BQ228" s="5">
        <v>14138.4</v>
      </c>
      <c r="BR228" s="6">
        <v>0.30279990970658494</v>
      </c>
      <c r="BS228" s="5">
        <v>15272.42</v>
      </c>
      <c r="BT228" s="6">
        <v>0.30279981006139306</v>
      </c>
      <c r="BU228" s="5">
        <v>14674.54</v>
      </c>
      <c r="BV228" s="6">
        <v>0.30280002335811729</v>
      </c>
      <c r="BW228" s="5">
        <v>13855.59</v>
      </c>
      <c r="BX228" s="6">
        <v>0.30279988915657591</v>
      </c>
      <c r="BY228" s="5">
        <v>15676.04</v>
      </c>
      <c r="BZ228" s="6">
        <v>0.30279975089974337</v>
      </c>
      <c r="CA228" s="5">
        <v>14529.51</v>
      </c>
      <c r="CB228" s="6">
        <v>0.30279994148032269</v>
      </c>
      <c r="CC228" s="5">
        <v>14467.11</v>
      </c>
      <c r="CD228" s="6">
        <v>0.30280002603721357</v>
      </c>
      <c r="CE228" s="5">
        <v>523915.71999999991</v>
      </c>
      <c r="CF228" s="6">
        <v>0.2731607761904547</v>
      </c>
      <c r="CG228" s="4"/>
      <c r="CH228" s="12">
        <f t="shared" si="71"/>
        <v>156959.20000000001</v>
      </c>
      <c r="CI228" s="12">
        <f t="shared" si="72"/>
        <v>155798.86000000002</v>
      </c>
      <c r="CJ228" s="12">
        <f t="shared" si="73"/>
        <v>166485</v>
      </c>
      <c r="CK228" s="12">
        <f t="shared" si="74"/>
        <v>175909.04571428569</v>
      </c>
      <c r="CL228" s="12">
        <f t="shared" si="75"/>
        <v>175909.04571428569</v>
      </c>
      <c r="CM228" s="16">
        <f t="shared" si="82"/>
        <v>0.26382258553368143</v>
      </c>
      <c r="CN228" s="16">
        <f t="shared" si="81"/>
        <v>0.26860002401901739</v>
      </c>
      <c r="CO228" s="16">
        <f t="shared" si="81"/>
        <v>0.2795900568414974</v>
      </c>
      <c r="CP228" s="16">
        <f t="shared" si="81"/>
        <v>0.30279990499363835</v>
      </c>
      <c r="CQ228" s="16">
        <f t="shared" si="81"/>
        <v>0.30279990499363835</v>
      </c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</row>
    <row r="229" spans="1:128" s="7" customFormat="1" x14ac:dyDescent="0.25">
      <c r="A229" s="7" t="s">
        <v>182</v>
      </c>
      <c r="E229" s="10">
        <v>51531.180000000008</v>
      </c>
      <c r="F229" s="11">
        <v>1</v>
      </c>
      <c r="G229" s="10">
        <v>49445.05000000001</v>
      </c>
      <c r="H229" s="11">
        <v>1</v>
      </c>
      <c r="I229" s="10">
        <v>50846.26</v>
      </c>
      <c r="J229" s="11">
        <v>1</v>
      </c>
      <c r="K229" s="10">
        <v>46939.62</v>
      </c>
      <c r="L229" s="11">
        <v>1</v>
      </c>
      <c r="M229" s="10">
        <v>52244.32</v>
      </c>
      <c r="N229" s="11">
        <v>1</v>
      </c>
      <c r="O229" s="10">
        <v>46430.28</v>
      </c>
      <c r="P229" s="11">
        <v>1</v>
      </c>
      <c r="Q229" s="10">
        <v>48722.47</v>
      </c>
      <c r="R229" s="11">
        <v>1</v>
      </c>
      <c r="S229" s="10">
        <v>50703.839999999997</v>
      </c>
      <c r="T229" s="11">
        <v>1</v>
      </c>
      <c r="U229" s="10">
        <v>45727.240000000005</v>
      </c>
      <c r="V229" s="11">
        <v>1</v>
      </c>
      <c r="W229" s="10">
        <v>50469.630000000005</v>
      </c>
      <c r="X229" s="11">
        <v>1</v>
      </c>
      <c r="Y229" s="10">
        <v>48535.000000000007</v>
      </c>
      <c r="Z229" s="11">
        <v>1</v>
      </c>
      <c r="AA229" s="10">
        <v>53347.350000000006</v>
      </c>
      <c r="AB229" s="11">
        <v>1</v>
      </c>
      <c r="AC229" s="10">
        <v>53824.92</v>
      </c>
      <c r="AD229" s="11">
        <v>1</v>
      </c>
      <c r="AE229" s="10">
        <v>49696.909999999996</v>
      </c>
      <c r="AF229" s="11">
        <v>1</v>
      </c>
      <c r="AG229" s="10">
        <v>48850.44</v>
      </c>
      <c r="AH229" s="11">
        <v>1</v>
      </c>
      <c r="AI229" s="10">
        <v>49756.160000000003</v>
      </c>
      <c r="AJ229" s="11">
        <v>1</v>
      </c>
      <c r="AK229" s="10">
        <v>51395.22</v>
      </c>
      <c r="AL229" s="11">
        <v>1</v>
      </c>
      <c r="AM229" s="10">
        <v>48282.409999999996</v>
      </c>
      <c r="AN229" s="11">
        <v>1</v>
      </c>
      <c r="AO229" s="10">
        <v>51458.27</v>
      </c>
      <c r="AP229" s="11">
        <v>1</v>
      </c>
      <c r="AQ229" s="10">
        <v>49713.21</v>
      </c>
      <c r="AR229" s="11">
        <v>1</v>
      </c>
      <c r="AS229" s="10">
        <v>40493.469999999994</v>
      </c>
      <c r="AT229" s="11">
        <v>1</v>
      </c>
      <c r="AU229" s="10">
        <v>43923.21</v>
      </c>
      <c r="AV229" s="11">
        <v>1</v>
      </c>
      <c r="AW229" s="10">
        <v>46742.49</v>
      </c>
      <c r="AX229" s="11">
        <v>1</v>
      </c>
      <c r="AY229" s="10">
        <v>45903.670000000013</v>
      </c>
      <c r="AZ229" s="11">
        <v>1</v>
      </c>
      <c r="BA229" s="10">
        <v>56614.9</v>
      </c>
      <c r="BB229" s="11">
        <v>1</v>
      </c>
      <c r="BC229" s="10">
        <v>47666.060000000005</v>
      </c>
      <c r="BD229" s="11">
        <v>1</v>
      </c>
      <c r="BE229" s="10">
        <v>50824.069999999992</v>
      </c>
      <c r="BF229" s="11">
        <v>1</v>
      </c>
      <c r="BG229" s="10">
        <v>51773.090000000004</v>
      </c>
      <c r="BH229" s="11">
        <v>1</v>
      </c>
      <c r="BI229" s="10">
        <v>49047.380000000005</v>
      </c>
      <c r="BJ229" s="11">
        <v>1</v>
      </c>
      <c r="BK229" s="10">
        <v>50751.69</v>
      </c>
      <c r="BL229" s="11">
        <v>1</v>
      </c>
      <c r="BM229" s="10">
        <v>52556.6</v>
      </c>
      <c r="BN229" s="11">
        <v>1</v>
      </c>
      <c r="BO229" s="10">
        <v>44876.68</v>
      </c>
      <c r="BP229" s="11">
        <v>1</v>
      </c>
      <c r="BQ229" s="10">
        <v>46692.22</v>
      </c>
      <c r="BR229" s="11">
        <v>1</v>
      </c>
      <c r="BS229" s="10">
        <v>50437.349999999991</v>
      </c>
      <c r="BT229" s="11">
        <v>1</v>
      </c>
      <c r="BU229" s="10">
        <v>48462.810000000005</v>
      </c>
      <c r="BV229" s="11">
        <v>1</v>
      </c>
      <c r="BW229" s="10">
        <v>45758.240000000005</v>
      </c>
      <c r="BX229" s="11">
        <v>1</v>
      </c>
      <c r="BY229" s="10">
        <v>51770.32</v>
      </c>
      <c r="BZ229" s="11">
        <v>1</v>
      </c>
      <c r="CA229" s="10">
        <v>47983.860000000008</v>
      </c>
      <c r="CB229" s="11">
        <v>1</v>
      </c>
      <c r="CC229" s="10">
        <v>47777.77</v>
      </c>
      <c r="CD229" s="11">
        <v>1</v>
      </c>
      <c r="CE229" s="10">
        <v>1917975.6600000008</v>
      </c>
      <c r="CF229" s="11">
        <v>1</v>
      </c>
      <c r="CG229" s="9"/>
      <c r="CH229" s="17">
        <f t="shared" si="71"/>
        <v>594942.24</v>
      </c>
      <c r="CI229" s="17">
        <f t="shared" si="72"/>
        <v>580040.38000000012</v>
      </c>
      <c r="CJ229" s="17">
        <f t="shared" si="73"/>
        <v>595461.09</v>
      </c>
      <c r="CK229" s="17">
        <f t="shared" si="74"/>
        <v>580941.54857142852</v>
      </c>
      <c r="CL229" s="17">
        <f t="shared" si="75"/>
        <v>580941.54857142852</v>
      </c>
      <c r="CM229" s="15">
        <f t="shared" si="82"/>
        <v>1</v>
      </c>
      <c r="CN229" s="15">
        <f t="shared" si="81"/>
        <v>1</v>
      </c>
      <c r="CO229" s="15">
        <f t="shared" si="81"/>
        <v>1</v>
      </c>
      <c r="CP229" s="15">
        <f t="shared" si="81"/>
        <v>1</v>
      </c>
      <c r="CQ229" s="15">
        <f t="shared" si="81"/>
        <v>1</v>
      </c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</row>
    <row r="230" spans="1:128" x14ac:dyDescent="0.25">
      <c r="A230" s="2" t="s">
        <v>183</v>
      </c>
      <c r="B230" s="2" t="s">
        <v>184</v>
      </c>
      <c r="C230" s="2" t="s">
        <v>185</v>
      </c>
      <c r="D230" s="2" t="s">
        <v>55</v>
      </c>
      <c r="E230" s="5">
        <v>83756.349999999991</v>
      </c>
      <c r="F230" s="6">
        <v>0.90139992130702662</v>
      </c>
      <c r="G230" s="5">
        <v>91532.230000000025</v>
      </c>
      <c r="H230" s="6">
        <v>0.90140008553884399</v>
      </c>
      <c r="I230" s="5">
        <v>99817.430000000051</v>
      </c>
      <c r="J230" s="6">
        <v>0.90140007778862141</v>
      </c>
      <c r="K230" s="5">
        <v>91304.44</v>
      </c>
      <c r="L230" s="6">
        <v>0.90140002434550226</v>
      </c>
      <c r="M230" s="5">
        <v>100054.45999999999</v>
      </c>
      <c r="N230" s="6">
        <v>0.89190018686726824</v>
      </c>
      <c r="O230" s="5">
        <v>77312.939999999988</v>
      </c>
      <c r="P230" s="6">
        <v>0.89189997348973993</v>
      </c>
      <c r="Q230" s="5">
        <v>81868.92</v>
      </c>
      <c r="R230" s="6">
        <v>0.89190000957604065</v>
      </c>
      <c r="S230" s="5">
        <v>82521.62</v>
      </c>
      <c r="T230" s="6">
        <v>0.89189980223385601</v>
      </c>
      <c r="U230" s="5">
        <v>72819.599999999977</v>
      </c>
      <c r="V230" s="6">
        <v>0.89189984651938503</v>
      </c>
      <c r="W230" s="5">
        <v>80079.11</v>
      </c>
      <c r="X230" s="6">
        <v>0.8919000254497278</v>
      </c>
      <c r="Y230" s="5">
        <v>75445.560000000012</v>
      </c>
      <c r="Z230" s="6">
        <v>0.89189997223066497</v>
      </c>
      <c r="AA230" s="5">
        <v>84948.4</v>
      </c>
      <c r="AB230" s="6">
        <v>0.891900279995817</v>
      </c>
      <c r="AC230" s="5">
        <v>81607.08</v>
      </c>
      <c r="AD230" s="6">
        <v>0.89189985839039376</v>
      </c>
      <c r="AE230" s="5">
        <v>74014.11</v>
      </c>
      <c r="AF230" s="6">
        <v>0.89189992332327961</v>
      </c>
      <c r="AG230" s="5">
        <v>78599.570000000022</v>
      </c>
      <c r="AH230" s="6">
        <v>0.89190009574928986</v>
      </c>
      <c r="AI230" s="5">
        <v>73820.520000000019</v>
      </c>
      <c r="AJ230" s="6">
        <v>0.89189999336697867</v>
      </c>
      <c r="AK230" s="5">
        <v>75220.090000000011</v>
      </c>
      <c r="AL230" s="6">
        <v>0.89190021116500739</v>
      </c>
      <c r="AM230" s="5">
        <v>74285.759999999995</v>
      </c>
      <c r="AN230" s="6">
        <v>0.89190029308683183</v>
      </c>
      <c r="AO230" s="5">
        <v>78544.840000000011</v>
      </c>
      <c r="AP230" s="6">
        <v>0.89189996029052765</v>
      </c>
      <c r="AQ230" s="5">
        <v>77864.449999999983</v>
      </c>
      <c r="AR230" s="6">
        <v>0.89189991315182804</v>
      </c>
      <c r="AS230" s="5">
        <v>74919.339999999982</v>
      </c>
      <c r="AT230" s="6">
        <v>0.89189998394042058</v>
      </c>
      <c r="AU230" s="5">
        <v>79768.940000000017</v>
      </c>
      <c r="AV230" s="6">
        <v>0.89190019306312263</v>
      </c>
      <c r="AW230" s="5">
        <v>67203.88</v>
      </c>
      <c r="AX230" s="6">
        <v>0.89189999830124111</v>
      </c>
      <c r="AY230" s="5">
        <v>69105.69</v>
      </c>
      <c r="AZ230" s="6">
        <v>0.89190014844849264</v>
      </c>
      <c r="BA230" s="5">
        <v>74704.489999999991</v>
      </c>
      <c r="BB230" s="6">
        <v>0.89190008788329256</v>
      </c>
      <c r="BC230" s="5">
        <v>70556.959999999992</v>
      </c>
      <c r="BD230" s="6">
        <v>0.89189977021467437</v>
      </c>
      <c r="BE230" s="5">
        <v>77730.800000000017</v>
      </c>
      <c r="BF230" s="6">
        <v>0.89189992694367182</v>
      </c>
      <c r="BG230" s="5">
        <v>85947.8</v>
      </c>
      <c r="BH230" s="6">
        <v>0.89190008429423895</v>
      </c>
      <c r="BI230" s="5">
        <v>80445.339999999982</v>
      </c>
      <c r="BJ230" s="6">
        <v>0.89190010228896222</v>
      </c>
      <c r="BK230" s="5">
        <v>82065.750000000015</v>
      </c>
      <c r="BL230" s="6">
        <v>0.89190016634739755</v>
      </c>
      <c r="BM230" s="5">
        <v>85124.66</v>
      </c>
      <c r="BN230" s="6">
        <v>0.89189993413796909</v>
      </c>
      <c r="BO230" s="5">
        <v>72929.619999999981</v>
      </c>
      <c r="BP230" s="6">
        <v>0.89189989732029951</v>
      </c>
      <c r="BQ230" s="5">
        <v>79011.650000000009</v>
      </c>
      <c r="BR230" s="6">
        <v>0.90209983585345532</v>
      </c>
      <c r="BS230" s="5">
        <v>84554.420000000027</v>
      </c>
      <c r="BT230" s="6">
        <v>0.90210000677473157</v>
      </c>
      <c r="BU230" s="5">
        <v>80803.16</v>
      </c>
      <c r="BV230" s="6">
        <v>0.90209986792791985</v>
      </c>
      <c r="BW230" s="5">
        <v>77567.929999999993</v>
      </c>
      <c r="BX230" s="6">
        <v>0.90209994747979783</v>
      </c>
      <c r="BY230" s="5">
        <v>81421.39</v>
      </c>
      <c r="BZ230" s="6">
        <v>0.90210000021050851</v>
      </c>
      <c r="CA230" s="5">
        <v>78111.590000000011</v>
      </c>
      <c r="CB230" s="6">
        <v>0.90209995262656917</v>
      </c>
      <c r="CC230" s="5">
        <v>78959.25</v>
      </c>
      <c r="CD230" s="6">
        <v>0.90209986989347901</v>
      </c>
      <c r="CE230" s="5">
        <v>3116350.1400000006</v>
      </c>
      <c r="CF230" s="6">
        <v>0.89482837776240898</v>
      </c>
      <c r="CG230" s="4"/>
      <c r="CH230" s="12">
        <f t="shared" si="71"/>
        <v>1021461.06</v>
      </c>
      <c r="CI230" s="12">
        <f t="shared" si="72"/>
        <v>904954.27</v>
      </c>
      <c r="CJ230" s="12">
        <f t="shared" si="73"/>
        <v>951442.58000000007</v>
      </c>
      <c r="CK230" s="12">
        <f t="shared" si="74"/>
        <v>960736.0971428575</v>
      </c>
      <c r="CL230" s="12">
        <f t="shared" si="75"/>
        <v>960736.0971428575</v>
      </c>
      <c r="CM230" s="16">
        <f>CH230/CH$233</f>
        <v>0.89528467009645218</v>
      </c>
      <c r="CN230" s="16">
        <f t="shared" ref="CN230:CQ233" si="83">CI230/CI$233</f>
        <v>0.89190004632398256</v>
      </c>
      <c r="CO230" s="16">
        <f t="shared" si="83"/>
        <v>0.89532540135371408</v>
      </c>
      <c r="CP230" s="16">
        <f t="shared" si="83"/>
        <v>0.90209992666556904</v>
      </c>
      <c r="CQ230" s="16">
        <f t="shared" si="83"/>
        <v>0.90209992666556904</v>
      </c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</row>
    <row r="231" spans="1:128" x14ac:dyDescent="0.25">
      <c r="A231" s="2" t="s">
        <v>183</v>
      </c>
      <c r="B231" s="2" t="s">
        <v>184</v>
      </c>
      <c r="C231" s="2" t="s">
        <v>185</v>
      </c>
      <c r="D231" s="2" t="s">
        <v>56</v>
      </c>
      <c r="E231" s="5">
        <v>1756.1400000000003</v>
      </c>
      <c r="F231" s="6">
        <v>1.8899873953486777E-2</v>
      </c>
      <c r="G231" s="5">
        <v>1919.19</v>
      </c>
      <c r="H231" s="6">
        <v>1.8899987798454091E-2</v>
      </c>
      <c r="I231" s="5">
        <v>2092.92</v>
      </c>
      <c r="J231" s="6">
        <v>1.8900088399444473E-2</v>
      </c>
      <c r="K231" s="5">
        <v>1914.4100000000003</v>
      </c>
      <c r="L231" s="6">
        <v>1.8899948574322051E-2</v>
      </c>
      <c r="M231" s="5">
        <v>2355.77</v>
      </c>
      <c r="N231" s="6">
        <v>2.0999680606104961E-2</v>
      </c>
      <c r="O231" s="5">
        <v>1820.3500000000006</v>
      </c>
      <c r="P231" s="6">
        <v>2.0999979004058686E-2</v>
      </c>
      <c r="Q231" s="5">
        <v>1927.6199999999994</v>
      </c>
      <c r="R231" s="6">
        <v>2.0999963068512043E-2</v>
      </c>
      <c r="S231" s="5">
        <v>1943.0200000000002</v>
      </c>
      <c r="T231" s="6">
        <v>2.1000304571534432E-2</v>
      </c>
      <c r="U231" s="5">
        <v>1714.57</v>
      </c>
      <c r="V231" s="6">
        <v>2.1000180169167951E-2</v>
      </c>
      <c r="W231" s="5">
        <v>1885.47</v>
      </c>
      <c r="X231" s="6">
        <v>2.0999868017822606E-2</v>
      </c>
      <c r="Y231" s="5">
        <v>1776.3700000000001</v>
      </c>
      <c r="Z231" s="6">
        <v>2.0999835559195084E-2</v>
      </c>
      <c r="AA231" s="5">
        <v>2000.1100000000001</v>
      </c>
      <c r="AB231" s="6">
        <v>2.0999791273554697E-2</v>
      </c>
      <c r="AC231" s="5">
        <v>1921.4699999999998</v>
      </c>
      <c r="AD231" s="6">
        <v>2.1000124264970513E-2</v>
      </c>
      <c r="AE231" s="5">
        <v>1742.7</v>
      </c>
      <c r="AF231" s="6">
        <v>2.1000238959510281E-2</v>
      </c>
      <c r="AG231" s="5">
        <v>1850.6399999999999</v>
      </c>
      <c r="AH231" s="6">
        <v>2.0999936681555195E-2</v>
      </c>
      <c r="AI231" s="5">
        <v>1738.1200000000001</v>
      </c>
      <c r="AJ231" s="6">
        <v>2.099997692336782E-2</v>
      </c>
      <c r="AK231" s="5">
        <v>1771.0599999999997</v>
      </c>
      <c r="AL231" s="6">
        <v>2.0999825817622626E-2</v>
      </c>
      <c r="AM231" s="5">
        <v>1749.05</v>
      </c>
      <c r="AN231" s="6">
        <v>2.0999693718197449E-2</v>
      </c>
      <c r="AO231" s="5">
        <v>1849.3699999999997</v>
      </c>
      <c r="AP231" s="6">
        <v>2.1000145007138503E-2</v>
      </c>
      <c r="AQ231" s="5">
        <v>1833.3399999999997</v>
      </c>
      <c r="AR231" s="6">
        <v>2.100003001084285E-2</v>
      </c>
      <c r="AS231" s="5">
        <v>1763.99</v>
      </c>
      <c r="AT231" s="6">
        <v>2.0999953452220253E-2</v>
      </c>
      <c r="AU231" s="5">
        <v>1878.1799999999998</v>
      </c>
      <c r="AV231" s="6">
        <v>2.1000017107000484E-2</v>
      </c>
      <c r="AW231" s="5">
        <v>1582.3399999999995</v>
      </c>
      <c r="AX231" s="6">
        <v>2.1000112542787486E-2</v>
      </c>
      <c r="AY231" s="5">
        <v>1627.08</v>
      </c>
      <c r="AZ231" s="6">
        <v>2.0999615133537819E-2</v>
      </c>
      <c r="BA231" s="5">
        <v>1758.9299999999998</v>
      </c>
      <c r="BB231" s="6">
        <v>2.099994018539662E-2</v>
      </c>
      <c r="BC231" s="5">
        <v>1661.3100000000002</v>
      </c>
      <c r="BD231" s="6">
        <v>2.1000366331760056E-2</v>
      </c>
      <c r="BE231" s="5">
        <v>1830.2</v>
      </c>
      <c r="BF231" s="6">
        <v>2.1000108660817949E-2</v>
      </c>
      <c r="BG231" s="5">
        <v>2023.64</v>
      </c>
      <c r="BH231" s="6">
        <v>2.0999777615962174E-2</v>
      </c>
      <c r="BI231" s="5">
        <v>1894.0800000000002</v>
      </c>
      <c r="BJ231" s="6">
        <v>2.0999726593777565E-2</v>
      </c>
      <c r="BK231" s="5">
        <v>1932.24</v>
      </c>
      <c r="BL231" s="6">
        <v>2.0999810242678524E-2</v>
      </c>
      <c r="BM231" s="5">
        <v>2004.29</v>
      </c>
      <c r="BN231" s="6">
        <v>2.1000097022336302E-2</v>
      </c>
      <c r="BO231" s="5">
        <v>1717.1400000000003</v>
      </c>
      <c r="BP231" s="6">
        <v>2.0999931025070195E-2</v>
      </c>
      <c r="BQ231" s="5">
        <v>1655.4099999999999</v>
      </c>
      <c r="BR231" s="6">
        <v>1.890031519744453E-2</v>
      </c>
      <c r="BS231" s="5">
        <v>1771.5200000000004</v>
      </c>
      <c r="BT231" s="6">
        <v>1.8900114316928344E-2</v>
      </c>
      <c r="BU231" s="5">
        <v>1692.93</v>
      </c>
      <c r="BV231" s="6">
        <v>1.8900151051162026E-2</v>
      </c>
      <c r="BW231" s="5">
        <v>1625.1299999999997</v>
      </c>
      <c r="BX231" s="6">
        <v>1.8899945991182745E-2</v>
      </c>
      <c r="BY231" s="5">
        <v>1705.87</v>
      </c>
      <c r="BZ231" s="6">
        <v>1.8900012973975269E-2</v>
      </c>
      <c r="CA231" s="5">
        <v>1636.52</v>
      </c>
      <c r="CB231" s="6">
        <v>1.8899943202697996E-2</v>
      </c>
      <c r="CC231" s="5">
        <v>1654.2999999999997</v>
      </c>
      <c r="CD231" s="6">
        <v>1.8900177177022099E-2</v>
      </c>
      <c r="CE231" s="5">
        <v>70976.789999999994</v>
      </c>
      <c r="CF231" s="6">
        <v>2.0380266337621213E-2</v>
      </c>
      <c r="CG231" s="4"/>
      <c r="CH231" s="12">
        <f t="shared" si="71"/>
        <v>23105.940000000002</v>
      </c>
      <c r="CI231" s="12">
        <f t="shared" si="72"/>
        <v>21307.339999999997</v>
      </c>
      <c r="CJ231" s="12">
        <f t="shared" si="73"/>
        <v>21566.82</v>
      </c>
      <c r="CK231" s="12">
        <f t="shared" si="74"/>
        <v>20128.594285714287</v>
      </c>
      <c r="CL231" s="12">
        <f t="shared" si="75"/>
        <v>20128.594285714287</v>
      </c>
      <c r="CM231" s="16">
        <f t="shared" ref="CM231:CM233" si="84">CH231/CH$233</f>
        <v>2.0251769431297185E-2</v>
      </c>
      <c r="CN231" s="16">
        <f t="shared" si="83"/>
        <v>2.0999975538035578E-2</v>
      </c>
      <c r="CO231" s="16">
        <f t="shared" si="83"/>
        <v>2.0294784129193909E-2</v>
      </c>
      <c r="CP231" s="16">
        <f t="shared" si="83"/>
        <v>1.89000949199516E-2</v>
      </c>
      <c r="CQ231" s="16">
        <f t="shared" si="83"/>
        <v>1.89000949199516E-2</v>
      </c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</row>
    <row r="232" spans="1:128" x14ac:dyDescent="0.25">
      <c r="A232" s="2" t="s">
        <v>183</v>
      </c>
      <c r="B232" s="2" t="s">
        <v>184</v>
      </c>
      <c r="C232" s="2" t="s">
        <v>185</v>
      </c>
      <c r="D232" s="2" t="s">
        <v>63</v>
      </c>
      <c r="E232" s="5">
        <v>7405.5899999999974</v>
      </c>
      <c r="F232" s="6">
        <v>7.9700204739486635E-2</v>
      </c>
      <c r="G232" s="5">
        <v>8093.0900000000011</v>
      </c>
      <c r="H232" s="6">
        <v>7.9699926662701898E-2</v>
      </c>
      <c r="I232" s="5">
        <v>8825.6400000000012</v>
      </c>
      <c r="J232" s="6">
        <v>7.9699833811934115E-2</v>
      </c>
      <c r="K232" s="5">
        <v>8072.96</v>
      </c>
      <c r="L232" s="6">
        <v>7.9700027080175581E-2</v>
      </c>
      <c r="M232" s="5">
        <v>9771.0000000000018</v>
      </c>
      <c r="N232" s="6">
        <v>8.7100132526626795E-2</v>
      </c>
      <c r="O232" s="5">
        <v>7550.13</v>
      </c>
      <c r="P232" s="6">
        <v>8.7100047506201303E-2</v>
      </c>
      <c r="Q232" s="5">
        <v>7995.0500000000011</v>
      </c>
      <c r="R232" s="6">
        <v>8.7100027355447279E-2</v>
      </c>
      <c r="S232" s="5">
        <v>8058.7800000000007</v>
      </c>
      <c r="T232" s="6">
        <v>8.7099893194609548E-2</v>
      </c>
      <c r="U232" s="5">
        <v>7111.3200000000006</v>
      </c>
      <c r="V232" s="6">
        <v>8.7099973311446865E-2</v>
      </c>
      <c r="W232" s="5">
        <v>7820.2699999999995</v>
      </c>
      <c r="X232" s="6">
        <v>8.7100106532449512E-2</v>
      </c>
      <c r="Y232" s="5">
        <v>7367.78</v>
      </c>
      <c r="Z232" s="6">
        <v>8.7100192210139968E-2</v>
      </c>
      <c r="AA232" s="5">
        <v>8295.77</v>
      </c>
      <c r="AB232" s="6">
        <v>8.7099928730628245E-2</v>
      </c>
      <c r="AC232" s="5">
        <v>7969.48</v>
      </c>
      <c r="AD232" s="6">
        <v>8.7100017344635725E-2</v>
      </c>
      <c r="AE232" s="5">
        <v>7227.96</v>
      </c>
      <c r="AF232" s="6">
        <v>8.7099837717210027E-2</v>
      </c>
      <c r="AG232" s="5">
        <v>7675.77</v>
      </c>
      <c r="AH232" s="6">
        <v>8.709996756915496E-2</v>
      </c>
      <c r="AI232" s="5">
        <v>7209.0699999999988</v>
      </c>
      <c r="AJ232" s="6">
        <v>8.7100029709653665E-2</v>
      </c>
      <c r="AK232" s="5">
        <v>7345.7400000000007</v>
      </c>
      <c r="AL232" s="6">
        <v>8.7099963017369969E-2</v>
      </c>
      <c r="AM232" s="5">
        <v>7254.4999999999991</v>
      </c>
      <c r="AN232" s="6">
        <v>8.7100013194970627E-2</v>
      </c>
      <c r="AO232" s="5">
        <v>7670.42</v>
      </c>
      <c r="AP232" s="6">
        <v>8.7099894702333952E-2</v>
      </c>
      <c r="AQ232" s="5">
        <v>7603.9900000000007</v>
      </c>
      <c r="AR232" s="6">
        <v>8.7100056837329118E-2</v>
      </c>
      <c r="AS232" s="5">
        <v>7316.3799999999992</v>
      </c>
      <c r="AT232" s="6">
        <v>8.7100062607359002E-2</v>
      </c>
      <c r="AU232" s="5">
        <v>7789.95</v>
      </c>
      <c r="AV232" s="6">
        <v>8.7099789829877025E-2</v>
      </c>
      <c r="AW232" s="5">
        <v>6562.9000000000015</v>
      </c>
      <c r="AX232" s="6">
        <v>8.7099889155971583E-2</v>
      </c>
      <c r="AY232" s="5">
        <v>6748.65</v>
      </c>
      <c r="AZ232" s="6">
        <v>8.7100236417969615E-2</v>
      </c>
      <c r="BA232" s="5">
        <v>7295.39</v>
      </c>
      <c r="BB232" s="6">
        <v>8.7099971931310888E-2</v>
      </c>
      <c r="BC232" s="5">
        <v>6890.35</v>
      </c>
      <c r="BD232" s="6">
        <v>8.7099863453565504E-2</v>
      </c>
      <c r="BE232" s="5">
        <v>7590.93</v>
      </c>
      <c r="BF232" s="6">
        <v>8.709996439551021E-2</v>
      </c>
      <c r="BG232" s="5">
        <v>8393.39</v>
      </c>
      <c r="BH232" s="6">
        <v>8.710013808979894E-2</v>
      </c>
      <c r="BI232" s="5">
        <v>7856.04</v>
      </c>
      <c r="BJ232" s="6">
        <v>8.7100171117260247E-2</v>
      </c>
      <c r="BK232" s="5">
        <v>8014.2700000000013</v>
      </c>
      <c r="BL232" s="6">
        <v>8.7100023409923844E-2</v>
      </c>
      <c r="BM232" s="5">
        <v>8312.99</v>
      </c>
      <c r="BN232" s="6">
        <v>8.7099968839694578E-2</v>
      </c>
      <c r="BO232" s="5">
        <v>7122.0800000000008</v>
      </c>
      <c r="BP232" s="6">
        <v>8.7100171654630326E-2</v>
      </c>
      <c r="BQ232" s="5">
        <v>6919.31</v>
      </c>
      <c r="BR232" s="6">
        <v>7.8999848949100185E-2</v>
      </c>
      <c r="BS232" s="5">
        <v>7404.71</v>
      </c>
      <c r="BT232" s="6">
        <v>7.8999878908339982E-2</v>
      </c>
      <c r="BU232" s="5">
        <v>7076.2099999999991</v>
      </c>
      <c r="BV232" s="6">
        <v>7.8999981020918292E-2</v>
      </c>
      <c r="BW232" s="5">
        <v>6792.9</v>
      </c>
      <c r="BX232" s="6">
        <v>7.9000106529019398E-2</v>
      </c>
      <c r="BY232" s="5">
        <v>7130.35</v>
      </c>
      <c r="BZ232" s="6">
        <v>7.8999986815516163E-2</v>
      </c>
      <c r="CA232" s="5">
        <v>6840.5099999999993</v>
      </c>
      <c r="CB232" s="6">
        <v>7.9000104170732818E-2</v>
      </c>
      <c r="CC232" s="5">
        <v>6914.7300000000005</v>
      </c>
      <c r="CD232" s="6">
        <v>7.8999952929498907E-2</v>
      </c>
      <c r="CE232" s="5">
        <v>295296.35000000003</v>
      </c>
      <c r="CF232" s="6">
        <v>8.4791355899969736E-2</v>
      </c>
      <c r="CG232" s="4"/>
      <c r="CH232" s="12">
        <f t="shared" si="71"/>
        <v>96367.380000000019</v>
      </c>
      <c r="CI232" s="12">
        <f t="shared" si="72"/>
        <v>88374.81</v>
      </c>
      <c r="CJ232" s="12">
        <f t="shared" si="73"/>
        <v>89668.57</v>
      </c>
      <c r="CK232" s="12">
        <f t="shared" si="74"/>
        <v>84134.948571428569</v>
      </c>
      <c r="CL232" s="12">
        <f t="shared" si="75"/>
        <v>84134.948571428569</v>
      </c>
      <c r="CM232" s="16">
        <f t="shared" si="84"/>
        <v>8.4463560472250843E-2</v>
      </c>
      <c r="CN232" s="16">
        <f t="shared" si="83"/>
        <v>8.7099978137981662E-2</v>
      </c>
      <c r="CO232" s="16">
        <f t="shared" si="83"/>
        <v>8.4379814517092144E-2</v>
      </c>
      <c r="CP232" s="16">
        <f t="shared" si="83"/>
        <v>7.8999978414479616E-2</v>
      </c>
      <c r="CQ232" s="16">
        <f t="shared" si="83"/>
        <v>7.8999978414479616E-2</v>
      </c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</row>
    <row r="233" spans="1:128" s="7" customFormat="1" x14ac:dyDescent="0.25">
      <c r="A233" s="7" t="s">
        <v>186</v>
      </c>
      <c r="E233" s="10">
        <v>92918.079999999987</v>
      </c>
      <c r="F233" s="11">
        <v>1</v>
      </c>
      <c r="G233" s="10">
        <v>101544.51000000002</v>
      </c>
      <c r="H233" s="11">
        <v>1</v>
      </c>
      <c r="I233" s="10">
        <v>110735.99000000005</v>
      </c>
      <c r="J233" s="11">
        <v>1</v>
      </c>
      <c r="K233" s="10">
        <v>101291.81000000001</v>
      </c>
      <c r="L233" s="11">
        <v>1</v>
      </c>
      <c r="M233" s="10">
        <v>112181.23</v>
      </c>
      <c r="N233" s="11">
        <v>1</v>
      </c>
      <c r="O233" s="10">
        <v>86683.42</v>
      </c>
      <c r="P233" s="11">
        <v>1</v>
      </c>
      <c r="Q233" s="10">
        <v>91791.59</v>
      </c>
      <c r="R233" s="11">
        <v>1</v>
      </c>
      <c r="S233" s="10">
        <v>92523.42</v>
      </c>
      <c r="T233" s="11">
        <v>1</v>
      </c>
      <c r="U233" s="10">
        <v>81645.489999999991</v>
      </c>
      <c r="V233" s="11">
        <v>1</v>
      </c>
      <c r="W233" s="10">
        <v>89784.85</v>
      </c>
      <c r="X233" s="11">
        <v>1</v>
      </c>
      <c r="Y233" s="10">
        <v>84589.71</v>
      </c>
      <c r="Z233" s="11">
        <v>1</v>
      </c>
      <c r="AA233" s="10">
        <v>95244.28</v>
      </c>
      <c r="AB233" s="11">
        <v>1</v>
      </c>
      <c r="AC233" s="10">
        <v>91498.03</v>
      </c>
      <c r="AD233" s="11">
        <v>1</v>
      </c>
      <c r="AE233" s="10">
        <v>82984.77</v>
      </c>
      <c r="AF233" s="11">
        <v>1</v>
      </c>
      <c r="AG233" s="10">
        <v>88125.980000000025</v>
      </c>
      <c r="AH233" s="11">
        <v>1</v>
      </c>
      <c r="AI233" s="10">
        <v>82767.710000000006</v>
      </c>
      <c r="AJ233" s="11">
        <v>1</v>
      </c>
      <c r="AK233" s="10">
        <v>84336.890000000014</v>
      </c>
      <c r="AL233" s="11">
        <v>1</v>
      </c>
      <c r="AM233" s="10">
        <v>83289.31</v>
      </c>
      <c r="AN233" s="11">
        <v>1</v>
      </c>
      <c r="AO233" s="10">
        <v>88064.63</v>
      </c>
      <c r="AP233" s="11">
        <v>1</v>
      </c>
      <c r="AQ233" s="10">
        <v>87301.779999999984</v>
      </c>
      <c r="AR233" s="11">
        <v>1</v>
      </c>
      <c r="AS233" s="10">
        <v>83999.709999999992</v>
      </c>
      <c r="AT233" s="11">
        <v>1</v>
      </c>
      <c r="AU233" s="10">
        <v>89437.07</v>
      </c>
      <c r="AV233" s="11">
        <v>1</v>
      </c>
      <c r="AW233" s="10">
        <v>75349.119999999995</v>
      </c>
      <c r="AX233" s="11">
        <v>1</v>
      </c>
      <c r="AY233" s="10">
        <v>77481.42</v>
      </c>
      <c r="AZ233" s="11">
        <v>1</v>
      </c>
      <c r="BA233" s="10">
        <v>83758.809999999983</v>
      </c>
      <c r="BB233" s="11">
        <v>1</v>
      </c>
      <c r="BC233" s="10">
        <v>79108.62</v>
      </c>
      <c r="BD233" s="11">
        <v>1</v>
      </c>
      <c r="BE233" s="10">
        <v>87151.930000000022</v>
      </c>
      <c r="BF233" s="11">
        <v>1</v>
      </c>
      <c r="BG233" s="10">
        <v>96364.83</v>
      </c>
      <c r="BH233" s="11">
        <v>1</v>
      </c>
      <c r="BI233" s="10">
        <v>90195.459999999977</v>
      </c>
      <c r="BJ233" s="11">
        <v>1</v>
      </c>
      <c r="BK233" s="10">
        <v>92012.260000000024</v>
      </c>
      <c r="BL233" s="11">
        <v>1</v>
      </c>
      <c r="BM233" s="10">
        <v>95441.94</v>
      </c>
      <c r="BN233" s="11">
        <v>1</v>
      </c>
      <c r="BO233" s="10">
        <v>81768.839999999982</v>
      </c>
      <c r="BP233" s="11">
        <v>1</v>
      </c>
      <c r="BQ233" s="10">
        <v>87586.37000000001</v>
      </c>
      <c r="BR233" s="11">
        <v>1</v>
      </c>
      <c r="BS233" s="10">
        <v>93730.650000000038</v>
      </c>
      <c r="BT233" s="11">
        <v>1</v>
      </c>
      <c r="BU233" s="10">
        <v>89572.299999999988</v>
      </c>
      <c r="BV233" s="11">
        <v>1</v>
      </c>
      <c r="BW233" s="10">
        <v>85985.959999999992</v>
      </c>
      <c r="BX233" s="11">
        <v>1</v>
      </c>
      <c r="BY233" s="10">
        <v>90257.61</v>
      </c>
      <c r="BZ233" s="11">
        <v>1</v>
      </c>
      <c r="CA233" s="10">
        <v>86588.62000000001</v>
      </c>
      <c r="CB233" s="11">
        <v>1</v>
      </c>
      <c r="CC233" s="10">
        <v>87528.28</v>
      </c>
      <c r="CD233" s="11">
        <v>1</v>
      </c>
      <c r="CE233" s="10">
        <v>3482623.2800000007</v>
      </c>
      <c r="CF233" s="11">
        <v>1</v>
      </c>
      <c r="CG233" s="9"/>
      <c r="CH233" s="17">
        <f t="shared" si="71"/>
        <v>1140934.3799999999</v>
      </c>
      <c r="CI233" s="17">
        <f t="shared" si="72"/>
        <v>1014636.4200000002</v>
      </c>
      <c r="CJ233" s="17">
        <f t="shared" si="73"/>
        <v>1062677.97</v>
      </c>
      <c r="CK233" s="17">
        <f t="shared" si="74"/>
        <v>1064999.6400000001</v>
      </c>
      <c r="CL233" s="17">
        <f t="shared" si="75"/>
        <v>1064999.6400000001</v>
      </c>
      <c r="CM233" s="15">
        <f t="shared" si="84"/>
        <v>1</v>
      </c>
      <c r="CN233" s="15">
        <f t="shared" si="83"/>
        <v>1</v>
      </c>
      <c r="CO233" s="15">
        <f t="shared" si="83"/>
        <v>1</v>
      </c>
      <c r="CP233" s="15">
        <f t="shared" si="83"/>
        <v>1</v>
      </c>
      <c r="CQ233" s="15">
        <f t="shared" si="83"/>
        <v>1</v>
      </c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</row>
    <row r="234" spans="1:128" x14ac:dyDescent="0.25">
      <c r="A234" s="2" t="s">
        <v>187</v>
      </c>
      <c r="B234" s="2" t="s">
        <v>168</v>
      </c>
      <c r="C234" s="2" t="s">
        <v>188</v>
      </c>
      <c r="D234" s="2" t="s">
        <v>55</v>
      </c>
      <c r="E234" s="5">
        <v>58106.270000000004</v>
      </c>
      <c r="F234" s="6">
        <v>0.86378624296056727</v>
      </c>
      <c r="G234" s="5">
        <v>58106.28</v>
      </c>
      <c r="H234" s="6">
        <v>0.86378639161685555</v>
      </c>
      <c r="I234" s="5">
        <v>58106.270000000004</v>
      </c>
      <c r="J234" s="6">
        <v>0.86378624296056727</v>
      </c>
      <c r="K234" s="5">
        <v>56781.850000000006</v>
      </c>
      <c r="L234" s="6">
        <v>0.86378620542777163</v>
      </c>
      <c r="M234" s="5">
        <v>56781.880000000005</v>
      </c>
      <c r="N234" s="6">
        <v>0.86378666179870989</v>
      </c>
      <c r="O234" s="5">
        <v>56781.880000000005</v>
      </c>
      <c r="P234" s="6">
        <v>0.86378666179870989</v>
      </c>
      <c r="Q234" s="5">
        <v>56781.850000000006</v>
      </c>
      <c r="R234" s="6">
        <v>0.86378620542777163</v>
      </c>
      <c r="S234" s="5">
        <v>56781.880000000005</v>
      </c>
      <c r="T234" s="6">
        <v>0.86378666179870989</v>
      </c>
      <c r="U234" s="5">
        <v>73836.62</v>
      </c>
      <c r="V234" s="6">
        <v>0.86378633458816578</v>
      </c>
      <c r="W234" s="5">
        <v>73836.62</v>
      </c>
      <c r="X234" s="6">
        <v>0.86378633458816578</v>
      </c>
      <c r="Y234" s="5">
        <v>73836.62</v>
      </c>
      <c r="Z234" s="6">
        <v>0.86378633458816578</v>
      </c>
      <c r="AA234" s="5">
        <v>73836.62</v>
      </c>
      <c r="AB234" s="6">
        <v>0.86378633458816578</v>
      </c>
      <c r="AC234" s="5">
        <v>0</v>
      </c>
      <c r="AD234" s="6"/>
      <c r="AE234" s="5">
        <v>0</v>
      </c>
      <c r="AF234" s="6"/>
      <c r="AG234" s="5">
        <v>0</v>
      </c>
      <c r="AH234" s="6"/>
      <c r="AI234" s="5">
        <v>0</v>
      </c>
      <c r="AJ234" s="6"/>
      <c r="AK234" s="5">
        <v>0</v>
      </c>
      <c r="AL234" s="6"/>
      <c r="AM234" s="5">
        <v>0</v>
      </c>
      <c r="AN234" s="6"/>
      <c r="AO234" s="5">
        <v>0</v>
      </c>
      <c r="AP234" s="6"/>
      <c r="AQ234" s="5">
        <v>0</v>
      </c>
      <c r="AR234" s="6"/>
      <c r="AS234" s="5">
        <v>0</v>
      </c>
      <c r="AT234" s="6"/>
      <c r="AU234" s="5">
        <v>0</v>
      </c>
      <c r="AV234" s="6"/>
      <c r="AW234" s="5">
        <v>0</v>
      </c>
      <c r="AX234" s="6"/>
      <c r="AY234" s="5">
        <v>3147981.28</v>
      </c>
      <c r="AZ234" s="6">
        <v>0.88009999874190792</v>
      </c>
      <c r="BA234" s="5">
        <v>5653.48</v>
      </c>
      <c r="BB234" s="6">
        <v>0.8752926167680245</v>
      </c>
      <c r="BC234" s="5">
        <v>-360593.97</v>
      </c>
      <c r="BD234" s="6">
        <v>0.87529173237937408</v>
      </c>
      <c r="BE234" s="5">
        <v>10607.85</v>
      </c>
      <c r="BF234" s="6">
        <v>0.87529147915459904</v>
      </c>
      <c r="BG234" s="5">
        <v>0</v>
      </c>
      <c r="BH234" s="6"/>
      <c r="BI234" s="5">
        <v>0</v>
      </c>
      <c r="BJ234" s="6"/>
      <c r="BK234" s="5">
        <v>0</v>
      </c>
      <c r="BL234" s="6"/>
      <c r="BM234" s="5">
        <v>0</v>
      </c>
      <c r="BN234" s="6"/>
      <c r="BO234" s="5">
        <v>0</v>
      </c>
      <c r="BP234" s="6"/>
      <c r="BQ234" s="5">
        <v>0</v>
      </c>
      <c r="BR234" s="6"/>
      <c r="BS234" s="5">
        <v>0</v>
      </c>
      <c r="BT234" s="6"/>
      <c r="BU234" s="5">
        <v>0</v>
      </c>
      <c r="BV234" s="6"/>
      <c r="BW234" s="5">
        <v>1682771.9000000001</v>
      </c>
      <c r="BX234" s="6">
        <v>0.88809999649408911</v>
      </c>
      <c r="BY234" s="5">
        <v>0</v>
      </c>
      <c r="BZ234" s="6"/>
      <c r="CA234" s="5">
        <v>0</v>
      </c>
      <c r="CB234" s="6"/>
      <c r="CC234" s="5">
        <v>-100631.37000000001</v>
      </c>
      <c r="CD234" s="6">
        <v>0.88809995793871843</v>
      </c>
      <c r="CE234" s="5">
        <v>5139363.8099999996</v>
      </c>
      <c r="CF234" s="6">
        <v>0.8804274260107523</v>
      </c>
      <c r="CG234" s="4"/>
      <c r="CH234" s="12">
        <f t="shared" si="71"/>
        <v>753574.64</v>
      </c>
      <c r="CI234" s="12">
        <f t="shared" si="72"/>
        <v>3147981.28</v>
      </c>
      <c r="CJ234" s="12">
        <f t="shared" si="73"/>
        <v>1338439.2600000002</v>
      </c>
      <c r="CK234" s="12">
        <f t="shared" si="74"/>
        <v>2712240.9085714286</v>
      </c>
      <c r="CL234" s="12">
        <f t="shared" si="75"/>
        <v>2712240.9085714286</v>
      </c>
      <c r="CM234" s="16">
        <f>CH234/CH$243</f>
        <v>0.86378637935663538</v>
      </c>
      <c r="CN234" s="16">
        <f t="shared" ref="CN234:CQ243" si="85">CI234/CI$243</f>
        <v>0.88009999874190792</v>
      </c>
      <c r="CO234" s="16">
        <f t="shared" si="85"/>
        <v>0.89145595897483354</v>
      </c>
      <c r="CP234" s="16">
        <f t="shared" si="85"/>
        <v>0.88809999894638714</v>
      </c>
      <c r="CQ234" s="16">
        <f t="shared" si="85"/>
        <v>0.88809999894638714</v>
      </c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</row>
    <row r="235" spans="1:128" x14ac:dyDescent="0.25">
      <c r="A235" s="2" t="s">
        <v>187</v>
      </c>
      <c r="B235" s="2" t="s">
        <v>168</v>
      </c>
      <c r="C235" s="2" t="s">
        <v>188</v>
      </c>
      <c r="D235" s="2" t="s">
        <v>56</v>
      </c>
      <c r="E235" s="5">
        <v>975.5</v>
      </c>
      <c r="F235" s="6">
        <v>1.4501420931132446E-2</v>
      </c>
      <c r="G235" s="5">
        <v>975.5</v>
      </c>
      <c r="H235" s="6">
        <v>1.4501420931132446E-2</v>
      </c>
      <c r="I235" s="5">
        <v>975.5</v>
      </c>
      <c r="J235" s="6">
        <v>1.4501420931132446E-2</v>
      </c>
      <c r="K235" s="5">
        <v>953.27</v>
      </c>
      <c r="L235" s="6">
        <v>1.4501490811731773E-2</v>
      </c>
      <c r="M235" s="5">
        <v>953.27</v>
      </c>
      <c r="N235" s="6">
        <v>1.4501490811731773E-2</v>
      </c>
      <c r="O235" s="5">
        <v>953.27</v>
      </c>
      <c r="P235" s="6">
        <v>1.4501490811731773E-2</v>
      </c>
      <c r="Q235" s="5">
        <v>953.27</v>
      </c>
      <c r="R235" s="6">
        <v>1.4501490811731773E-2</v>
      </c>
      <c r="S235" s="5">
        <v>953.27</v>
      </c>
      <c r="T235" s="6">
        <v>1.4501490811731773E-2</v>
      </c>
      <c r="U235" s="5">
        <v>1239.5899999999999</v>
      </c>
      <c r="V235" s="6">
        <v>1.450148859051436E-2</v>
      </c>
      <c r="W235" s="5">
        <v>1239.5899999999999</v>
      </c>
      <c r="X235" s="6">
        <v>1.450148859051436E-2</v>
      </c>
      <c r="Y235" s="5">
        <v>1239.5899999999999</v>
      </c>
      <c r="Z235" s="6">
        <v>1.450148859051436E-2</v>
      </c>
      <c r="AA235" s="5">
        <v>1239.5899999999999</v>
      </c>
      <c r="AB235" s="6">
        <v>1.450148859051436E-2</v>
      </c>
      <c r="AC235" s="5">
        <v>0</v>
      </c>
      <c r="AD235" s="6"/>
      <c r="AE235" s="5">
        <v>0</v>
      </c>
      <c r="AF235" s="6"/>
      <c r="AG235" s="5">
        <v>0</v>
      </c>
      <c r="AH235" s="6"/>
      <c r="AI235" s="5">
        <v>0</v>
      </c>
      <c r="AJ235" s="6"/>
      <c r="AK235" s="5">
        <v>0</v>
      </c>
      <c r="AL235" s="6"/>
      <c r="AM235" s="5">
        <v>0</v>
      </c>
      <c r="AN235" s="6"/>
      <c r="AO235" s="5">
        <v>0</v>
      </c>
      <c r="AP235" s="6"/>
      <c r="AQ235" s="5">
        <v>0</v>
      </c>
      <c r="AR235" s="6"/>
      <c r="AS235" s="5">
        <v>0</v>
      </c>
      <c r="AT235" s="6"/>
      <c r="AU235" s="5">
        <v>0</v>
      </c>
      <c r="AV235" s="6"/>
      <c r="AW235" s="5">
        <v>0</v>
      </c>
      <c r="AX235" s="6"/>
      <c r="AY235" s="5">
        <v>95501.769999999975</v>
      </c>
      <c r="AZ235" s="6">
        <v>2.670000237639595E-2</v>
      </c>
      <c r="BA235" s="5">
        <v>171.71</v>
      </c>
      <c r="BB235" s="6">
        <v>2.6584775257936264E-2</v>
      </c>
      <c r="BC235" s="5">
        <v>-10952.42</v>
      </c>
      <c r="BD235" s="6">
        <v>2.6585476943905926E-2</v>
      </c>
      <c r="BE235" s="5">
        <v>322.2</v>
      </c>
      <c r="BF235" s="6">
        <v>2.6585869387633854E-2</v>
      </c>
      <c r="BG235" s="5">
        <v>0</v>
      </c>
      <c r="BH235" s="6"/>
      <c r="BI235" s="5">
        <v>0</v>
      </c>
      <c r="BJ235" s="6"/>
      <c r="BK235" s="5">
        <v>0</v>
      </c>
      <c r="BL235" s="6"/>
      <c r="BM235" s="5">
        <v>0</v>
      </c>
      <c r="BN235" s="6"/>
      <c r="BO235" s="5">
        <v>0</v>
      </c>
      <c r="BP235" s="6"/>
      <c r="BQ235" s="5">
        <v>0</v>
      </c>
      <c r="BR235" s="6"/>
      <c r="BS235" s="5">
        <v>0</v>
      </c>
      <c r="BT235" s="6"/>
      <c r="BU235" s="5">
        <v>0</v>
      </c>
      <c r="BV235" s="6"/>
      <c r="BW235" s="5">
        <v>29748.37</v>
      </c>
      <c r="BX235" s="6">
        <v>1.5700005029026728E-2</v>
      </c>
      <c r="BY235" s="5">
        <v>0</v>
      </c>
      <c r="BZ235" s="6"/>
      <c r="CA235" s="5">
        <v>0</v>
      </c>
      <c r="CB235" s="6"/>
      <c r="CC235" s="5">
        <v>-1778.98</v>
      </c>
      <c r="CD235" s="6">
        <v>1.5699995569709736E-2</v>
      </c>
      <c r="CE235" s="5">
        <v>125663.85999999999</v>
      </c>
      <c r="CF235" s="6">
        <v>2.1527549496904663E-2</v>
      </c>
      <c r="CG235" s="4"/>
      <c r="CH235" s="12">
        <f t="shared" si="71"/>
        <v>12651.210000000001</v>
      </c>
      <c r="CI235" s="12">
        <f t="shared" si="72"/>
        <v>95501.769999999975</v>
      </c>
      <c r="CJ235" s="12">
        <f t="shared" si="73"/>
        <v>19289.86</v>
      </c>
      <c r="CK235" s="12">
        <f t="shared" si="74"/>
        <v>47947.525714285715</v>
      </c>
      <c r="CL235" s="12">
        <f t="shared" si="75"/>
        <v>47947.525714285715</v>
      </c>
      <c r="CM235" s="16">
        <f t="shared" ref="CM235:CM243" si="86">CH235/CH$243</f>
        <v>1.4501473776214734E-2</v>
      </c>
      <c r="CN235" s="16">
        <f t="shared" si="85"/>
        <v>2.670000237639595E-2</v>
      </c>
      <c r="CO235" s="16">
        <f t="shared" si="85"/>
        <v>1.2847845366393601E-2</v>
      </c>
      <c r="CP235" s="16">
        <f t="shared" si="85"/>
        <v>1.5700005630682561E-2</v>
      </c>
      <c r="CQ235" s="16">
        <f t="shared" si="85"/>
        <v>1.5700005630682561E-2</v>
      </c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</row>
    <row r="236" spans="1:128" x14ac:dyDescent="0.25">
      <c r="A236" s="2" t="s">
        <v>187</v>
      </c>
      <c r="B236" s="2" t="s">
        <v>168</v>
      </c>
      <c r="C236" s="2" t="s">
        <v>188</v>
      </c>
      <c r="D236" s="2" t="s">
        <v>57</v>
      </c>
      <c r="E236" s="5">
        <v>289.29000000000002</v>
      </c>
      <c r="F236" s="6">
        <v>4.3004777664452133E-3</v>
      </c>
      <c r="G236" s="5">
        <v>289.29000000000002</v>
      </c>
      <c r="H236" s="6">
        <v>4.3004777664452133E-3</v>
      </c>
      <c r="I236" s="5">
        <v>289.29000000000002</v>
      </c>
      <c r="J236" s="6">
        <v>4.3004777664452133E-3</v>
      </c>
      <c r="K236" s="5">
        <v>282.69</v>
      </c>
      <c r="L236" s="6">
        <v>4.3003833515881697E-3</v>
      </c>
      <c r="M236" s="5">
        <v>282.69</v>
      </c>
      <c r="N236" s="6">
        <v>4.3003833515881697E-3</v>
      </c>
      <c r="O236" s="5">
        <v>282.69</v>
      </c>
      <c r="P236" s="6">
        <v>4.3003833515881697E-3</v>
      </c>
      <c r="Q236" s="5">
        <v>282.69</v>
      </c>
      <c r="R236" s="6">
        <v>4.3003833515881697E-3</v>
      </c>
      <c r="S236" s="5">
        <v>282.69</v>
      </c>
      <c r="T236" s="6">
        <v>4.3003833515881697E-3</v>
      </c>
      <c r="U236" s="5">
        <v>367.6</v>
      </c>
      <c r="V236" s="6">
        <v>4.3004115924403065E-3</v>
      </c>
      <c r="W236" s="5">
        <v>367.6</v>
      </c>
      <c r="X236" s="6">
        <v>4.3004115924403065E-3</v>
      </c>
      <c r="Y236" s="5">
        <v>367.6</v>
      </c>
      <c r="Z236" s="6">
        <v>4.3004115924403065E-3</v>
      </c>
      <c r="AA236" s="5">
        <v>367.6</v>
      </c>
      <c r="AB236" s="6">
        <v>4.3004115924403065E-3</v>
      </c>
      <c r="AC236" s="5">
        <v>0</v>
      </c>
      <c r="AD236" s="6"/>
      <c r="AE236" s="5">
        <v>0</v>
      </c>
      <c r="AF236" s="6"/>
      <c r="AG236" s="5">
        <v>0</v>
      </c>
      <c r="AH236" s="6"/>
      <c r="AI236" s="5">
        <v>0</v>
      </c>
      <c r="AJ236" s="6"/>
      <c r="AK236" s="5">
        <v>0</v>
      </c>
      <c r="AL236" s="6"/>
      <c r="AM236" s="5">
        <v>0</v>
      </c>
      <c r="AN236" s="6"/>
      <c r="AO236" s="5">
        <v>0</v>
      </c>
      <c r="AP236" s="6"/>
      <c r="AQ236" s="5">
        <v>0</v>
      </c>
      <c r="AR236" s="6"/>
      <c r="AS236" s="5">
        <v>0</v>
      </c>
      <c r="AT236" s="6"/>
      <c r="AU236" s="5">
        <v>0</v>
      </c>
      <c r="AV236" s="6"/>
      <c r="AW236" s="5">
        <v>0</v>
      </c>
      <c r="AX236" s="6"/>
      <c r="AY236" s="5">
        <v>30045.49</v>
      </c>
      <c r="AZ236" s="6">
        <v>8.3999977633920399E-3</v>
      </c>
      <c r="BA236" s="5">
        <v>53.74</v>
      </c>
      <c r="BB236" s="6">
        <v>8.3202249278521625E-3</v>
      </c>
      <c r="BC236" s="5">
        <v>-3427.86</v>
      </c>
      <c r="BD236" s="6">
        <v>8.3206536086944602E-3</v>
      </c>
      <c r="BE236" s="5">
        <v>100.84</v>
      </c>
      <c r="BF236" s="6">
        <v>8.3206675017039045E-3</v>
      </c>
      <c r="BG236" s="5">
        <v>0</v>
      </c>
      <c r="BH236" s="6"/>
      <c r="BI236" s="5">
        <v>0</v>
      </c>
      <c r="BJ236" s="6"/>
      <c r="BK236" s="5">
        <v>0</v>
      </c>
      <c r="BL236" s="6"/>
      <c r="BM236" s="5">
        <v>0</v>
      </c>
      <c r="BN236" s="6"/>
      <c r="BO236" s="5">
        <v>0</v>
      </c>
      <c r="BP236" s="6"/>
      <c r="BQ236" s="5">
        <v>0</v>
      </c>
      <c r="BR236" s="6"/>
      <c r="BS236" s="5">
        <v>0</v>
      </c>
      <c r="BT236" s="6"/>
      <c r="BU236" s="5">
        <v>0</v>
      </c>
      <c r="BV236" s="6"/>
      <c r="BW236" s="5">
        <v>6631.8</v>
      </c>
      <c r="BX236" s="6">
        <v>3.4999999445851811E-3</v>
      </c>
      <c r="BY236" s="5">
        <v>0</v>
      </c>
      <c r="BZ236" s="6"/>
      <c r="CA236" s="5">
        <v>0</v>
      </c>
      <c r="CB236" s="6"/>
      <c r="CC236" s="5">
        <v>-396.59</v>
      </c>
      <c r="CD236" s="6">
        <v>3.500017562306031E-3</v>
      </c>
      <c r="CE236" s="5">
        <v>36759.14</v>
      </c>
      <c r="CF236" s="6">
        <v>6.2972298146312562E-3</v>
      </c>
      <c r="CG236" s="4"/>
      <c r="CH236" s="12">
        <f t="shared" si="71"/>
        <v>3751.72</v>
      </c>
      <c r="CI236" s="12">
        <f t="shared" si="72"/>
        <v>30045.49</v>
      </c>
      <c r="CJ236" s="12">
        <f t="shared" si="73"/>
        <v>3358.52</v>
      </c>
      <c r="CK236" s="12">
        <f t="shared" si="74"/>
        <v>10688.931428571428</v>
      </c>
      <c r="CL236" s="12">
        <f t="shared" si="75"/>
        <v>10688.931428571428</v>
      </c>
      <c r="CM236" s="16">
        <f t="shared" si="86"/>
        <v>4.3004162602391658E-3</v>
      </c>
      <c r="CN236" s="16">
        <f t="shared" si="85"/>
        <v>8.3999977633920399E-3</v>
      </c>
      <c r="CO236" s="16">
        <f t="shared" si="85"/>
        <v>2.2369133638056593E-3</v>
      </c>
      <c r="CP236" s="16">
        <f t="shared" si="85"/>
        <v>3.4999988240175493E-3</v>
      </c>
      <c r="CQ236" s="16">
        <f t="shared" si="85"/>
        <v>3.4999988240175493E-3</v>
      </c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</row>
    <row r="237" spans="1:128" x14ac:dyDescent="0.25">
      <c r="A237" s="2" t="s">
        <v>187</v>
      </c>
      <c r="B237" s="2" t="s">
        <v>168</v>
      </c>
      <c r="C237" s="2" t="s">
        <v>188</v>
      </c>
      <c r="D237" s="2" t="s">
        <v>58</v>
      </c>
      <c r="E237" s="5">
        <v>53.82</v>
      </c>
      <c r="F237" s="6">
        <v>8.0006814404259179E-4</v>
      </c>
      <c r="G237" s="5">
        <v>53.82</v>
      </c>
      <c r="H237" s="6">
        <v>8.0006814404259179E-4</v>
      </c>
      <c r="I237" s="5">
        <v>53.82</v>
      </c>
      <c r="J237" s="6">
        <v>8.0006814404259179E-4</v>
      </c>
      <c r="K237" s="5">
        <v>52.59</v>
      </c>
      <c r="L237" s="6">
        <v>8.0001825483753182E-4</v>
      </c>
      <c r="M237" s="5">
        <v>52.59</v>
      </c>
      <c r="N237" s="6">
        <v>8.0001825483753182E-4</v>
      </c>
      <c r="O237" s="5">
        <v>52.59</v>
      </c>
      <c r="P237" s="6">
        <v>8.0001825483753182E-4</v>
      </c>
      <c r="Q237" s="5">
        <v>52.59</v>
      </c>
      <c r="R237" s="6">
        <v>8.0001825483753182E-4</v>
      </c>
      <c r="S237" s="5">
        <v>52.59</v>
      </c>
      <c r="T237" s="6">
        <v>8.0001825483753182E-4</v>
      </c>
      <c r="U237" s="5">
        <v>68.39</v>
      </c>
      <c r="V237" s="6">
        <v>8.0006841351194921E-4</v>
      </c>
      <c r="W237" s="5">
        <v>68.39</v>
      </c>
      <c r="X237" s="6">
        <v>8.0006841351194921E-4</v>
      </c>
      <c r="Y237" s="5">
        <v>68.39</v>
      </c>
      <c r="Z237" s="6">
        <v>8.0006841351194921E-4</v>
      </c>
      <c r="AA237" s="5">
        <v>68.39</v>
      </c>
      <c r="AB237" s="6">
        <v>8.0006841351194921E-4</v>
      </c>
      <c r="AC237" s="5">
        <v>0</v>
      </c>
      <c r="AD237" s="6"/>
      <c r="AE237" s="5">
        <v>0</v>
      </c>
      <c r="AF237" s="6"/>
      <c r="AG237" s="5">
        <v>0</v>
      </c>
      <c r="AH237" s="6"/>
      <c r="AI237" s="5">
        <v>0</v>
      </c>
      <c r="AJ237" s="6"/>
      <c r="AK237" s="5">
        <v>0</v>
      </c>
      <c r="AL237" s="6"/>
      <c r="AM237" s="5">
        <v>0</v>
      </c>
      <c r="AN237" s="6"/>
      <c r="AO237" s="5">
        <v>0</v>
      </c>
      <c r="AP237" s="6"/>
      <c r="AQ237" s="5">
        <v>0</v>
      </c>
      <c r="AR237" s="6"/>
      <c r="AS237" s="5">
        <v>0</v>
      </c>
      <c r="AT237" s="6"/>
      <c r="AU237" s="5">
        <v>0</v>
      </c>
      <c r="AV237" s="6"/>
      <c r="AW237" s="5">
        <v>0</v>
      </c>
      <c r="AX237" s="6"/>
      <c r="AY237" s="5">
        <v>0</v>
      </c>
      <c r="AZ237" s="6">
        <v>0</v>
      </c>
      <c r="BA237" s="5">
        <v>28.84</v>
      </c>
      <c r="BB237" s="6">
        <v>4.4651151268934935E-3</v>
      </c>
      <c r="BC237" s="5">
        <v>-1839.3400000000001</v>
      </c>
      <c r="BD237" s="6">
        <v>4.4647421448414078E-3</v>
      </c>
      <c r="BE237" s="5">
        <v>54.11</v>
      </c>
      <c r="BF237" s="6">
        <v>4.4648087913248535E-3</v>
      </c>
      <c r="BG237" s="5">
        <v>0</v>
      </c>
      <c r="BH237" s="6"/>
      <c r="BI237" s="5">
        <v>0</v>
      </c>
      <c r="BJ237" s="6"/>
      <c r="BK237" s="5">
        <v>0</v>
      </c>
      <c r="BL237" s="6"/>
      <c r="BM237" s="5">
        <v>0</v>
      </c>
      <c r="BN237" s="6"/>
      <c r="BO237" s="5">
        <v>0</v>
      </c>
      <c r="BP237" s="6"/>
      <c r="BQ237" s="5">
        <v>0</v>
      </c>
      <c r="BR237" s="6"/>
      <c r="BS237" s="5">
        <v>0</v>
      </c>
      <c r="BT237" s="6"/>
      <c r="BU237" s="5">
        <v>0</v>
      </c>
      <c r="BV237" s="6"/>
      <c r="BW237" s="5">
        <v>0</v>
      </c>
      <c r="BX237" s="6">
        <v>0</v>
      </c>
      <c r="BY237" s="5">
        <v>0</v>
      </c>
      <c r="BZ237" s="6"/>
      <c r="CA237" s="5">
        <v>0</v>
      </c>
      <c r="CB237" s="6"/>
      <c r="CC237" s="5">
        <v>0</v>
      </c>
      <c r="CD237" s="6">
        <v>0</v>
      </c>
      <c r="CE237" s="5">
        <v>-1058.4200000000003</v>
      </c>
      <c r="CF237" s="6">
        <v>-1.813185504449238E-4</v>
      </c>
      <c r="CG237" s="4"/>
      <c r="CH237" s="12">
        <f t="shared" si="71"/>
        <v>697.97</v>
      </c>
      <c r="CI237" s="12">
        <f t="shared" si="72"/>
        <v>0</v>
      </c>
      <c r="CJ237" s="12">
        <f t="shared" si="73"/>
        <v>-1756.3900000000003</v>
      </c>
      <c r="CK237" s="12">
        <f t="shared" si="74"/>
        <v>0</v>
      </c>
      <c r="CL237" s="12">
        <f t="shared" si="75"/>
        <v>0</v>
      </c>
      <c r="CM237" s="16">
        <f t="shared" si="86"/>
        <v>8.0004945389291603E-4</v>
      </c>
      <c r="CN237" s="16">
        <f t="shared" si="85"/>
        <v>0</v>
      </c>
      <c r="CO237" s="16">
        <f t="shared" si="85"/>
        <v>-1.1698284551095789E-3</v>
      </c>
      <c r="CP237" s="16">
        <f t="shared" si="85"/>
        <v>0</v>
      </c>
      <c r="CQ237" s="16">
        <f t="shared" si="85"/>
        <v>0</v>
      </c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</row>
    <row r="238" spans="1:128" x14ac:dyDescent="0.25">
      <c r="A238" s="2" t="s">
        <v>187</v>
      </c>
      <c r="B238" s="2" t="s">
        <v>168</v>
      </c>
      <c r="C238" s="2" t="s">
        <v>188</v>
      </c>
      <c r="D238" s="2" t="s">
        <v>59</v>
      </c>
      <c r="E238" s="5">
        <v>13.46</v>
      </c>
      <c r="F238" s="6">
        <v>2.0009136415483623E-4</v>
      </c>
      <c r="G238" s="5">
        <v>13.46</v>
      </c>
      <c r="H238" s="6">
        <v>2.0009136415483623E-4</v>
      </c>
      <c r="I238" s="5">
        <v>13.46</v>
      </c>
      <c r="J238" s="6">
        <v>2.0009136415483623E-4</v>
      </c>
      <c r="K238" s="5">
        <v>13.15</v>
      </c>
      <c r="L238" s="6">
        <v>2.0004259462090784E-4</v>
      </c>
      <c r="M238" s="5">
        <v>13.15</v>
      </c>
      <c r="N238" s="6">
        <v>2.0004259462090784E-4</v>
      </c>
      <c r="O238" s="5">
        <v>13.15</v>
      </c>
      <c r="P238" s="6">
        <v>2.0004259462090784E-4</v>
      </c>
      <c r="Q238" s="5">
        <v>13.15</v>
      </c>
      <c r="R238" s="6">
        <v>2.0004259462090784E-4</v>
      </c>
      <c r="S238" s="5">
        <v>13.15</v>
      </c>
      <c r="T238" s="6">
        <v>2.0004259462090784E-4</v>
      </c>
      <c r="U238" s="5">
        <v>17.100000000000001</v>
      </c>
      <c r="V238" s="6">
        <v>2.0004634992037333E-4</v>
      </c>
      <c r="W238" s="5">
        <v>17.100000000000001</v>
      </c>
      <c r="X238" s="6">
        <v>2.0004634992037333E-4</v>
      </c>
      <c r="Y238" s="5">
        <v>17.100000000000001</v>
      </c>
      <c r="Z238" s="6">
        <v>2.0004634992037333E-4</v>
      </c>
      <c r="AA238" s="5">
        <v>17.100000000000001</v>
      </c>
      <c r="AB238" s="6">
        <v>2.0004634992037333E-4</v>
      </c>
      <c r="AC238" s="5">
        <v>0</v>
      </c>
      <c r="AD238" s="6"/>
      <c r="AE238" s="5">
        <v>0</v>
      </c>
      <c r="AF238" s="6"/>
      <c r="AG238" s="5">
        <v>0</v>
      </c>
      <c r="AH238" s="6"/>
      <c r="AI238" s="5">
        <v>0</v>
      </c>
      <c r="AJ238" s="6"/>
      <c r="AK238" s="5">
        <v>0</v>
      </c>
      <c r="AL238" s="6"/>
      <c r="AM238" s="5">
        <v>0</v>
      </c>
      <c r="AN238" s="6"/>
      <c r="AO238" s="5">
        <v>0</v>
      </c>
      <c r="AP238" s="6"/>
      <c r="AQ238" s="5">
        <v>0</v>
      </c>
      <c r="AR238" s="6"/>
      <c r="AS238" s="5">
        <v>0</v>
      </c>
      <c r="AT238" s="6"/>
      <c r="AU238" s="5">
        <v>0</v>
      </c>
      <c r="AV238" s="6"/>
      <c r="AW238" s="5">
        <v>0</v>
      </c>
      <c r="AX238" s="6"/>
      <c r="AY238" s="5">
        <v>0</v>
      </c>
      <c r="AZ238" s="6">
        <v>0</v>
      </c>
      <c r="BA238" s="5">
        <v>6.55</v>
      </c>
      <c r="BB238" s="6">
        <v>1.0140951484449508E-3</v>
      </c>
      <c r="BC238" s="5">
        <v>-418.03999999999996</v>
      </c>
      <c r="BD238" s="6">
        <v>1.0147339840537919E-3</v>
      </c>
      <c r="BE238" s="5">
        <v>12.3</v>
      </c>
      <c r="BF238" s="6">
        <v>1.014916801576339E-3</v>
      </c>
      <c r="BG238" s="5">
        <v>0</v>
      </c>
      <c r="BH238" s="6"/>
      <c r="BI238" s="5">
        <v>0</v>
      </c>
      <c r="BJ238" s="6"/>
      <c r="BK238" s="5">
        <v>0</v>
      </c>
      <c r="BL238" s="6"/>
      <c r="BM238" s="5">
        <v>0</v>
      </c>
      <c r="BN238" s="6"/>
      <c r="BO238" s="5">
        <v>0</v>
      </c>
      <c r="BP238" s="6"/>
      <c r="BQ238" s="5">
        <v>0</v>
      </c>
      <c r="BR238" s="6"/>
      <c r="BS238" s="5">
        <v>0</v>
      </c>
      <c r="BT238" s="6"/>
      <c r="BU238" s="5">
        <v>0</v>
      </c>
      <c r="BV238" s="6"/>
      <c r="BW238" s="5">
        <v>0</v>
      </c>
      <c r="BX238" s="6">
        <v>0</v>
      </c>
      <c r="BY238" s="5">
        <v>0</v>
      </c>
      <c r="BZ238" s="6"/>
      <c r="CA238" s="5">
        <v>0</v>
      </c>
      <c r="CB238" s="6"/>
      <c r="CC238" s="5">
        <v>0</v>
      </c>
      <c r="CD238" s="6">
        <v>0</v>
      </c>
      <c r="CE238" s="5">
        <v>-224.65999999999994</v>
      </c>
      <c r="CF238" s="6">
        <v>-3.8486636253053191E-5</v>
      </c>
      <c r="CG238" s="4"/>
      <c r="CH238" s="12">
        <f t="shared" si="71"/>
        <v>174.53</v>
      </c>
      <c r="CI238" s="12">
        <f t="shared" si="72"/>
        <v>0</v>
      </c>
      <c r="CJ238" s="12">
        <f t="shared" si="73"/>
        <v>-399.18999999999994</v>
      </c>
      <c r="CK238" s="12">
        <f t="shared" si="74"/>
        <v>0</v>
      </c>
      <c r="CL238" s="12">
        <f t="shared" si="75"/>
        <v>0</v>
      </c>
      <c r="CM238" s="16">
        <f t="shared" si="86"/>
        <v>2.0005534792029832E-4</v>
      </c>
      <c r="CN238" s="16">
        <f t="shared" si="85"/>
        <v>0</v>
      </c>
      <c r="CO238" s="16">
        <f t="shared" si="85"/>
        <v>-2.6587706659408938E-4</v>
      </c>
      <c r="CP238" s="16">
        <f t="shared" si="85"/>
        <v>0</v>
      </c>
      <c r="CQ238" s="16">
        <f t="shared" si="85"/>
        <v>0</v>
      </c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</row>
    <row r="239" spans="1:128" x14ac:dyDescent="0.25">
      <c r="A239" s="2" t="s">
        <v>187</v>
      </c>
      <c r="B239" s="2" t="s">
        <v>168</v>
      </c>
      <c r="C239" s="2" t="s">
        <v>188</v>
      </c>
      <c r="D239" s="2" t="s">
        <v>61</v>
      </c>
      <c r="E239" s="5">
        <v>6.73</v>
      </c>
      <c r="F239" s="6">
        <v>1.0004568207741811E-4</v>
      </c>
      <c r="G239" s="5">
        <v>6.73</v>
      </c>
      <c r="H239" s="6">
        <v>1.0004568207741811E-4</v>
      </c>
      <c r="I239" s="5">
        <v>6.73</v>
      </c>
      <c r="J239" s="6">
        <v>1.0004568207741811E-4</v>
      </c>
      <c r="K239" s="5">
        <v>6.57</v>
      </c>
      <c r="L239" s="6">
        <v>9.9945235487404146E-5</v>
      </c>
      <c r="M239" s="5">
        <v>6.57</v>
      </c>
      <c r="N239" s="6">
        <v>9.9945235487404146E-5</v>
      </c>
      <c r="O239" s="5">
        <v>6.57</v>
      </c>
      <c r="P239" s="6">
        <v>9.9945235487404146E-5</v>
      </c>
      <c r="Q239" s="5">
        <v>6.57</v>
      </c>
      <c r="R239" s="6">
        <v>9.9945235487404146E-5</v>
      </c>
      <c r="S239" s="5">
        <v>6.57</v>
      </c>
      <c r="T239" s="6">
        <v>9.9945235487404146E-5</v>
      </c>
      <c r="U239" s="5">
        <v>8.5500000000000007</v>
      </c>
      <c r="V239" s="6">
        <v>1.0002317496018667E-4</v>
      </c>
      <c r="W239" s="5">
        <v>8.5500000000000007</v>
      </c>
      <c r="X239" s="6">
        <v>1.0002317496018667E-4</v>
      </c>
      <c r="Y239" s="5">
        <v>8.5500000000000007</v>
      </c>
      <c r="Z239" s="6">
        <v>1.0002317496018667E-4</v>
      </c>
      <c r="AA239" s="5">
        <v>8.5500000000000007</v>
      </c>
      <c r="AB239" s="6">
        <v>1.0002317496018667E-4</v>
      </c>
      <c r="AC239" s="5">
        <v>0</v>
      </c>
      <c r="AD239" s="6"/>
      <c r="AE239" s="5">
        <v>0</v>
      </c>
      <c r="AF239" s="6"/>
      <c r="AG239" s="5">
        <v>0</v>
      </c>
      <c r="AH239" s="6"/>
      <c r="AI239" s="5">
        <v>0</v>
      </c>
      <c r="AJ239" s="6"/>
      <c r="AK239" s="5">
        <v>0</v>
      </c>
      <c r="AL239" s="6"/>
      <c r="AM239" s="5">
        <v>0</v>
      </c>
      <c r="AN239" s="6"/>
      <c r="AO239" s="5">
        <v>0</v>
      </c>
      <c r="AP239" s="6"/>
      <c r="AQ239" s="5">
        <v>0</v>
      </c>
      <c r="AR239" s="6"/>
      <c r="AS239" s="5">
        <v>0</v>
      </c>
      <c r="AT239" s="6"/>
      <c r="AU239" s="5">
        <v>0</v>
      </c>
      <c r="AV239" s="6"/>
      <c r="AW239" s="5">
        <v>0</v>
      </c>
      <c r="AX239" s="6"/>
      <c r="AY239" s="5">
        <v>0</v>
      </c>
      <c r="AZ239" s="6">
        <v>0</v>
      </c>
      <c r="BA239" s="5">
        <v>0</v>
      </c>
      <c r="BB239" s="6">
        <v>0</v>
      </c>
      <c r="BC239" s="5">
        <v>0</v>
      </c>
      <c r="BD239" s="6">
        <v>0</v>
      </c>
      <c r="BE239" s="5">
        <v>0</v>
      </c>
      <c r="BF239" s="6">
        <v>0</v>
      </c>
      <c r="BG239" s="5">
        <v>0</v>
      </c>
      <c r="BH239" s="6"/>
      <c r="BI239" s="5">
        <v>0</v>
      </c>
      <c r="BJ239" s="6"/>
      <c r="BK239" s="5">
        <v>0</v>
      </c>
      <c r="BL239" s="6"/>
      <c r="BM239" s="5">
        <v>0</v>
      </c>
      <c r="BN239" s="6"/>
      <c r="BO239" s="5">
        <v>0</v>
      </c>
      <c r="BP239" s="6"/>
      <c r="BQ239" s="5">
        <v>0</v>
      </c>
      <c r="BR239" s="6"/>
      <c r="BS239" s="5">
        <v>0</v>
      </c>
      <c r="BT239" s="6"/>
      <c r="BU239" s="5">
        <v>0</v>
      </c>
      <c r="BV239" s="6"/>
      <c r="BW239" s="5">
        <v>0</v>
      </c>
      <c r="BX239" s="6">
        <v>0</v>
      </c>
      <c r="BY239" s="5">
        <v>0</v>
      </c>
      <c r="BZ239" s="6"/>
      <c r="CA239" s="5">
        <v>0</v>
      </c>
      <c r="CB239" s="6"/>
      <c r="CC239" s="5">
        <v>0</v>
      </c>
      <c r="CD239" s="6">
        <v>0</v>
      </c>
      <c r="CE239" s="5">
        <v>87.24</v>
      </c>
      <c r="CF239" s="6">
        <v>1.4945135523530495E-5</v>
      </c>
      <c r="CG239" s="4"/>
      <c r="CH239" s="12">
        <f t="shared" si="71"/>
        <v>87.24</v>
      </c>
      <c r="CI239" s="12">
        <f t="shared" si="72"/>
        <v>0</v>
      </c>
      <c r="CJ239" s="12">
        <f t="shared" si="73"/>
        <v>0</v>
      </c>
      <c r="CK239" s="12">
        <f t="shared" si="74"/>
        <v>0</v>
      </c>
      <c r="CL239" s="12">
        <f t="shared" si="75"/>
        <v>0</v>
      </c>
      <c r="CM239" s="16">
        <f t="shared" si="86"/>
        <v>9.999901766210293E-5</v>
      </c>
      <c r="CN239" s="16">
        <f t="shared" si="85"/>
        <v>0</v>
      </c>
      <c r="CO239" s="16">
        <f t="shared" si="85"/>
        <v>0</v>
      </c>
      <c r="CP239" s="16">
        <f t="shared" si="85"/>
        <v>0</v>
      </c>
      <c r="CQ239" s="16">
        <f t="shared" si="85"/>
        <v>0</v>
      </c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</row>
    <row r="240" spans="1:128" x14ac:dyDescent="0.25">
      <c r="A240" s="2" t="s">
        <v>187</v>
      </c>
      <c r="B240" s="2" t="s">
        <v>168</v>
      </c>
      <c r="C240" s="2" t="s">
        <v>188</v>
      </c>
      <c r="D240" s="2" t="s">
        <v>62</v>
      </c>
      <c r="E240" s="5">
        <v>6.73</v>
      </c>
      <c r="F240" s="6">
        <v>1.0004568207741811E-4</v>
      </c>
      <c r="G240" s="5">
        <v>6.73</v>
      </c>
      <c r="H240" s="6">
        <v>1.0004568207741811E-4</v>
      </c>
      <c r="I240" s="5">
        <v>6.73</v>
      </c>
      <c r="J240" s="6">
        <v>1.0004568207741811E-4</v>
      </c>
      <c r="K240" s="5">
        <v>6.57</v>
      </c>
      <c r="L240" s="6">
        <v>9.9945235487404146E-5</v>
      </c>
      <c r="M240" s="5">
        <v>6.57</v>
      </c>
      <c r="N240" s="6">
        <v>9.9945235487404146E-5</v>
      </c>
      <c r="O240" s="5">
        <v>6.57</v>
      </c>
      <c r="P240" s="6">
        <v>9.9945235487404146E-5</v>
      </c>
      <c r="Q240" s="5">
        <v>6.57</v>
      </c>
      <c r="R240" s="6">
        <v>9.9945235487404146E-5</v>
      </c>
      <c r="S240" s="5">
        <v>6.57</v>
      </c>
      <c r="T240" s="6">
        <v>9.9945235487404146E-5</v>
      </c>
      <c r="U240" s="5">
        <v>8.5500000000000007</v>
      </c>
      <c r="V240" s="6">
        <v>1.0002317496018667E-4</v>
      </c>
      <c r="W240" s="5">
        <v>8.5500000000000007</v>
      </c>
      <c r="X240" s="6">
        <v>1.0002317496018667E-4</v>
      </c>
      <c r="Y240" s="5">
        <v>8.5500000000000007</v>
      </c>
      <c r="Z240" s="6">
        <v>1.0002317496018667E-4</v>
      </c>
      <c r="AA240" s="5">
        <v>8.5500000000000007</v>
      </c>
      <c r="AB240" s="6">
        <v>1.0002317496018667E-4</v>
      </c>
      <c r="AC240" s="5">
        <v>0</v>
      </c>
      <c r="AD240" s="6"/>
      <c r="AE240" s="5">
        <v>0</v>
      </c>
      <c r="AF240" s="6"/>
      <c r="AG240" s="5">
        <v>0</v>
      </c>
      <c r="AH240" s="6"/>
      <c r="AI240" s="5">
        <v>0</v>
      </c>
      <c r="AJ240" s="6"/>
      <c r="AK240" s="5">
        <v>0</v>
      </c>
      <c r="AL240" s="6"/>
      <c r="AM240" s="5">
        <v>0</v>
      </c>
      <c r="AN240" s="6"/>
      <c r="AO240" s="5">
        <v>0</v>
      </c>
      <c r="AP240" s="6"/>
      <c r="AQ240" s="5">
        <v>0</v>
      </c>
      <c r="AR240" s="6"/>
      <c r="AS240" s="5">
        <v>0</v>
      </c>
      <c r="AT240" s="6"/>
      <c r="AU240" s="5">
        <v>0</v>
      </c>
      <c r="AV240" s="6"/>
      <c r="AW240" s="5">
        <v>0</v>
      </c>
      <c r="AX240" s="6"/>
      <c r="AY240" s="5">
        <v>0</v>
      </c>
      <c r="AZ240" s="6">
        <v>0</v>
      </c>
      <c r="BA240" s="5">
        <v>0</v>
      </c>
      <c r="BB240" s="6">
        <v>0</v>
      </c>
      <c r="BC240" s="5">
        <v>0</v>
      </c>
      <c r="BD240" s="6">
        <v>0</v>
      </c>
      <c r="BE240" s="5">
        <v>0</v>
      </c>
      <c r="BF240" s="6">
        <v>0</v>
      </c>
      <c r="BG240" s="5">
        <v>0</v>
      </c>
      <c r="BH240" s="6"/>
      <c r="BI240" s="5">
        <v>0</v>
      </c>
      <c r="BJ240" s="6"/>
      <c r="BK240" s="5">
        <v>0</v>
      </c>
      <c r="BL240" s="6"/>
      <c r="BM240" s="5">
        <v>0</v>
      </c>
      <c r="BN240" s="6"/>
      <c r="BO240" s="5">
        <v>0</v>
      </c>
      <c r="BP240" s="6"/>
      <c r="BQ240" s="5">
        <v>0</v>
      </c>
      <c r="BR240" s="6"/>
      <c r="BS240" s="5">
        <v>0</v>
      </c>
      <c r="BT240" s="6"/>
      <c r="BU240" s="5">
        <v>0</v>
      </c>
      <c r="BV240" s="6"/>
      <c r="BW240" s="5">
        <v>0</v>
      </c>
      <c r="BX240" s="6">
        <v>0</v>
      </c>
      <c r="BY240" s="5">
        <v>0</v>
      </c>
      <c r="BZ240" s="6"/>
      <c r="CA240" s="5">
        <v>0</v>
      </c>
      <c r="CB240" s="6"/>
      <c r="CC240" s="5">
        <v>0</v>
      </c>
      <c r="CD240" s="6">
        <v>0</v>
      </c>
      <c r="CE240" s="5">
        <v>87.24</v>
      </c>
      <c r="CF240" s="6">
        <v>1.4945135523530495E-5</v>
      </c>
      <c r="CG240" s="4"/>
      <c r="CH240" s="12">
        <f t="shared" si="71"/>
        <v>87.24</v>
      </c>
      <c r="CI240" s="12">
        <f t="shared" si="72"/>
        <v>0</v>
      </c>
      <c r="CJ240" s="12">
        <f t="shared" si="73"/>
        <v>0</v>
      </c>
      <c r="CK240" s="12">
        <f t="shared" si="74"/>
        <v>0</v>
      </c>
      <c r="CL240" s="12">
        <f t="shared" si="75"/>
        <v>0</v>
      </c>
      <c r="CM240" s="16">
        <f t="shared" si="86"/>
        <v>9.999901766210293E-5</v>
      </c>
      <c r="CN240" s="16">
        <f t="shared" si="85"/>
        <v>0</v>
      </c>
      <c r="CO240" s="16">
        <f t="shared" si="85"/>
        <v>0</v>
      </c>
      <c r="CP240" s="16">
        <f t="shared" si="85"/>
        <v>0</v>
      </c>
      <c r="CQ240" s="16">
        <f t="shared" si="85"/>
        <v>0</v>
      </c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</row>
    <row r="241" spans="1:128" x14ac:dyDescent="0.25">
      <c r="A241" s="2" t="s">
        <v>187</v>
      </c>
      <c r="B241" s="2" t="s">
        <v>168</v>
      </c>
      <c r="C241" s="2" t="s">
        <v>188</v>
      </c>
      <c r="D241" s="2" t="s">
        <v>63</v>
      </c>
      <c r="E241" s="5">
        <v>7810.74</v>
      </c>
      <c r="F241" s="6">
        <v>0.11611156178742536</v>
      </c>
      <c r="G241" s="5">
        <v>7810.74</v>
      </c>
      <c r="H241" s="6">
        <v>0.11611156178742536</v>
      </c>
      <c r="I241" s="5">
        <v>7810.74</v>
      </c>
      <c r="J241" s="6">
        <v>0.11611156178742536</v>
      </c>
      <c r="K241" s="5">
        <v>7632.71</v>
      </c>
      <c r="L241" s="6">
        <v>0.11611156748204939</v>
      </c>
      <c r="M241" s="5">
        <v>7632.71</v>
      </c>
      <c r="N241" s="6">
        <v>0.11611156748204939</v>
      </c>
      <c r="O241" s="5">
        <v>7632.71</v>
      </c>
      <c r="P241" s="6">
        <v>0.11611156748204939</v>
      </c>
      <c r="Q241" s="5">
        <v>7632.71</v>
      </c>
      <c r="R241" s="6">
        <v>0.11611156748204939</v>
      </c>
      <c r="S241" s="5">
        <v>7632.71</v>
      </c>
      <c r="T241" s="6">
        <v>0.11611156748204939</v>
      </c>
      <c r="U241" s="5">
        <v>9925.24</v>
      </c>
      <c r="V241" s="6">
        <v>0.11611158094056644</v>
      </c>
      <c r="W241" s="5">
        <v>9925.24</v>
      </c>
      <c r="X241" s="6">
        <v>0.11611158094056644</v>
      </c>
      <c r="Y241" s="5">
        <v>9925.24</v>
      </c>
      <c r="Z241" s="6">
        <v>0.11611158094056644</v>
      </c>
      <c r="AA241" s="5">
        <v>9925.24</v>
      </c>
      <c r="AB241" s="6">
        <v>0.11611158094056644</v>
      </c>
      <c r="AC241" s="5">
        <v>0</v>
      </c>
      <c r="AD241" s="6"/>
      <c r="AE241" s="5">
        <v>0</v>
      </c>
      <c r="AF241" s="6"/>
      <c r="AG241" s="5">
        <v>0</v>
      </c>
      <c r="AH241" s="6"/>
      <c r="AI241" s="5">
        <v>0</v>
      </c>
      <c r="AJ241" s="6"/>
      <c r="AK241" s="5">
        <v>0</v>
      </c>
      <c r="AL241" s="6"/>
      <c r="AM241" s="5">
        <v>0</v>
      </c>
      <c r="AN241" s="6"/>
      <c r="AO241" s="5">
        <v>0</v>
      </c>
      <c r="AP241" s="6"/>
      <c r="AQ241" s="5">
        <v>0</v>
      </c>
      <c r="AR241" s="6"/>
      <c r="AS241" s="5">
        <v>0</v>
      </c>
      <c r="AT241" s="6"/>
      <c r="AU241" s="5">
        <v>0</v>
      </c>
      <c r="AV241" s="6"/>
      <c r="AW241" s="5">
        <v>0</v>
      </c>
      <c r="AX241" s="6"/>
      <c r="AY241" s="5">
        <v>303316.46000000002</v>
      </c>
      <c r="AZ241" s="6">
        <v>8.4800001118303991E-2</v>
      </c>
      <c r="BA241" s="5">
        <v>544.64</v>
      </c>
      <c r="BB241" s="6">
        <v>8.4323172770848553E-2</v>
      </c>
      <c r="BC241" s="5">
        <v>-34738.410000000003</v>
      </c>
      <c r="BD241" s="6">
        <v>8.4322660939130448E-2</v>
      </c>
      <c r="BE241" s="5">
        <v>1021.92</v>
      </c>
      <c r="BF241" s="6">
        <v>8.432225836316197E-2</v>
      </c>
      <c r="BG241" s="5">
        <v>0</v>
      </c>
      <c r="BH241" s="6"/>
      <c r="BI241" s="5">
        <v>0</v>
      </c>
      <c r="BJ241" s="6"/>
      <c r="BK241" s="5">
        <v>0</v>
      </c>
      <c r="BL241" s="6"/>
      <c r="BM241" s="5">
        <v>0</v>
      </c>
      <c r="BN241" s="6"/>
      <c r="BO241" s="5">
        <v>0</v>
      </c>
      <c r="BP241" s="6"/>
      <c r="BQ241" s="5">
        <v>0</v>
      </c>
      <c r="BR241" s="6"/>
      <c r="BS241" s="5">
        <v>0</v>
      </c>
      <c r="BT241" s="6"/>
      <c r="BU241" s="5">
        <v>0</v>
      </c>
      <c r="BV241" s="6"/>
      <c r="BW241" s="5">
        <v>175647.96</v>
      </c>
      <c r="BX241" s="6">
        <v>9.2699998532298933E-2</v>
      </c>
      <c r="BY241" s="5">
        <v>0</v>
      </c>
      <c r="BZ241" s="6"/>
      <c r="CA241" s="5">
        <v>0</v>
      </c>
      <c r="CB241" s="6"/>
      <c r="CC241" s="5">
        <v>-10503.919999999998</v>
      </c>
      <c r="CD241" s="6">
        <v>9.2700028929265904E-2</v>
      </c>
      <c r="CE241" s="5">
        <v>536585.38</v>
      </c>
      <c r="CF241" s="6">
        <v>9.1922755892309832E-2</v>
      </c>
      <c r="CG241" s="4"/>
      <c r="CH241" s="12">
        <f t="shared" si="71"/>
        <v>101296.73000000001</v>
      </c>
      <c r="CI241" s="12">
        <f t="shared" si="72"/>
        <v>303316.46000000002</v>
      </c>
      <c r="CJ241" s="12">
        <f t="shared" si="73"/>
        <v>142476.10999999999</v>
      </c>
      <c r="CK241" s="12">
        <f t="shared" si="74"/>
        <v>283104.06857142854</v>
      </c>
      <c r="CL241" s="12">
        <f t="shared" si="75"/>
        <v>283104.06857142854</v>
      </c>
      <c r="CM241" s="16">
        <f t="shared" si="86"/>
        <v>0.11611157143951484</v>
      </c>
      <c r="CN241" s="16">
        <f t="shared" si="85"/>
        <v>8.4800001118303991E-2</v>
      </c>
      <c r="CO241" s="16">
        <f t="shared" si="85"/>
        <v>9.4894987816670759E-2</v>
      </c>
      <c r="CP241" s="16">
        <f t="shared" si="85"/>
        <v>9.2699996598912801E-2</v>
      </c>
      <c r="CQ241" s="16">
        <f t="shared" si="85"/>
        <v>9.2699996598912801E-2</v>
      </c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</row>
    <row r="242" spans="1:128" x14ac:dyDescent="0.25">
      <c r="A242" s="2" t="s">
        <v>187</v>
      </c>
      <c r="B242" s="2" t="s">
        <v>168</v>
      </c>
      <c r="C242" s="2" t="s">
        <v>188</v>
      </c>
      <c r="D242" s="2" t="s">
        <v>64</v>
      </c>
      <c r="E242" s="5">
        <v>6.73</v>
      </c>
      <c r="F242" s="6">
        <v>1.0004568207741811E-4</v>
      </c>
      <c r="G242" s="5">
        <v>6.72</v>
      </c>
      <c r="H242" s="6">
        <v>9.9897025789041552E-5</v>
      </c>
      <c r="I242" s="5">
        <v>6.73</v>
      </c>
      <c r="J242" s="6">
        <v>1.0004568207741811E-4</v>
      </c>
      <c r="K242" s="5">
        <v>6.6</v>
      </c>
      <c r="L242" s="6">
        <v>1.0040160642570279E-4</v>
      </c>
      <c r="M242" s="5">
        <v>6.57</v>
      </c>
      <c r="N242" s="6">
        <v>9.9945235487404146E-5</v>
      </c>
      <c r="O242" s="5">
        <v>6.57</v>
      </c>
      <c r="P242" s="6">
        <v>9.9945235487404146E-5</v>
      </c>
      <c r="Q242" s="5">
        <v>6.6</v>
      </c>
      <c r="R242" s="6">
        <v>1.0040160642570279E-4</v>
      </c>
      <c r="S242" s="5">
        <v>6.57</v>
      </c>
      <c r="T242" s="6">
        <v>9.9945235487404146E-5</v>
      </c>
      <c r="U242" s="5">
        <v>8.5500000000000007</v>
      </c>
      <c r="V242" s="6">
        <v>1.0002317496018667E-4</v>
      </c>
      <c r="W242" s="5">
        <v>8.5500000000000007</v>
      </c>
      <c r="X242" s="6">
        <v>1.0002317496018667E-4</v>
      </c>
      <c r="Y242" s="5">
        <v>8.5500000000000007</v>
      </c>
      <c r="Z242" s="6">
        <v>1.0002317496018667E-4</v>
      </c>
      <c r="AA242" s="5">
        <v>8.5500000000000007</v>
      </c>
      <c r="AB242" s="6">
        <v>1.0002317496018667E-4</v>
      </c>
      <c r="AC242" s="5">
        <v>0</v>
      </c>
      <c r="AD242" s="6"/>
      <c r="AE242" s="5">
        <v>0</v>
      </c>
      <c r="AF242" s="6"/>
      <c r="AG242" s="5">
        <v>0</v>
      </c>
      <c r="AH242" s="6"/>
      <c r="AI242" s="5">
        <v>0</v>
      </c>
      <c r="AJ242" s="6"/>
      <c r="AK242" s="5">
        <v>0</v>
      </c>
      <c r="AL242" s="6"/>
      <c r="AM242" s="5">
        <v>0</v>
      </c>
      <c r="AN242" s="6"/>
      <c r="AO242" s="5">
        <v>0</v>
      </c>
      <c r="AP242" s="6"/>
      <c r="AQ242" s="5">
        <v>0</v>
      </c>
      <c r="AR242" s="6"/>
      <c r="AS242" s="5">
        <v>0</v>
      </c>
      <c r="AT242" s="6"/>
      <c r="AU242" s="5">
        <v>0</v>
      </c>
      <c r="AV242" s="6"/>
      <c r="AW242" s="5">
        <v>0</v>
      </c>
      <c r="AX242" s="6"/>
      <c r="AY242" s="5">
        <v>0</v>
      </c>
      <c r="AZ242" s="6">
        <v>0</v>
      </c>
      <c r="BA242" s="5">
        <v>0</v>
      </c>
      <c r="BB242" s="6">
        <v>0</v>
      </c>
      <c r="BC242" s="5">
        <v>0</v>
      </c>
      <c r="BD242" s="6">
        <v>0</v>
      </c>
      <c r="BE242" s="5">
        <v>0</v>
      </c>
      <c r="BF242" s="6">
        <v>0</v>
      </c>
      <c r="BG242" s="5">
        <v>0</v>
      </c>
      <c r="BH242" s="6"/>
      <c r="BI242" s="5">
        <v>0</v>
      </c>
      <c r="BJ242" s="6"/>
      <c r="BK242" s="5">
        <v>0</v>
      </c>
      <c r="BL242" s="6"/>
      <c r="BM242" s="5">
        <v>0</v>
      </c>
      <c r="BN242" s="6"/>
      <c r="BO242" s="5">
        <v>0</v>
      </c>
      <c r="BP242" s="6"/>
      <c r="BQ242" s="5">
        <v>0</v>
      </c>
      <c r="BR242" s="6"/>
      <c r="BS242" s="5">
        <v>0</v>
      </c>
      <c r="BT242" s="6"/>
      <c r="BU242" s="5">
        <v>0</v>
      </c>
      <c r="BV242" s="6"/>
      <c r="BW242" s="5">
        <v>0</v>
      </c>
      <c r="BX242" s="6">
        <v>0</v>
      </c>
      <c r="BY242" s="5">
        <v>0</v>
      </c>
      <c r="BZ242" s="6"/>
      <c r="CA242" s="5">
        <v>0</v>
      </c>
      <c r="CB242" s="6"/>
      <c r="CC242" s="5">
        <v>0</v>
      </c>
      <c r="CD242" s="6">
        <v>0</v>
      </c>
      <c r="CE242" s="5">
        <v>87.289999999999992</v>
      </c>
      <c r="CF242" s="6">
        <v>1.4953701052831005E-5</v>
      </c>
      <c r="CG242" s="4"/>
      <c r="CH242" s="12">
        <f t="shared" si="71"/>
        <v>87.289999999999992</v>
      </c>
      <c r="CI242" s="12">
        <f t="shared" si="72"/>
        <v>0</v>
      </c>
      <c r="CJ242" s="12">
        <f t="shared" si="73"/>
        <v>0</v>
      </c>
      <c r="CK242" s="12">
        <f t="shared" si="74"/>
        <v>0</v>
      </c>
      <c r="CL242" s="12">
        <f t="shared" si="75"/>
        <v>0</v>
      </c>
      <c r="CM242" s="16">
        <f t="shared" si="86"/>
        <v>1.0005633025819538E-4</v>
      </c>
      <c r="CN242" s="16">
        <f t="shared" si="85"/>
        <v>0</v>
      </c>
      <c r="CO242" s="16">
        <f t="shared" si="85"/>
        <v>0</v>
      </c>
      <c r="CP242" s="16">
        <f t="shared" si="85"/>
        <v>0</v>
      </c>
      <c r="CQ242" s="16">
        <f t="shared" si="85"/>
        <v>0</v>
      </c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</row>
    <row r="243" spans="1:128" s="7" customFormat="1" x14ac:dyDescent="0.25">
      <c r="A243" s="7" t="s">
        <v>189</v>
      </c>
      <c r="E243" s="10">
        <v>67269.27</v>
      </c>
      <c r="F243" s="11">
        <v>1</v>
      </c>
      <c r="G243" s="10">
        <v>67269.27</v>
      </c>
      <c r="H243" s="11">
        <v>1</v>
      </c>
      <c r="I243" s="10">
        <v>67269.27</v>
      </c>
      <c r="J243" s="11">
        <v>1</v>
      </c>
      <c r="K243" s="10">
        <v>65736.000000000015</v>
      </c>
      <c r="L243" s="11">
        <v>1</v>
      </c>
      <c r="M243" s="10">
        <v>65736.000000000015</v>
      </c>
      <c r="N243" s="11">
        <v>1</v>
      </c>
      <c r="O243" s="10">
        <v>65736.000000000015</v>
      </c>
      <c r="P243" s="11">
        <v>1</v>
      </c>
      <c r="Q243" s="10">
        <v>65736.000000000015</v>
      </c>
      <c r="R243" s="11">
        <v>1</v>
      </c>
      <c r="S243" s="10">
        <v>65736.000000000015</v>
      </c>
      <c r="T243" s="11">
        <v>1</v>
      </c>
      <c r="U243" s="10">
        <v>85480.190000000017</v>
      </c>
      <c r="V243" s="11">
        <v>1</v>
      </c>
      <c r="W243" s="10">
        <v>85480.190000000017</v>
      </c>
      <c r="X243" s="11">
        <v>1</v>
      </c>
      <c r="Y243" s="10">
        <v>85480.190000000017</v>
      </c>
      <c r="Z243" s="11">
        <v>1</v>
      </c>
      <c r="AA243" s="10">
        <v>85480.190000000017</v>
      </c>
      <c r="AB243" s="11">
        <v>1</v>
      </c>
      <c r="AC243" s="10">
        <v>0</v>
      </c>
      <c r="AD243" s="11"/>
      <c r="AE243" s="10">
        <v>0</v>
      </c>
      <c r="AF243" s="11"/>
      <c r="AG243" s="10">
        <v>0</v>
      </c>
      <c r="AH243" s="11"/>
      <c r="AI243" s="10">
        <v>0</v>
      </c>
      <c r="AJ243" s="11"/>
      <c r="AK243" s="10">
        <v>0</v>
      </c>
      <c r="AL243" s="11"/>
      <c r="AM243" s="10">
        <v>0</v>
      </c>
      <c r="AN243" s="11"/>
      <c r="AO243" s="10">
        <v>0</v>
      </c>
      <c r="AP243" s="11"/>
      <c r="AQ243" s="10">
        <v>0</v>
      </c>
      <c r="AR243" s="11"/>
      <c r="AS243" s="10">
        <v>0</v>
      </c>
      <c r="AT243" s="11"/>
      <c r="AU243" s="10">
        <v>0</v>
      </c>
      <c r="AV243" s="11"/>
      <c r="AW243" s="10">
        <v>0</v>
      </c>
      <c r="AX243" s="11"/>
      <c r="AY243" s="10">
        <v>3576845</v>
      </c>
      <c r="AZ243" s="11">
        <v>1</v>
      </c>
      <c r="BA243" s="10">
        <v>6458.96</v>
      </c>
      <c r="BB243" s="11">
        <v>1</v>
      </c>
      <c r="BC243" s="10">
        <v>-411970.03999999992</v>
      </c>
      <c r="BD243" s="11">
        <v>1</v>
      </c>
      <c r="BE243" s="10">
        <v>12119.220000000001</v>
      </c>
      <c r="BF243" s="11">
        <v>1</v>
      </c>
      <c r="BG243" s="10">
        <v>0</v>
      </c>
      <c r="BH243" s="11"/>
      <c r="BI243" s="10">
        <v>0</v>
      </c>
      <c r="BJ243" s="11"/>
      <c r="BK243" s="10">
        <v>0</v>
      </c>
      <c r="BL243" s="11"/>
      <c r="BM243" s="10">
        <v>0</v>
      </c>
      <c r="BN243" s="11"/>
      <c r="BO243" s="10">
        <v>0</v>
      </c>
      <c r="BP243" s="11"/>
      <c r="BQ243" s="10">
        <v>0</v>
      </c>
      <c r="BR243" s="11"/>
      <c r="BS243" s="10">
        <v>0</v>
      </c>
      <c r="BT243" s="11"/>
      <c r="BU243" s="10">
        <v>0</v>
      </c>
      <c r="BV243" s="11"/>
      <c r="BW243" s="10">
        <v>1894800.0300000003</v>
      </c>
      <c r="BX243" s="11">
        <v>1</v>
      </c>
      <c r="BY243" s="10">
        <v>0</v>
      </c>
      <c r="BZ243" s="11"/>
      <c r="CA243" s="10">
        <v>0</v>
      </c>
      <c r="CB243" s="11"/>
      <c r="CC243" s="10">
        <v>-113310.86</v>
      </c>
      <c r="CD243" s="11">
        <v>1</v>
      </c>
      <c r="CE243" s="10">
        <v>5837350.8799999999</v>
      </c>
      <c r="CF243" s="11">
        <v>1</v>
      </c>
      <c r="CG243" s="9"/>
      <c r="CH243" s="17">
        <f t="shared" si="71"/>
        <v>872408.5700000003</v>
      </c>
      <c r="CI243" s="17">
        <f t="shared" si="72"/>
        <v>3576845</v>
      </c>
      <c r="CJ243" s="17">
        <f t="shared" si="73"/>
        <v>1501408.1700000004</v>
      </c>
      <c r="CK243" s="17">
        <f t="shared" si="74"/>
        <v>3053981.4342857143</v>
      </c>
      <c r="CL243" s="17">
        <f t="shared" si="75"/>
        <v>3053981.4342857143</v>
      </c>
      <c r="CM243" s="15">
        <f t="shared" si="86"/>
        <v>1</v>
      </c>
      <c r="CN243" s="15">
        <f t="shared" si="85"/>
        <v>1</v>
      </c>
      <c r="CO243" s="15">
        <f t="shared" si="85"/>
        <v>1</v>
      </c>
      <c r="CP243" s="15">
        <f t="shared" si="85"/>
        <v>1</v>
      </c>
      <c r="CQ243" s="15">
        <f t="shared" si="85"/>
        <v>1</v>
      </c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</row>
    <row r="244" spans="1:128" x14ac:dyDescent="0.25">
      <c r="A244" s="2" t="s">
        <v>190</v>
      </c>
      <c r="B244" s="2" t="s">
        <v>191</v>
      </c>
      <c r="C244" s="2" t="s">
        <v>192</v>
      </c>
      <c r="D244" s="2" t="s">
        <v>58</v>
      </c>
      <c r="E244" s="5">
        <v>15958.759999999995</v>
      </c>
      <c r="F244" s="6">
        <v>1</v>
      </c>
      <c r="G244" s="5">
        <v>16448.120000000003</v>
      </c>
      <c r="H244" s="6">
        <v>1</v>
      </c>
      <c r="I244" s="5">
        <v>23167.170000000002</v>
      </c>
      <c r="J244" s="6">
        <v>1</v>
      </c>
      <c r="K244" s="5">
        <v>18693.09</v>
      </c>
      <c r="L244" s="6">
        <v>1</v>
      </c>
      <c r="M244" s="5">
        <v>15967.320000000002</v>
      </c>
      <c r="N244" s="6">
        <v>1</v>
      </c>
      <c r="O244" s="5">
        <v>9522.6099999999988</v>
      </c>
      <c r="P244" s="6">
        <v>1</v>
      </c>
      <c r="Q244" s="5">
        <v>14952.449999999999</v>
      </c>
      <c r="R244" s="6">
        <v>1</v>
      </c>
      <c r="S244" s="5">
        <v>15234.659999999998</v>
      </c>
      <c r="T244" s="6">
        <v>1</v>
      </c>
      <c r="U244" s="5">
        <v>14089.67</v>
      </c>
      <c r="V244" s="6">
        <v>1</v>
      </c>
      <c r="W244" s="5">
        <v>15762.85</v>
      </c>
      <c r="X244" s="6">
        <v>1</v>
      </c>
      <c r="Y244" s="5">
        <v>14176.130000000001</v>
      </c>
      <c r="Z244" s="6">
        <v>1</v>
      </c>
      <c r="AA244" s="5">
        <v>17958.57</v>
      </c>
      <c r="AB244" s="6">
        <v>1</v>
      </c>
      <c r="AC244" s="5">
        <v>0</v>
      </c>
      <c r="AD244" s="6"/>
      <c r="AE244" s="5">
        <v>0</v>
      </c>
      <c r="AF244" s="6"/>
      <c r="AG244" s="5">
        <v>0</v>
      </c>
      <c r="AH244" s="6"/>
      <c r="AI244" s="5">
        <v>0</v>
      </c>
      <c r="AJ244" s="6"/>
      <c r="AK244" s="5">
        <v>0</v>
      </c>
      <c r="AL244" s="6"/>
      <c r="AM244" s="5">
        <v>0</v>
      </c>
      <c r="AN244" s="6"/>
      <c r="AO244" s="5">
        <v>0</v>
      </c>
      <c r="AP244" s="6"/>
      <c r="AQ244" s="5">
        <v>0</v>
      </c>
      <c r="AR244" s="6"/>
      <c r="AS244" s="5">
        <v>0</v>
      </c>
      <c r="AT244" s="6"/>
      <c r="AU244" s="5">
        <v>0</v>
      </c>
      <c r="AV244" s="6"/>
      <c r="AW244" s="5">
        <v>0</v>
      </c>
      <c r="AX244" s="6"/>
      <c r="AY244" s="5">
        <v>0</v>
      </c>
      <c r="AZ244" s="6"/>
      <c r="BA244" s="5">
        <v>0</v>
      </c>
      <c r="BB244" s="6"/>
      <c r="BC244" s="5">
        <v>0</v>
      </c>
      <c r="BD244" s="6"/>
      <c r="BE244" s="5">
        <v>0</v>
      </c>
      <c r="BF244" s="6"/>
      <c r="BG244" s="5">
        <v>0</v>
      </c>
      <c r="BH244" s="6"/>
      <c r="BI244" s="5">
        <v>0</v>
      </c>
      <c r="BJ244" s="6"/>
      <c r="BK244" s="5">
        <v>0</v>
      </c>
      <c r="BL244" s="6"/>
      <c r="BM244" s="5">
        <v>0</v>
      </c>
      <c r="BN244" s="6"/>
      <c r="BO244" s="5">
        <v>0</v>
      </c>
      <c r="BP244" s="6"/>
      <c r="BQ244" s="5">
        <v>0</v>
      </c>
      <c r="BR244" s="6"/>
      <c r="BS244" s="5">
        <v>0</v>
      </c>
      <c r="BT244" s="6"/>
      <c r="BU244" s="5">
        <v>0</v>
      </c>
      <c r="BV244" s="6"/>
      <c r="BW244" s="5">
        <v>0</v>
      </c>
      <c r="BX244" s="6"/>
      <c r="BY244" s="5">
        <v>0</v>
      </c>
      <c r="BZ244" s="6"/>
      <c r="CA244" s="5">
        <v>0</v>
      </c>
      <c r="CB244" s="6"/>
      <c r="CC244" s="5">
        <v>0</v>
      </c>
      <c r="CD244" s="6"/>
      <c r="CE244" s="5">
        <v>191931.40000000002</v>
      </c>
      <c r="CF244" s="6">
        <v>1</v>
      </c>
      <c r="CG244" s="4"/>
      <c r="CH244" s="12">
        <f t="shared" si="71"/>
        <v>191931.40000000002</v>
      </c>
      <c r="CI244" s="12">
        <f t="shared" si="72"/>
        <v>0</v>
      </c>
      <c r="CJ244" s="12">
        <f t="shared" si="73"/>
        <v>0</v>
      </c>
      <c r="CK244" s="12">
        <f t="shared" si="74"/>
        <v>0</v>
      </c>
      <c r="CL244" s="12">
        <f t="shared" si="75"/>
        <v>0</v>
      </c>
      <c r="CM244" s="16">
        <f>CH244/CH$245</f>
        <v>1</v>
      </c>
      <c r="CN244" s="16"/>
      <c r="CO244" s="16"/>
      <c r="CP244" s="16"/>
      <c r="CQ244" s="16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</row>
    <row r="245" spans="1:128" s="7" customFormat="1" x14ac:dyDescent="0.25">
      <c r="A245" s="7" t="s">
        <v>193</v>
      </c>
      <c r="E245" s="10">
        <v>15958.759999999995</v>
      </c>
      <c r="F245" s="11">
        <v>1</v>
      </c>
      <c r="G245" s="10">
        <v>16448.120000000003</v>
      </c>
      <c r="H245" s="11">
        <v>1</v>
      </c>
      <c r="I245" s="10">
        <v>23167.170000000002</v>
      </c>
      <c r="J245" s="11">
        <v>1</v>
      </c>
      <c r="K245" s="10">
        <v>18693.09</v>
      </c>
      <c r="L245" s="11">
        <v>1</v>
      </c>
      <c r="M245" s="10">
        <v>15967.320000000002</v>
      </c>
      <c r="N245" s="11">
        <v>1</v>
      </c>
      <c r="O245" s="10">
        <v>9522.6099999999988</v>
      </c>
      <c r="P245" s="11">
        <v>1</v>
      </c>
      <c r="Q245" s="10">
        <v>14952.449999999999</v>
      </c>
      <c r="R245" s="11">
        <v>1</v>
      </c>
      <c r="S245" s="10">
        <v>15234.659999999998</v>
      </c>
      <c r="T245" s="11">
        <v>1</v>
      </c>
      <c r="U245" s="10">
        <v>14089.67</v>
      </c>
      <c r="V245" s="11">
        <v>1</v>
      </c>
      <c r="W245" s="10">
        <v>15762.85</v>
      </c>
      <c r="X245" s="11">
        <v>1</v>
      </c>
      <c r="Y245" s="10">
        <v>14176.130000000001</v>
      </c>
      <c r="Z245" s="11">
        <v>1</v>
      </c>
      <c r="AA245" s="10">
        <v>17958.57</v>
      </c>
      <c r="AB245" s="11">
        <v>1</v>
      </c>
      <c r="AC245" s="10">
        <v>0</v>
      </c>
      <c r="AD245" s="11"/>
      <c r="AE245" s="10">
        <v>0</v>
      </c>
      <c r="AF245" s="11"/>
      <c r="AG245" s="10">
        <v>0</v>
      </c>
      <c r="AH245" s="11"/>
      <c r="AI245" s="10">
        <v>0</v>
      </c>
      <c r="AJ245" s="11"/>
      <c r="AK245" s="10">
        <v>0</v>
      </c>
      <c r="AL245" s="11"/>
      <c r="AM245" s="10">
        <v>0</v>
      </c>
      <c r="AN245" s="11"/>
      <c r="AO245" s="10">
        <v>0</v>
      </c>
      <c r="AP245" s="11"/>
      <c r="AQ245" s="10">
        <v>0</v>
      </c>
      <c r="AR245" s="11"/>
      <c r="AS245" s="10">
        <v>0</v>
      </c>
      <c r="AT245" s="11"/>
      <c r="AU245" s="10">
        <v>0</v>
      </c>
      <c r="AV245" s="11"/>
      <c r="AW245" s="10">
        <v>0</v>
      </c>
      <c r="AX245" s="11"/>
      <c r="AY245" s="10">
        <v>0</v>
      </c>
      <c r="AZ245" s="11"/>
      <c r="BA245" s="10">
        <v>0</v>
      </c>
      <c r="BB245" s="11"/>
      <c r="BC245" s="10">
        <v>0</v>
      </c>
      <c r="BD245" s="11"/>
      <c r="BE245" s="10">
        <v>0</v>
      </c>
      <c r="BF245" s="11"/>
      <c r="BG245" s="10">
        <v>0</v>
      </c>
      <c r="BH245" s="11"/>
      <c r="BI245" s="10">
        <v>0</v>
      </c>
      <c r="BJ245" s="11"/>
      <c r="BK245" s="10">
        <v>0</v>
      </c>
      <c r="BL245" s="11"/>
      <c r="BM245" s="10">
        <v>0</v>
      </c>
      <c r="BN245" s="11"/>
      <c r="BO245" s="10">
        <v>0</v>
      </c>
      <c r="BP245" s="11"/>
      <c r="BQ245" s="10">
        <v>0</v>
      </c>
      <c r="BR245" s="11"/>
      <c r="BS245" s="10">
        <v>0</v>
      </c>
      <c r="BT245" s="11"/>
      <c r="BU245" s="10">
        <v>0</v>
      </c>
      <c r="BV245" s="11"/>
      <c r="BW245" s="10">
        <v>0</v>
      </c>
      <c r="BX245" s="11"/>
      <c r="BY245" s="10">
        <v>0</v>
      </c>
      <c r="BZ245" s="11"/>
      <c r="CA245" s="10">
        <v>0</v>
      </c>
      <c r="CB245" s="11"/>
      <c r="CC245" s="10">
        <v>0</v>
      </c>
      <c r="CD245" s="11"/>
      <c r="CE245" s="10">
        <v>191931.40000000002</v>
      </c>
      <c r="CF245" s="11">
        <v>1</v>
      </c>
      <c r="CG245" s="9"/>
      <c r="CH245" s="17">
        <f t="shared" si="71"/>
        <v>191931.40000000002</v>
      </c>
      <c r="CI245" s="17">
        <f t="shared" si="72"/>
        <v>0</v>
      </c>
      <c r="CJ245" s="17">
        <f t="shared" si="73"/>
        <v>0</v>
      </c>
      <c r="CK245" s="17">
        <f t="shared" si="74"/>
        <v>0</v>
      </c>
      <c r="CL245" s="17">
        <f t="shared" si="75"/>
        <v>0</v>
      </c>
      <c r="CM245" s="15">
        <f>CH245/CH$245</f>
        <v>1</v>
      </c>
      <c r="CN245" s="15"/>
      <c r="CO245" s="15"/>
      <c r="CP245" s="15"/>
      <c r="CQ245" s="15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</row>
    <row r="246" spans="1:128" x14ac:dyDescent="0.25">
      <c r="A246" s="2" t="s">
        <v>194</v>
      </c>
      <c r="B246" s="2" t="s">
        <v>195</v>
      </c>
      <c r="C246" s="2" t="s">
        <v>155</v>
      </c>
      <c r="D246" s="2" t="s">
        <v>55</v>
      </c>
      <c r="E246" s="5">
        <v>0</v>
      </c>
      <c r="F246" s="6"/>
      <c r="G246" s="5">
        <v>0</v>
      </c>
      <c r="H246" s="6"/>
      <c r="I246" s="5">
        <v>0</v>
      </c>
      <c r="J246" s="6"/>
      <c r="K246" s="5">
        <v>0</v>
      </c>
      <c r="L246" s="6"/>
      <c r="M246" s="5">
        <v>0</v>
      </c>
      <c r="N246" s="6"/>
      <c r="O246" s="5">
        <v>0</v>
      </c>
      <c r="P246" s="6"/>
      <c r="Q246" s="5">
        <v>0</v>
      </c>
      <c r="R246" s="6"/>
      <c r="S246" s="5">
        <v>0</v>
      </c>
      <c r="T246" s="6"/>
      <c r="U246" s="5">
        <v>0</v>
      </c>
      <c r="V246" s="6"/>
      <c r="W246" s="5">
        <v>0</v>
      </c>
      <c r="X246" s="6"/>
      <c r="Y246" s="5">
        <v>0</v>
      </c>
      <c r="Z246" s="6"/>
      <c r="AA246" s="5">
        <v>338816.17</v>
      </c>
      <c r="AB246" s="6">
        <v>0.85952402298117503</v>
      </c>
      <c r="AC246" s="5">
        <v>0</v>
      </c>
      <c r="AD246" s="6"/>
      <c r="AE246" s="5">
        <v>0</v>
      </c>
      <c r="AF246" s="6"/>
      <c r="AG246" s="5">
        <v>0</v>
      </c>
      <c r="AH246" s="6"/>
      <c r="AI246" s="5">
        <v>0</v>
      </c>
      <c r="AJ246" s="6"/>
      <c r="AK246" s="5">
        <v>0</v>
      </c>
      <c r="AL246" s="6"/>
      <c r="AM246" s="5">
        <v>0</v>
      </c>
      <c r="AN246" s="6"/>
      <c r="AO246" s="5">
        <v>0</v>
      </c>
      <c r="AP246" s="6"/>
      <c r="AQ246" s="5">
        <v>0</v>
      </c>
      <c r="AR246" s="6"/>
      <c r="AS246" s="5">
        <v>0</v>
      </c>
      <c r="AT246" s="6"/>
      <c r="AU246" s="5">
        <v>0</v>
      </c>
      <c r="AV246" s="6"/>
      <c r="AW246" s="5">
        <v>0</v>
      </c>
      <c r="AX246" s="6"/>
      <c r="AY246" s="5">
        <v>0</v>
      </c>
      <c r="AZ246" s="6"/>
      <c r="BA246" s="5">
        <v>0</v>
      </c>
      <c r="BB246" s="6"/>
      <c r="BC246" s="5">
        <v>0</v>
      </c>
      <c r="BD246" s="6"/>
      <c r="BE246" s="5">
        <v>0</v>
      </c>
      <c r="BF246" s="6"/>
      <c r="BG246" s="5">
        <v>0</v>
      </c>
      <c r="BH246" s="6"/>
      <c r="BI246" s="5">
        <v>0</v>
      </c>
      <c r="BJ246" s="6"/>
      <c r="BK246" s="5">
        <v>0</v>
      </c>
      <c r="BL246" s="6"/>
      <c r="BM246" s="5">
        <v>0</v>
      </c>
      <c r="BN246" s="6"/>
      <c r="BO246" s="5">
        <v>0</v>
      </c>
      <c r="BP246" s="6"/>
      <c r="BQ246" s="5">
        <v>0</v>
      </c>
      <c r="BR246" s="6"/>
      <c r="BS246" s="5">
        <v>0</v>
      </c>
      <c r="BT246" s="6"/>
      <c r="BU246" s="5">
        <v>0</v>
      </c>
      <c r="BV246" s="6"/>
      <c r="BW246" s="5">
        <v>0</v>
      </c>
      <c r="BX246" s="6"/>
      <c r="BY246" s="5">
        <v>0</v>
      </c>
      <c r="BZ246" s="6"/>
      <c r="CA246" s="5">
        <v>0</v>
      </c>
      <c r="CB246" s="6"/>
      <c r="CC246" s="5">
        <v>0</v>
      </c>
      <c r="CD246" s="6"/>
      <c r="CE246" s="5">
        <v>338816.17</v>
      </c>
      <c r="CF246" s="6">
        <v>0.85952402298117503</v>
      </c>
      <c r="CG246" s="4"/>
      <c r="CH246" s="12">
        <f t="shared" si="71"/>
        <v>338816.17</v>
      </c>
      <c r="CI246" s="12">
        <f t="shared" si="72"/>
        <v>0</v>
      </c>
      <c r="CJ246" s="12">
        <f t="shared" si="73"/>
        <v>0</v>
      </c>
      <c r="CK246" s="12">
        <f t="shared" si="74"/>
        <v>0</v>
      </c>
      <c r="CL246" s="12">
        <f t="shared" si="75"/>
        <v>0</v>
      </c>
      <c r="CM246" s="16">
        <f>CH246/CH$254</f>
        <v>0.85952402298117503</v>
      </c>
      <c r="CN246" s="16"/>
      <c r="CO246" s="16"/>
      <c r="CP246" s="16"/>
      <c r="CQ246" s="16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</row>
    <row r="247" spans="1:128" x14ac:dyDescent="0.25">
      <c r="A247" s="2" t="s">
        <v>194</v>
      </c>
      <c r="B247" s="2" t="s">
        <v>195</v>
      </c>
      <c r="C247" s="2" t="s">
        <v>155</v>
      </c>
      <c r="D247" s="2" t="s">
        <v>56</v>
      </c>
      <c r="E247" s="5">
        <v>0</v>
      </c>
      <c r="F247" s="6"/>
      <c r="G247" s="5">
        <v>0</v>
      </c>
      <c r="H247" s="6"/>
      <c r="I247" s="5">
        <v>0</v>
      </c>
      <c r="J247" s="6"/>
      <c r="K247" s="5">
        <v>0</v>
      </c>
      <c r="L247" s="6"/>
      <c r="M247" s="5">
        <v>0</v>
      </c>
      <c r="N247" s="6"/>
      <c r="O247" s="5">
        <v>0</v>
      </c>
      <c r="P247" s="6"/>
      <c r="Q247" s="5">
        <v>0</v>
      </c>
      <c r="R247" s="6"/>
      <c r="S247" s="5">
        <v>0</v>
      </c>
      <c r="T247" s="6"/>
      <c r="U247" s="5">
        <v>0</v>
      </c>
      <c r="V247" s="6"/>
      <c r="W247" s="5">
        <v>0</v>
      </c>
      <c r="X247" s="6"/>
      <c r="Y247" s="5">
        <v>0</v>
      </c>
      <c r="Z247" s="6"/>
      <c r="AA247" s="5">
        <v>6491.34</v>
      </c>
      <c r="AB247" s="6">
        <v>1.646752181673803E-2</v>
      </c>
      <c r="AC247" s="5">
        <v>0</v>
      </c>
      <c r="AD247" s="6"/>
      <c r="AE247" s="5">
        <v>0</v>
      </c>
      <c r="AF247" s="6"/>
      <c r="AG247" s="5">
        <v>0</v>
      </c>
      <c r="AH247" s="6"/>
      <c r="AI247" s="5">
        <v>0</v>
      </c>
      <c r="AJ247" s="6"/>
      <c r="AK247" s="5">
        <v>0</v>
      </c>
      <c r="AL247" s="6"/>
      <c r="AM247" s="5">
        <v>0</v>
      </c>
      <c r="AN247" s="6"/>
      <c r="AO247" s="5">
        <v>0</v>
      </c>
      <c r="AP247" s="6"/>
      <c r="AQ247" s="5">
        <v>0</v>
      </c>
      <c r="AR247" s="6"/>
      <c r="AS247" s="5">
        <v>0</v>
      </c>
      <c r="AT247" s="6"/>
      <c r="AU247" s="5">
        <v>0</v>
      </c>
      <c r="AV247" s="6"/>
      <c r="AW247" s="5">
        <v>0</v>
      </c>
      <c r="AX247" s="6"/>
      <c r="AY247" s="5">
        <v>0</v>
      </c>
      <c r="AZ247" s="6"/>
      <c r="BA247" s="5">
        <v>0</v>
      </c>
      <c r="BB247" s="6"/>
      <c r="BC247" s="5">
        <v>0</v>
      </c>
      <c r="BD247" s="6"/>
      <c r="BE247" s="5">
        <v>0</v>
      </c>
      <c r="BF247" s="6"/>
      <c r="BG247" s="5">
        <v>0</v>
      </c>
      <c r="BH247" s="6"/>
      <c r="BI247" s="5">
        <v>0</v>
      </c>
      <c r="BJ247" s="6"/>
      <c r="BK247" s="5">
        <v>0</v>
      </c>
      <c r="BL247" s="6"/>
      <c r="BM247" s="5">
        <v>0</v>
      </c>
      <c r="BN247" s="6"/>
      <c r="BO247" s="5">
        <v>0</v>
      </c>
      <c r="BP247" s="6"/>
      <c r="BQ247" s="5">
        <v>0</v>
      </c>
      <c r="BR247" s="6"/>
      <c r="BS247" s="5">
        <v>0</v>
      </c>
      <c r="BT247" s="6"/>
      <c r="BU247" s="5">
        <v>0</v>
      </c>
      <c r="BV247" s="6"/>
      <c r="BW247" s="5">
        <v>0</v>
      </c>
      <c r="BX247" s="6"/>
      <c r="BY247" s="5">
        <v>0</v>
      </c>
      <c r="BZ247" s="6"/>
      <c r="CA247" s="5">
        <v>0</v>
      </c>
      <c r="CB247" s="6"/>
      <c r="CC247" s="5">
        <v>0</v>
      </c>
      <c r="CD247" s="6"/>
      <c r="CE247" s="5">
        <v>6491.34</v>
      </c>
      <c r="CF247" s="6">
        <v>1.646752181673803E-2</v>
      </c>
      <c r="CG247" s="4"/>
      <c r="CH247" s="12">
        <f t="shared" si="71"/>
        <v>6491.34</v>
      </c>
      <c r="CI247" s="12">
        <f t="shared" si="72"/>
        <v>0</v>
      </c>
      <c r="CJ247" s="12">
        <f t="shared" si="73"/>
        <v>0</v>
      </c>
      <c r="CK247" s="12">
        <f t="shared" si="74"/>
        <v>0</v>
      </c>
      <c r="CL247" s="12">
        <f t="shared" si="75"/>
        <v>0</v>
      </c>
      <c r="CM247" s="16">
        <f t="shared" ref="CM247:CM254" si="87">CH247/CH$254</f>
        <v>1.646752181673803E-2</v>
      </c>
      <c r="CN247" s="16"/>
      <c r="CO247" s="16"/>
      <c r="CP247" s="16"/>
      <c r="CQ247" s="16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</row>
    <row r="248" spans="1:128" x14ac:dyDescent="0.25">
      <c r="A248" s="2" t="s">
        <v>194</v>
      </c>
      <c r="B248" s="2" t="s">
        <v>195</v>
      </c>
      <c r="C248" s="2" t="s">
        <v>155</v>
      </c>
      <c r="D248" s="2" t="s">
        <v>57</v>
      </c>
      <c r="E248" s="5">
        <v>0</v>
      </c>
      <c r="F248" s="6"/>
      <c r="G248" s="5">
        <v>0</v>
      </c>
      <c r="H248" s="6"/>
      <c r="I248" s="5">
        <v>0</v>
      </c>
      <c r="J248" s="6"/>
      <c r="K248" s="5">
        <v>0</v>
      </c>
      <c r="L248" s="6"/>
      <c r="M248" s="5">
        <v>0</v>
      </c>
      <c r="N248" s="6"/>
      <c r="O248" s="5">
        <v>0</v>
      </c>
      <c r="P248" s="6"/>
      <c r="Q248" s="5">
        <v>0</v>
      </c>
      <c r="R248" s="6"/>
      <c r="S248" s="5">
        <v>0</v>
      </c>
      <c r="T248" s="6"/>
      <c r="U248" s="5">
        <v>0</v>
      </c>
      <c r="V248" s="6"/>
      <c r="W248" s="5">
        <v>0</v>
      </c>
      <c r="X248" s="6"/>
      <c r="Y248" s="5">
        <v>0</v>
      </c>
      <c r="Z248" s="6"/>
      <c r="AA248" s="5">
        <v>1622.83</v>
      </c>
      <c r="AB248" s="6">
        <v>4.1168677699607442E-3</v>
      </c>
      <c r="AC248" s="5">
        <v>0</v>
      </c>
      <c r="AD248" s="6"/>
      <c r="AE248" s="5">
        <v>0</v>
      </c>
      <c r="AF248" s="6"/>
      <c r="AG248" s="5">
        <v>0</v>
      </c>
      <c r="AH248" s="6"/>
      <c r="AI248" s="5">
        <v>0</v>
      </c>
      <c r="AJ248" s="6"/>
      <c r="AK248" s="5">
        <v>0</v>
      </c>
      <c r="AL248" s="6"/>
      <c r="AM248" s="5">
        <v>0</v>
      </c>
      <c r="AN248" s="6"/>
      <c r="AO248" s="5">
        <v>0</v>
      </c>
      <c r="AP248" s="6"/>
      <c r="AQ248" s="5">
        <v>0</v>
      </c>
      <c r="AR248" s="6"/>
      <c r="AS248" s="5">
        <v>0</v>
      </c>
      <c r="AT248" s="6"/>
      <c r="AU248" s="5">
        <v>0</v>
      </c>
      <c r="AV248" s="6"/>
      <c r="AW248" s="5">
        <v>0</v>
      </c>
      <c r="AX248" s="6"/>
      <c r="AY248" s="5">
        <v>0</v>
      </c>
      <c r="AZ248" s="6"/>
      <c r="BA248" s="5">
        <v>0</v>
      </c>
      <c r="BB248" s="6"/>
      <c r="BC248" s="5">
        <v>0</v>
      </c>
      <c r="BD248" s="6"/>
      <c r="BE248" s="5">
        <v>0</v>
      </c>
      <c r="BF248" s="6"/>
      <c r="BG248" s="5">
        <v>0</v>
      </c>
      <c r="BH248" s="6"/>
      <c r="BI248" s="5">
        <v>0</v>
      </c>
      <c r="BJ248" s="6"/>
      <c r="BK248" s="5">
        <v>0</v>
      </c>
      <c r="BL248" s="6"/>
      <c r="BM248" s="5">
        <v>0</v>
      </c>
      <c r="BN248" s="6"/>
      <c r="BO248" s="5">
        <v>0</v>
      </c>
      <c r="BP248" s="6"/>
      <c r="BQ248" s="5">
        <v>0</v>
      </c>
      <c r="BR248" s="6"/>
      <c r="BS248" s="5">
        <v>0</v>
      </c>
      <c r="BT248" s="6"/>
      <c r="BU248" s="5">
        <v>0</v>
      </c>
      <c r="BV248" s="6"/>
      <c r="BW248" s="5">
        <v>0</v>
      </c>
      <c r="BX248" s="6"/>
      <c r="BY248" s="5">
        <v>0</v>
      </c>
      <c r="BZ248" s="6"/>
      <c r="CA248" s="5">
        <v>0</v>
      </c>
      <c r="CB248" s="6"/>
      <c r="CC248" s="5">
        <v>0</v>
      </c>
      <c r="CD248" s="6"/>
      <c r="CE248" s="5">
        <v>1622.83</v>
      </c>
      <c r="CF248" s="6">
        <v>4.1168677699607442E-3</v>
      </c>
      <c r="CG248" s="4"/>
      <c r="CH248" s="12">
        <f t="shared" si="71"/>
        <v>1622.83</v>
      </c>
      <c r="CI248" s="12">
        <f t="shared" si="72"/>
        <v>0</v>
      </c>
      <c r="CJ248" s="12">
        <f t="shared" si="73"/>
        <v>0</v>
      </c>
      <c r="CK248" s="12">
        <f t="shared" si="74"/>
        <v>0</v>
      </c>
      <c r="CL248" s="12">
        <f t="shared" si="75"/>
        <v>0</v>
      </c>
      <c r="CM248" s="16">
        <f t="shared" si="87"/>
        <v>4.1168677699607442E-3</v>
      </c>
      <c r="CN248" s="16"/>
      <c r="CO248" s="16"/>
      <c r="CP248" s="16"/>
      <c r="CQ248" s="16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</row>
    <row r="249" spans="1:128" x14ac:dyDescent="0.25">
      <c r="A249" s="2" t="s">
        <v>194</v>
      </c>
      <c r="B249" s="2" t="s">
        <v>195</v>
      </c>
      <c r="C249" s="2" t="s">
        <v>155</v>
      </c>
      <c r="D249" s="2" t="s">
        <v>58</v>
      </c>
      <c r="E249" s="5">
        <v>0</v>
      </c>
      <c r="F249" s="6"/>
      <c r="G249" s="5">
        <v>0</v>
      </c>
      <c r="H249" s="6"/>
      <c r="I249" s="5">
        <v>0</v>
      </c>
      <c r="J249" s="6"/>
      <c r="K249" s="5">
        <v>0</v>
      </c>
      <c r="L249" s="6"/>
      <c r="M249" s="5">
        <v>0</v>
      </c>
      <c r="N249" s="6"/>
      <c r="O249" s="5">
        <v>0</v>
      </c>
      <c r="P249" s="6"/>
      <c r="Q249" s="5">
        <v>0</v>
      </c>
      <c r="R249" s="6"/>
      <c r="S249" s="5">
        <v>0</v>
      </c>
      <c r="T249" s="6"/>
      <c r="U249" s="5">
        <v>0</v>
      </c>
      <c r="V249" s="6"/>
      <c r="W249" s="5">
        <v>0</v>
      </c>
      <c r="X249" s="6"/>
      <c r="Y249" s="5">
        <v>0</v>
      </c>
      <c r="Z249" s="6"/>
      <c r="AA249" s="5">
        <v>2058.2399999999998</v>
      </c>
      <c r="AB249" s="6">
        <v>5.2214353437168414E-3</v>
      </c>
      <c r="AC249" s="5">
        <v>0</v>
      </c>
      <c r="AD249" s="6"/>
      <c r="AE249" s="5">
        <v>0</v>
      </c>
      <c r="AF249" s="6"/>
      <c r="AG249" s="5">
        <v>0</v>
      </c>
      <c r="AH249" s="6"/>
      <c r="AI249" s="5">
        <v>0</v>
      </c>
      <c r="AJ249" s="6"/>
      <c r="AK249" s="5">
        <v>0</v>
      </c>
      <c r="AL249" s="6"/>
      <c r="AM249" s="5">
        <v>0</v>
      </c>
      <c r="AN249" s="6"/>
      <c r="AO249" s="5">
        <v>0</v>
      </c>
      <c r="AP249" s="6"/>
      <c r="AQ249" s="5">
        <v>0</v>
      </c>
      <c r="AR249" s="6"/>
      <c r="AS249" s="5">
        <v>0</v>
      </c>
      <c r="AT249" s="6"/>
      <c r="AU249" s="5">
        <v>0</v>
      </c>
      <c r="AV249" s="6"/>
      <c r="AW249" s="5">
        <v>0</v>
      </c>
      <c r="AX249" s="6"/>
      <c r="AY249" s="5">
        <v>0</v>
      </c>
      <c r="AZ249" s="6"/>
      <c r="BA249" s="5">
        <v>0</v>
      </c>
      <c r="BB249" s="6"/>
      <c r="BC249" s="5">
        <v>0</v>
      </c>
      <c r="BD249" s="6"/>
      <c r="BE249" s="5">
        <v>0</v>
      </c>
      <c r="BF249" s="6"/>
      <c r="BG249" s="5">
        <v>0</v>
      </c>
      <c r="BH249" s="6"/>
      <c r="BI249" s="5">
        <v>0</v>
      </c>
      <c r="BJ249" s="6"/>
      <c r="BK249" s="5">
        <v>0</v>
      </c>
      <c r="BL249" s="6"/>
      <c r="BM249" s="5">
        <v>0</v>
      </c>
      <c r="BN249" s="6"/>
      <c r="BO249" s="5">
        <v>0</v>
      </c>
      <c r="BP249" s="6"/>
      <c r="BQ249" s="5">
        <v>0</v>
      </c>
      <c r="BR249" s="6"/>
      <c r="BS249" s="5">
        <v>0</v>
      </c>
      <c r="BT249" s="6"/>
      <c r="BU249" s="5">
        <v>0</v>
      </c>
      <c r="BV249" s="6"/>
      <c r="BW249" s="5">
        <v>0</v>
      </c>
      <c r="BX249" s="6"/>
      <c r="BY249" s="5">
        <v>0</v>
      </c>
      <c r="BZ249" s="6"/>
      <c r="CA249" s="5">
        <v>0</v>
      </c>
      <c r="CB249" s="6"/>
      <c r="CC249" s="5">
        <v>0</v>
      </c>
      <c r="CD249" s="6"/>
      <c r="CE249" s="5">
        <v>2058.2399999999998</v>
      </c>
      <c r="CF249" s="6">
        <v>5.2214353437168414E-3</v>
      </c>
      <c r="CG249" s="4"/>
      <c r="CH249" s="12">
        <f t="shared" si="71"/>
        <v>2058.2399999999998</v>
      </c>
      <c r="CI249" s="12">
        <f t="shared" si="72"/>
        <v>0</v>
      </c>
      <c r="CJ249" s="12">
        <f t="shared" si="73"/>
        <v>0</v>
      </c>
      <c r="CK249" s="12">
        <f t="shared" si="74"/>
        <v>0</v>
      </c>
      <c r="CL249" s="12">
        <f t="shared" si="75"/>
        <v>0</v>
      </c>
      <c r="CM249" s="16">
        <f t="shared" si="87"/>
        <v>5.2214353437168414E-3</v>
      </c>
      <c r="CN249" s="16"/>
      <c r="CO249" s="16"/>
      <c r="CP249" s="16"/>
      <c r="CQ249" s="16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</row>
    <row r="250" spans="1:128" x14ac:dyDescent="0.25">
      <c r="A250" s="2" t="s">
        <v>194</v>
      </c>
      <c r="B250" s="2" t="s">
        <v>195</v>
      </c>
      <c r="C250" s="2" t="s">
        <v>155</v>
      </c>
      <c r="D250" s="2" t="s">
        <v>59</v>
      </c>
      <c r="E250" s="5">
        <v>0</v>
      </c>
      <c r="F250" s="6"/>
      <c r="G250" s="5">
        <v>0</v>
      </c>
      <c r="H250" s="6"/>
      <c r="I250" s="5">
        <v>0</v>
      </c>
      <c r="J250" s="6"/>
      <c r="K250" s="5">
        <v>0</v>
      </c>
      <c r="L250" s="6"/>
      <c r="M250" s="5">
        <v>0</v>
      </c>
      <c r="N250" s="6"/>
      <c r="O250" s="5">
        <v>0</v>
      </c>
      <c r="P250" s="6"/>
      <c r="Q250" s="5">
        <v>0</v>
      </c>
      <c r="R250" s="6"/>
      <c r="S250" s="5">
        <v>0</v>
      </c>
      <c r="T250" s="6"/>
      <c r="U250" s="5">
        <v>0</v>
      </c>
      <c r="V250" s="6"/>
      <c r="W250" s="5">
        <v>0</v>
      </c>
      <c r="X250" s="6"/>
      <c r="Y250" s="5">
        <v>0</v>
      </c>
      <c r="Z250" s="6"/>
      <c r="AA250" s="5">
        <v>118.74000000000001</v>
      </c>
      <c r="AB250" s="6">
        <v>3.0122494593095938E-4</v>
      </c>
      <c r="AC250" s="5">
        <v>0</v>
      </c>
      <c r="AD250" s="6"/>
      <c r="AE250" s="5">
        <v>0</v>
      </c>
      <c r="AF250" s="6"/>
      <c r="AG250" s="5">
        <v>0</v>
      </c>
      <c r="AH250" s="6"/>
      <c r="AI250" s="5">
        <v>0</v>
      </c>
      <c r="AJ250" s="6"/>
      <c r="AK250" s="5">
        <v>0</v>
      </c>
      <c r="AL250" s="6"/>
      <c r="AM250" s="5">
        <v>0</v>
      </c>
      <c r="AN250" s="6"/>
      <c r="AO250" s="5">
        <v>0</v>
      </c>
      <c r="AP250" s="6"/>
      <c r="AQ250" s="5">
        <v>0</v>
      </c>
      <c r="AR250" s="6"/>
      <c r="AS250" s="5">
        <v>0</v>
      </c>
      <c r="AT250" s="6"/>
      <c r="AU250" s="5">
        <v>0</v>
      </c>
      <c r="AV250" s="6"/>
      <c r="AW250" s="5">
        <v>0</v>
      </c>
      <c r="AX250" s="6"/>
      <c r="AY250" s="5">
        <v>0</v>
      </c>
      <c r="AZ250" s="6"/>
      <c r="BA250" s="5">
        <v>0</v>
      </c>
      <c r="BB250" s="6"/>
      <c r="BC250" s="5">
        <v>0</v>
      </c>
      <c r="BD250" s="6"/>
      <c r="BE250" s="5">
        <v>0</v>
      </c>
      <c r="BF250" s="6"/>
      <c r="BG250" s="5">
        <v>0</v>
      </c>
      <c r="BH250" s="6"/>
      <c r="BI250" s="5">
        <v>0</v>
      </c>
      <c r="BJ250" s="6"/>
      <c r="BK250" s="5">
        <v>0</v>
      </c>
      <c r="BL250" s="6"/>
      <c r="BM250" s="5">
        <v>0</v>
      </c>
      <c r="BN250" s="6"/>
      <c r="BO250" s="5">
        <v>0</v>
      </c>
      <c r="BP250" s="6"/>
      <c r="BQ250" s="5">
        <v>0</v>
      </c>
      <c r="BR250" s="6"/>
      <c r="BS250" s="5">
        <v>0</v>
      </c>
      <c r="BT250" s="6"/>
      <c r="BU250" s="5">
        <v>0</v>
      </c>
      <c r="BV250" s="6"/>
      <c r="BW250" s="5">
        <v>0</v>
      </c>
      <c r="BX250" s="6"/>
      <c r="BY250" s="5">
        <v>0</v>
      </c>
      <c r="BZ250" s="6"/>
      <c r="CA250" s="5">
        <v>0</v>
      </c>
      <c r="CB250" s="6"/>
      <c r="CC250" s="5">
        <v>0</v>
      </c>
      <c r="CD250" s="6"/>
      <c r="CE250" s="5">
        <v>118.74000000000001</v>
      </c>
      <c r="CF250" s="6">
        <v>3.0122494593095938E-4</v>
      </c>
      <c r="CG250" s="4"/>
      <c r="CH250" s="12">
        <f t="shared" si="71"/>
        <v>118.74000000000001</v>
      </c>
      <c r="CI250" s="12">
        <f t="shared" si="72"/>
        <v>0</v>
      </c>
      <c r="CJ250" s="12">
        <f t="shared" si="73"/>
        <v>0</v>
      </c>
      <c r="CK250" s="12">
        <f t="shared" si="74"/>
        <v>0</v>
      </c>
      <c r="CL250" s="12">
        <f t="shared" si="75"/>
        <v>0</v>
      </c>
      <c r="CM250" s="16">
        <f t="shared" si="87"/>
        <v>3.0122494593095938E-4</v>
      </c>
      <c r="CN250" s="16"/>
      <c r="CO250" s="16"/>
      <c r="CP250" s="16"/>
      <c r="CQ250" s="16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</row>
    <row r="251" spans="1:128" x14ac:dyDescent="0.25">
      <c r="A251" s="2" t="s">
        <v>194</v>
      </c>
      <c r="B251" s="2" t="s">
        <v>195</v>
      </c>
      <c r="C251" s="2" t="s">
        <v>155</v>
      </c>
      <c r="D251" s="2" t="s">
        <v>61</v>
      </c>
      <c r="E251" s="5">
        <v>0</v>
      </c>
      <c r="F251" s="6"/>
      <c r="G251" s="5">
        <v>0</v>
      </c>
      <c r="H251" s="6"/>
      <c r="I251" s="5">
        <v>0</v>
      </c>
      <c r="J251" s="6"/>
      <c r="K251" s="5">
        <v>0</v>
      </c>
      <c r="L251" s="6"/>
      <c r="M251" s="5">
        <v>0</v>
      </c>
      <c r="N251" s="6"/>
      <c r="O251" s="5">
        <v>0</v>
      </c>
      <c r="P251" s="6"/>
      <c r="Q251" s="5">
        <v>0</v>
      </c>
      <c r="R251" s="6"/>
      <c r="S251" s="5">
        <v>0</v>
      </c>
      <c r="T251" s="6"/>
      <c r="U251" s="5">
        <v>0</v>
      </c>
      <c r="V251" s="6"/>
      <c r="W251" s="5">
        <v>0</v>
      </c>
      <c r="X251" s="6"/>
      <c r="Y251" s="5">
        <v>0</v>
      </c>
      <c r="Z251" s="6"/>
      <c r="AA251" s="5">
        <v>158.32999999999998</v>
      </c>
      <c r="AB251" s="6">
        <v>4.016586296888057E-4</v>
      </c>
      <c r="AC251" s="5">
        <v>0</v>
      </c>
      <c r="AD251" s="6"/>
      <c r="AE251" s="5">
        <v>0</v>
      </c>
      <c r="AF251" s="6"/>
      <c r="AG251" s="5">
        <v>0</v>
      </c>
      <c r="AH251" s="6"/>
      <c r="AI251" s="5">
        <v>0</v>
      </c>
      <c r="AJ251" s="6"/>
      <c r="AK251" s="5">
        <v>0</v>
      </c>
      <c r="AL251" s="6"/>
      <c r="AM251" s="5">
        <v>0</v>
      </c>
      <c r="AN251" s="6"/>
      <c r="AO251" s="5">
        <v>0</v>
      </c>
      <c r="AP251" s="6"/>
      <c r="AQ251" s="5">
        <v>0</v>
      </c>
      <c r="AR251" s="6"/>
      <c r="AS251" s="5">
        <v>0</v>
      </c>
      <c r="AT251" s="6"/>
      <c r="AU251" s="5">
        <v>0</v>
      </c>
      <c r="AV251" s="6"/>
      <c r="AW251" s="5">
        <v>0</v>
      </c>
      <c r="AX251" s="6"/>
      <c r="AY251" s="5">
        <v>0</v>
      </c>
      <c r="AZ251" s="6"/>
      <c r="BA251" s="5">
        <v>0</v>
      </c>
      <c r="BB251" s="6"/>
      <c r="BC251" s="5">
        <v>0</v>
      </c>
      <c r="BD251" s="6"/>
      <c r="BE251" s="5">
        <v>0</v>
      </c>
      <c r="BF251" s="6"/>
      <c r="BG251" s="5">
        <v>0</v>
      </c>
      <c r="BH251" s="6"/>
      <c r="BI251" s="5">
        <v>0</v>
      </c>
      <c r="BJ251" s="6"/>
      <c r="BK251" s="5">
        <v>0</v>
      </c>
      <c r="BL251" s="6"/>
      <c r="BM251" s="5">
        <v>0</v>
      </c>
      <c r="BN251" s="6"/>
      <c r="BO251" s="5">
        <v>0</v>
      </c>
      <c r="BP251" s="6"/>
      <c r="BQ251" s="5">
        <v>0</v>
      </c>
      <c r="BR251" s="6"/>
      <c r="BS251" s="5">
        <v>0</v>
      </c>
      <c r="BT251" s="6"/>
      <c r="BU251" s="5">
        <v>0</v>
      </c>
      <c r="BV251" s="6"/>
      <c r="BW251" s="5">
        <v>0</v>
      </c>
      <c r="BX251" s="6"/>
      <c r="BY251" s="5">
        <v>0</v>
      </c>
      <c r="BZ251" s="6"/>
      <c r="CA251" s="5">
        <v>0</v>
      </c>
      <c r="CB251" s="6"/>
      <c r="CC251" s="5">
        <v>0</v>
      </c>
      <c r="CD251" s="6"/>
      <c r="CE251" s="5">
        <v>158.32999999999998</v>
      </c>
      <c r="CF251" s="6">
        <v>4.016586296888057E-4</v>
      </c>
      <c r="CG251" s="4"/>
      <c r="CH251" s="12">
        <f t="shared" si="71"/>
        <v>158.32999999999998</v>
      </c>
      <c r="CI251" s="12">
        <f t="shared" si="72"/>
        <v>0</v>
      </c>
      <c r="CJ251" s="12">
        <f t="shared" si="73"/>
        <v>0</v>
      </c>
      <c r="CK251" s="12">
        <f t="shared" si="74"/>
        <v>0</v>
      </c>
      <c r="CL251" s="12">
        <f t="shared" si="75"/>
        <v>0</v>
      </c>
      <c r="CM251" s="16">
        <f t="shared" si="87"/>
        <v>4.016586296888057E-4</v>
      </c>
      <c r="CN251" s="16"/>
      <c r="CO251" s="16"/>
      <c r="CP251" s="16"/>
      <c r="CQ251" s="16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</row>
    <row r="252" spans="1:128" x14ac:dyDescent="0.25">
      <c r="A252" s="2" t="s">
        <v>194</v>
      </c>
      <c r="B252" s="2" t="s">
        <v>195</v>
      </c>
      <c r="C252" s="2" t="s">
        <v>155</v>
      </c>
      <c r="D252" s="2" t="s">
        <v>62</v>
      </c>
      <c r="E252" s="5">
        <v>0</v>
      </c>
      <c r="F252" s="6"/>
      <c r="G252" s="5">
        <v>0</v>
      </c>
      <c r="H252" s="6"/>
      <c r="I252" s="5">
        <v>0</v>
      </c>
      <c r="J252" s="6"/>
      <c r="K252" s="5">
        <v>0</v>
      </c>
      <c r="L252" s="6"/>
      <c r="M252" s="5">
        <v>0</v>
      </c>
      <c r="N252" s="6"/>
      <c r="O252" s="5">
        <v>0</v>
      </c>
      <c r="P252" s="6"/>
      <c r="Q252" s="5">
        <v>0</v>
      </c>
      <c r="R252" s="6"/>
      <c r="S252" s="5">
        <v>0</v>
      </c>
      <c r="T252" s="6"/>
      <c r="U252" s="5">
        <v>0</v>
      </c>
      <c r="V252" s="6"/>
      <c r="W252" s="5">
        <v>0</v>
      </c>
      <c r="X252" s="6"/>
      <c r="Y252" s="5">
        <v>0</v>
      </c>
      <c r="Z252" s="6"/>
      <c r="AA252" s="5">
        <v>39.58</v>
      </c>
      <c r="AB252" s="6">
        <v>1.0040831531031978E-4</v>
      </c>
      <c r="AC252" s="5">
        <v>0</v>
      </c>
      <c r="AD252" s="6"/>
      <c r="AE252" s="5">
        <v>0</v>
      </c>
      <c r="AF252" s="6"/>
      <c r="AG252" s="5">
        <v>0</v>
      </c>
      <c r="AH252" s="6"/>
      <c r="AI252" s="5">
        <v>0</v>
      </c>
      <c r="AJ252" s="6"/>
      <c r="AK252" s="5">
        <v>0</v>
      </c>
      <c r="AL252" s="6"/>
      <c r="AM252" s="5">
        <v>0</v>
      </c>
      <c r="AN252" s="6"/>
      <c r="AO252" s="5">
        <v>0</v>
      </c>
      <c r="AP252" s="6"/>
      <c r="AQ252" s="5">
        <v>0</v>
      </c>
      <c r="AR252" s="6"/>
      <c r="AS252" s="5">
        <v>0</v>
      </c>
      <c r="AT252" s="6"/>
      <c r="AU252" s="5">
        <v>0</v>
      </c>
      <c r="AV252" s="6"/>
      <c r="AW252" s="5">
        <v>0</v>
      </c>
      <c r="AX252" s="6"/>
      <c r="AY252" s="5">
        <v>0</v>
      </c>
      <c r="AZ252" s="6"/>
      <c r="BA252" s="5">
        <v>0</v>
      </c>
      <c r="BB252" s="6"/>
      <c r="BC252" s="5">
        <v>0</v>
      </c>
      <c r="BD252" s="6"/>
      <c r="BE252" s="5">
        <v>0</v>
      </c>
      <c r="BF252" s="6"/>
      <c r="BG252" s="5">
        <v>0</v>
      </c>
      <c r="BH252" s="6"/>
      <c r="BI252" s="5">
        <v>0</v>
      </c>
      <c r="BJ252" s="6"/>
      <c r="BK252" s="5">
        <v>0</v>
      </c>
      <c r="BL252" s="6"/>
      <c r="BM252" s="5">
        <v>0</v>
      </c>
      <c r="BN252" s="6"/>
      <c r="BO252" s="5">
        <v>0</v>
      </c>
      <c r="BP252" s="6"/>
      <c r="BQ252" s="5">
        <v>0</v>
      </c>
      <c r="BR252" s="6"/>
      <c r="BS252" s="5">
        <v>0</v>
      </c>
      <c r="BT252" s="6"/>
      <c r="BU252" s="5">
        <v>0</v>
      </c>
      <c r="BV252" s="6"/>
      <c r="BW252" s="5">
        <v>0</v>
      </c>
      <c r="BX252" s="6"/>
      <c r="BY252" s="5">
        <v>0</v>
      </c>
      <c r="BZ252" s="6"/>
      <c r="CA252" s="5">
        <v>0</v>
      </c>
      <c r="CB252" s="6"/>
      <c r="CC252" s="5">
        <v>0</v>
      </c>
      <c r="CD252" s="6"/>
      <c r="CE252" s="5">
        <v>39.58</v>
      </c>
      <c r="CF252" s="6">
        <v>1.0040831531031978E-4</v>
      </c>
      <c r="CG252" s="4"/>
      <c r="CH252" s="12">
        <f t="shared" si="71"/>
        <v>39.58</v>
      </c>
      <c r="CI252" s="12">
        <f t="shared" si="72"/>
        <v>0</v>
      </c>
      <c r="CJ252" s="12">
        <f t="shared" si="73"/>
        <v>0</v>
      </c>
      <c r="CK252" s="12">
        <f t="shared" si="74"/>
        <v>0</v>
      </c>
      <c r="CL252" s="12">
        <f t="shared" si="75"/>
        <v>0</v>
      </c>
      <c r="CM252" s="16">
        <f t="shared" si="87"/>
        <v>1.0040831531031978E-4</v>
      </c>
      <c r="CN252" s="16"/>
      <c r="CO252" s="16"/>
      <c r="CP252" s="16"/>
      <c r="CQ252" s="16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</row>
    <row r="253" spans="1:128" x14ac:dyDescent="0.25">
      <c r="A253" s="2" t="s">
        <v>194</v>
      </c>
      <c r="B253" s="2" t="s">
        <v>195</v>
      </c>
      <c r="C253" s="2" t="s">
        <v>155</v>
      </c>
      <c r="D253" s="2" t="s">
        <v>63</v>
      </c>
      <c r="E253" s="5">
        <v>0</v>
      </c>
      <c r="F253" s="6"/>
      <c r="G253" s="5">
        <v>0</v>
      </c>
      <c r="H253" s="6"/>
      <c r="I253" s="5">
        <v>0</v>
      </c>
      <c r="J253" s="6"/>
      <c r="K253" s="5">
        <v>0</v>
      </c>
      <c r="L253" s="6"/>
      <c r="M253" s="5">
        <v>0</v>
      </c>
      <c r="N253" s="6"/>
      <c r="O253" s="5">
        <v>0</v>
      </c>
      <c r="P253" s="6"/>
      <c r="Q253" s="5">
        <v>0</v>
      </c>
      <c r="R253" s="6"/>
      <c r="S253" s="5">
        <v>0</v>
      </c>
      <c r="T253" s="6"/>
      <c r="U253" s="5">
        <v>0</v>
      </c>
      <c r="V253" s="6"/>
      <c r="W253" s="5">
        <v>0</v>
      </c>
      <c r="X253" s="6"/>
      <c r="Y253" s="5">
        <v>0</v>
      </c>
      <c r="Z253" s="6"/>
      <c r="AA253" s="5">
        <v>44885.229999999996</v>
      </c>
      <c r="AB253" s="6">
        <v>0.11386686019747914</v>
      </c>
      <c r="AC253" s="5">
        <v>0</v>
      </c>
      <c r="AD253" s="6"/>
      <c r="AE253" s="5">
        <v>0</v>
      </c>
      <c r="AF253" s="6"/>
      <c r="AG253" s="5">
        <v>0</v>
      </c>
      <c r="AH253" s="6"/>
      <c r="AI253" s="5">
        <v>0</v>
      </c>
      <c r="AJ253" s="6"/>
      <c r="AK253" s="5">
        <v>0</v>
      </c>
      <c r="AL253" s="6"/>
      <c r="AM253" s="5">
        <v>0</v>
      </c>
      <c r="AN253" s="6"/>
      <c r="AO253" s="5">
        <v>0</v>
      </c>
      <c r="AP253" s="6"/>
      <c r="AQ253" s="5">
        <v>0</v>
      </c>
      <c r="AR253" s="6"/>
      <c r="AS253" s="5">
        <v>0</v>
      </c>
      <c r="AT253" s="6"/>
      <c r="AU253" s="5">
        <v>0</v>
      </c>
      <c r="AV253" s="6"/>
      <c r="AW253" s="5">
        <v>0</v>
      </c>
      <c r="AX253" s="6"/>
      <c r="AY253" s="5">
        <v>0</v>
      </c>
      <c r="AZ253" s="6"/>
      <c r="BA253" s="5">
        <v>0</v>
      </c>
      <c r="BB253" s="6"/>
      <c r="BC253" s="5">
        <v>0</v>
      </c>
      <c r="BD253" s="6"/>
      <c r="BE253" s="5">
        <v>0</v>
      </c>
      <c r="BF253" s="6"/>
      <c r="BG253" s="5">
        <v>0</v>
      </c>
      <c r="BH253" s="6"/>
      <c r="BI253" s="5">
        <v>0</v>
      </c>
      <c r="BJ253" s="6"/>
      <c r="BK253" s="5">
        <v>0</v>
      </c>
      <c r="BL253" s="6"/>
      <c r="BM253" s="5">
        <v>0</v>
      </c>
      <c r="BN253" s="6"/>
      <c r="BO253" s="5">
        <v>0</v>
      </c>
      <c r="BP253" s="6"/>
      <c r="BQ253" s="5">
        <v>0</v>
      </c>
      <c r="BR253" s="6"/>
      <c r="BS253" s="5">
        <v>0</v>
      </c>
      <c r="BT253" s="6"/>
      <c r="BU253" s="5">
        <v>0</v>
      </c>
      <c r="BV253" s="6"/>
      <c r="BW253" s="5">
        <v>0</v>
      </c>
      <c r="BX253" s="6"/>
      <c r="BY253" s="5">
        <v>0</v>
      </c>
      <c r="BZ253" s="6"/>
      <c r="CA253" s="5">
        <v>0</v>
      </c>
      <c r="CB253" s="6"/>
      <c r="CC253" s="5">
        <v>0</v>
      </c>
      <c r="CD253" s="6"/>
      <c r="CE253" s="5">
        <v>44885.229999999996</v>
      </c>
      <c r="CF253" s="6">
        <v>0.11386686019747914</v>
      </c>
      <c r="CG253" s="4"/>
      <c r="CH253" s="12">
        <f t="shared" si="71"/>
        <v>44885.229999999996</v>
      </c>
      <c r="CI253" s="12">
        <f t="shared" si="72"/>
        <v>0</v>
      </c>
      <c r="CJ253" s="12">
        <f t="shared" si="73"/>
        <v>0</v>
      </c>
      <c r="CK253" s="12">
        <f t="shared" si="74"/>
        <v>0</v>
      </c>
      <c r="CL253" s="12">
        <f t="shared" si="75"/>
        <v>0</v>
      </c>
      <c r="CM253" s="16">
        <f t="shared" si="87"/>
        <v>0.11386686019747914</v>
      </c>
      <c r="CN253" s="16"/>
      <c r="CO253" s="16"/>
      <c r="CP253" s="16"/>
      <c r="CQ253" s="16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</row>
    <row r="254" spans="1:128" s="7" customFormat="1" x14ac:dyDescent="0.25">
      <c r="A254" s="7" t="s">
        <v>196</v>
      </c>
      <c r="E254" s="10">
        <v>0</v>
      </c>
      <c r="F254" s="11"/>
      <c r="G254" s="10">
        <v>0</v>
      </c>
      <c r="H254" s="11"/>
      <c r="I254" s="10">
        <v>0</v>
      </c>
      <c r="J254" s="11"/>
      <c r="K254" s="10">
        <v>0</v>
      </c>
      <c r="L254" s="11"/>
      <c r="M254" s="10">
        <v>0</v>
      </c>
      <c r="N254" s="11"/>
      <c r="O254" s="10">
        <v>0</v>
      </c>
      <c r="P254" s="11"/>
      <c r="Q254" s="10">
        <v>0</v>
      </c>
      <c r="R254" s="11"/>
      <c r="S254" s="10">
        <v>0</v>
      </c>
      <c r="T254" s="11"/>
      <c r="U254" s="10">
        <v>0</v>
      </c>
      <c r="V254" s="11"/>
      <c r="W254" s="10">
        <v>0</v>
      </c>
      <c r="X254" s="11"/>
      <c r="Y254" s="10">
        <v>0</v>
      </c>
      <c r="Z254" s="11"/>
      <c r="AA254" s="10">
        <v>394190.46</v>
      </c>
      <c r="AB254" s="11">
        <v>1</v>
      </c>
      <c r="AC254" s="10">
        <v>0</v>
      </c>
      <c r="AD254" s="11"/>
      <c r="AE254" s="10">
        <v>0</v>
      </c>
      <c r="AF254" s="11"/>
      <c r="AG254" s="10">
        <v>0</v>
      </c>
      <c r="AH254" s="11"/>
      <c r="AI254" s="10">
        <v>0</v>
      </c>
      <c r="AJ254" s="11"/>
      <c r="AK254" s="10">
        <v>0</v>
      </c>
      <c r="AL254" s="11"/>
      <c r="AM254" s="10">
        <v>0</v>
      </c>
      <c r="AN254" s="11"/>
      <c r="AO254" s="10">
        <v>0</v>
      </c>
      <c r="AP254" s="11"/>
      <c r="AQ254" s="10">
        <v>0</v>
      </c>
      <c r="AR254" s="11"/>
      <c r="AS254" s="10">
        <v>0</v>
      </c>
      <c r="AT254" s="11"/>
      <c r="AU254" s="10">
        <v>0</v>
      </c>
      <c r="AV254" s="11"/>
      <c r="AW254" s="10">
        <v>0</v>
      </c>
      <c r="AX254" s="11"/>
      <c r="AY254" s="10">
        <v>0</v>
      </c>
      <c r="AZ254" s="11"/>
      <c r="BA254" s="10">
        <v>0</v>
      </c>
      <c r="BB254" s="11"/>
      <c r="BC254" s="10">
        <v>0</v>
      </c>
      <c r="BD254" s="11"/>
      <c r="BE254" s="10">
        <v>0</v>
      </c>
      <c r="BF254" s="11"/>
      <c r="BG254" s="10">
        <v>0</v>
      </c>
      <c r="BH254" s="11"/>
      <c r="BI254" s="10">
        <v>0</v>
      </c>
      <c r="BJ254" s="11"/>
      <c r="BK254" s="10">
        <v>0</v>
      </c>
      <c r="BL254" s="11"/>
      <c r="BM254" s="10">
        <v>0</v>
      </c>
      <c r="BN254" s="11"/>
      <c r="BO254" s="10">
        <v>0</v>
      </c>
      <c r="BP254" s="11"/>
      <c r="BQ254" s="10">
        <v>0</v>
      </c>
      <c r="BR254" s="11"/>
      <c r="BS254" s="10">
        <v>0</v>
      </c>
      <c r="BT254" s="11"/>
      <c r="BU254" s="10">
        <v>0</v>
      </c>
      <c r="BV254" s="11"/>
      <c r="BW254" s="10">
        <v>0</v>
      </c>
      <c r="BX254" s="11"/>
      <c r="BY254" s="10">
        <v>0</v>
      </c>
      <c r="BZ254" s="11"/>
      <c r="CA254" s="10">
        <v>0</v>
      </c>
      <c r="CB254" s="11"/>
      <c r="CC254" s="10">
        <v>0</v>
      </c>
      <c r="CD254" s="11"/>
      <c r="CE254" s="10">
        <v>394190.46</v>
      </c>
      <c r="CF254" s="11">
        <v>1</v>
      </c>
      <c r="CG254" s="9"/>
      <c r="CH254" s="17">
        <f t="shared" si="71"/>
        <v>394190.46</v>
      </c>
      <c r="CI254" s="17">
        <f t="shared" si="72"/>
        <v>0</v>
      </c>
      <c r="CJ254" s="17">
        <f t="shared" si="73"/>
        <v>0</v>
      </c>
      <c r="CK254" s="17">
        <f t="shared" si="74"/>
        <v>0</v>
      </c>
      <c r="CL254" s="17">
        <f t="shared" si="75"/>
        <v>0</v>
      </c>
      <c r="CM254" s="15">
        <f t="shared" si="87"/>
        <v>1</v>
      </c>
      <c r="CN254" s="15"/>
      <c r="CO254" s="15"/>
      <c r="CP254" s="15"/>
      <c r="CQ254" s="15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</row>
    <row r="255" spans="1:128" x14ac:dyDescent="0.25">
      <c r="A255" s="2" t="s">
        <v>197</v>
      </c>
      <c r="B255" s="2" t="s">
        <v>198</v>
      </c>
      <c r="C255" s="2" t="s">
        <v>84</v>
      </c>
      <c r="D255" s="2" t="s">
        <v>55</v>
      </c>
      <c r="E255" s="5">
        <v>0</v>
      </c>
      <c r="F255" s="6"/>
      <c r="G255" s="5">
        <v>0</v>
      </c>
      <c r="H255" s="6"/>
      <c r="I255" s="5">
        <v>0</v>
      </c>
      <c r="J255" s="6"/>
      <c r="K255" s="5">
        <v>0</v>
      </c>
      <c r="L255" s="6"/>
      <c r="M255" s="5">
        <v>0</v>
      </c>
      <c r="N255" s="6"/>
      <c r="O255" s="5">
        <v>0</v>
      </c>
      <c r="P255" s="6"/>
      <c r="Q255" s="5">
        <v>0</v>
      </c>
      <c r="R255" s="6"/>
      <c r="S255" s="5">
        <v>0</v>
      </c>
      <c r="T255" s="6"/>
      <c r="U255" s="5">
        <v>0</v>
      </c>
      <c r="V255" s="6"/>
      <c r="W255" s="5">
        <v>0</v>
      </c>
      <c r="X255" s="6"/>
      <c r="Y255" s="5">
        <v>0</v>
      </c>
      <c r="Z255" s="6"/>
      <c r="AA255" s="5">
        <v>7918.94</v>
      </c>
      <c r="AB255" s="6">
        <v>0.89939816302865172</v>
      </c>
      <c r="AC255" s="5">
        <v>14648.3</v>
      </c>
      <c r="AD255" s="6">
        <v>0.8993992666435805</v>
      </c>
      <c r="AE255" s="5">
        <v>13499.219999999998</v>
      </c>
      <c r="AF255" s="6">
        <v>0.89939996562094815</v>
      </c>
      <c r="AG255" s="5">
        <v>14556.760000000002</v>
      </c>
      <c r="AH255" s="6">
        <v>0.89939931961608854</v>
      </c>
      <c r="AI255" s="5">
        <v>14035.94</v>
      </c>
      <c r="AJ255" s="6">
        <v>0.89940016237459064</v>
      </c>
      <c r="AK255" s="5">
        <v>14445.749999999998</v>
      </c>
      <c r="AL255" s="6">
        <v>0.89939949755783222</v>
      </c>
      <c r="AM255" s="5">
        <v>13269.58</v>
      </c>
      <c r="AN255" s="6">
        <v>0.89940144193458083</v>
      </c>
      <c r="AO255" s="5">
        <v>14088.63</v>
      </c>
      <c r="AP255" s="6">
        <v>0.88950053697215892</v>
      </c>
      <c r="AQ255" s="5">
        <v>13831.789999999999</v>
      </c>
      <c r="AR255" s="6">
        <v>0.88949960386055893</v>
      </c>
      <c r="AS255" s="5">
        <v>13454.099999999999</v>
      </c>
      <c r="AT255" s="6">
        <v>0.88949963207754856</v>
      </c>
      <c r="AU255" s="5">
        <v>14355.85</v>
      </c>
      <c r="AV255" s="6">
        <v>0.88950085567951853</v>
      </c>
      <c r="AW255" s="5">
        <v>13599.989999999998</v>
      </c>
      <c r="AX255" s="6">
        <v>0.88950100265149989</v>
      </c>
      <c r="AY255" s="5">
        <v>14536.16</v>
      </c>
      <c r="AZ255" s="6">
        <v>0.88949972310525982</v>
      </c>
      <c r="BA255" s="5">
        <v>14980.279999999999</v>
      </c>
      <c r="BB255" s="6">
        <v>0.88949929488606838</v>
      </c>
      <c r="BC255" s="5">
        <v>13788.5</v>
      </c>
      <c r="BD255" s="6">
        <v>0.88950030319842077</v>
      </c>
      <c r="BE255" s="5">
        <v>14235.610000000004</v>
      </c>
      <c r="BF255" s="6">
        <v>0.88949935860065599</v>
      </c>
      <c r="BG255" s="5">
        <v>14426.100000000002</v>
      </c>
      <c r="BH255" s="6">
        <v>0.88950013595828392</v>
      </c>
      <c r="BI255" s="5">
        <v>13721.8</v>
      </c>
      <c r="BJ255" s="6">
        <v>0.88949938514614224</v>
      </c>
      <c r="BK255" s="5">
        <v>14317.500000000004</v>
      </c>
      <c r="BL255" s="6">
        <v>0.88950007827973443</v>
      </c>
      <c r="BM255" s="5">
        <v>14664.380000000001</v>
      </c>
      <c r="BN255" s="6">
        <v>0.88949963908989993</v>
      </c>
      <c r="BO255" s="5">
        <v>12554.14</v>
      </c>
      <c r="BP255" s="6">
        <v>0.88949901230859052</v>
      </c>
      <c r="BQ255" s="5">
        <v>12974.390000000003</v>
      </c>
      <c r="BR255" s="6">
        <v>0.88950004661953519</v>
      </c>
      <c r="BS255" s="5">
        <v>26985.329999999998</v>
      </c>
      <c r="BT255" s="6">
        <v>0.88949997428936456</v>
      </c>
      <c r="BU255" s="5">
        <v>27871.31</v>
      </c>
      <c r="BV255" s="6">
        <v>0.88950033621979174</v>
      </c>
      <c r="BW255" s="5">
        <v>30800.1</v>
      </c>
      <c r="BX255" s="6">
        <v>0.88949992072502093</v>
      </c>
      <c r="BY255" s="5">
        <v>31634.409999999993</v>
      </c>
      <c r="BZ255" s="6">
        <v>0.88949977041564454</v>
      </c>
      <c r="CA255" s="5">
        <v>28946.78</v>
      </c>
      <c r="CB255" s="6">
        <v>0.88949984574141838</v>
      </c>
      <c r="CC255" s="5">
        <v>29192.12</v>
      </c>
      <c r="CD255" s="6">
        <v>0.88949978944853791</v>
      </c>
      <c r="CE255" s="5">
        <v>477333.76000000001</v>
      </c>
      <c r="CF255" s="6">
        <v>0.89139871351112121</v>
      </c>
      <c r="CG255" s="4"/>
      <c r="CH255" s="12">
        <f t="shared" si="71"/>
        <v>7918.94</v>
      </c>
      <c r="CI255" s="12">
        <f t="shared" si="72"/>
        <v>168322.07</v>
      </c>
      <c r="CJ255" s="12">
        <f t="shared" si="73"/>
        <v>211319.44</v>
      </c>
      <c r="CK255" s="12">
        <f t="shared" si="74"/>
        <v>322979.04000000004</v>
      </c>
      <c r="CL255" s="12">
        <f t="shared" si="75"/>
        <v>322979.04000000004</v>
      </c>
      <c r="CM255" s="16">
        <f>CH255/CH$259</f>
        <v>0.89939816302865172</v>
      </c>
      <c r="CN255" s="16">
        <f t="shared" ref="CN255:CQ259" si="88">CI255/CI$259</f>
        <v>0.89444000146662561</v>
      </c>
      <c r="CO255" s="16">
        <f t="shared" si="88"/>
        <v>0.88949984989755482</v>
      </c>
      <c r="CP255" s="16">
        <f t="shared" si="88"/>
        <v>0.88949994143319144</v>
      </c>
      <c r="CQ255" s="16">
        <f t="shared" si="88"/>
        <v>0.88949994143319144</v>
      </c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</row>
    <row r="256" spans="1:128" x14ac:dyDescent="0.25">
      <c r="A256" s="2" t="s">
        <v>197</v>
      </c>
      <c r="B256" s="2" t="s">
        <v>198</v>
      </c>
      <c r="C256" s="2" t="s">
        <v>84</v>
      </c>
      <c r="D256" s="2" t="s">
        <v>56</v>
      </c>
      <c r="E256" s="5">
        <v>0</v>
      </c>
      <c r="F256" s="6"/>
      <c r="G256" s="5">
        <v>0</v>
      </c>
      <c r="H256" s="6"/>
      <c r="I256" s="5">
        <v>0</v>
      </c>
      <c r="J256" s="6"/>
      <c r="K256" s="5">
        <v>0</v>
      </c>
      <c r="L256" s="6"/>
      <c r="M256" s="5">
        <v>0</v>
      </c>
      <c r="N256" s="6"/>
      <c r="O256" s="5">
        <v>0</v>
      </c>
      <c r="P256" s="6"/>
      <c r="Q256" s="5">
        <v>0</v>
      </c>
      <c r="R256" s="6"/>
      <c r="S256" s="5">
        <v>0</v>
      </c>
      <c r="T256" s="6"/>
      <c r="U256" s="5">
        <v>0</v>
      </c>
      <c r="V256" s="6"/>
      <c r="W256" s="5">
        <v>0</v>
      </c>
      <c r="X256" s="6"/>
      <c r="Y256" s="5">
        <v>0</v>
      </c>
      <c r="Z256" s="6"/>
      <c r="AA256" s="5">
        <v>88.060000000000016</v>
      </c>
      <c r="AB256" s="6">
        <v>1.0001465124916099E-2</v>
      </c>
      <c r="AC256" s="5">
        <v>162.88999999999999</v>
      </c>
      <c r="AD256" s="6">
        <v>1.0001375350284525E-2</v>
      </c>
      <c r="AE256" s="5">
        <v>150.1</v>
      </c>
      <c r="AF256" s="6">
        <v>1.0000572984194964E-2</v>
      </c>
      <c r="AG256" s="5">
        <v>161.86000000000001</v>
      </c>
      <c r="AH256" s="6">
        <v>1.0000630213939097E-2</v>
      </c>
      <c r="AI256" s="5">
        <v>156.07</v>
      </c>
      <c r="AJ256" s="6">
        <v>1.0000711269911552E-2</v>
      </c>
      <c r="AK256" s="5">
        <v>160.63</v>
      </c>
      <c r="AL256" s="6">
        <v>1.0000902777129232E-2</v>
      </c>
      <c r="AM256" s="5">
        <v>147.51</v>
      </c>
      <c r="AN256" s="6">
        <v>9.9981089604772727E-3</v>
      </c>
      <c r="AO256" s="5">
        <v>286.68</v>
      </c>
      <c r="AP256" s="6">
        <v>1.8099844622165427E-2</v>
      </c>
      <c r="AQ256" s="5">
        <v>281.46999999999997</v>
      </c>
      <c r="AR256" s="6">
        <v>1.8100871506770384E-2</v>
      </c>
      <c r="AS256" s="5">
        <v>273.77999999999997</v>
      </c>
      <c r="AT256" s="6">
        <v>1.810059456003681E-2</v>
      </c>
      <c r="AU256" s="5">
        <v>292.10999999999996</v>
      </c>
      <c r="AV256" s="6">
        <v>1.8099387702751431E-2</v>
      </c>
      <c r="AW256" s="5">
        <v>276.71999999999997</v>
      </c>
      <c r="AX256" s="6">
        <v>1.8098742532437383E-2</v>
      </c>
      <c r="AY256" s="5">
        <v>295.8</v>
      </c>
      <c r="AZ256" s="6">
        <v>1.8100655062584334E-2</v>
      </c>
      <c r="BA256" s="5">
        <v>304.85000000000002</v>
      </c>
      <c r="BB256" s="6">
        <v>1.8101387961107402E-2</v>
      </c>
      <c r="BC256" s="5">
        <v>280.55999999999995</v>
      </c>
      <c r="BD256" s="6">
        <v>1.8099010411962789E-2</v>
      </c>
      <c r="BE256" s="5">
        <v>289.68999999999994</v>
      </c>
      <c r="BF256" s="6">
        <v>1.8101020552896849E-2</v>
      </c>
      <c r="BG256" s="5">
        <v>293.54999999999995</v>
      </c>
      <c r="BH256" s="6">
        <v>1.8100024601975181E-2</v>
      </c>
      <c r="BI256" s="5">
        <v>279.22000000000003</v>
      </c>
      <c r="BJ256" s="6">
        <v>1.8100104820104202E-2</v>
      </c>
      <c r="BK256" s="5">
        <v>291.33999999999997</v>
      </c>
      <c r="BL256" s="6">
        <v>1.8100014164904331E-2</v>
      </c>
      <c r="BM256" s="5">
        <v>298.40999999999997</v>
      </c>
      <c r="BN256" s="6">
        <v>1.8100703016480545E-2</v>
      </c>
      <c r="BO256" s="5">
        <v>255.47000000000006</v>
      </c>
      <c r="BP256" s="6">
        <v>1.8100826713297422E-2</v>
      </c>
      <c r="BQ256" s="5">
        <v>264.01</v>
      </c>
      <c r="BR256" s="6">
        <v>1.8100034553302578E-2</v>
      </c>
      <c r="BS256" s="5">
        <v>549.09</v>
      </c>
      <c r="BT256" s="6">
        <v>1.8099298429277953E-2</v>
      </c>
      <c r="BU256" s="5">
        <v>567.14</v>
      </c>
      <c r="BV256" s="6">
        <v>1.8100018287037556E-2</v>
      </c>
      <c r="BW256" s="5">
        <v>626.73</v>
      </c>
      <c r="BX256" s="6">
        <v>1.8099820627724989E-2</v>
      </c>
      <c r="BY256" s="5">
        <v>643.75</v>
      </c>
      <c r="BZ256" s="6">
        <v>1.8101032300114697E-2</v>
      </c>
      <c r="CA256" s="5">
        <v>589.03000000000009</v>
      </c>
      <c r="CB256" s="6">
        <v>1.8100185724873985E-2</v>
      </c>
      <c r="CC256" s="5">
        <v>594.05000000000007</v>
      </c>
      <c r="CD256" s="6">
        <v>1.8101026918288361E-2</v>
      </c>
      <c r="CE256" s="5">
        <v>8860.5700000000015</v>
      </c>
      <c r="CF256" s="6">
        <v>1.654670455107813E-2</v>
      </c>
      <c r="CG256" s="4"/>
      <c r="CH256" s="12">
        <f t="shared" si="71"/>
        <v>88.060000000000016</v>
      </c>
      <c r="CI256" s="12">
        <f t="shared" si="72"/>
        <v>2645.62</v>
      </c>
      <c r="CJ256" s="12">
        <f t="shared" si="73"/>
        <v>4300.0600000000004</v>
      </c>
      <c r="CK256" s="12">
        <f t="shared" si="74"/>
        <v>6572.2285714285736</v>
      </c>
      <c r="CL256" s="12">
        <f t="shared" si="75"/>
        <v>6572.2285714285736</v>
      </c>
      <c r="CM256" s="16">
        <f t="shared" ref="CM256:CM259" si="89">CH256/CH$259</f>
        <v>1.0001465124916099E-2</v>
      </c>
      <c r="CN256" s="16">
        <f t="shared" si="88"/>
        <v>1.4058455653974157E-2</v>
      </c>
      <c r="CO256" s="16">
        <f t="shared" si="88"/>
        <v>1.8100098715719104E-2</v>
      </c>
      <c r="CP256" s="16">
        <f t="shared" si="88"/>
        <v>1.8100236254870481E-2</v>
      </c>
      <c r="CQ256" s="16">
        <f t="shared" si="88"/>
        <v>1.8100236254870481E-2</v>
      </c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</row>
    <row r="257" spans="1:128" x14ac:dyDescent="0.25">
      <c r="A257" s="2" t="s">
        <v>197</v>
      </c>
      <c r="B257" s="2" t="s">
        <v>198</v>
      </c>
      <c r="C257" s="2" t="s">
        <v>84</v>
      </c>
      <c r="D257" s="2" t="s">
        <v>57</v>
      </c>
      <c r="E257" s="5">
        <v>0</v>
      </c>
      <c r="F257" s="6"/>
      <c r="G257" s="5">
        <v>0</v>
      </c>
      <c r="H257" s="6"/>
      <c r="I257" s="5">
        <v>0</v>
      </c>
      <c r="J257" s="6"/>
      <c r="K257" s="5">
        <v>0</v>
      </c>
      <c r="L257" s="6"/>
      <c r="M257" s="5">
        <v>0</v>
      </c>
      <c r="N257" s="6"/>
      <c r="O257" s="5">
        <v>0</v>
      </c>
      <c r="P257" s="6"/>
      <c r="Q257" s="5">
        <v>0</v>
      </c>
      <c r="R257" s="6"/>
      <c r="S257" s="5">
        <v>0</v>
      </c>
      <c r="T257" s="6"/>
      <c r="U257" s="5">
        <v>0</v>
      </c>
      <c r="V257" s="6"/>
      <c r="W257" s="5">
        <v>0</v>
      </c>
      <c r="X257" s="6"/>
      <c r="Y257" s="5">
        <v>0</v>
      </c>
      <c r="Z257" s="6"/>
      <c r="AA257" s="5">
        <v>20.25</v>
      </c>
      <c r="AB257" s="6">
        <v>2.2999053915461159E-3</v>
      </c>
      <c r="AC257" s="5">
        <v>37.460000000000008</v>
      </c>
      <c r="AD257" s="6">
        <v>2.3000277526039562E-3</v>
      </c>
      <c r="AE257" s="5">
        <v>34.520000000000003</v>
      </c>
      <c r="AF257" s="6">
        <v>2.2999319081572966E-3</v>
      </c>
      <c r="AG257" s="5">
        <v>37.230000000000004</v>
      </c>
      <c r="AH257" s="6">
        <v>2.3002808777026602E-3</v>
      </c>
      <c r="AI257" s="5">
        <v>35.89</v>
      </c>
      <c r="AJ257" s="6">
        <v>2.2997727140201553E-3</v>
      </c>
      <c r="AK257" s="5">
        <v>36.940000000000005</v>
      </c>
      <c r="AL257" s="6">
        <v>2.2999025623305354E-3</v>
      </c>
      <c r="AM257" s="5">
        <v>33.94</v>
      </c>
      <c r="AN257" s="6">
        <v>2.300425856678182E-3</v>
      </c>
      <c r="AO257" s="5">
        <v>66.52000000000001</v>
      </c>
      <c r="AP257" s="6">
        <v>4.1998104655589664E-3</v>
      </c>
      <c r="AQ257" s="5">
        <v>65.3</v>
      </c>
      <c r="AR257" s="6">
        <v>4.1993353088858711E-3</v>
      </c>
      <c r="AS257" s="5">
        <v>63.509999999999984</v>
      </c>
      <c r="AT257" s="6">
        <v>4.1988777869381901E-3</v>
      </c>
      <c r="AU257" s="5">
        <v>67.78</v>
      </c>
      <c r="AV257" s="6">
        <v>4.1997072968829969E-3</v>
      </c>
      <c r="AW257" s="5">
        <v>64.209999999999994</v>
      </c>
      <c r="AX257" s="6">
        <v>4.199625101213517E-3</v>
      </c>
      <c r="AY257" s="5">
        <v>68.63000000000001</v>
      </c>
      <c r="AZ257" s="6">
        <v>4.1996212202338162E-3</v>
      </c>
      <c r="BA257" s="5">
        <v>70.72999999999999</v>
      </c>
      <c r="BB257" s="6">
        <v>4.1998070214503075E-3</v>
      </c>
      <c r="BC257" s="5">
        <v>65.100000000000009</v>
      </c>
      <c r="BD257" s="6">
        <v>4.1996206794225046E-3</v>
      </c>
      <c r="BE257" s="5">
        <v>67.209999999999994</v>
      </c>
      <c r="BF257" s="6">
        <v>4.1995567377548322E-3</v>
      </c>
      <c r="BG257" s="5">
        <v>68.11999999999999</v>
      </c>
      <c r="BH257" s="6">
        <v>4.200216916663428E-3</v>
      </c>
      <c r="BI257" s="5">
        <v>64.8</v>
      </c>
      <c r="BJ257" s="6">
        <v>4.2005830253662065E-3</v>
      </c>
      <c r="BK257" s="5">
        <v>67.61</v>
      </c>
      <c r="BL257" s="6">
        <v>4.2003911501653805E-3</v>
      </c>
      <c r="BM257" s="5">
        <v>69.239999999999995</v>
      </c>
      <c r="BN257" s="6">
        <v>4.1999017354013369E-3</v>
      </c>
      <c r="BO257" s="5">
        <v>59.279999999999994</v>
      </c>
      <c r="BP257" s="6">
        <v>4.2001683468284763E-3</v>
      </c>
      <c r="BQ257" s="5">
        <v>61.27</v>
      </c>
      <c r="BR257" s="6">
        <v>4.200557240562286E-3</v>
      </c>
      <c r="BS257" s="5">
        <v>127.42999999999998</v>
      </c>
      <c r="BT257" s="6">
        <v>4.2003926475493803E-3</v>
      </c>
      <c r="BU257" s="5">
        <v>131.6</v>
      </c>
      <c r="BV257" s="6">
        <v>4.199954872825303E-3</v>
      </c>
      <c r="BW257" s="5">
        <v>145.43999999999997</v>
      </c>
      <c r="BX257" s="6">
        <v>4.2002743000914616E-3</v>
      </c>
      <c r="BY257" s="5">
        <v>149.35999999999999</v>
      </c>
      <c r="BZ257" s="6">
        <v>4.1997206747108823E-3</v>
      </c>
      <c r="CA257" s="5">
        <v>136.68</v>
      </c>
      <c r="CB257" s="6">
        <v>4.2000125373508577E-3</v>
      </c>
      <c r="CC257" s="5">
        <v>137.82999999999998</v>
      </c>
      <c r="CD257" s="6">
        <v>4.1997551387049645E-3</v>
      </c>
      <c r="CE257" s="5">
        <v>2053.88</v>
      </c>
      <c r="CF257" s="6">
        <v>3.8355258796407394E-3</v>
      </c>
      <c r="CG257" s="4"/>
      <c r="CH257" s="12">
        <f t="shared" si="71"/>
        <v>20.25</v>
      </c>
      <c r="CI257" s="12">
        <f t="shared" si="72"/>
        <v>611.93000000000006</v>
      </c>
      <c r="CJ257" s="12">
        <f t="shared" si="73"/>
        <v>997.82999999999993</v>
      </c>
      <c r="CK257" s="12">
        <f t="shared" si="74"/>
        <v>1525.045714285714</v>
      </c>
      <c r="CL257" s="12">
        <f t="shared" si="75"/>
        <v>1525.045714285714</v>
      </c>
      <c r="CM257" s="16">
        <f t="shared" si="89"/>
        <v>2.2999053915461159E-3</v>
      </c>
      <c r="CN257" s="16">
        <f t="shared" si="88"/>
        <v>3.2517106645460828E-3</v>
      </c>
      <c r="CO257" s="16">
        <f t="shared" si="88"/>
        <v>4.2001324403626904E-3</v>
      </c>
      <c r="CP257" s="16">
        <f t="shared" si="88"/>
        <v>4.2000498655890553E-3</v>
      </c>
      <c r="CQ257" s="16">
        <f t="shared" si="88"/>
        <v>4.2000498655890553E-3</v>
      </c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</row>
    <row r="258" spans="1:128" x14ac:dyDescent="0.25">
      <c r="A258" s="2" t="s">
        <v>197</v>
      </c>
      <c r="B258" s="2" t="s">
        <v>198</v>
      </c>
      <c r="C258" s="2" t="s">
        <v>84</v>
      </c>
      <c r="D258" s="2" t="s">
        <v>63</v>
      </c>
      <c r="E258" s="5">
        <v>0</v>
      </c>
      <c r="F258" s="6"/>
      <c r="G258" s="5">
        <v>0</v>
      </c>
      <c r="H258" s="6"/>
      <c r="I258" s="5">
        <v>0</v>
      </c>
      <c r="J258" s="6"/>
      <c r="K258" s="5">
        <v>0</v>
      </c>
      <c r="L258" s="6"/>
      <c r="M258" s="5">
        <v>0</v>
      </c>
      <c r="N258" s="6"/>
      <c r="O258" s="5">
        <v>0</v>
      </c>
      <c r="P258" s="6"/>
      <c r="Q258" s="5">
        <v>0</v>
      </c>
      <c r="R258" s="6"/>
      <c r="S258" s="5">
        <v>0</v>
      </c>
      <c r="T258" s="6"/>
      <c r="U258" s="5">
        <v>0</v>
      </c>
      <c r="V258" s="6"/>
      <c r="W258" s="5">
        <v>0</v>
      </c>
      <c r="X258" s="6"/>
      <c r="Y258" s="5">
        <v>0</v>
      </c>
      <c r="Z258" s="6"/>
      <c r="AA258" s="5">
        <v>777.46</v>
      </c>
      <c r="AB258" s="6">
        <v>8.8300466454886095E-2</v>
      </c>
      <c r="AC258" s="5">
        <v>1438.11</v>
      </c>
      <c r="AD258" s="6">
        <v>8.8299330253531094E-2</v>
      </c>
      <c r="AE258" s="5">
        <v>1325.3000000000002</v>
      </c>
      <c r="AF258" s="6">
        <v>8.829952948669946E-2</v>
      </c>
      <c r="AG258" s="5">
        <v>1429.1299999999997</v>
      </c>
      <c r="AH258" s="6">
        <v>8.8299769292269722E-2</v>
      </c>
      <c r="AI258" s="5">
        <v>1377.9900000000002</v>
      </c>
      <c r="AJ258" s="6">
        <v>8.8299353641477688E-2</v>
      </c>
      <c r="AK258" s="5">
        <v>1418.2300000000002</v>
      </c>
      <c r="AL258" s="6">
        <v>8.8299697102708047E-2</v>
      </c>
      <c r="AM258" s="5">
        <v>1302.76</v>
      </c>
      <c r="AN258" s="6">
        <v>8.8300023248263665E-2</v>
      </c>
      <c r="AO258" s="5">
        <v>1396.98</v>
      </c>
      <c r="AP258" s="6">
        <v>8.8199807940116712E-2</v>
      </c>
      <c r="AQ258" s="5">
        <v>1371.52</v>
      </c>
      <c r="AR258" s="6">
        <v>8.8200189323784844E-2</v>
      </c>
      <c r="AS258" s="5">
        <v>1334.0800000000002</v>
      </c>
      <c r="AT258" s="6">
        <v>8.8200895575476349E-2</v>
      </c>
      <c r="AU258" s="5">
        <v>1423.48</v>
      </c>
      <c r="AV258" s="6">
        <v>8.8200049320846977E-2</v>
      </c>
      <c r="AW258" s="5">
        <v>1348.54</v>
      </c>
      <c r="AX258" s="6">
        <v>8.8200629714849335E-2</v>
      </c>
      <c r="AY258" s="5">
        <v>1441.36</v>
      </c>
      <c r="AZ258" s="6">
        <v>8.8200000611922083E-2</v>
      </c>
      <c r="BA258" s="5">
        <v>1485.39</v>
      </c>
      <c r="BB258" s="6">
        <v>8.8199510131373865E-2</v>
      </c>
      <c r="BC258" s="5">
        <v>1367.24</v>
      </c>
      <c r="BD258" s="6">
        <v>8.8201065710193927E-2</v>
      </c>
      <c r="BE258" s="5">
        <v>1411.56</v>
      </c>
      <c r="BF258" s="6">
        <v>8.8200064108692328E-2</v>
      </c>
      <c r="BG258" s="5">
        <v>1430.44</v>
      </c>
      <c r="BH258" s="6">
        <v>8.8199622523077448E-2</v>
      </c>
      <c r="BI258" s="5">
        <v>1360.6099999999997</v>
      </c>
      <c r="BJ258" s="6">
        <v>8.8199927008387552E-2</v>
      </c>
      <c r="BK258" s="5">
        <v>1419.67</v>
      </c>
      <c r="BL258" s="6">
        <v>8.8199516405195771E-2</v>
      </c>
      <c r="BM258" s="5">
        <v>1454.0700000000002</v>
      </c>
      <c r="BN258" s="6">
        <v>8.8199756158218137E-2</v>
      </c>
      <c r="BO258" s="5">
        <v>1244.83</v>
      </c>
      <c r="BP258" s="6">
        <v>8.81999926312836E-2</v>
      </c>
      <c r="BQ258" s="5">
        <v>1286.49</v>
      </c>
      <c r="BR258" s="6">
        <v>8.8199361586599884E-2</v>
      </c>
      <c r="BS258" s="5">
        <v>2675.79</v>
      </c>
      <c r="BT258" s="6">
        <v>8.8200334633808039E-2</v>
      </c>
      <c r="BU258" s="5">
        <v>2763.6199999999994</v>
      </c>
      <c r="BV258" s="6">
        <v>8.8199690620345453E-2</v>
      </c>
      <c r="BW258" s="5">
        <v>3054.0399999999995</v>
      </c>
      <c r="BX258" s="6">
        <v>8.8199984347162599E-2</v>
      </c>
      <c r="BY258" s="5">
        <v>3136.7500000000005</v>
      </c>
      <c r="BZ258" s="6">
        <v>8.8199476609529759E-2</v>
      </c>
      <c r="CA258" s="5">
        <v>2870.2700000000004</v>
      </c>
      <c r="CB258" s="6">
        <v>8.8199955996356813E-2</v>
      </c>
      <c r="CC258" s="5">
        <v>2894.5800000000004</v>
      </c>
      <c r="CD258" s="6">
        <v>8.8199428494468685E-2</v>
      </c>
      <c r="CE258" s="5">
        <v>47240.290000000008</v>
      </c>
      <c r="CF258" s="6">
        <v>8.8219056058159995E-2</v>
      </c>
      <c r="CG258" s="4"/>
      <c r="CH258" s="12">
        <f t="shared" si="71"/>
        <v>777.46</v>
      </c>
      <c r="CI258" s="12">
        <f t="shared" si="72"/>
        <v>16607.48</v>
      </c>
      <c r="CJ258" s="12">
        <f t="shared" si="73"/>
        <v>20953.75</v>
      </c>
      <c r="CK258" s="12">
        <f t="shared" si="74"/>
        <v>32025.497142857144</v>
      </c>
      <c r="CL258" s="12">
        <f t="shared" si="75"/>
        <v>32025.497142857144</v>
      </c>
      <c r="CM258" s="16">
        <f t="shared" si="89"/>
        <v>8.8300466454886095E-2</v>
      </c>
      <c r="CN258" s="16">
        <f t="shared" si="88"/>
        <v>8.8249832214854274E-2</v>
      </c>
      <c r="CO258" s="16">
        <f t="shared" si="88"/>
        <v>8.8199918946363337E-2</v>
      </c>
      <c r="CP258" s="16">
        <f t="shared" si="88"/>
        <v>8.8199772446349051E-2</v>
      </c>
      <c r="CQ258" s="16">
        <f t="shared" si="88"/>
        <v>8.8199772446349051E-2</v>
      </c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</row>
    <row r="259" spans="1:128" s="7" customFormat="1" x14ac:dyDescent="0.25">
      <c r="A259" s="7" t="s">
        <v>199</v>
      </c>
      <c r="E259" s="10">
        <v>0</v>
      </c>
      <c r="F259" s="11"/>
      <c r="G259" s="10">
        <v>0</v>
      </c>
      <c r="H259" s="11"/>
      <c r="I259" s="10">
        <v>0</v>
      </c>
      <c r="J259" s="11"/>
      <c r="K259" s="10">
        <v>0</v>
      </c>
      <c r="L259" s="11"/>
      <c r="M259" s="10">
        <v>0</v>
      </c>
      <c r="N259" s="11"/>
      <c r="O259" s="10">
        <v>0</v>
      </c>
      <c r="P259" s="11"/>
      <c r="Q259" s="10">
        <v>0</v>
      </c>
      <c r="R259" s="11"/>
      <c r="S259" s="10">
        <v>0</v>
      </c>
      <c r="T259" s="11"/>
      <c r="U259" s="10">
        <v>0</v>
      </c>
      <c r="V259" s="11"/>
      <c r="W259" s="10">
        <v>0</v>
      </c>
      <c r="X259" s="11"/>
      <c r="Y259" s="10">
        <v>0</v>
      </c>
      <c r="Z259" s="11"/>
      <c r="AA259" s="10">
        <v>8804.7099999999991</v>
      </c>
      <c r="AB259" s="11">
        <v>1</v>
      </c>
      <c r="AC259" s="10">
        <v>16286.759999999998</v>
      </c>
      <c r="AD259" s="11">
        <v>1</v>
      </c>
      <c r="AE259" s="10">
        <v>15009.14</v>
      </c>
      <c r="AF259" s="11">
        <v>1</v>
      </c>
      <c r="AG259" s="10">
        <v>16184.980000000001</v>
      </c>
      <c r="AH259" s="11">
        <v>1</v>
      </c>
      <c r="AI259" s="10">
        <v>15605.89</v>
      </c>
      <c r="AJ259" s="11">
        <v>1</v>
      </c>
      <c r="AK259" s="10">
        <v>16061.549999999997</v>
      </c>
      <c r="AL259" s="11">
        <v>1</v>
      </c>
      <c r="AM259" s="10">
        <v>14753.79</v>
      </c>
      <c r="AN259" s="11">
        <v>1</v>
      </c>
      <c r="AO259" s="10">
        <v>15838.81</v>
      </c>
      <c r="AP259" s="11">
        <v>1</v>
      </c>
      <c r="AQ259" s="10">
        <v>15550.079999999998</v>
      </c>
      <c r="AR259" s="11">
        <v>1</v>
      </c>
      <c r="AS259" s="10">
        <v>15125.47</v>
      </c>
      <c r="AT259" s="11">
        <v>1</v>
      </c>
      <c r="AU259" s="10">
        <v>16139.220000000001</v>
      </c>
      <c r="AV259" s="11">
        <v>1</v>
      </c>
      <c r="AW259" s="10">
        <v>15289.459999999995</v>
      </c>
      <c r="AX259" s="11">
        <v>1</v>
      </c>
      <c r="AY259" s="10">
        <v>16341.949999999999</v>
      </c>
      <c r="AZ259" s="11">
        <v>1</v>
      </c>
      <c r="BA259" s="10">
        <v>16841.25</v>
      </c>
      <c r="BB259" s="11">
        <v>1</v>
      </c>
      <c r="BC259" s="10">
        <v>15501.4</v>
      </c>
      <c r="BD259" s="11">
        <v>1</v>
      </c>
      <c r="BE259" s="10">
        <v>16004.070000000003</v>
      </c>
      <c r="BF259" s="11">
        <v>1</v>
      </c>
      <c r="BG259" s="10">
        <v>16218.210000000003</v>
      </c>
      <c r="BH259" s="11">
        <v>1</v>
      </c>
      <c r="BI259" s="10">
        <v>15426.429999999997</v>
      </c>
      <c r="BJ259" s="11">
        <v>1</v>
      </c>
      <c r="BK259" s="10">
        <v>16096.120000000004</v>
      </c>
      <c r="BL259" s="11">
        <v>1</v>
      </c>
      <c r="BM259" s="10">
        <v>16486.100000000002</v>
      </c>
      <c r="BN259" s="11">
        <v>1</v>
      </c>
      <c r="BO259" s="10">
        <v>14113.72</v>
      </c>
      <c r="BP259" s="11">
        <v>1</v>
      </c>
      <c r="BQ259" s="10">
        <v>14586.160000000003</v>
      </c>
      <c r="BR259" s="11">
        <v>1</v>
      </c>
      <c r="BS259" s="10">
        <v>30337.64</v>
      </c>
      <c r="BT259" s="11">
        <v>1</v>
      </c>
      <c r="BU259" s="10">
        <v>31333.67</v>
      </c>
      <c r="BV259" s="11">
        <v>1</v>
      </c>
      <c r="BW259" s="10">
        <v>34626.31</v>
      </c>
      <c r="BX259" s="11">
        <v>1</v>
      </c>
      <c r="BY259" s="10">
        <v>35564.269999999997</v>
      </c>
      <c r="BZ259" s="11">
        <v>1</v>
      </c>
      <c r="CA259" s="10">
        <v>32542.76</v>
      </c>
      <c r="CB259" s="11">
        <v>1</v>
      </c>
      <c r="CC259" s="10">
        <v>32818.58</v>
      </c>
      <c r="CD259" s="11">
        <v>1</v>
      </c>
      <c r="CE259" s="10">
        <v>535488.5</v>
      </c>
      <c r="CF259" s="11">
        <v>1</v>
      </c>
      <c r="CG259" s="9"/>
      <c r="CH259" s="17">
        <f t="shared" si="71"/>
        <v>8804.7099999999991</v>
      </c>
      <c r="CI259" s="17">
        <f t="shared" si="72"/>
        <v>188187.09999999998</v>
      </c>
      <c r="CJ259" s="17">
        <f t="shared" si="73"/>
        <v>237571.08000000002</v>
      </c>
      <c r="CK259" s="17">
        <f t="shared" si="74"/>
        <v>363101.81142857147</v>
      </c>
      <c r="CL259" s="17">
        <f t="shared" si="75"/>
        <v>363101.81142857147</v>
      </c>
      <c r="CM259" s="15">
        <f t="shared" si="89"/>
        <v>1</v>
      </c>
      <c r="CN259" s="15">
        <f t="shared" si="88"/>
        <v>1</v>
      </c>
      <c r="CO259" s="15">
        <f t="shared" si="88"/>
        <v>1</v>
      </c>
      <c r="CP259" s="15">
        <f t="shared" si="88"/>
        <v>1</v>
      </c>
      <c r="CQ259" s="15">
        <f t="shared" si="88"/>
        <v>1</v>
      </c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</row>
    <row r="260" spans="1:128" x14ac:dyDescent="0.25">
      <c r="A260" s="2" t="s">
        <v>200</v>
      </c>
      <c r="B260" s="2" t="s">
        <v>107</v>
      </c>
      <c r="C260" s="2" t="s">
        <v>84</v>
      </c>
      <c r="D260" s="2" t="s">
        <v>55</v>
      </c>
      <c r="E260" s="5">
        <v>18448.439999999995</v>
      </c>
      <c r="F260" s="6">
        <v>0.89040009614238325</v>
      </c>
      <c r="G260" s="5">
        <v>18522.740000000002</v>
      </c>
      <c r="H260" s="6">
        <v>0.89039990924263757</v>
      </c>
      <c r="I260" s="5">
        <v>18433.32</v>
      </c>
      <c r="J260" s="6">
        <v>0.89040004753097357</v>
      </c>
      <c r="K260" s="5">
        <v>16790.5</v>
      </c>
      <c r="L260" s="6">
        <v>0.89039977175899365</v>
      </c>
      <c r="M260" s="5">
        <v>19031.619999999995</v>
      </c>
      <c r="N260" s="6">
        <v>0.89010042826882962</v>
      </c>
      <c r="O260" s="5">
        <v>16566.989999999998</v>
      </c>
      <c r="P260" s="6">
        <v>0.89010067970486484</v>
      </c>
      <c r="Q260" s="5">
        <v>17857.670000000006</v>
      </c>
      <c r="R260" s="6">
        <v>0.8900988258234116</v>
      </c>
      <c r="S260" s="5">
        <v>18996.04</v>
      </c>
      <c r="T260" s="6">
        <v>0.89010113656810408</v>
      </c>
      <c r="U260" s="5">
        <v>17012.89</v>
      </c>
      <c r="V260" s="6">
        <v>0.89009902958540255</v>
      </c>
      <c r="W260" s="5">
        <v>18659.120000000003</v>
      </c>
      <c r="X260" s="6">
        <v>0.89009906516109127</v>
      </c>
      <c r="Y260" s="5">
        <v>18016.249999999996</v>
      </c>
      <c r="Z260" s="6">
        <v>0.89010014475783938</v>
      </c>
      <c r="AA260" s="5">
        <v>19823.399999999998</v>
      </c>
      <c r="AB260" s="6">
        <v>0.89010003152084005</v>
      </c>
      <c r="AC260" s="5">
        <v>18996.95</v>
      </c>
      <c r="AD260" s="6">
        <v>0.8901004007031984</v>
      </c>
      <c r="AE260" s="5">
        <v>16779.95</v>
      </c>
      <c r="AF260" s="6">
        <v>0.89010038855809148</v>
      </c>
      <c r="AG260" s="5">
        <v>18674.77</v>
      </c>
      <c r="AH260" s="6">
        <v>0.8901004360235113</v>
      </c>
      <c r="AI260" s="5">
        <v>18162.419999999998</v>
      </c>
      <c r="AJ260" s="6">
        <v>0.89010003469751409</v>
      </c>
      <c r="AK260" s="5">
        <v>18921.740000000002</v>
      </c>
      <c r="AL260" s="6">
        <v>0.8901009833017921</v>
      </c>
      <c r="AM260" s="5">
        <v>17381.18</v>
      </c>
      <c r="AN260" s="6">
        <v>0.89009916403956735</v>
      </c>
      <c r="AO260" s="5">
        <v>18010.240000000002</v>
      </c>
      <c r="AP260" s="6">
        <v>0.88949999012228609</v>
      </c>
      <c r="AQ260" s="5">
        <v>18940.95</v>
      </c>
      <c r="AR260" s="6">
        <v>0.88950080093322448</v>
      </c>
      <c r="AS260" s="5">
        <v>17983.770000000004</v>
      </c>
      <c r="AT260" s="6">
        <v>0.88949918537372408</v>
      </c>
      <c r="AU260" s="5">
        <v>18992.580000000002</v>
      </c>
      <c r="AV260" s="6">
        <v>0.88949970916046184</v>
      </c>
      <c r="AW260" s="5">
        <v>17952.57</v>
      </c>
      <c r="AX260" s="6">
        <v>0.88950024674524208</v>
      </c>
      <c r="AY260" s="5">
        <v>17874.59</v>
      </c>
      <c r="AZ260" s="6">
        <v>0.88950037048851238</v>
      </c>
      <c r="BA260" s="5">
        <v>19584.490000000002</v>
      </c>
      <c r="BB260" s="6">
        <v>0.88949976881941673</v>
      </c>
      <c r="BC260" s="5">
        <v>17039.010000000002</v>
      </c>
      <c r="BD260" s="6">
        <v>0.88949984652103919</v>
      </c>
      <c r="BE260" s="5">
        <v>18647.84</v>
      </c>
      <c r="BF260" s="6">
        <v>0.88949987144880305</v>
      </c>
      <c r="BG260" s="5">
        <v>18880.600000000002</v>
      </c>
      <c r="BH260" s="6">
        <v>0.88950008668581293</v>
      </c>
      <c r="BI260" s="5">
        <v>17900.469999999998</v>
      </c>
      <c r="BJ260" s="6">
        <v>0.88950014882586592</v>
      </c>
      <c r="BK260" s="5">
        <v>19523.509999999998</v>
      </c>
      <c r="BL260" s="6">
        <v>0.88949955054633789</v>
      </c>
      <c r="BM260" s="5">
        <v>19136.069999999996</v>
      </c>
      <c r="BN260" s="6">
        <v>0.88949993236738767</v>
      </c>
      <c r="BO260" s="5">
        <v>16354.490000000002</v>
      </c>
      <c r="BP260" s="6">
        <v>0.88950003698434033</v>
      </c>
      <c r="BQ260" s="5">
        <v>17141.96</v>
      </c>
      <c r="BR260" s="6">
        <v>0.88959951840492391</v>
      </c>
      <c r="BS260" s="5">
        <v>18700.27</v>
      </c>
      <c r="BT260" s="6">
        <v>0.88959944817087677</v>
      </c>
      <c r="BU260" s="5">
        <v>17949.47</v>
      </c>
      <c r="BV260" s="6">
        <v>0.88960009436482423</v>
      </c>
      <c r="BW260" s="5">
        <v>17195.650000000001</v>
      </c>
      <c r="BX260" s="6">
        <v>0.88960011671195127</v>
      </c>
      <c r="BY260" s="5">
        <v>18510.71</v>
      </c>
      <c r="BZ260" s="6">
        <v>0.88960010380672727</v>
      </c>
      <c r="CA260" s="5">
        <v>17582.04</v>
      </c>
      <c r="CB260" s="6">
        <v>0.88959972151372269</v>
      </c>
      <c r="CC260" s="5">
        <v>17684.100000000002</v>
      </c>
      <c r="CD260" s="6">
        <v>0.88959997907308874</v>
      </c>
      <c r="CE260" s="5">
        <v>708661.37</v>
      </c>
      <c r="CF260" s="6">
        <v>0.88982495183326038</v>
      </c>
      <c r="CG260" s="4"/>
      <c r="CH260" s="12">
        <f t="shared" si="71"/>
        <v>218158.98</v>
      </c>
      <c r="CI260" s="12">
        <f t="shared" si="72"/>
        <v>218671.71000000005</v>
      </c>
      <c r="CJ260" s="12">
        <f t="shared" si="73"/>
        <v>218053.82999999996</v>
      </c>
      <c r="CK260" s="12">
        <f t="shared" si="74"/>
        <v>213881.48571428572</v>
      </c>
      <c r="CL260" s="12">
        <f t="shared" si="75"/>
        <v>213881.48571428572</v>
      </c>
      <c r="CM260" s="16">
        <f>CH260/CH$264</f>
        <v>0.8901991940183035</v>
      </c>
      <c r="CN260" s="16">
        <f t="shared" ref="CN260:CQ264" si="90">CI260/CI$264</f>
        <v>0.88979889977818483</v>
      </c>
      <c r="CO260" s="16">
        <f t="shared" si="90"/>
        <v>0.88953241685975537</v>
      </c>
      <c r="CP260" s="16">
        <f t="shared" si="90"/>
        <v>0.88959985397249375</v>
      </c>
      <c r="CQ260" s="16">
        <f t="shared" si="90"/>
        <v>0.88959985397249375</v>
      </c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</row>
    <row r="261" spans="1:128" x14ac:dyDescent="0.25">
      <c r="A261" s="2" t="s">
        <v>200</v>
      </c>
      <c r="B261" s="2" t="s">
        <v>107</v>
      </c>
      <c r="C261" s="2" t="s">
        <v>84</v>
      </c>
      <c r="D261" s="2" t="s">
        <v>56</v>
      </c>
      <c r="E261" s="5">
        <v>379.15000000000009</v>
      </c>
      <c r="F261" s="6">
        <v>1.8299389891632288E-2</v>
      </c>
      <c r="G261" s="5">
        <v>380.69000000000005</v>
      </c>
      <c r="H261" s="6">
        <v>1.8300010767822672E-2</v>
      </c>
      <c r="I261" s="5">
        <v>378.86</v>
      </c>
      <c r="J261" s="6">
        <v>1.8300390922936543E-2</v>
      </c>
      <c r="K261" s="5">
        <v>345.09000000000003</v>
      </c>
      <c r="L261" s="6">
        <v>1.8300113590203459E-2</v>
      </c>
      <c r="M261" s="5">
        <v>391.28000000000003</v>
      </c>
      <c r="N261" s="6">
        <v>1.8299992095944947E-2</v>
      </c>
      <c r="O261" s="5">
        <v>340.60000000000008</v>
      </c>
      <c r="P261" s="6">
        <v>1.8299539717684207E-2</v>
      </c>
      <c r="Q261" s="5">
        <v>367.18000000000018</v>
      </c>
      <c r="R261" s="6">
        <v>1.8301742997033785E-2</v>
      </c>
      <c r="S261" s="5">
        <v>390.54999999999995</v>
      </c>
      <c r="T261" s="6">
        <v>1.8300077220656148E-2</v>
      </c>
      <c r="U261" s="5">
        <v>349.79999999999995</v>
      </c>
      <c r="V261" s="6">
        <v>1.8301219872048417E-2</v>
      </c>
      <c r="W261" s="5">
        <v>383.63</v>
      </c>
      <c r="X261" s="6">
        <v>1.8300364881502953E-2</v>
      </c>
      <c r="Y261" s="5">
        <v>370.39</v>
      </c>
      <c r="Z261" s="6">
        <v>1.8299268305938039E-2</v>
      </c>
      <c r="AA261" s="5">
        <v>407.55</v>
      </c>
      <c r="AB261" s="6">
        <v>1.8299598850162857E-2</v>
      </c>
      <c r="AC261" s="5">
        <v>390.56</v>
      </c>
      <c r="AD261" s="6">
        <v>1.829965402333749E-2</v>
      </c>
      <c r="AE261" s="5">
        <v>345.00000000000006</v>
      </c>
      <c r="AF261" s="6">
        <v>1.8300688265015186E-2</v>
      </c>
      <c r="AG261" s="5">
        <v>383.93</v>
      </c>
      <c r="AH261" s="6">
        <v>1.8299355783364758E-2</v>
      </c>
      <c r="AI261" s="5">
        <v>373.40999999999997</v>
      </c>
      <c r="AJ261" s="6">
        <v>1.8299998235719622E-2</v>
      </c>
      <c r="AK261" s="5">
        <v>388.98999999999995</v>
      </c>
      <c r="AL261" s="6">
        <v>1.8298548732545952E-2</v>
      </c>
      <c r="AM261" s="5">
        <v>357.35999999999996</v>
      </c>
      <c r="AN261" s="6">
        <v>1.8300589330596643E-2</v>
      </c>
      <c r="AO261" s="5">
        <v>366.48</v>
      </c>
      <c r="AP261" s="6">
        <v>1.8099922953831563E-2</v>
      </c>
      <c r="AQ261" s="5">
        <v>385.38000000000005</v>
      </c>
      <c r="AR261" s="6">
        <v>1.809813228289215E-2</v>
      </c>
      <c r="AS261" s="5">
        <v>365.95000000000005</v>
      </c>
      <c r="AT261" s="6">
        <v>1.8100333071848353E-2</v>
      </c>
      <c r="AU261" s="5">
        <v>386.47999999999996</v>
      </c>
      <c r="AV261" s="6">
        <v>1.8100429093695289E-2</v>
      </c>
      <c r="AW261" s="5">
        <v>365.30000000000007</v>
      </c>
      <c r="AX261" s="6">
        <v>1.8099605802179689E-2</v>
      </c>
      <c r="AY261" s="5">
        <v>363.73</v>
      </c>
      <c r="AZ261" s="6">
        <v>1.8100441451120646E-2</v>
      </c>
      <c r="BA261" s="5">
        <v>398.51</v>
      </c>
      <c r="BB261" s="6">
        <v>1.80997591906772E-2</v>
      </c>
      <c r="BC261" s="5">
        <v>346.71000000000009</v>
      </c>
      <c r="BD261" s="6">
        <v>1.8099554597791161E-2</v>
      </c>
      <c r="BE261" s="5">
        <v>379.43999999999994</v>
      </c>
      <c r="BF261" s="6">
        <v>1.8099245340078732E-2</v>
      </c>
      <c r="BG261" s="5">
        <v>384.20000000000005</v>
      </c>
      <c r="BH261" s="6">
        <v>1.8100374633469769E-2</v>
      </c>
      <c r="BI261" s="5">
        <v>364.26</v>
      </c>
      <c r="BJ261" s="6">
        <v>1.8100604297613971E-2</v>
      </c>
      <c r="BK261" s="5">
        <v>397.27</v>
      </c>
      <c r="BL261" s="6">
        <v>1.8099792836715513E-2</v>
      </c>
      <c r="BM261" s="5">
        <v>389.40000000000003</v>
      </c>
      <c r="BN261" s="6">
        <v>1.8100439309840573E-2</v>
      </c>
      <c r="BO261" s="5">
        <v>332.79999999999995</v>
      </c>
      <c r="BP261" s="6">
        <v>1.8100571299281627E-2</v>
      </c>
      <c r="BQ261" s="5">
        <v>348.78000000000003</v>
      </c>
      <c r="BR261" s="6">
        <v>1.8100294250439821E-2</v>
      </c>
      <c r="BS261" s="5">
        <v>380.5</v>
      </c>
      <c r="BT261" s="6">
        <v>1.8100946672375245E-2</v>
      </c>
      <c r="BU261" s="5">
        <v>365.21000000000004</v>
      </c>
      <c r="BV261" s="6">
        <v>1.8100303265944761E-2</v>
      </c>
      <c r="BW261" s="5">
        <v>349.87</v>
      </c>
      <c r="BX261" s="6">
        <v>1.810018189681753E-2</v>
      </c>
      <c r="BY261" s="5">
        <v>376.62</v>
      </c>
      <c r="BZ261" s="6">
        <v>1.8099856304576629E-2</v>
      </c>
      <c r="CA261" s="5">
        <v>357.74</v>
      </c>
      <c r="CB261" s="6">
        <v>1.8100596084090308E-2</v>
      </c>
      <c r="CC261" s="5">
        <v>359.78999999999996</v>
      </c>
      <c r="CD261" s="6">
        <v>1.8099262980344293E-2</v>
      </c>
      <c r="CE261" s="5">
        <v>14488.440000000002</v>
      </c>
      <c r="CF261" s="6">
        <v>1.8192293203648287E-2</v>
      </c>
      <c r="CG261" s="4"/>
      <c r="CH261" s="12">
        <f t="shared" si="71"/>
        <v>4484.7700000000004</v>
      </c>
      <c r="CI261" s="12">
        <f t="shared" si="72"/>
        <v>4472.57</v>
      </c>
      <c r="CJ261" s="12">
        <f t="shared" si="73"/>
        <v>4436.9500000000007</v>
      </c>
      <c r="CK261" s="12">
        <f t="shared" si="74"/>
        <v>4351.7314285714292</v>
      </c>
      <c r="CL261" s="12">
        <f t="shared" si="75"/>
        <v>4351.7314285714292</v>
      </c>
      <c r="CM261" s="16">
        <f t="shared" ref="CM261:CM264" si="91">CH261/CH$264</f>
        <v>1.8300134330282748E-2</v>
      </c>
      <c r="CN261" s="16">
        <f t="shared" si="90"/>
        <v>1.8199372315609162E-2</v>
      </c>
      <c r="CO261" s="16">
        <f t="shared" si="90"/>
        <v>1.8100167545719758E-2</v>
      </c>
      <c r="CP261" s="16">
        <f t="shared" si="90"/>
        <v>1.8100209237166712E-2</v>
      </c>
      <c r="CQ261" s="16">
        <f t="shared" si="90"/>
        <v>1.8100209237166712E-2</v>
      </c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</row>
    <row r="262" spans="1:128" x14ac:dyDescent="0.25">
      <c r="A262" s="2" t="s">
        <v>200</v>
      </c>
      <c r="B262" s="2" t="s">
        <v>107</v>
      </c>
      <c r="C262" s="2" t="s">
        <v>84</v>
      </c>
      <c r="D262" s="2" t="s">
        <v>57</v>
      </c>
      <c r="E262" s="5">
        <v>87.019999999999968</v>
      </c>
      <c r="F262" s="6">
        <v>4.1999549211917207E-3</v>
      </c>
      <c r="G262" s="5">
        <v>87.37</v>
      </c>
      <c r="H262" s="6">
        <v>4.1999315474130303E-3</v>
      </c>
      <c r="I262" s="5">
        <v>86.949999999999989</v>
      </c>
      <c r="J262" s="6">
        <v>4.2000184520649643E-3</v>
      </c>
      <c r="K262" s="5">
        <v>79.19</v>
      </c>
      <c r="L262" s="6">
        <v>4.1994436095169714E-3</v>
      </c>
      <c r="M262" s="5">
        <v>89.799999999999983</v>
      </c>
      <c r="N262" s="6">
        <v>4.1999061802695152E-3</v>
      </c>
      <c r="O262" s="5">
        <v>78.160000000000011</v>
      </c>
      <c r="P262" s="6">
        <v>4.1993306645161403E-3</v>
      </c>
      <c r="Q262" s="5">
        <v>84.259999999999991</v>
      </c>
      <c r="R262" s="6">
        <v>4.1998607356883979E-3</v>
      </c>
      <c r="S262" s="5">
        <v>89.63</v>
      </c>
      <c r="T262" s="6">
        <v>4.1998103220776102E-3</v>
      </c>
      <c r="U262" s="5">
        <v>80.27000000000001</v>
      </c>
      <c r="V262" s="6">
        <v>4.1996538568591386E-3</v>
      </c>
      <c r="W262" s="5">
        <v>88.050000000000011</v>
      </c>
      <c r="X262" s="6">
        <v>4.2002636076853613E-3</v>
      </c>
      <c r="Y262" s="5">
        <v>85.02000000000001</v>
      </c>
      <c r="Z262" s="6">
        <v>4.200447612977813E-3</v>
      </c>
      <c r="AA262" s="5">
        <v>93.54</v>
      </c>
      <c r="AB262" s="6">
        <v>4.2000845943914464E-3</v>
      </c>
      <c r="AC262" s="5">
        <v>89.639999999999986</v>
      </c>
      <c r="AD262" s="6">
        <v>4.2000742181789548E-3</v>
      </c>
      <c r="AE262" s="5">
        <v>79.17</v>
      </c>
      <c r="AF262" s="6">
        <v>4.1996101157717458E-3</v>
      </c>
      <c r="AG262" s="5">
        <v>88.12</v>
      </c>
      <c r="AH262" s="6">
        <v>4.2000865564819174E-3</v>
      </c>
      <c r="AI262" s="5">
        <v>85.7</v>
      </c>
      <c r="AJ262" s="6">
        <v>4.1999674588285574E-3</v>
      </c>
      <c r="AK262" s="5">
        <v>89.29</v>
      </c>
      <c r="AL262" s="6">
        <v>4.2003069907427656E-3</v>
      </c>
      <c r="AM262" s="5">
        <v>82.01</v>
      </c>
      <c r="AN262" s="6">
        <v>4.1997742640537024E-3</v>
      </c>
      <c r="AO262" s="5">
        <v>85.04</v>
      </c>
      <c r="AP262" s="6">
        <v>4.2000039510855609E-3</v>
      </c>
      <c r="AQ262" s="5">
        <v>89.450000000000017</v>
      </c>
      <c r="AR262" s="6">
        <v>4.2007315706697364E-3</v>
      </c>
      <c r="AS262" s="5">
        <v>84.929999999999993</v>
      </c>
      <c r="AT262" s="6">
        <v>4.2007413247495025E-3</v>
      </c>
      <c r="AU262" s="5">
        <v>89.680000000000021</v>
      </c>
      <c r="AV262" s="6">
        <v>4.2000788685639459E-3</v>
      </c>
      <c r="AW262" s="5">
        <v>84.78</v>
      </c>
      <c r="AX262" s="6">
        <v>4.2006147821209792E-3</v>
      </c>
      <c r="AY262" s="5">
        <v>84.40000000000002</v>
      </c>
      <c r="AZ262" s="6">
        <v>4.2000309528347482E-3</v>
      </c>
      <c r="BA262" s="5">
        <v>92.480000000000018</v>
      </c>
      <c r="BB262" s="6">
        <v>4.2003104814278885E-3</v>
      </c>
      <c r="BC262" s="5">
        <v>80.460000000000008</v>
      </c>
      <c r="BD262" s="6">
        <v>4.2003119694796129E-3</v>
      </c>
      <c r="BE262" s="5">
        <v>88.06</v>
      </c>
      <c r="BF262" s="6">
        <v>4.2004520995344019E-3</v>
      </c>
      <c r="BG262" s="5">
        <v>89.140000000000015</v>
      </c>
      <c r="BH262" s="6">
        <v>4.1995507413521479E-3</v>
      </c>
      <c r="BI262" s="5">
        <v>84.52</v>
      </c>
      <c r="BJ262" s="6">
        <v>4.1999205930772871E-3</v>
      </c>
      <c r="BK262" s="5">
        <v>92.19</v>
      </c>
      <c r="BL262" s="6">
        <v>4.2002162298104637E-3</v>
      </c>
      <c r="BM262" s="5">
        <v>90.35</v>
      </c>
      <c r="BN262" s="6">
        <v>4.1997295625169377E-3</v>
      </c>
      <c r="BO262" s="5">
        <v>77.22</v>
      </c>
      <c r="BP262" s="6">
        <v>4.1998981842864408E-3</v>
      </c>
      <c r="BQ262" s="5">
        <v>79</v>
      </c>
      <c r="BR262" s="6">
        <v>4.0997856694327244E-3</v>
      </c>
      <c r="BS262" s="5">
        <v>86.179999999999993</v>
      </c>
      <c r="BT262" s="6">
        <v>4.0997098139955281E-3</v>
      </c>
      <c r="BU262" s="5">
        <v>82.73</v>
      </c>
      <c r="BV262" s="6">
        <v>4.1002110818203494E-3</v>
      </c>
      <c r="BW262" s="5">
        <v>79.260000000000005</v>
      </c>
      <c r="BX262" s="6">
        <v>4.1004384975612583E-3</v>
      </c>
      <c r="BY262" s="5">
        <v>85.31</v>
      </c>
      <c r="BZ262" s="6">
        <v>4.0998851397786419E-3</v>
      </c>
      <c r="CA262" s="5">
        <v>81.03</v>
      </c>
      <c r="CB262" s="6">
        <v>4.0998806415101403E-3</v>
      </c>
      <c r="CC262" s="5">
        <v>81.510000000000005</v>
      </c>
      <c r="CD262" s="6">
        <v>4.1003666736926089E-3</v>
      </c>
      <c r="CE262" s="5">
        <v>3330.9100000000003</v>
      </c>
      <c r="CF262" s="6">
        <v>4.1824303620654896E-3</v>
      </c>
      <c r="CG262" s="4"/>
      <c r="CH262" s="12">
        <f t="shared" si="71"/>
        <v>1029.26</v>
      </c>
      <c r="CI262" s="12">
        <f t="shared" si="72"/>
        <v>1032.21</v>
      </c>
      <c r="CJ262" s="12">
        <f t="shared" si="73"/>
        <v>1021.5899999999999</v>
      </c>
      <c r="CK262" s="12">
        <f t="shared" si="74"/>
        <v>985.74857142857127</v>
      </c>
      <c r="CL262" s="12">
        <f t="shared" si="75"/>
        <v>985.74857142857127</v>
      </c>
      <c r="CM262" s="16">
        <f t="shared" si="91"/>
        <v>4.1999023942781502E-3</v>
      </c>
      <c r="CN262" s="16">
        <f t="shared" si="90"/>
        <v>4.2001744182639808E-3</v>
      </c>
      <c r="CO262" s="16">
        <f t="shared" si="90"/>
        <v>4.167491218749781E-3</v>
      </c>
      <c r="CP262" s="16">
        <f t="shared" si="90"/>
        <v>4.10003597210789E-3</v>
      </c>
      <c r="CQ262" s="16">
        <f t="shared" si="90"/>
        <v>4.10003597210789E-3</v>
      </c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</row>
    <row r="263" spans="1:128" x14ac:dyDescent="0.25">
      <c r="A263" s="2" t="s">
        <v>200</v>
      </c>
      <c r="B263" s="2" t="s">
        <v>107</v>
      </c>
      <c r="C263" s="2" t="s">
        <v>84</v>
      </c>
      <c r="D263" s="2" t="s">
        <v>63</v>
      </c>
      <c r="E263" s="5">
        <v>1804.66</v>
      </c>
      <c r="F263" s="6">
        <v>8.7100559044792622E-2</v>
      </c>
      <c r="G263" s="5">
        <v>1811.9200000000008</v>
      </c>
      <c r="H263" s="6">
        <v>8.7100148442126824E-2</v>
      </c>
      <c r="I263" s="5">
        <v>1803.1600000000005</v>
      </c>
      <c r="J263" s="6">
        <v>8.7099543094024887E-2</v>
      </c>
      <c r="K263" s="5">
        <v>1642.4799999999996</v>
      </c>
      <c r="L263" s="6">
        <v>8.7100671041285938E-2</v>
      </c>
      <c r="M263" s="5">
        <v>1868.7300000000005</v>
      </c>
      <c r="N263" s="6">
        <v>8.7399673454956056E-2</v>
      </c>
      <c r="O263" s="5">
        <v>1626.7399999999998</v>
      </c>
      <c r="P263" s="6">
        <v>8.7400449912934802E-2</v>
      </c>
      <c r="Q263" s="5">
        <v>1753.46</v>
      </c>
      <c r="R263" s="6">
        <v>8.7399570443866356E-2</v>
      </c>
      <c r="S263" s="5">
        <v>1865.22</v>
      </c>
      <c r="T263" s="6">
        <v>8.7398975889162109E-2</v>
      </c>
      <c r="U263" s="5">
        <v>1670.5200000000002</v>
      </c>
      <c r="V263" s="6">
        <v>8.7400096685689904E-2</v>
      </c>
      <c r="W263" s="5">
        <v>1832.1699999999998</v>
      </c>
      <c r="X263" s="6">
        <v>8.7400306349720472E-2</v>
      </c>
      <c r="Y263" s="5">
        <v>1769.04</v>
      </c>
      <c r="Z263" s="6">
        <v>8.7400139323244766E-2</v>
      </c>
      <c r="AA263" s="5">
        <v>1946.49</v>
      </c>
      <c r="AB263" s="6">
        <v>8.7400285034605577E-2</v>
      </c>
      <c r="AC263" s="5">
        <v>1865.3300000000002</v>
      </c>
      <c r="AD263" s="6">
        <v>8.7399871055285044E-2</v>
      </c>
      <c r="AE263" s="5">
        <v>1647.6299999999999</v>
      </c>
      <c r="AF263" s="6">
        <v>8.7399313061121642E-2</v>
      </c>
      <c r="AG263" s="5">
        <v>1833.7</v>
      </c>
      <c r="AH263" s="6">
        <v>8.7400121636641986E-2</v>
      </c>
      <c r="AI263" s="5">
        <v>1783.3900000000003</v>
      </c>
      <c r="AJ263" s="6">
        <v>8.739999960793772E-2</v>
      </c>
      <c r="AK263" s="5">
        <v>1857.95</v>
      </c>
      <c r="AL263" s="6">
        <v>8.7400160974919039E-2</v>
      </c>
      <c r="AM263" s="5">
        <v>1706.69</v>
      </c>
      <c r="AN263" s="6">
        <v>8.740047236578237E-2</v>
      </c>
      <c r="AO263" s="5">
        <v>1785.8400000000001</v>
      </c>
      <c r="AP263" s="6">
        <v>8.8200082972796773E-2</v>
      </c>
      <c r="AQ263" s="5">
        <v>1878.1299999999997</v>
      </c>
      <c r="AR263" s="6">
        <v>8.8200335213213507E-2</v>
      </c>
      <c r="AS263" s="5">
        <v>1783.21</v>
      </c>
      <c r="AT263" s="6">
        <v>8.8199740229678095E-2</v>
      </c>
      <c r="AU263" s="5">
        <v>1883.2400000000002</v>
      </c>
      <c r="AV263" s="6">
        <v>8.8199782877278823E-2</v>
      </c>
      <c r="AW263" s="5">
        <v>1780.1100000000001</v>
      </c>
      <c r="AX263" s="6">
        <v>8.8199532670457367E-2</v>
      </c>
      <c r="AY263" s="5">
        <v>1772.37</v>
      </c>
      <c r="AZ263" s="6">
        <v>8.8199157107532233E-2</v>
      </c>
      <c r="BA263" s="5">
        <v>1941.9400000000003</v>
      </c>
      <c r="BB263" s="6">
        <v>8.82001615084783E-2</v>
      </c>
      <c r="BC263" s="5">
        <v>1689.5399999999997</v>
      </c>
      <c r="BD263" s="6">
        <v>8.820028691169006E-2</v>
      </c>
      <c r="BE263" s="5">
        <v>1849.0700000000002</v>
      </c>
      <c r="BF263" s="6">
        <v>8.8200431111583877E-2</v>
      </c>
      <c r="BG263" s="5">
        <v>1872.14</v>
      </c>
      <c r="BH263" s="6">
        <v>8.8199987939365163E-2</v>
      </c>
      <c r="BI263" s="5">
        <v>1774.9399999999998</v>
      </c>
      <c r="BJ263" s="6">
        <v>8.8199326283442972E-2</v>
      </c>
      <c r="BK263" s="5">
        <v>1935.9</v>
      </c>
      <c r="BL263" s="6">
        <v>8.8200440387136106E-2</v>
      </c>
      <c r="BM263" s="5">
        <v>1897.4699999999998</v>
      </c>
      <c r="BN263" s="6">
        <v>8.8199898760254705E-2</v>
      </c>
      <c r="BO263" s="5">
        <v>1621.6499999999999</v>
      </c>
      <c r="BP263" s="6">
        <v>8.81994935320915E-2</v>
      </c>
      <c r="BQ263" s="5">
        <v>1699.5600000000002</v>
      </c>
      <c r="BR263" s="6">
        <v>8.8200401675203571E-2</v>
      </c>
      <c r="BS263" s="5">
        <v>1854.0500000000002</v>
      </c>
      <c r="BT263" s="6">
        <v>8.8199895342752493E-2</v>
      </c>
      <c r="BU263" s="5">
        <v>1779.6</v>
      </c>
      <c r="BV263" s="6">
        <v>8.8199391287410778E-2</v>
      </c>
      <c r="BW263" s="5">
        <v>1704.86</v>
      </c>
      <c r="BX263" s="6">
        <v>8.8199262893670027E-2</v>
      </c>
      <c r="BY263" s="5">
        <v>1835.26</v>
      </c>
      <c r="BZ263" s="6">
        <v>8.8200154748917486E-2</v>
      </c>
      <c r="CA263" s="5">
        <v>1743.18</v>
      </c>
      <c r="CB263" s="6">
        <v>8.8199801760676863E-2</v>
      </c>
      <c r="CC263" s="5">
        <v>1753.3100000000002</v>
      </c>
      <c r="CD263" s="6">
        <v>8.8200391272874337E-2</v>
      </c>
      <c r="CE263" s="5">
        <v>69924.650000000009</v>
      </c>
      <c r="CF263" s="6">
        <v>8.7800324601025728E-2</v>
      </c>
      <c r="CG263" s="4"/>
      <c r="CH263" s="12">
        <f t="shared" si="71"/>
        <v>21394.590000000004</v>
      </c>
      <c r="CI263" s="12">
        <f t="shared" si="72"/>
        <v>21577.59</v>
      </c>
      <c r="CJ263" s="12">
        <f t="shared" si="73"/>
        <v>21620.719999999998</v>
      </c>
      <c r="CK263" s="12">
        <f t="shared" si="74"/>
        <v>21205.405714285713</v>
      </c>
      <c r="CL263" s="12">
        <f t="shared" si="75"/>
        <v>21205.405714285713</v>
      </c>
      <c r="CM263" s="16">
        <f t="shared" si="91"/>
        <v>8.7300769257135591E-2</v>
      </c>
      <c r="CN263" s="16">
        <f t="shared" si="90"/>
        <v>8.780155348794208E-2</v>
      </c>
      <c r="CO263" s="16">
        <f t="shared" si="90"/>
        <v>8.8199924375774785E-2</v>
      </c>
      <c r="CP263" s="16">
        <f t="shared" si="90"/>
        <v>8.8199900818231758E-2</v>
      </c>
      <c r="CQ263" s="16">
        <f t="shared" si="90"/>
        <v>8.8199900818231758E-2</v>
      </c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</row>
    <row r="264" spans="1:128" s="7" customFormat="1" x14ac:dyDescent="0.25">
      <c r="A264" s="7" t="s">
        <v>201</v>
      </c>
      <c r="E264" s="10">
        <v>20719.269999999997</v>
      </c>
      <c r="F264" s="11">
        <v>1</v>
      </c>
      <c r="G264" s="10">
        <v>20802.72</v>
      </c>
      <c r="H264" s="11">
        <v>1</v>
      </c>
      <c r="I264" s="10">
        <v>20702.29</v>
      </c>
      <c r="J264" s="11">
        <v>1</v>
      </c>
      <c r="K264" s="10">
        <v>18857.259999999998</v>
      </c>
      <c r="L264" s="11">
        <v>1</v>
      </c>
      <c r="M264" s="10">
        <v>21381.429999999993</v>
      </c>
      <c r="N264" s="11">
        <v>1</v>
      </c>
      <c r="O264" s="10">
        <v>18612.489999999998</v>
      </c>
      <c r="P264" s="11">
        <v>1</v>
      </c>
      <c r="Q264" s="10">
        <v>20062.570000000003</v>
      </c>
      <c r="R264" s="11">
        <v>1</v>
      </c>
      <c r="S264" s="10">
        <v>21341.440000000002</v>
      </c>
      <c r="T264" s="11">
        <v>1</v>
      </c>
      <c r="U264" s="10">
        <v>19113.48</v>
      </c>
      <c r="V264" s="11">
        <v>1</v>
      </c>
      <c r="W264" s="10">
        <v>20962.97</v>
      </c>
      <c r="X264" s="11">
        <v>1</v>
      </c>
      <c r="Y264" s="10">
        <v>20240.699999999997</v>
      </c>
      <c r="Z264" s="11">
        <v>1</v>
      </c>
      <c r="AA264" s="10">
        <v>22270.98</v>
      </c>
      <c r="AB264" s="11">
        <v>1</v>
      </c>
      <c r="AC264" s="10">
        <v>21342.480000000003</v>
      </c>
      <c r="AD264" s="11">
        <v>1</v>
      </c>
      <c r="AE264" s="10">
        <v>18851.75</v>
      </c>
      <c r="AF264" s="11">
        <v>1</v>
      </c>
      <c r="AG264" s="10">
        <v>20980.52</v>
      </c>
      <c r="AH264" s="11">
        <v>1</v>
      </c>
      <c r="AI264" s="10">
        <v>20404.919999999998</v>
      </c>
      <c r="AJ264" s="11">
        <v>1</v>
      </c>
      <c r="AK264" s="10">
        <v>21257.970000000005</v>
      </c>
      <c r="AL264" s="11">
        <v>1</v>
      </c>
      <c r="AM264" s="10">
        <v>19527.239999999998</v>
      </c>
      <c r="AN264" s="11">
        <v>1</v>
      </c>
      <c r="AO264" s="10">
        <v>20247.600000000002</v>
      </c>
      <c r="AP264" s="11">
        <v>1</v>
      </c>
      <c r="AQ264" s="10">
        <v>21293.910000000003</v>
      </c>
      <c r="AR264" s="11">
        <v>1</v>
      </c>
      <c r="AS264" s="10">
        <v>20217.860000000004</v>
      </c>
      <c r="AT264" s="11">
        <v>1</v>
      </c>
      <c r="AU264" s="10">
        <v>21351.980000000003</v>
      </c>
      <c r="AV264" s="11">
        <v>1</v>
      </c>
      <c r="AW264" s="10">
        <v>20182.759999999998</v>
      </c>
      <c r="AX264" s="11">
        <v>1</v>
      </c>
      <c r="AY264" s="10">
        <v>20095.09</v>
      </c>
      <c r="AZ264" s="11">
        <v>1</v>
      </c>
      <c r="BA264" s="10">
        <v>22017.42</v>
      </c>
      <c r="BB264" s="11">
        <v>1</v>
      </c>
      <c r="BC264" s="10">
        <v>19155.72</v>
      </c>
      <c r="BD264" s="11">
        <v>1</v>
      </c>
      <c r="BE264" s="10">
        <v>20964.41</v>
      </c>
      <c r="BF264" s="11">
        <v>1</v>
      </c>
      <c r="BG264" s="10">
        <v>21226.080000000002</v>
      </c>
      <c r="BH264" s="11">
        <v>1</v>
      </c>
      <c r="BI264" s="10">
        <v>20124.189999999995</v>
      </c>
      <c r="BJ264" s="11">
        <v>1</v>
      </c>
      <c r="BK264" s="10">
        <v>21948.87</v>
      </c>
      <c r="BL264" s="11">
        <v>1</v>
      </c>
      <c r="BM264" s="10">
        <v>21513.289999999997</v>
      </c>
      <c r="BN264" s="11">
        <v>1</v>
      </c>
      <c r="BO264" s="10">
        <v>18386.160000000003</v>
      </c>
      <c r="BP264" s="11">
        <v>1</v>
      </c>
      <c r="BQ264" s="10">
        <v>19269.3</v>
      </c>
      <c r="BR264" s="11">
        <v>1</v>
      </c>
      <c r="BS264" s="10">
        <v>21021</v>
      </c>
      <c r="BT264" s="11">
        <v>1</v>
      </c>
      <c r="BU264" s="10">
        <v>20177.009999999998</v>
      </c>
      <c r="BV264" s="11">
        <v>1</v>
      </c>
      <c r="BW264" s="10">
        <v>19329.64</v>
      </c>
      <c r="BX264" s="11">
        <v>1</v>
      </c>
      <c r="BY264" s="10">
        <v>20807.899999999998</v>
      </c>
      <c r="BZ264" s="11">
        <v>1</v>
      </c>
      <c r="CA264" s="10">
        <v>19763.990000000002</v>
      </c>
      <c r="CB264" s="11">
        <v>1</v>
      </c>
      <c r="CC264" s="10">
        <v>19878.710000000003</v>
      </c>
      <c r="CD264" s="11">
        <v>1</v>
      </c>
      <c r="CE264" s="10">
        <v>796405.37000000011</v>
      </c>
      <c r="CF264" s="11">
        <v>1</v>
      </c>
      <c r="CG264" s="9"/>
      <c r="CH264" s="17">
        <f t="shared" si="71"/>
        <v>245067.6</v>
      </c>
      <c r="CI264" s="17">
        <f t="shared" si="72"/>
        <v>245754.08000000005</v>
      </c>
      <c r="CJ264" s="17">
        <f t="shared" si="73"/>
        <v>245133.09000000003</v>
      </c>
      <c r="CK264" s="17">
        <f t="shared" si="74"/>
        <v>240424.37142857141</v>
      </c>
      <c r="CL264" s="17">
        <f t="shared" si="75"/>
        <v>240424.37142857141</v>
      </c>
      <c r="CM264" s="15">
        <f t="shared" si="91"/>
        <v>1</v>
      </c>
      <c r="CN264" s="15">
        <f t="shared" si="90"/>
        <v>1</v>
      </c>
      <c r="CO264" s="15">
        <f t="shared" si="90"/>
        <v>1</v>
      </c>
      <c r="CP264" s="15">
        <f t="shared" si="90"/>
        <v>1</v>
      </c>
      <c r="CQ264" s="15">
        <f t="shared" si="90"/>
        <v>1</v>
      </c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</row>
    <row r="265" spans="1:128" x14ac:dyDescent="0.25">
      <c r="A265" s="2" t="s">
        <v>202</v>
      </c>
      <c r="B265" s="2" t="s">
        <v>203</v>
      </c>
      <c r="C265" s="2" t="s">
        <v>80</v>
      </c>
      <c r="D265" s="2" t="s">
        <v>55</v>
      </c>
      <c r="E265" s="5">
        <v>0</v>
      </c>
      <c r="F265" s="6"/>
      <c r="G265" s="5">
        <v>28268.709999999995</v>
      </c>
      <c r="H265" s="6">
        <v>0.85379942982804524</v>
      </c>
      <c r="I265" s="5">
        <v>31511.959999999995</v>
      </c>
      <c r="J265" s="6">
        <v>0.8538005579839747</v>
      </c>
      <c r="K265" s="5">
        <v>23220.43</v>
      </c>
      <c r="L265" s="6">
        <v>0.8538005739698602</v>
      </c>
      <c r="M265" s="5">
        <v>29939.109999999993</v>
      </c>
      <c r="N265" s="6">
        <v>0.97199979481558718</v>
      </c>
      <c r="O265" s="5">
        <v>25629.539999999994</v>
      </c>
      <c r="P265" s="6">
        <v>0.97199924453482389</v>
      </c>
      <c r="Q265" s="5">
        <v>28397.21</v>
      </c>
      <c r="R265" s="6">
        <v>0.97199922232422376</v>
      </c>
      <c r="S265" s="5">
        <v>28908.799999999999</v>
      </c>
      <c r="T265" s="6">
        <v>0.9720001237325816</v>
      </c>
      <c r="U265" s="5">
        <v>27399.170000000002</v>
      </c>
      <c r="V265" s="6">
        <v>0.97199987938322252</v>
      </c>
      <c r="W265" s="5">
        <v>24476.95</v>
      </c>
      <c r="X265" s="6">
        <v>0.97199989675185305</v>
      </c>
      <c r="Y265" s="5">
        <v>23563.61</v>
      </c>
      <c r="Z265" s="6">
        <v>0.97200028545040329</v>
      </c>
      <c r="AA265" s="5">
        <v>36338.340000000004</v>
      </c>
      <c r="AB265" s="6">
        <v>0.97200008987533015</v>
      </c>
      <c r="AC265" s="5">
        <v>31790.219999999994</v>
      </c>
      <c r="AD265" s="6">
        <v>0.97199993028799925</v>
      </c>
      <c r="AE265" s="5">
        <v>27708.989999999998</v>
      </c>
      <c r="AF265" s="6">
        <v>0.97200038727085591</v>
      </c>
      <c r="AG265" s="5">
        <v>26598.28</v>
      </c>
      <c r="AH265" s="6">
        <v>0.9720001987978576</v>
      </c>
      <c r="AI265" s="5">
        <v>28245.209999999995</v>
      </c>
      <c r="AJ265" s="6">
        <v>0.97199926494069977</v>
      </c>
      <c r="AK265" s="5">
        <v>29214.9</v>
      </c>
      <c r="AL265" s="6">
        <v>0.97199972451873118</v>
      </c>
      <c r="AM265" s="5">
        <v>25755.72</v>
      </c>
      <c r="AN265" s="6">
        <v>0.97199979167971806</v>
      </c>
      <c r="AO265" s="5">
        <v>41290.789999999994</v>
      </c>
      <c r="AP265" s="6">
        <v>0.96099983964247482</v>
      </c>
      <c r="AQ265" s="5">
        <v>39336.459999999992</v>
      </c>
      <c r="AR265" s="6">
        <v>0.96099931424305218</v>
      </c>
      <c r="AS265" s="5">
        <v>36727.46</v>
      </c>
      <c r="AT265" s="6">
        <v>0.9610000115129117</v>
      </c>
      <c r="AU265" s="5">
        <v>39884.860000000008</v>
      </c>
      <c r="AV265" s="6">
        <v>0.96100014721653537</v>
      </c>
      <c r="AW265" s="5">
        <v>39805.86</v>
      </c>
      <c r="AX265" s="6">
        <v>0.9609995434717058</v>
      </c>
      <c r="AY265" s="5">
        <v>41332.81</v>
      </c>
      <c r="AZ265" s="6">
        <v>0.96099973448171161</v>
      </c>
      <c r="BA265" s="5">
        <v>36558.300000000003</v>
      </c>
      <c r="BB265" s="6">
        <v>0.96100039114745006</v>
      </c>
      <c r="BC265" s="5">
        <v>44659.06</v>
      </c>
      <c r="BD265" s="6">
        <v>0.96100033934828344</v>
      </c>
      <c r="BE265" s="5">
        <v>41691.57</v>
      </c>
      <c r="BF265" s="6">
        <v>0.96099994629298269</v>
      </c>
      <c r="BG265" s="5">
        <v>35297.770000000004</v>
      </c>
      <c r="BH265" s="6">
        <v>0.96100025483089679</v>
      </c>
      <c r="BI265" s="5">
        <v>36428.76</v>
      </c>
      <c r="BJ265" s="6">
        <v>0.96099995937440796</v>
      </c>
      <c r="BK265" s="5">
        <v>37323.490000000005</v>
      </c>
      <c r="BL265" s="6">
        <v>0.96100022220408432</v>
      </c>
      <c r="BM265" s="5">
        <v>36601.5</v>
      </c>
      <c r="BN265" s="6">
        <v>0.96099996613007788</v>
      </c>
      <c r="BO265" s="5">
        <v>33259.670000000006</v>
      </c>
      <c r="BP265" s="6">
        <v>0.96099994683531442</v>
      </c>
      <c r="BQ265" s="5">
        <v>35346.189999999995</v>
      </c>
      <c r="BR265" s="6">
        <v>0.92530019869265978</v>
      </c>
      <c r="BS265" s="5">
        <v>34353.360000000001</v>
      </c>
      <c r="BT265" s="6">
        <v>0.92530016117771785</v>
      </c>
      <c r="BU265" s="5">
        <v>33221.26</v>
      </c>
      <c r="BV265" s="6">
        <v>0.92530003567924113</v>
      </c>
      <c r="BW265" s="5">
        <v>34502.280000000006</v>
      </c>
      <c r="BX265" s="6">
        <v>0.92529972366207835</v>
      </c>
      <c r="BY265" s="5">
        <v>34087.43</v>
      </c>
      <c r="BZ265" s="6">
        <v>0.92530044672389344</v>
      </c>
      <c r="CA265" s="5">
        <v>33187.99</v>
      </c>
      <c r="CB265" s="6">
        <v>0.92530014132661897</v>
      </c>
      <c r="CC265" s="5">
        <v>33964.520000000004</v>
      </c>
      <c r="CD265" s="6">
        <v>0.92530038292966243</v>
      </c>
      <c r="CE265" s="5">
        <v>1255828.54</v>
      </c>
      <c r="CF265" s="6">
        <v>0.94952925159204915</v>
      </c>
      <c r="CG265" s="4"/>
      <c r="CH265" s="12">
        <f t="shared" si="71"/>
        <v>307653.83</v>
      </c>
      <c r="CI265" s="12">
        <f t="shared" si="72"/>
        <v>407691.55999999994</v>
      </c>
      <c r="CJ265" s="12">
        <f t="shared" si="73"/>
        <v>439243.21</v>
      </c>
      <c r="CK265" s="12">
        <f t="shared" si="74"/>
        <v>409136.62285714282</v>
      </c>
      <c r="CL265" s="12">
        <f t="shared" si="75"/>
        <v>409136.62285714282</v>
      </c>
      <c r="CM265" s="16">
        <f>CH265/CH$268</f>
        <v>0.93700348037714054</v>
      </c>
      <c r="CN265" s="16">
        <f t="shared" ref="CN265:CQ268" si="92">CI265/CI$268</f>
        <v>0.96553771332916283</v>
      </c>
      <c r="CO265" s="16">
        <f t="shared" si="92"/>
        <v>0.94953830107602244</v>
      </c>
      <c r="CP265" s="16">
        <f t="shared" si="92"/>
        <v>0.92530015559624434</v>
      </c>
      <c r="CQ265" s="16">
        <f t="shared" si="92"/>
        <v>0.92530015559624434</v>
      </c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</row>
    <row r="266" spans="1:128" x14ac:dyDescent="0.25">
      <c r="A266" s="2" t="s">
        <v>202</v>
      </c>
      <c r="B266" s="2" t="s">
        <v>203</v>
      </c>
      <c r="C266" s="2" t="s">
        <v>80</v>
      </c>
      <c r="D266" s="2" t="s">
        <v>56</v>
      </c>
      <c r="E266" s="5">
        <v>0</v>
      </c>
      <c r="F266" s="6"/>
      <c r="G266" s="5">
        <v>66.239999999999995</v>
      </c>
      <c r="H266" s="6">
        <v>2.0006457398236326E-3</v>
      </c>
      <c r="I266" s="5">
        <v>73.79000000000002</v>
      </c>
      <c r="J266" s="6">
        <v>1.999302587767867E-3</v>
      </c>
      <c r="K266" s="5">
        <v>54.389999999999993</v>
      </c>
      <c r="L266" s="6">
        <v>1.9998860149541024E-3</v>
      </c>
      <c r="M266" s="5">
        <v>55.45</v>
      </c>
      <c r="N266" s="6">
        <v>1.8002334946671536E-3</v>
      </c>
      <c r="O266" s="5">
        <v>47.459999999999994</v>
      </c>
      <c r="P266" s="6">
        <v>1.7999185371888355E-3</v>
      </c>
      <c r="Q266" s="5">
        <v>52.609999999999971</v>
      </c>
      <c r="R266" s="6">
        <v>1.8007712407830693E-3</v>
      </c>
      <c r="S266" s="5">
        <v>53.54</v>
      </c>
      <c r="T266" s="6">
        <v>1.8001745705336235E-3</v>
      </c>
      <c r="U266" s="5">
        <v>50.74</v>
      </c>
      <c r="V266" s="6">
        <v>1.800028025662993E-3</v>
      </c>
      <c r="W266" s="5">
        <v>45.339999999999989</v>
      </c>
      <c r="X266" s="6">
        <v>1.8004888402651884E-3</v>
      </c>
      <c r="Y266" s="5">
        <v>43.620000000000005</v>
      </c>
      <c r="Z266" s="6">
        <v>1.7993275415501527E-3</v>
      </c>
      <c r="AA266" s="5">
        <v>67.290000000000006</v>
      </c>
      <c r="AB266" s="6">
        <v>1.7999139764697826E-3</v>
      </c>
      <c r="AC266" s="5">
        <v>58.89</v>
      </c>
      <c r="AD266" s="6">
        <v>1.8005875987854216E-3</v>
      </c>
      <c r="AE266" s="5">
        <v>51.31</v>
      </c>
      <c r="AF266" s="6">
        <v>1.7998974293493781E-3</v>
      </c>
      <c r="AG266" s="5">
        <v>49.25</v>
      </c>
      <c r="AH266" s="6">
        <v>1.7997783988586665E-3</v>
      </c>
      <c r="AI266" s="5">
        <v>52.32</v>
      </c>
      <c r="AJ266" s="6">
        <v>1.8004823310464825E-3</v>
      </c>
      <c r="AK266" s="5">
        <v>54.100000000000009</v>
      </c>
      <c r="AL266" s="6">
        <v>1.7999440387084455E-3</v>
      </c>
      <c r="AM266" s="5">
        <v>47.7</v>
      </c>
      <c r="AN266" s="6">
        <v>1.8001589574324676E-3</v>
      </c>
      <c r="AO266" s="5">
        <v>42.97</v>
      </c>
      <c r="AP266" s="6">
        <v>1.0000816915694069E-3</v>
      </c>
      <c r="AQ266" s="5">
        <v>40.960000000000008</v>
      </c>
      <c r="AR266" s="6">
        <v>1.0006627925185803E-3</v>
      </c>
      <c r="AS266" s="5">
        <v>38.230000000000004</v>
      </c>
      <c r="AT266" s="6">
        <v>1.0003150351300804E-3</v>
      </c>
      <c r="AU266" s="5">
        <v>41.489999999999995</v>
      </c>
      <c r="AV266" s="6">
        <v>9.9967496709312854E-4</v>
      </c>
      <c r="AW266" s="5">
        <v>41.420000000000009</v>
      </c>
      <c r="AX266" s="6">
        <v>9.9996837376702986E-4</v>
      </c>
      <c r="AY266" s="5">
        <v>43.03</v>
      </c>
      <c r="AZ266" s="6">
        <v>1.0004598906957465E-3</v>
      </c>
      <c r="BA266" s="5">
        <v>38.03</v>
      </c>
      <c r="BB266" s="6">
        <v>9.9968666145136748E-4</v>
      </c>
      <c r="BC266" s="5">
        <v>46.459999999999994</v>
      </c>
      <c r="BD266" s="6">
        <v>9.9975404242994025E-4</v>
      </c>
      <c r="BE266" s="5">
        <v>43.39</v>
      </c>
      <c r="BF266" s="6">
        <v>1.0001491349366915E-3</v>
      </c>
      <c r="BG266" s="5">
        <v>36.72</v>
      </c>
      <c r="BH266" s="6">
        <v>9.9972121064278345E-4</v>
      </c>
      <c r="BI266" s="5">
        <v>37.909999999999997</v>
      </c>
      <c r="BJ266" s="6">
        <v>1.0000754475278269E-3</v>
      </c>
      <c r="BK266" s="5">
        <v>38.830000000000005</v>
      </c>
      <c r="BL266" s="6">
        <v>9.9978963993411639E-4</v>
      </c>
      <c r="BM266" s="5">
        <v>38.089999999999996</v>
      </c>
      <c r="BN266" s="6">
        <v>1.0000816553937587E-3</v>
      </c>
      <c r="BO266" s="5">
        <v>34.61</v>
      </c>
      <c r="BP266" s="6">
        <v>1.0000161805565186E-3</v>
      </c>
      <c r="BQ266" s="5">
        <v>68.739999999999995</v>
      </c>
      <c r="BR266" s="6">
        <v>1.7994905719154863E-3</v>
      </c>
      <c r="BS266" s="5">
        <v>66.820000000000007</v>
      </c>
      <c r="BT266" s="6">
        <v>1.7997819360288225E-3</v>
      </c>
      <c r="BU266" s="5">
        <v>64.61</v>
      </c>
      <c r="BV266" s="6">
        <v>1.7995595382365318E-3</v>
      </c>
      <c r="BW266" s="5">
        <v>67.13</v>
      </c>
      <c r="BX266" s="6">
        <v>1.8003265421715697E-3</v>
      </c>
      <c r="BY266" s="5">
        <v>66.3</v>
      </c>
      <c r="BZ266" s="6">
        <v>1.7997079749865019E-3</v>
      </c>
      <c r="CA266" s="5">
        <v>64.56</v>
      </c>
      <c r="CB266" s="6">
        <v>1.7999697216989196E-3</v>
      </c>
      <c r="CC266" s="5">
        <v>66.05</v>
      </c>
      <c r="CD266" s="6">
        <v>1.7994098044813881E-3</v>
      </c>
      <c r="CE266" s="5">
        <v>1950.3899999999999</v>
      </c>
      <c r="CF266" s="6">
        <v>1.4746856740591487E-3</v>
      </c>
      <c r="CG266" s="4"/>
      <c r="CH266" s="12">
        <f t="shared" ref="CH266:CH329" si="93">E266+G266+I266+K266+M266+O266+Q266+S266+U266+W266+Y266+AA266</f>
        <v>610.46999999999991</v>
      </c>
      <c r="CI266" s="12">
        <f t="shared" ref="CI266:CI329" si="94">AC266+AE266+AG266+AI266+AK266+AM266+AO266+AQ266++AS266+AU266+AW266+AY266</f>
        <v>561.66999999999996</v>
      </c>
      <c r="CJ266" s="12">
        <f t="shared" ref="CJ266:CJ329" si="95">BA266+BC266+BE266+BG266+BI266+BK266+BM266+BO266+BQ266+BS266+BU266+BW266</f>
        <v>581.34</v>
      </c>
      <c r="CK266" s="12">
        <f t="shared" ref="CK266:CK329" si="96">(BQ266+BS266+BU266+BW266+BY266+CA266+CC266)/7*12</f>
        <v>795.78857142857146</v>
      </c>
      <c r="CL266" s="12">
        <f t="shared" ref="CL266:CL329" si="97">CK266</f>
        <v>795.78857142857146</v>
      </c>
      <c r="CM266" s="16">
        <f t="shared" ref="CM266:CM268" si="98">CH266/CH$268</f>
        <v>1.8592731794232268E-3</v>
      </c>
      <c r="CN266" s="16">
        <f t="shared" si="92"/>
        <v>1.3302055295076282E-3</v>
      </c>
      <c r="CO266" s="16">
        <f t="shared" si="92"/>
        <v>1.256717425290501E-3</v>
      </c>
      <c r="CP266" s="16">
        <f t="shared" si="92"/>
        <v>1.7997491493732089E-3</v>
      </c>
      <c r="CQ266" s="16">
        <f t="shared" si="92"/>
        <v>1.7997491493732089E-3</v>
      </c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</row>
    <row r="267" spans="1:128" x14ac:dyDescent="0.25">
      <c r="A267" s="2" t="s">
        <v>202</v>
      </c>
      <c r="B267" s="2" t="s">
        <v>203</v>
      </c>
      <c r="C267" s="2" t="s">
        <v>80</v>
      </c>
      <c r="D267" s="2" t="s">
        <v>63</v>
      </c>
      <c r="E267" s="5">
        <v>0</v>
      </c>
      <c r="F267" s="6"/>
      <c r="G267" s="5">
        <v>4774.3600000000006</v>
      </c>
      <c r="H267" s="6">
        <v>0.14419992443213106</v>
      </c>
      <c r="I267" s="5">
        <v>5322.12</v>
      </c>
      <c r="J267" s="6">
        <v>0.14420013942825746</v>
      </c>
      <c r="K267" s="5">
        <v>3921.73</v>
      </c>
      <c r="L267" s="6">
        <v>0.14419954001518576</v>
      </c>
      <c r="M267" s="5">
        <v>807.00000000000011</v>
      </c>
      <c r="N267" s="6">
        <v>2.6199971689745593E-2</v>
      </c>
      <c r="O267" s="5">
        <v>690.86000000000013</v>
      </c>
      <c r="P267" s="6">
        <v>2.6200836927987341E-2</v>
      </c>
      <c r="Q267" s="5">
        <v>765.43999999999869</v>
      </c>
      <c r="R267" s="6">
        <v>2.6200006434993175E-2</v>
      </c>
      <c r="S267" s="5">
        <v>779.22000000000014</v>
      </c>
      <c r="T267" s="6">
        <v>2.6199701696884767E-2</v>
      </c>
      <c r="U267" s="5">
        <v>738.54</v>
      </c>
      <c r="V267" s="6">
        <v>2.620009259111444E-2</v>
      </c>
      <c r="W267" s="5">
        <v>659.76</v>
      </c>
      <c r="X267" s="6">
        <v>2.6199614407881804E-2</v>
      </c>
      <c r="Y267" s="5">
        <v>635.16</v>
      </c>
      <c r="Z267" s="6">
        <v>2.6200387008046649E-2</v>
      </c>
      <c r="AA267" s="5">
        <v>979.4899999999999</v>
      </c>
      <c r="AB267" s="6">
        <v>2.6199996148200136E-2</v>
      </c>
      <c r="AC267" s="5">
        <v>856.88000000000011</v>
      </c>
      <c r="AD267" s="6">
        <v>2.6199482113215353E-2</v>
      </c>
      <c r="AE267" s="5">
        <v>746.87999999999988</v>
      </c>
      <c r="AF267" s="6">
        <v>2.6199715299794642E-2</v>
      </c>
      <c r="AG267" s="5">
        <v>716.94999999999993</v>
      </c>
      <c r="AH267" s="6">
        <v>2.6200022803283672E-2</v>
      </c>
      <c r="AI267" s="5">
        <v>761.35000000000014</v>
      </c>
      <c r="AJ267" s="6">
        <v>2.6200252728253819E-2</v>
      </c>
      <c r="AK267" s="5">
        <v>787.4899999999999</v>
      </c>
      <c r="AL267" s="6">
        <v>2.6200331442560322E-2</v>
      </c>
      <c r="AM267" s="5">
        <v>694.24000000000012</v>
      </c>
      <c r="AN267" s="6">
        <v>2.6200049362849399E-2</v>
      </c>
      <c r="AO267" s="5">
        <v>1632.7300000000002</v>
      </c>
      <c r="AP267" s="6">
        <v>3.8000078665955735E-2</v>
      </c>
      <c r="AQ267" s="5">
        <v>1555.45</v>
      </c>
      <c r="AR267" s="6">
        <v>3.8000022964429329E-2</v>
      </c>
      <c r="AS267" s="5">
        <v>1452.2700000000002</v>
      </c>
      <c r="AT267" s="6">
        <v>3.7999673451958198E-2</v>
      </c>
      <c r="AU267" s="5">
        <v>1577.14</v>
      </c>
      <c r="AV267" s="6">
        <v>3.8000177816371584E-2</v>
      </c>
      <c r="AW267" s="5">
        <v>1574.0300000000002</v>
      </c>
      <c r="AX267" s="6">
        <v>3.800048815452723E-2</v>
      </c>
      <c r="AY267" s="5">
        <v>1634.38</v>
      </c>
      <c r="AZ267" s="6">
        <v>3.7999805627592705E-2</v>
      </c>
      <c r="BA267" s="5">
        <v>1445.5900000000001</v>
      </c>
      <c r="BB267" s="6">
        <v>3.799992219109867E-2</v>
      </c>
      <c r="BC267" s="5">
        <v>1765.91</v>
      </c>
      <c r="BD267" s="6">
        <v>3.7999906609286607E-2</v>
      </c>
      <c r="BE267" s="5">
        <v>1648.5700000000002</v>
      </c>
      <c r="BF267" s="6">
        <v>3.7999904572080703E-2</v>
      </c>
      <c r="BG267" s="5">
        <v>1395.75</v>
      </c>
      <c r="BH267" s="6">
        <v>3.8000023958460381E-2</v>
      </c>
      <c r="BI267" s="5">
        <v>1440.4699999999998</v>
      </c>
      <c r="BJ267" s="6">
        <v>3.7999965178064067E-2</v>
      </c>
      <c r="BK267" s="5">
        <v>1475.8500000000001</v>
      </c>
      <c r="BL267" s="6">
        <v>3.7999988155981601E-2</v>
      </c>
      <c r="BM267" s="5">
        <v>1447.3</v>
      </c>
      <c r="BN267" s="6">
        <v>3.7999952214528412E-2</v>
      </c>
      <c r="BO267" s="5">
        <v>1315.1599999999999</v>
      </c>
      <c r="BP267" s="6">
        <v>3.8000036984129182E-2</v>
      </c>
      <c r="BQ267" s="5">
        <v>2784.7700000000004</v>
      </c>
      <c r="BR267" s="6">
        <v>7.2900310735424634E-2</v>
      </c>
      <c r="BS267" s="5">
        <v>2706.54</v>
      </c>
      <c r="BT267" s="6">
        <v>7.2900056886253353E-2</v>
      </c>
      <c r="BU267" s="5">
        <v>2617.3600000000006</v>
      </c>
      <c r="BV267" s="6">
        <v>7.2900404782522368E-2</v>
      </c>
      <c r="BW267" s="5">
        <v>2718.27</v>
      </c>
      <c r="BX267" s="6">
        <v>7.2899949795750235E-2</v>
      </c>
      <c r="BY267" s="5">
        <v>2685.58</v>
      </c>
      <c r="BZ267" s="6">
        <v>7.2899845301119912E-2</v>
      </c>
      <c r="CA267" s="5">
        <v>2614.7199999999998</v>
      </c>
      <c r="CB267" s="6">
        <v>7.2899888951682132E-2</v>
      </c>
      <c r="CC267" s="5">
        <v>2675.9100000000003</v>
      </c>
      <c r="CD267" s="6">
        <v>7.290020726585604E-2</v>
      </c>
      <c r="CE267" s="5">
        <v>64801.220000000016</v>
      </c>
      <c r="CF267" s="6">
        <v>4.8996062733891795E-2</v>
      </c>
      <c r="CG267" s="4"/>
      <c r="CH267" s="12">
        <f t="shared" si="93"/>
        <v>20073.68</v>
      </c>
      <c r="CI267" s="12">
        <f t="shared" si="94"/>
        <v>13989.79</v>
      </c>
      <c r="CJ267" s="12">
        <f t="shared" si="95"/>
        <v>22761.54</v>
      </c>
      <c r="CK267" s="12">
        <f t="shared" si="96"/>
        <v>32233.971428571433</v>
      </c>
      <c r="CL267" s="12">
        <f t="shared" si="97"/>
        <v>32233.971428571433</v>
      </c>
      <c r="CM267" s="16">
        <f t="shared" si="98"/>
        <v>6.1137246443436113E-2</v>
      </c>
      <c r="CN267" s="16">
        <f t="shared" si="92"/>
        <v>3.313208114132947E-2</v>
      </c>
      <c r="CO267" s="16">
        <f t="shared" si="92"/>
        <v>4.9204981498687086E-2</v>
      </c>
      <c r="CP267" s="16">
        <f t="shared" si="92"/>
        <v>7.2900095254382402E-2</v>
      </c>
      <c r="CQ267" s="16">
        <f t="shared" si="92"/>
        <v>7.2900095254382402E-2</v>
      </c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</row>
    <row r="268" spans="1:128" s="7" customFormat="1" x14ac:dyDescent="0.25">
      <c r="A268" s="7" t="s">
        <v>204</v>
      </c>
      <c r="E268" s="10">
        <v>0</v>
      </c>
      <c r="F268" s="11"/>
      <c r="G268" s="10">
        <v>33109.31</v>
      </c>
      <c r="H268" s="11">
        <v>1</v>
      </c>
      <c r="I268" s="10">
        <v>36907.869999999995</v>
      </c>
      <c r="J268" s="11">
        <v>1</v>
      </c>
      <c r="K268" s="10">
        <v>27196.55</v>
      </c>
      <c r="L268" s="11">
        <v>1</v>
      </c>
      <c r="M268" s="10">
        <v>30801.559999999994</v>
      </c>
      <c r="N268" s="11">
        <v>1</v>
      </c>
      <c r="O268" s="10">
        <v>26367.859999999993</v>
      </c>
      <c r="P268" s="11">
        <v>1</v>
      </c>
      <c r="Q268" s="10">
        <v>29215.26</v>
      </c>
      <c r="R268" s="11">
        <v>1</v>
      </c>
      <c r="S268" s="10">
        <v>29741.56</v>
      </c>
      <c r="T268" s="11">
        <v>1</v>
      </c>
      <c r="U268" s="10">
        <v>28188.450000000004</v>
      </c>
      <c r="V268" s="11">
        <v>1</v>
      </c>
      <c r="W268" s="10">
        <v>25182.05</v>
      </c>
      <c r="X268" s="11">
        <v>1</v>
      </c>
      <c r="Y268" s="10">
        <v>24242.39</v>
      </c>
      <c r="Z268" s="11">
        <v>1</v>
      </c>
      <c r="AA268" s="10">
        <v>37385.120000000003</v>
      </c>
      <c r="AB268" s="11">
        <v>1</v>
      </c>
      <c r="AC268" s="10">
        <v>32705.989999999994</v>
      </c>
      <c r="AD268" s="11">
        <v>1</v>
      </c>
      <c r="AE268" s="10">
        <v>28507.18</v>
      </c>
      <c r="AF268" s="11">
        <v>1</v>
      </c>
      <c r="AG268" s="10">
        <v>27364.48</v>
      </c>
      <c r="AH268" s="11">
        <v>1</v>
      </c>
      <c r="AI268" s="10">
        <v>29058.879999999994</v>
      </c>
      <c r="AJ268" s="11">
        <v>1</v>
      </c>
      <c r="AK268" s="10">
        <v>30056.49</v>
      </c>
      <c r="AL268" s="11">
        <v>1</v>
      </c>
      <c r="AM268" s="10">
        <v>26497.660000000003</v>
      </c>
      <c r="AN268" s="11">
        <v>1</v>
      </c>
      <c r="AO268" s="10">
        <v>42966.49</v>
      </c>
      <c r="AP268" s="11">
        <v>1</v>
      </c>
      <c r="AQ268" s="10">
        <v>40932.869999999988</v>
      </c>
      <c r="AR268" s="11">
        <v>1</v>
      </c>
      <c r="AS268" s="10">
        <v>38217.96</v>
      </c>
      <c r="AT268" s="11">
        <v>1</v>
      </c>
      <c r="AU268" s="10">
        <v>41503.490000000005</v>
      </c>
      <c r="AV268" s="11">
        <v>1</v>
      </c>
      <c r="AW268" s="10">
        <v>41421.31</v>
      </c>
      <c r="AX268" s="11">
        <v>1</v>
      </c>
      <c r="AY268" s="10">
        <v>43010.219999999994</v>
      </c>
      <c r="AZ268" s="11">
        <v>1</v>
      </c>
      <c r="BA268" s="10">
        <v>38041.919999999998</v>
      </c>
      <c r="BB268" s="11">
        <v>1</v>
      </c>
      <c r="BC268" s="10">
        <v>46471.43</v>
      </c>
      <c r="BD268" s="11">
        <v>1</v>
      </c>
      <c r="BE268" s="10">
        <v>43383.53</v>
      </c>
      <c r="BF268" s="11">
        <v>1</v>
      </c>
      <c r="BG268" s="10">
        <v>36730.240000000005</v>
      </c>
      <c r="BH268" s="11">
        <v>1</v>
      </c>
      <c r="BI268" s="10">
        <v>37907.140000000007</v>
      </c>
      <c r="BJ268" s="11">
        <v>1</v>
      </c>
      <c r="BK268" s="10">
        <v>38838.170000000006</v>
      </c>
      <c r="BL268" s="11">
        <v>1</v>
      </c>
      <c r="BM268" s="10">
        <v>38086.89</v>
      </c>
      <c r="BN268" s="11">
        <v>1</v>
      </c>
      <c r="BO268" s="10">
        <v>34609.440000000002</v>
      </c>
      <c r="BP268" s="11">
        <v>1</v>
      </c>
      <c r="BQ268" s="10">
        <v>38199.699999999997</v>
      </c>
      <c r="BR268" s="11">
        <v>1</v>
      </c>
      <c r="BS268" s="10">
        <v>37126.720000000001</v>
      </c>
      <c r="BT268" s="11">
        <v>1</v>
      </c>
      <c r="BU268" s="10">
        <v>35903.230000000003</v>
      </c>
      <c r="BV268" s="11">
        <v>1</v>
      </c>
      <c r="BW268" s="10">
        <v>37287.68</v>
      </c>
      <c r="BX268" s="11">
        <v>1</v>
      </c>
      <c r="BY268" s="10">
        <v>36839.310000000005</v>
      </c>
      <c r="BZ268" s="11">
        <v>1</v>
      </c>
      <c r="CA268" s="10">
        <v>35867.269999999997</v>
      </c>
      <c r="CB268" s="11">
        <v>1</v>
      </c>
      <c r="CC268" s="10">
        <v>36706.48000000001</v>
      </c>
      <c r="CD268" s="11">
        <v>1</v>
      </c>
      <c r="CE268" s="10">
        <v>1322580.1499999999</v>
      </c>
      <c r="CF268" s="11">
        <v>1</v>
      </c>
      <c r="CG268" s="9"/>
      <c r="CH268" s="17">
        <f t="shared" si="93"/>
        <v>328337.98000000004</v>
      </c>
      <c r="CI268" s="17">
        <f t="shared" si="94"/>
        <v>422243.01999999996</v>
      </c>
      <c r="CJ268" s="17">
        <f t="shared" si="95"/>
        <v>462586.09</v>
      </c>
      <c r="CK268" s="17">
        <f t="shared" si="96"/>
        <v>442166.38285714283</v>
      </c>
      <c r="CL268" s="17">
        <f t="shared" si="97"/>
        <v>442166.38285714283</v>
      </c>
      <c r="CM268" s="15">
        <f t="shared" si="98"/>
        <v>1</v>
      </c>
      <c r="CN268" s="15">
        <f t="shared" si="92"/>
        <v>1</v>
      </c>
      <c r="CO268" s="15">
        <f t="shared" si="92"/>
        <v>1</v>
      </c>
      <c r="CP268" s="15">
        <f t="shared" si="92"/>
        <v>1</v>
      </c>
      <c r="CQ268" s="15">
        <f t="shared" si="92"/>
        <v>1</v>
      </c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</row>
    <row r="269" spans="1:128" x14ac:dyDescent="0.25">
      <c r="A269" s="2" t="s">
        <v>205</v>
      </c>
      <c r="B269" s="2" t="s">
        <v>107</v>
      </c>
      <c r="C269" s="2" t="s">
        <v>84</v>
      </c>
      <c r="D269" s="2" t="s">
        <v>55</v>
      </c>
      <c r="E269" s="5">
        <v>212423.22999999998</v>
      </c>
      <c r="F269" s="6">
        <v>0.89039997682865912</v>
      </c>
      <c r="G269" s="5">
        <v>142632.73000000004</v>
      </c>
      <c r="H269" s="6">
        <v>0.89039993942175122</v>
      </c>
      <c r="I269" s="5">
        <v>153308.69999999995</v>
      </c>
      <c r="J269" s="6">
        <v>0.89040001142992675</v>
      </c>
      <c r="K269" s="5">
        <v>142411.72999999998</v>
      </c>
      <c r="L269" s="6">
        <v>0.89039997799192572</v>
      </c>
      <c r="M269" s="5">
        <v>170968.50999999998</v>
      </c>
      <c r="N269" s="6">
        <v>0.89009998913461508</v>
      </c>
      <c r="O269" s="5">
        <v>147670.21000000002</v>
      </c>
      <c r="P269" s="6">
        <v>0.89009985776625955</v>
      </c>
      <c r="Q269" s="5">
        <v>159351.78999999998</v>
      </c>
      <c r="R269" s="6">
        <v>0.89009994869484643</v>
      </c>
      <c r="S269" s="5">
        <v>148599.13</v>
      </c>
      <c r="T269" s="6">
        <v>0.89009998169474114</v>
      </c>
      <c r="U269" s="5">
        <v>147571.4</v>
      </c>
      <c r="V269" s="6">
        <v>0.89010007242813771</v>
      </c>
      <c r="W269" s="5">
        <v>146333.30999999994</v>
      </c>
      <c r="X269" s="6">
        <v>0.89009993187997227</v>
      </c>
      <c r="Y269" s="5">
        <v>168766.45999999996</v>
      </c>
      <c r="Z269" s="6">
        <v>0.8900999161673584</v>
      </c>
      <c r="AA269" s="5">
        <v>192638.02</v>
      </c>
      <c r="AB269" s="6">
        <v>0.89009990254266969</v>
      </c>
      <c r="AC269" s="5">
        <v>183196.07000000004</v>
      </c>
      <c r="AD269" s="6">
        <v>0.89010002422076306</v>
      </c>
      <c r="AE269" s="5">
        <v>150634.37000000002</v>
      </c>
      <c r="AF269" s="6">
        <v>0.8901000324522842</v>
      </c>
      <c r="AG269" s="5">
        <v>148844.75999999998</v>
      </c>
      <c r="AH269" s="6">
        <v>0.89010002301723612</v>
      </c>
      <c r="AI269" s="5">
        <v>168233.85</v>
      </c>
      <c r="AJ269" s="6">
        <v>0.89009991133595101</v>
      </c>
      <c r="AK269" s="5">
        <v>156892.88000000003</v>
      </c>
      <c r="AL269" s="6">
        <v>0.89009999924545136</v>
      </c>
      <c r="AM269" s="5">
        <v>152659.81000000003</v>
      </c>
      <c r="AN269" s="6">
        <v>0.89010002996934257</v>
      </c>
      <c r="AO269" s="5">
        <v>175968.69</v>
      </c>
      <c r="AP269" s="6">
        <v>0.89009993807140597</v>
      </c>
      <c r="AQ269" s="5">
        <v>148285.61999999997</v>
      </c>
      <c r="AR269" s="6">
        <v>0.88949990201355389</v>
      </c>
      <c r="AS269" s="5">
        <v>156971.55000000002</v>
      </c>
      <c r="AT269" s="6">
        <v>0.88950009817440934</v>
      </c>
      <c r="AU269" s="5">
        <v>164126.85999999999</v>
      </c>
      <c r="AV269" s="6">
        <v>0.88950006191879993</v>
      </c>
      <c r="AW269" s="5">
        <v>182204.99</v>
      </c>
      <c r="AX269" s="6">
        <v>0.88950002777780757</v>
      </c>
      <c r="AY269" s="5">
        <v>171044.91999999998</v>
      </c>
      <c r="AZ269" s="6">
        <v>0.88950006167660933</v>
      </c>
      <c r="BA269" s="5">
        <v>190667.48999999996</v>
      </c>
      <c r="BB269" s="6">
        <v>0.88950003393925603</v>
      </c>
      <c r="BC269" s="5">
        <v>137731.48999999996</v>
      </c>
      <c r="BD269" s="6">
        <v>0.88950013061748001</v>
      </c>
      <c r="BE269" s="5">
        <v>150626.96</v>
      </c>
      <c r="BF269" s="6">
        <v>0.88950010242774125</v>
      </c>
      <c r="BG269" s="5">
        <v>166985.03000000003</v>
      </c>
      <c r="BH269" s="6">
        <v>0.88950007105984852</v>
      </c>
      <c r="BI269" s="5">
        <v>140675.78999999998</v>
      </c>
      <c r="BJ269" s="6">
        <v>0.88950002570319731</v>
      </c>
      <c r="BK269" s="5">
        <v>157877.01999999999</v>
      </c>
      <c r="BL269" s="6">
        <v>0.88949996684313326</v>
      </c>
      <c r="BM269" s="5">
        <v>162970.81000000003</v>
      </c>
      <c r="BN269" s="6">
        <v>0.88949990344741314</v>
      </c>
      <c r="BO269" s="5">
        <v>141037.87000000002</v>
      </c>
      <c r="BP269" s="6">
        <v>0.88950002645709692</v>
      </c>
      <c r="BQ269" s="5">
        <v>160966.66</v>
      </c>
      <c r="BR269" s="6">
        <v>0.88959999168797821</v>
      </c>
      <c r="BS269" s="5">
        <v>143981.83000000002</v>
      </c>
      <c r="BT269" s="6">
        <v>0.88960004774789414</v>
      </c>
      <c r="BU269" s="5">
        <v>167659.53</v>
      </c>
      <c r="BV269" s="6">
        <v>0.88959999193489347</v>
      </c>
      <c r="BW269" s="5">
        <v>163949.46999999997</v>
      </c>
      <c r="BX269" s="6">
        <v>0.88959993809948823</v>
      </c>
      <c r="BY269" s="5">
        <v>173604.81000000003</v>
      </c>
      <c r="BZ269" s="6">
        <v>0.88959996269522867</v>
      </c>
      <c r="CA269" s="5">
        <v>146862.81</v>
      </c>
      <c r="CB269" s="6">
        <v>0.88960005592149383</v>
      </c>
      <c r="CC269" s="5">
        <v>147563.91</v>
      </c>
      <c r="CD269" s="6">
        <v>0.88960003964390655</v>
      </c>
      <c r="CE269" s="5">
        <v>6244901.0699999975</v>
      </c>
      <c r="CF269" s="6">
        <v>0.88984370100193788</v>
      </c>
      <c r="CG269" s="4"/>
      <c r="CH269" s="12">
        <f t="shared" si="93"/>
        <v>1932675.2199999997</v>
      </c>
      <c r="CI269" s="12">
        <f t="shared" si="94"/>
        <v>1959064.3699999999</v>
      </c>
      <c r="CJ269" s="12">
        <f t="shared" si="95"/>
        <v>1885129.9500000002</v>
      </c>
      <c r="CK269" s="12">
        <f t="shared" si="96"/>
        <v>1893581.1771428571</v>
      </c>
      <c r="CL269" s="12">
        <f t="shared" si="97"/>
        <v>1893581.1771428571</v>
      </c>
      <c r="CM269" s="16">
        <f>CH269/CH$273</f>
        <v>0.89020095248715903</v>
      </c>
      <c r="CN269" s="16">
        <f t="shared" ref="CN269:CQ273" si="99">CI269/CI$273</f>
        <v>0.88984796368300467</v>
      </c>
      <c r="CO269" s="16">
        <f t="shared" si="99"/>
        <v>0.88953378185269327</v>
      </c>
      <c r="CP269" s="16">
        <f t="shared" si="99"/>
        <v>0.88960000146899021</v>
      </c>
      <c r="CQ269" s="16">
        <f t="shared" si="99"/>
        <v>0.88960000146899021</v>
      </c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</row>
    <row r="270" spans="1:128" x14ac:dyDescent="0.25">
      <c r="A270" s="2" t="s">
        <v>205</v>
      </c>
      <c r="B270" s="2" t="s">
        <v>107</v>
      </c>
      <c r="C270" s="2" t="s">
        <v>84</v>
      </c>
      <c r="D270" s="2" t="s">
        <v>56</v>
      </c>
      <c r="E270" s="5">
        <v>4365.8400000000011</v>
      </c>
      <c r="F270" s="6">
        <v>1.8299994001774827E-2</v>
      </c>
      <c r="G270" s="5">
        <v>2931.48</v>
      </c>
      <c r="H270" s="6">
        <v>1.8300074705266275E-2</v>
      </c>
      <c r="I270" s="5">
        <v>3150.8900000000003</v>
      </c>
      <c r="J270" s="6">
        <v>1.8300021407881242E-2</v>
      </c>
      <c r="K270" s="5">
        <v>2926.9199999999992</v>
      </c>
      <c r="L270" s="6">
        <v>1.8299963799218836E-2</v>
      </c>
      <c r="M270" s="5">
        <v>3515.04</v>
      </c>
      <c r="N270" s="6">
        <v>1.8300077983996806E-2</v>
      </c>
      <c r="O270" s="5">
        <v>3036.02</v>
      </c>
      <c r="P270" s="6">
        <v>1.8299973773826955E-2</v>
      </c>
      <c r="Q270" s="5">
        <v>3276.2</v>
      </c>
      <c r="R270" s="6">
        <v>1.8300048288846057E-2</v>
      </c>
      <c r="S270" s="5">
        <v>3055.1199999999994</v>
      </c>
      <c r="T270" s="6">
        <v>1.8299987732601376E-2</v>
      </c>
      <c r="U270" s="5">
        <v>3033.97</v>
      </c>
      <c r="V270" s="6">
        <v>1.8299866483239956E-2</v>
      </c>
      <c r="W270" s="5">
        <v>3008.5300000000007</v>
      </c>
      <c r="X270" s="6">
        <v>1.8299950626818013E-2</v>
      </c>
      <c r="Y270" s="5">
        <v>3469.7599999999998</v>
      </c>
      <c r="Z270" s="6">
        <v>1.8300040690080562E-2</v>
      </c>
      <c r="AA270" s="5">
        <v>3960.5799999999995</v>
      </c>
      <c r="AB270" s="6">
        <v>1.8300187429316637E-2</v>
      </c>
      <c r="AC270" s="5">
        <v>3766.42</v>
      </c>
      <c r="AD270" s="6">
        <v>1.8300013385797884E-2</v>
      </c>
      <c r="AE270" s="5">
        <v>3096.9699999999993</v>
      </c>
      <c r="AF270" s="6">
        <v>1.8300027394171393E-2</v>
      </c>
      <c r="AG270" s="5">
        <v>3060.16</v>
      </c>
      <c r="AH270" s="6">
        <v>1.8299928639989915E-2</v>
      </c>
      <c r="AI270" s="5">
        <v>3458.8100000000004</v>
      </c>
      <c r="AJ270" s="6">
        <v>1.8300041723635883E-2</v>
      </c>
      <c r="AK270" s="5">
        <v>3225.63</v>
      </c>
      <c r="AL270" s="6">
        <v>1.8299958930998683E-2</v>
      </c>
      <c r="AM270" s="5">
        <v>3138.5899999999997</v>
      </c>
      <c r="AN270" s="6">
        <v>1.8299898663973697E-2</v>
      </c>
      <c r="AO270" s="5">
        <v>3617.8499999999995</v>
      </c>
      <c r="AP270" s="6">
        <v>1.8300119532353373E-2</v>
      </c>
      <c r="AQ270" s="5">
        <v>3017.4100000000003</v>
      </c>
      <c r="AR270" s="6">
        <v>1.8100109095775561E-2</v>
      </c>
      <c r="AS270" s="5">
        <v>3194.1299999999992</v>
      </c>
      <c r="AT270" s="6">
        <v>1.8099961098567385E-2</v>
      </c>
      <c r="AU270" s="5">
        <v>3339.73</v>
      </c>
      <c r="AV270" s="6">
        <v>1.8099962686132388E-2</v>
      </c>
      <c r="AW270" s="5">
        <v>3707.6</v>
      </c>
      <c r="AX270" s="6">
        <v>1.8099999912126442E-2</v>
      </c>
      <c r="AY270" s="5">
        <v>3480.5099999999993</v>
      </c>
      <c r="AZ270" s="6">
        <v>1.8100004721952896E-2</v>
      </c>
      <c r="BA270" s="5">
        <v>3879.8</v>
      </c>
      <c r="BB270" s="6">
        <v>1.8100003475566426E-2</v>
      </c>
      <c r="BC270" s="5">
        <v>2802.5899999999997</v>
      </c>
      <c r="BD270" s="6">
        <v>1.8099740088974886E-2</v>
      </c>
      <c r="BE270" s="5">
        <v>3065.02</v>
      </c>
      <c r="BF270" s="6">
        <v>1.8099917862931546E-2</v>
      </c>
      <c r="BG270" s="5">
        <v>3397.8999999999996</v>
      </c>
      <c r="BH270" s="6">
        <v>1.8100019453565739E-2</v>
      </c>
      <c r="BI270" s="5">
        <v>2862.5600000000004</v>
      </c>
      <c r="BJ270" s="6">
        <v>1.8100109433022878E-2</v>
      </c>
      <c r="BK270" s="5">
        <v>3212.5800000000004</v>
      </c>
      <c r="BL270" s="6">
        <v>1.8100099707233603E-2</v>
      </c>
      <c r="BM270" s="5">
        <v>3316.2199999999993</v>
      </c>
      <c r="BN270" s="6">
        <v>1.8100035029649662E-2</v>
      </c>
      <c r="BO270" s="5">
        <v>2869.9199999999996</v>
      </c>
      <c r="BP270" s="6">
        <v>1.8100060047203992E-2</v>
      </c>
      <c r="BQ270" s="5">
        <v>3275.0899999999992</v>
      </c>
      <c r="BR270" s="6">
        <v>1.8100145935670033E-2</v>
      </c>
      <c r="BS270" s="5">
        <v>2929.46</v>
      </c>
      <c r="BT270" s="6">
        <v>1.8099837707824282E-2</v>
      </c>
      <c r="BU270" s="5">
        <v>3411.2400000000007</v>
      </c>
      <c r="BV270" s="6">
        <v>1.8100009444664354E-2</v>
      </c>
      <c r="BW270" s="5">
        <v>3335.7599999999993</v>
      </c>
      <c r="BX270" s="6">
        <v>1.8100039539711527E-2</v>
      </c>
      <c r="BY270" s="5">
        <v>3532.2199999999993</v>
      </c>
      <c r="BZ270" s="6">
        <v>1.8100090546058829E-2</v>
      </c>
      <c r="CA270" s="5">
        <v>2988.0800000000004</v>
      </c>
      <c r="CB270" s="6">
        <v>1.8099858875762338E-2</v>
      </c>
      <c r="CC270" s="5">
        <v>3002.3599999999992</v>
      </c>
      <c r="CD270" s="6">
        <v>1.8099951234860058E-2</v>
      </c>
      <c r="CE270" s="5">
        <v>127714.96</v>
      </c>
      <c r="CF270" s="6">
        <v>1.8198263095897931E-2</v>
      </c>
      <c r="CG270" s="4"/>
      <c r="CH270" s="12">
        <f t="shared" si="93"/>
        <v>39730.350000000006</v>
      </c>
      <c r="CI270" s="12">
        <f t="shared" si="94"/>
        <v>40103.810000000005</v>
      </c>
      <c r="CJ270" s="12">
        <f t="shared" si="95"/>
        <v>38358.14</v>
      </c>
      <c r="CK270" s="12">
        <f t="shared" si="96"/>
        <v>38527.217142857146</v>
      </c>
      <c r="CL270" s="12">
        <f t="shared" si="97"/>
        <v>38527.217142857146</v>
      </c>
      <c r="CM270" s="16">
        <f t="shared" ref="CM270:CM273" si="100">CH270/CH$273</f>
        <v>1.8300020120632688E-2</v>
      </c>
      <c r="CN270" s="16">
        <f t="shared" si="99"/>
        <v>1.8215988311006917E-2</v>
      </c>
      <c r="CO270" s="16">
        <f t="shared" si="99"/>
        <v>1.8100004903659327E-2</v>
      </c>
      <c r="CP270" s="16">
        <f t="shared" si="99"/>
        <v>1.80999963669876E-2</v>
      </c>
      <c r="CQ270" s="16">
        <f t="shared" si="99"/>
        <v>1.80999963669876E-2</v>
      </c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</row>
    <row r="271" spans="1:128" x14ac:dyDescent="0.25">
      <c r="A271" s="2" t="s">
        <v>205</v>
      </c>
      <c r="B271" s="2" t="s">
        <v>107</v>
      </c>
      <c r="C271" s="2" t="s">
        <v>84</v>
      </c>
      <c r="D271" s="2" t="s">
        <v>57</v>
      </c>
      <c r="E271" s="5">
        <v>1001.9800000000001</v>
      </c>
      <c r="F271" s="6">
        <v>4.1999312823874308E-3</v>
      </c>
      <c r="G271" s="5">
        <v>672.78</v>
      </c>
      <c r="H271" s="6">
        <v>4.199900480374775E-3</v>
      </c>
      <c r="I271" s="5">
        <v>723.16</v>
      </c>
      <c r="J271" s="6">
        <v>4.2000334766759224E-3</v>
      </c>
      <c r="K271" s="5">
        <v>671.75999999999988</v>
      </c>
      <c r="L271" s="6">
        <v>4.200040890001519E-3</v>
      </c>
      <c r="M271" s="5">
        <v>806.74</v>
      </c>
      <c r="N271" s="6">
        <v>4.2000673997478217E-3</v>
      </c>
      <c r="O271" s="5">
        <v>696.80000000000007</v>
      </c>
      <c r="P271" s="6">
        <v>4.2000453638653974E-3</v>
      </c>
      <c r="Q271" s="5">
        <v>751.91</v>
      </c>
      <c r="R271" s="6">
        <v>4.1999845274605452E-3</v>
      </c>
      <c r="S271" s="5">
        <v>701.18999999999983</v>
      </c>
      <c r="T271" s="6">
        <v>4.2000865426637113E-3</v>
      </c>
      <c r="U271" s="5">
        <v>696.33</v>
      </c>
      <c r="V271" s="6">
        <v>4.200023740602076E-3</v>
      </c>
      <c r="W271" s="5">
        <v>690.46999999999991</v>
      </c>
      <c r="X271" s="6">
        <v>4.1999138812971884E-3</v>
      </c>
      <c r="Y271" s="5">
        <v>796.34</v>
      </c>
      <c r="Z271" s="6">
        <v>4.2000179848573843E-3</v>
      </c>
      <c r="AA271" s="5">
        <v>908.96999999999991</v>
      </c>
      <c r="AB271" s="6">
        <v>4.1999710566699685E-3</v>
      </c>
      <c r="AC271" s="5">
        <v>864.42</v>
      </c>
      <c r="AD271" s="6">
        <v>4.199982362814398E-3</v>
      </c>
      <c r="AE271" s="5">
        <v>710.78</v>
      </c>
      <c r="AF271" s="6">
        <v>4.2000062871868776E-3</v>
      </c>
      <c r="AG271" s="5">
        <v>702.33</v>
      </c>
      <c r="AH271" s="6">
        <v>4.1999728385849495E-3</v>
      </c>
      <c r="AI271" s="5">
        <v>793.82000000000028</v>
      </c>
      <c r="AJ271" s="6">
        <v>4.1999818206425454E-3</v>
      </c>
      <c r="AK271" s="5">
        <v>740.32</v>
      </c>
      <c r="AL271" s="6">
        <v>4.2000556777426262E-3</v>
      </c>
      <c r="AM271" s="5">
        <v>720.34999999999991</v>
      </c>
      <c r="AN271" s="6">
        <v>4.2000809288863638E-3</v>
      </c>
      <c r="AO271" s="5">
        <v>830.31999999999994</v>
      </c>
      <c r="AP271" s="6">
        <v>4.1999959230215886E-3</v>
      </c>
      <c r="AQ271" s="5">
        <v>700.17</v>
      </c>
      <c r="AR271" s="6">
        <v>4.2000104014996873E-3</v>
      </c>
      <c r="AS271" s="5">
        <v>741.18000000000018</v>
      </c>
      <c r="AT271" s="6">
        <v>4.1999947300317081E-3</v>
      </c>
      <c r="AU271" s="5">
        <v>774.95999999999992</v>
      </c>
      <c r="AV271" s="6">
        <v>4.1999643933027979E-3</v>
      </c>
      <c r="AW271" s="5">
        <v>860.32</v>
      </c>
      <c r="AX271" s="6">
        <v>4.199965455928531E-3</v>
      </c>
      <c r="AY271" s="5">
        <v>807.64000000000021</v>
      </c>
      <c r="AZ271" s="6">
        <v>4.2000418943310153E-3</v>
      </c>
      <c r="BA271" s="5">
        <v>900.28</v>
      </c>
      <c r="BB271" s="6">
        <v>4.1999770939179703E-3</v>
      </c>
      <c r="BC271" s="5">
        <v>650.34</v>
      </c>
      <c r="BD271" s="6">
        <v>4.2000381680745063E-3</v>
      </c>
      <c r="BE271" s="5">
        <v>711.21999999999991</v>
      </c>
      <c r="BF271" s="6">
        <v>4.1999802880484218E-3</v>
      </c>
      <c r="BG271" s="5">
        <v>788.44999999999993</v>
      </c>
      <c r="BH271" s="6">
        <v>4.1999353536489913E-3</v>
      </c>
      <c r="BI271" s="5">
        <v>664.23</v>
      </c>
      <c r="BJ271" s="6">
        <v>4.1999593680819907E-3</v>
      </c>
      <c r="BK271" s="5">
        <v>745.44999999999993</v>
      </c>
      <c r="BL271" s="6">
        <v>4.1999636823852743E-3</v>
      </c>
      <c r="BM271" s="5">
        <v>769.52</v>
      </c>
      <c r="BN271" s="6">
        <v>4.2000648195885705E-3</v>
      </c>
      <c r="BO271" s="5">
        <v>665.94999999999982</v>
      </c>
      <c r="BP271" s="6">
        <v>4.2000247353360014E-3</v>
      </c>
      <c r="BQ271" s="5">
        <v>741.84999999999991</v>
      </c>
      <c r="BR271" s="6">
        <v>4.0999158076195814E-3</v>
      </c>
      <c r="BS271" s="5">
        <v>663.59</v>
      </c>
      <c r="BT271" s="6">
        <v>4.1000291195425493E-3</v>
      </c>
      <c r="BU271" s="5">
        <v>772.71</v>
      </c>
      <c r="BV271" s="6">
        <v>4.0999924654924868E-3</v>
      </c>
      <c r="BW271" s="5">
        <v>755.62000000000012</v>
      </c>
      <c r="BX271" s="6">
        <v>4.1000407334451008E-3</v>
      </c>
      <c r="BY271" s="5">
        <v>800.09999999999991</v>
      </c>
      <c r="BZ271" s="6">
        <v>4.0999378424621544E-3</v>
      </c>
      <c r="CA271" s="5">
        <v>676.87</v>
      </c>
      <c r="CB271" s="6">
        <v>4.1000413232702105E-3</v>
      </c>
      <c r="CC271" s="5">
        <v>680.10000000000014</v>
      </c>
      <c r="CD271" s="6">
        <v>4.1000335851890954E-3</v>
      </c>
      <c r="CE271" s="5">
        <v>29351.319999999992</v>
      </c>
      <c r="CF271" s="6">
        <v>4.1823060005804387E-3</v>
      </c>
      <c r="CG271" s="4"/>
      <c r="CH271" s="12">
        <f t="shared" si="93"/>
        <v>9118.4299999999985</v>
      </c>
      <c r="CI271" s="12">
        <f t="shared" si="94"/>
        <v>9246.61</v>
      </c>
      <c r="CJ271" s="12">
        <f t="shared" si="95"/>
        <v>8829.2099999999991</v>
      </c>
      <c r="CK271" s="12">
        <f t="shared" si="96"/>
        <v>8727.1542857142886</v>
      </c>
      <c r="CL271" s="12">
        <f t="shared" si="97"/>
        <v>8727.1542857142886</v>
      </c>
      <c r="CM271" s="16">
        <f t="shared" si="100"/>
        <v>4.1999995587398723E-3</v>
      </c>
      <c r="CN271" s="16">
        <f t="shared" si="99"/>
        <v>4.2000034330014939E-3</v>
      </c>
      <c r="CO271" s="16">
        <f t="shared" si="99"/>
        <v>4.1662276715043528E-3</v>
      </c>
      <c r="CP271" s="16">
        <f t="shared" si="99"/>
        <v>4.0999966408125218E-3</v>
      </c>
      <c r="CQ271" s="16">
        <f t="shared" si="99"/>
        <v>4.0999966408125218E-3</v>
      </c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</row>
    <row r="272" spans="1:128" x14ac:dyDescent="0.25">
      <c r="A272" s="2" t="s">
        <v>205</v>
      </c>
      <c r="B272" s="2" t="s">
        <v>107</v>
      </c>
      <c r="C272" s="2" t="s">
        <v>84</v>
      </c>
      <c r="D272" s="2" t="s">
        <v>63</v>
      </c>
      <c r="E272" s="5">
        <v>20779.52</v>
      </c>
      <c r="F272" s="6">
        <v>8.7100097887178637E-2</v>
      </c>
      <c r="G272" s="5">
        <v>13952.52</v>
      </c>
      <c r="H272" s="6">
        <v>8.7100085392607773E-2</v>
      </c>
      <c r="I272" s="5">
        <v>14996.83</v>
      </c>
      <c r="J272" s="6">
        <v>8.7099933685516037E-2</v>
      </c>
      <c r="K272" s="5">
        <v>13930.889999999998</v>
      </c>
      <c r="L272" s="6">
        <v>8.7100017318853848E-2</v>
      </c>
      <c r="M272" s="5">
        <v>16787.579999999998</v>
      </c>
      <c r="N272" s="6">
        <v>8.7399865481640346E-2</v>
      </c>
      <c r="O272" s="5">
        <v>14499.939999999999</v>
      </c>
      <c r="P272" s="6">
        <v>8.7400123096048235E-2</v>
      </c>
      <c r="Q272" s="5">
        <v>15646.949999999999</v>
      </c>
      <c r="R272" s="6">
        <v>8.7400018488846778E-2</v>
      </c>
      <c r="S272" s="5">
        <v>14591.12</v>
      </c>
      <c r="T272" s="6">
        <v>8.7399944029993792E-2</v>
      </c>
      <c r="U272" s="5">
        <v>14490.22</v>
      </c>
      <c r="V272" s="6">
        <v>8.7400037348020349E-2</v>
      </c>
      <c r="W272" s="5">
        <v>14368.679999999998</v>
      </c>
      <c r="X272" s="6">
        <v>8.7400203611912586E-2</v>
      </c>
      <c r="Y272" s="5">
        <v>16571.39</v>
      </c>
      <c r="Z272" s="6">
        <v>8.7400025157703745E-2</v>
      </c>
      <c r="AA272" s="5">
        <v>18915.350000000002</v>
      </c>
      <c r="AB272" s="6">
        <v>8.7399938971343724E-2</v>
      </c>
      <c r="AC272" s="5">
        <v>17988.240000000002</v>
      </c>
      <c r="AD272" s="6">
        <v>8.7399980030624547E-2</v>
      </c>
      <c r="AE272" s="5">
        <v>14790.96</v>
      </c>
      <c r="AF272" s="6">
        <v>8.7399933866357554E-2</v>
      </c>
      <c r="AG272" s="5">
        <v>14615.26</v>
      </c>
      <c r="AH272" s="6">
        <v>8.7400075504189018E-2</v>
      </c>
      <c r="AI272" s="5">
        <v>16519.099999999999</v>
      </c>
      <c r="AJ272" s="6">
        <v>8.7400065119770526E-2</v>
      </c>
      <c r="AK272" s="5">
        <v>15405.5</v>
      </c>
      <c r="AL272" s="6">
        <v>8.739998614580724E-2</v>
      </c>
      <c r="AM272" s="5">
        <v>14989.849999999997</v>
      </c>
      <c r="AN272" s="6">
        <v>8.7399990437797254E-2</v>
      </c>
      <c r="AO272" s="5">
        <v>17278.57</v>
      </c>
      <c r="AP272" s="6">
        <v>8.7399946473218915E-2</v>
      </c>
      <c r="AQ272" s="5">
        <v>14703.53</v>
      </c>
      <c r="AR272" s="6">
        <v>8.8199978489170786E-2</v>
      </c>
      <c r="AS272" s="5">
        <v>15564.789999999997</v>
      </c>
      <c r="AT272" s="6">
        <v>8.8199945996991561E-2</v>
      </c>
      <c r="AU272" s="5">
        <v>16274.3</v>
      </c>
      <c r="AV272" s="6">
        <v>8.8200011001764902E-2</v>
      </c>
      <c r="AW272" s="5">
        <v>18066.87</v>
      </c>
      <c r="AX272" s="6">
        <v>8.8200006854137411E-2</v>
      </c>
      <c r="AY272" s="5">
        <v>16960.25</v>
      </c>
      <c r="AZ272" s="6">
        <v>8.8199891707106626E-2</v>
      </c>
      <c r="BA272" s="5">
        <v>18905.979999999996</v>
      </c>
      <c r="BB272" s="6">
        <v>8.8199985491259666E-2</v>
      </c>
      <c r="BC272" s="5">
        <v>13657.029999999999</v>
      </c>
      <c r="BD272" s="6">
        <v>8.8200091125470628E-2</v>
      </c>
      <c r="BE272" s="5">
        <v>14935.689999999999</v>
      </c>
      <c r="BF272" s="6">
        <v>8.8199999421278832E-2</v>
      </c>
      <c r="BG272" s="5">
        <v>16557.7</v>
      </c>
      <c r="BH272" s="6">
        <v>8.8199974132936662E-2</v>
      </c>
      <c r="BI272" s="5">
        <v>13948.95</v>
      </c>
      <c r="BJ272" s="6">
        <v>8.8199905495697714E-2</v>
      </c>
      <c r="BK272" s="5">
        <v>15654.580000000002</v>
      </c>
      <c r="BL272" s="6">
        <v>8.8199969767247824E-2</v>
      </c>
      <c r="BM272" s="5">
        <v>16159.67</v>
      </c>
      <c r="BN272" s="6">
        <v>8.8199996703348632E-2</v>
      </c>
      <c r="BO272" s="5">
        <v>13984.85</v>
      </c>
      <c r="BP272" s="6">
        <v>8.8199888760362943E-2</v>
      </c>
      <c r="BQ272" s="5">
        <v>15959.139999999998</v>
      </c>
      <c r="BR272" s="6">
        <v>8.8199946568732174E-2</v>
      </c>
      <c r="BS272" s="5">
        <v>14275.19</v>
      </c>
      <c r="BT272" s="6">
        <v>8.8200085424739075E-2</v>
      </c>
      <c r="BU272" s="5">
        <v>16622.719999999998</v>
      </c>
      <c r="BV272" s="6">
        <v>8.82000061549498E-2</v>
      </c>
      <c r="BW272" s="5">
        <v>16254.879999999997</v>
      </c>
      <c r="BX272" s="6">
        <v>8.8199981627355109E-2</v>
      </c>
      <c r="BY272" s="5">
        <v>17212.169999999998</v>
      </c>
      <c r="BZ272" s="6">
        <v>8.8200008916250253E-2</v>
      </c>
      <c r="CA272" s="5">
        <v>14560.82</v>
      </c>
      <c r="CB272" s="6">
        <v>8.820004387947368E-2</v>
      </c>
      <c r="CC272" s="5">
        <v>14630.320000000003</v>
      </c>
      <c r="CD272" s="6">
        <v>8.8199975536044292E-2</v>
      </c>
      <c r="CE272" s="5">
        <v>616007.89999999979</v>
      </c>
      <c r="CF272" s="6">
        <v>8.7775729901583804E-2</v>
      </c>
      <c r="CG272" s="4"/>
      <c r="CH272" s="12">
        <f t="shared" si="93"/>
        <v>189530.98999999996</v>
      </c>
      <c r="CI272" s="12">
        <f t="shared" si="94"/>
        <v>193157.21999999997</v>
      </c>
      <c r="CJ272" s="12">
        <f t="shared" si="95"/>
        <v>186916.38</v>
      </c>
      <c r="CK272" s="12">
        <f t="shared" si="96"/>
        <v>187740.41142857142</v>
      </c>
      <c r="CL272" s="12">
        <f t="shared" si="97"/>
        <v>187740.41142857142</v>
      </c>
      <c r="CM272" s="16">
        <f t="shared" si="100"/>
        <v>8.7299027833468157E-2</v>
      </c>
      <c r="CN272" s="16">
        <f t="shared" si="99"/>
        <v>8.7736044572986713E-2</v>
      </c>
      <c r="CO272" s="16">
        <f t="shared" si="99"/>
        <v>8.8199985572143244E-2</v>
      </c>
      <c r="CP272" s="16">
        <f t="shared" si="99"/>
        <v>8.820000552320971E-2</v>
      </c>
      <c r="CQ272" s="16">
        <f t="shared" si="99"/>
        <v>8.820000552320971E-2</v>
      </c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</row>
    <row r="273" spans="1:128" s="7" customFormat="1" x14ac:dyDescent="0.25">
      <c r="A273" s="7" t="s">
        <v>206</v>
      </c>
      <c r="E273" s="10">
        <v>238570.56999999998</v>
      </c>
      <c r="F273" s="11">
        <v>1</v>
      </c>
      <c r="G273" s="10">
        <v>160189.51000000004</v>
      </c>
      <c r="H273" s="11">
        <v>1</v>
      </c>
      <c r="I273" s="10">
        <v>172179.57999999996</v>
      </c>
      <c r="J273" s="11">
        <v>1</v>
      </c>
      <c r="K273" s="10">
        <v>159941.29999999999</v>
      </c>
      <c r="L273" s="11">
        <v>1</v>
      </c>
      <c r="M273" s="10">
        <v>192077.86999999997</v>
      </c>
      <c r="N273" s="11">
        <v>1</v>
      </c>
      <c r="O273" s="10">
        <v>165902.97</v>
      </c>
      <c r="P273" s="11">
        <v>1</v>
      </c>
      <c r="Q273" s="10">
        <v>179026.85</v>
      </c>
      <c r="R273" s="11">
        <v>1</v>
      </c>
      <c r="S273" s="10">
        <v>166946.56</v>
      </c>
      <c r="T273" s="11">
        <v>1</v>
      </c>
      <c r="U273" s="10">
        <v>165791.91999999998</v>
      </c>
      <c r="V273" s="11">
        <v>1</v>
      </c>
      <c r="W273" s="10">
        <v>164400.98999999993</v>
      </c>
      <c r="X273" s="11">
        <v>1</v>
      </c>
      <c r="Y273" s="10">
        <v>189603.94999999995</v>
      </c>
      <c r="Z273" s="11">
        <v>1</v>
      </c>
      <c r="AA273" s="10">
        <v>216422.91999999998</v>
      </c>
      <c r="AB273" s="11">
        <v>1</v>
      </c>
      <c r="AC273" s="10">
        <v>205815.15000000005</v>
      </c>
      <c r="AD273" s="11">
        <v>1</v>
      </c>
      <c r="AE273" s="10">
        <v>169233.08000000002</v>
      </c>
      <c r="AF273" s="11">
        <v>1</v>
      </c>
      <c r="AG273" s="10">
        <v>167222.50999999998</v>
      </c>
      <c r="AH273" s="11">
        <v>1</v>
      </c>
      <c r="AI273" s="10">
        <v>189005.58000000002</v>
      </c>
      <c r="AJ273" s="11">
        <v>1</v>
      </c>
      <c r="AK273" s="10">
        <v>176264.33000000005</v>
      </c>
      <c r="AL273" s="11">
        <v>1</v>
      </c>
      <c r="AM273" s="10">
        <v>171508.60000000003</v>
      </c>
      <c r="AN273" s="11">
        <v>1</v>
      </c>
      <c r="AO273" s="10">
        <v>197695.43000000002</v>
      </c>
      <c r="AP273" s="11">
        <v>1</v>
      </c>
      <c r="AQ273" s="10">
        <v>166706.72999999998</v>
      </c>
      <c r="AR273" s="11">
        <v>1</v>
      </c>
      <c r="AS273" s="10">
        <v>176471.65000000002</v>
      </c>
      <c r="AT273" s="11">
        <v>1</v>
      </c>
      <c r="AU273" s="10">
        <v>184515.84999999998</v>
      </c>
      <c r="AV273" s="11">
        <v>1</v>
      </c>
      <c r="AW273" s="10">
        <v>204839.78</v>
      </c>
      <c r="AX273" s="11">
        <v>1</v>
      </c>
      <c r="AY273" s="10">
        <v>192293.32</v>
      </c>
      <c r="AZ273" s="11">
        <v>1</v>
      </c>
      <c r="BA273" s="10">
        <v>214353.54999999993</v>
      </c>
      <c r="BB273" s="11">
        <v>1</v>
      </c>
      <c r="BC273" s="10">
        <v>154841.44999999995</v>
      </c>
      <c r="BD273" s="11">
        <v>1</v>
      </c>
      <c r="BE273" s="10">
        <v>169338.88999999998</v>
      </c>
      <c r="BF273" s="11">
        <v>1</v>
      </c>
      <c r="BG273" s="10">
        <v>187729.08000000005</v>
      </c>
      <c r="BH273" s="11">
        <v>1</v>
      </c>
      <c r="BI273" s="10">
        <v>158151.53</v>
      </c>
      <c r="BJ273" s="11">
        <v>1</v>
      </c>
      <c r="BK273" s="10">
        <v>177489.63</v>
      </c>
      <c r="BL273" s="11">
        <v>1</v>
      </c>
      <c r="BM273" s="10">
        <v>183216.22000000003</v>
      </c>
      <c r="BN273" s="11">
        <v>1</v>
      </c>
      <c r="BO273" s="10">
        <v>158558.59000000005</v>
      </c>
      <c r="BP273" s="11">
        <v>1</v>
      </c>
      <c r="BQ273" s="10">
        <v>180942.74</v>
      </c>
      <c r="BR273" s="11">
        <v>1</v>
      </c>
      <c r="BS273" s="10">
        <v>161850.07</v>
      </c>
      <c r="BT273" s="11">
        <v>1</v>
      </c>
      <c r="BU273" s="10">
        <v>188466.19999999998</v>
      </c>
      <c r="BV273" s="11">
        <v>1</v>
      </c>
      <c r="BW273" s="10">
        <v>184295.72999999998</v>
      </c>
      <c r="BX273" s="11">
        <v>1</v>
      </c>
      <c r="BY273" s="10">
        <v>195149.30000000005</v>
      </c>
      <c r="BZ273" s="11">
        <v>1</v>
      </c>
      <c r="CA273" s="10">
        <v>165088.57999999999</v>
      </c>
      <c r="CB273" s="11">
        <v>1</v>
      </c>
      <c r="CC273" s="10">
        <v>165876.69</v>
      </c>
      <c r="CD273" s="11">
        <v>1</v>
      </c>
      <c r="CE273" s="10">
        <v>7017975.2499999972</v>
      </c>
      <c r="CF273" s="11">
        <v>1</v>
      </c>
      <c r="CG273" s="9"/>
      <c r="CH273" s="17">
        <f t="shared" si="93"/>
        <v>2171054.9900000002</v>
      </c>
      <c r="CI273" s="17">
        <f t="shared" si="94"/>
        <v>2201572.0100000002</v>
      </c>
      <c r="CJ273" s="17">
        <f t="shared" si="95"/>
        <v>2119233.6799999997</v>
      </c>
      <c r="CK273" s="17">
        <f t="shared" si="96"/>
        <v>2128575.96</v>
      </c>
      <c r="CL273" s="17">
        <f t="shared" si="97"/>
        <v>2128575.96</v>
      </c>
      <c r="CM273" s="15">
        <f t="shared" si="100"/>
        <v>1</v>
      </c>
      <c r="CN273" s="15">
        <f t="shared" si="99"/>
        <v>1</v>
      </c>
      <c r="CO273" s="15">
        <f t="shared" si="99"/>
        <v>1</v>
      </c>
      <c r="CP273" s="15">
        <f t="shared" si="99"/>
        <v>1</v>
      </c>
      <c r="CQ273" s="15">
        <f t="shared" si="99"/>
        <v>1</v>
      </c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</row>
    <row r="274" spans="1:128" x14ac:dyDescent="0.25">
      <c r="A274" s="2" t="s">
        <v>207</v>
      </c>
      <c r="B274" s="2" t="s">
        <v>208</v>
      </c>
      <c r="C274" s="2" t="s">
        <v>209</v>
      </c>
      <c r="D274" s="2" t="s">
        <v>55</v>
      </c>
      <c r="E274" s="5">
        <v>0</v>
      </c>
      <c r="F274" s="6"/>
      <c r="G274" s="5">
        <v>0</v>
      </c>
      <c r="H274" s="6"/>
      <c r="I274" s="5">
        <v>0</v>
      </c>
      <c r="J274" s="6"/>
      <c r="K274" s="5">
        <v>0</v>
      </c>
      <c r="L274" s="6"/>
      <c r="M274" s="5">
        <v>0</v>
      </c>
      <c r="N274" s="6"/>
      <c r="O274" s="5">
        <v>0</v>
      </c>
      <c r="P274" s="6"/>
      <c r="Q274" s="5">
        <v>0</v>
      </c>
      <c r="R274" s="6"/>
      <c r="S274" s="5">
        <v>0</v>
      </c>
      <c r="T274" s="6"/>
      <c r="U274" s="5">
        <v>0</v>
      </c>
      <c r="V274" s="6"/>
      <c r="W274" s="5">
        <v>0</v>
      </c>
      <c r="X274" s="6"/>
      <c r="Y274" s="5">
        <v>0</v>
      </c>
      <c r="Z274" s="6"/>
      <c r="AA274" s="5">
        <v>8847.3499999999985</v>
      </c>
      <c r="AB274" s="6">
        <v>0.91050127559815208</v>
      </c>
      <c r="AC274" s="5">
        <v>0</v>
      </c>
      <c r="AD274" s="6"/>
      <c r="AE274" s="5">
        <v>0</v>
      </c>
      <c r="AF274" s="6"/>
      <c r="AG274" s="5">
        <v>0</v>
      </c>
      <c r="AH274" s="6"/>
      <c r="AI274" s="5">
        <v>0</v>
      </c>
      <c r="AJ274" s="6"/>
      <c r="AK274" s="5">
        <v>0</v>
      </c>
      <c r="AL274" s="6"/>
      <c r="AM274" s="5">
        <v>0</v>
      </c>
      <c r="AN274" s="6"/>
      <c r="AO274" s="5">
        <v>0</v>
      </c>
      <c r="AP274" s="6"/>
      <c r="AQ274" s="5">
        <v>0</v>
      </c>
      <c r="AR274" s="6"/>
      <c r="AS274" s="5">
        <v>0</v>
      </c>
      <c r="AT274" s="6"/>
      <c r="AU274" s="5">
        <v>0</v>
      </c>
      <c r="AV274" s="6"/>
      <c r="AW274" s="5">
        <v>0</v>
      </c>
      <c r="AX274" s="6"/>
      <c r="AY274" s="5">
        <v>0</v>
      </c>
      <c r="AZ274" s="6"/>
      <c r="BA274" s="5">
        <v>0</v>
      </c>
      <c r="BB274" s="6"/>
      <c r="BC274" s="5">
        <v>0</v>
      </c>
      <c r="BD274" s="6"/>
      <c r="BE274" s="5">
        <v>0</v>
      </c>
      <c r="BF274" s="6"/>
      <c r="BG274" s="5">
        <v>0</v>
      </c>
      <c r="BH274" s="6"/>
      <c r="BI274" s="5">
        <v>0</v>
      </c>
      <c r="BJ274" s="6"/>
      <c r="BK274" s="5">
        <v>0</v>
      </c>
      <c r="BL274" s="6"/>
      <c r="BM274" s="5">
        <v>0</v>
      </c>
      <c r="BN274" s="6"/>
      <c r="BO274" s="5">
        <v>0</v>
      </c>
      <c r="BP274" s="6"/>
      <c r="BQ274" s="5">
        <v>0</v>
      </c>
      <c r="BR274" s="6"/>
      <c r="BS274" s="5">
        <v>0</v>
      </c>
      <c r="BT274" s="6"/>
      <c r="BU274" s="5">
        <v>0</v>
      </c>
      <c r="BV274" s="6"/>
      <c r="BW274" s="5">
        <v>0</v>
      </c>
      <c r="BX274" s="6"/>
      <c r="BY274" s="5">
        <v>0</v>
      </c>
      <c r="BZ274" s="6"/>
      <c r="CA274" s="5">
        <v>0</v>
      </c>
      <c r="CB274" s="6"/>
      <c r="CC274" s="5">
        <v>0</v>
      </c>
      <c r="CD274" s="6"/>
      <c r="CE274" s="5">
        <v>8847.3499999999985</v>
      </c>
      <c r="CF274" s="6">
        <v>0.91050127559815208</v>
      </c>
      <c r="CG274" s="4"/>
      <c r="CH274" s="12">
        <f t="shared" si="93"/>
        <v>8847.3499999999985</v>
      </c>
      <c r="CI274" s="12">
        <f t="shared" si="94"/>
        <v>0</v>
      </c>
      <c r="CJ274" s="12">
        <f t="shared" si="95"/>
        <v>0</v>
      </c>
      <c r="CK274" s="12">
        <f t="shared" si="96"/>
        <v>0</v>
      </c>
      <c r="CL274" s="12">
        <f t="shared" si="97"/>
        <v>0</v>
      </c>
      <c r="CM274" s="16">
        <f>CH274/CH$276</f>
        <v>0.91050127559815208</v>
      </c>
      <c r="CN274" s="16"/>
      <c r="CO274" s="16"/>
      <c r="CP274" s="16"/>
      <c r="CQ274" s="16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</row>
    <row r="275" spans="1:128" x14ac:dyDescent="0.25">
      <c r="A275" s="2" t="s">
        <v>207</v>
      </c>
      <c r="B275" s="2" t="s">
        <v>208</v>
      </c>
      <c r="C275" s="2" t="s">
        <v>209</v>
      </c>
      <c r="D275" s="2" t="s">
        <v>63</v>
      </c>
      <c r="E275" s="5">
        <v>0</v>
      </c>
      <c r="F275" s="6"/>
      <c r="G275" s="5">
        <v>0</v>
      </c>
      <c r="H275" s="6"/>
      <c r="I275" s="5">
        <v>0</v>
      </c>
      <c r="J275" s="6"/>
      <c r="K275" s="5">
        <v>0</v>
      </c>
      <c r="L275" s="6"/>
      <c r="M275" s="5">
        <v>0</v>
      </c>
      <c r="N275" s="6"/>
      <c r="O275" s="5">
        <v>0</v>
      </c>
      <c r="P275" s="6"/>
      <c r="Q275" s="5">
        <v>0</v>
      </c>
      <c r="R275" s="6"/>
      <c r="S275" s="5">
        <v>0</v>
      </c>
      <c r="T275" s="6"/>
      <c r="U275" s="5">
        <v>0</v>
      </c>
      <c r="V275" s="6"/>
      <c r="W275" s="5">
        <v>0</v>
      </c>
      <c r="X275" s="6"/>
      <c r="Y275" s="5">
        <v>0</v>
      </c>
      <c r="Z275" s="6"/>
      <c r="AA275" s="5">
        <v>869.66</v>
      </c>
      <c r="AB275" s="6">
        <v>8.9498724401847904E-2</v>
      </c>
      <c r="AC275" s="5">
        <v>0</v>
      </c>
      <c r="AD275" s="6"/>
      <c r="AE275" s="5">
        <v>0</v>
      </c>
      <c r="AF275" s="6"/>
      <c r="AG275" s="5">
        <v>0</v>
      </c>
      <c r="AH275" s="6"/>
      <c r="AI275" s="5">
        <v>0</v>
      </c>
      <c r="AJ275" s="6"/>
      <c r="AK275" s="5">
        <v>0</v>
      </c>
      <c r="AL275" s="6"/>
      <c r="AM275" s="5">
        <v>0</v>
      </c>
      <c r="AN275" s="6"/>
      <c r="AO275" s="5">
        <v>0</v>
      </c>
      <c r="AP275" s="6"/>
      <c r="AQ275" s="5">
        <v>0</v>
      </c>
      <c r="AR275" s="6"/>
      <c r="AS275" s="5">
        <v>0</v>
      </c>
      <c r="AT275" s="6"/>
      <c r="AU275" s="5">
        <v>0</v>
      </c>
      <c r="AV275" s="6"/>
      <c r="AW275" s="5">
        <v>0</v>
      </c>
      <c r="AX275" s="6"/>
      <c r="AY275" s="5">
        <v>0</v>
      </c>
      <c r="AZ275" s="6"/>
      <c r="BA275" s="5">
        <v>0</v>
      </c>
      <c r="BB275" s="6"/>
      <c r="BC275" s="5">
        <v>0</v>
      </c>
      <c r="BD275" s="6"/>
      <c r="BE275" s="5">
        <v>0</v>
      </c>
      <c r="BF275" s="6"/>
      <c r="BG275" s="5">
        <v>0</v>
      </c>
      <c r="BH275" s="6"/>
      <c r="BI275" s="5">
        <v>0</v>
      </c>
      <c r="BJ275" s="6"/>
      <c r="BK275" s="5">
        <v>0</v>
      </c>
      <c r="BL275" s="6"/>
      <c r="BM275" s="5">
        <v>0</v>
      </c>
      <c r="BN275" s="6"/>
      <c r="BO275" s="5">
        <v>0</v>
      </c>
      <c r="BP275" s="6"/>
      <c r="BQ275" s="5">
        <v>0</v>
      </c>
      <c r="BR275" s="6"/>
      <c r="BS275" s="5">
        <v>0</v>
      </c>
      <c r="BT275" s="6"/>
      <c r="BU275" s="5">
        <v>0</v>
      </c>
      <c r="BV275" s="6"/>
      <c r="BW275" s="5">
        <v>0</v>
      </c>
      <c r="BX275" s="6"/>
      <c r="BY275" s="5">
        <v>0</v>
      </c>
      <c r="BZ275" s="6"/>
      <c r="CA275" s="5">
        <v>0</v>
      </c>
      <c r="CB275" s="6"/>
      <c r="CC275" s="5">
        <v>0</v>
      </c>
      <c r="CD275" s="6"/>
      <c r="CE275" s="5">
        <v>869.66</v>
      </c>
      <c r="CF275" s="6">
        <v>8.9498724401847904E-2</v>
      </c>
      <c r="CG275" s="4"/>
      <c r="CH275" s="12">
        <f t="shared" si="93"/>
        <v>869.66</v>
      </c>
      <c r="CI275" s="12">
        <f t="shared" si="94"/>
        <v>0</v>
      </c>
      <c r="CJ275" s="12">
        <f t="shared" si="95"/>
        <v>0</v>
      </c>
      <c r="CK275" s="12">
        <f t="shared" si="96"/>
        <v>0</v>
      </c>
      <c r="CL275" s="12">
        <f t="shared" si="97"/>
        <v>0</v>
      </c>
      <c r="CM275" s="16">
        <f t="shared" ref="CM275:CM276" si="101">CH275/CH$276</f>
        <v>8.9498724401847904E-2</v>
      </c>
      <c r="CN275" s="16"/>
      <c r="CO275" s="16"/>
      <c r="CP275" s="16"/>
      <c r="CQ275" s="16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</row>
    <row r="276" spans="1:128" s="7" customFormat="1" x14ac:dyDescent="0.25">
      <c r="A276" s="7" t="s">
        <v>210</v>
      </c>
      <c r="E276" s="10">
        <v>0</v>
      </c>
      <c r="F276" s="11"/>
      <c r="G276" s="10">
        <v>0</v>
      </c>
      <c r="H276" s="11"/>
      <c r="I276" s="10">
        <v>0</v>
      </c>
      <c r="J276" s="11"/>
      <c r="K276" s="10">
        <v>0</v>
      </c>
      <c r="L276" s="11"/>
      <c r="M276" s="10">
        <v>0</v>
      </c>
      <c r="N276" s="11"/>
      <c r="O276" s="10">
        <v>0</v>
      </c>
      <c r="P276" s="11"/>
      <c r="Q276" s="10">
        <v>0</v>
      </c>
      <c r="R276" s="11"/>
      <c r="S276" s="10">
        <v>0</v>
      </c>
      <c r="T276" s="11"/>
      <c r="U276" s="10">
        <v>0</v>
      </c>
      <c r="V276" s="11"/>
      <c r="W276" s="10">
        <v>0</v>
      </c>
      <c r="X276" s="11"/>
      <c r="Y276" s="10">
        <v>0</v>
      </c>
      <c r="Z276" s="11"/>
      <c r="AA276" s="10">
        <v>9717.0099999999984</v>
      </c>
      <c r="AB276" s="11">
        <v>1</v>
      </c>
      <c r="AC276" s="10">
        <v>0</v>
      </c>
      <c r="AD276" s="11"/>
      <c r="AE276" s="10">
        <v>0</v>
      </c>
      <c r="AF276" s="11"/>
      <c r="AG276" s="10">
        <v>0</v>
      </c>
      <c r="AH276" s="11"/>
      <c r="AI276" s="10">
        <v>0</v>
      </c>
      <c r="AJ276" s="11"/>
      <c r="AK276" s="10">
        <v>0</v>
      </c>
      <c r="AL276" s="11"/>
      <c r="AM276" s="10">
        <v>0</v>
      </c>
      <c r="AN276" s="11"/>
      <c r="AO276" s="10">
        <v>0</v>
      </c>
      <c r="AP276" s="11"/>
      <c r="AQ276" s="10">
        <v>0</v>
      </c>
      <c r="AR276" s="11"/>
      <c r="AS276" s="10">
        <v>0</v>
      </c>
      <c r="AT276" s="11"/>
      <c r="AU276" s="10">
        <v>0</v>
      </c>
      <c r="AV276" s="11"/>
      <c r="AW276" s="10">
        <v>0</v>
      </c>
      <c r="AX276" s="11"/>
      <c r="AY276" s="10">
        <v>0</v>
      </c>
      <c r="AZ276" s="11"/>
      <c r="BA276" s="10">
        <v>0</v>
      </c>
      <c r="BB276" s="11"/>
      <c r="BC276" s="10">
        <v>0</v>
      </c>
      <c r="BD276" s="11"/>
      <c r="BE276" s="10">
        <v>0</v>
      </c>
      <c r="BF276" s="11"/>
      <c r="BG276" s="10">
        <v>0</v>
      </c>
      <c r="BH276" s="11"/>
      <c r="BI276" s="10">
        <v>0</v>
      </c>
      <c r="BJ276" s="11"/>
      <c r="BK276" s="10">
        <v>0</v>
      </c>
      <c r="BL276" s="11"/>
      <c r="BM276" s="10">
        <v>0</v>
      </c>
      <c r="BN276" s="11"/>
      <c r="BO276" s="10">
        <v>0</v>
      </c>
      <c r="BP276" s="11"/>
      <c r="BQ276" s="10">
        <v>0</v>
      </c>
      <c r="BR276" s="11"/>
      <c r="BS276" s="10">
        <v>0</v>
      </c>
      <c r="BT276" s="11"/>
      <c r="BU276" s="10">
        <v>0</v>
      </c>
      <c r="BV276" s="11"/>
      <c r="BW276" s="10">
        <v>0</v>
      </c>
      <c r="BX276" s="11"/>
      <c r="BY276" s="10">
        <v>0</v>
      </c>
      <c r="BZ276" s="11"/>
      <c r="CA276" s="10">
        <v>0</v>
      </c>
      <c r="CB276" s="11"/>
      <c r="CC276" s="10">
        <v>0</v>
      </c>
      <c r="CD276" s="11"/>
      <c r="CE276" s="10">
        <v>9717.0099999999984</v>
      </c>
      <c r="CF276" s="11">
        <v>1</v>
      </c>
      <c r="CG276" s="9"/>
      <c r="CH276" s="17">
        <f t="shared" si="93"/>
        <v>9717.0099999999984</v>
      </c>
      <c r="CI276" s="17">
        <f t="shared" si="94"/>
        <v>0</v>
      </c>
      <c r="CJ276" s="17">
        <f t="shared" si="95"/>
        <v>0</v>
      </c>
      <c r="CK276" s="17">
        <f t="shared" si="96"/>
        <v>0</v>
      </c>
      <c r="CL276" s="17">
        <f t="shared" si="97"/>
        <v>0</v>
      </c>
      <c r="CM276" s="15">
        <f t="shared" si="101"/>
        <v>1</v>
      </c>
      <c r="CN276" s="15"/>
      <c r="CO276" s="15"/>
      <c r="CP276" s="15"/>
      <c r="CQ276" s="15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</row>
    <row r="277" spans="1:128" x14ac:dyDescent="0.25">
      <c r="A277" s="2" t="s">
        <v>211</v>
      </c>
      <c r="B277" s="2" t="s">
        <v>203</v>
      </c>
      <c r="C277" s="2" t="s">
        <v>80</v>
      </c>
      <c r="D277" s="2" t="s">
        <v>55</v>
      </c>
      <c r="E277" s="5">
        <v>79936.210000000021</v>
      </c>
      <c r="F277" s="6">
        <v>0.85380014083991052</v>
      </c>
      <c r="G277" s="5">
        <v>72938.42</v>
      </c>
      <c r="H277" s="6">
        <v>0.85380002502692609</v>
      </c>
      <c r="I277" s="5">
        <v>71078.619999999981</v>
      </c>
      <c r="J277" s="6">
        <v>0.85380000631833874</v>
      </c>
      <c r="K277" s="5">
        <v>74747.10000000002</v>
      </c>
      <c r="L277" s="6">
        <v>0.85379991110998421</v>
      </c>
      <c r="M277" s="5">
        <v>173618.51</v>
      </c>
      <c r="N277" s="6">
        <v>0.97200003403876811</v>
      </c>
      <c r="O277" s="5">
        <v>97461.030000000013</v>
      </c>
      <c r="P277" s="6">
        <v>0.97200009095574735</v>
      </c>
      <c r="Q277" s="5">
        <v>87628.67</v>
      </c>
      <c r="R277" s="6">
        <v>0.97200013665666363</v>
      </c>
      <c r="S277" s="5">
        <v>100184.99000000002</v>
      </c>
      <c r="T277" s="6">
        <v>0.97200016377066834</v>
      </c>
      <c r="U277" s="5">
        <v>82212.450000000026</v>
      </c>
      <c r="V277" s="6">
        <v>0.97200011350107063</v>
      </c>
      <c r="W277" s="5">
        <v>105545.35</v>
      </c>
      <c r="X277" s="6">
        <v>0.97199983018032643</v>
      </c>
      <c r="Y277" s="5">
        <v>99354.929999999978</v>
      </c>
      <c r="Z277" s="6">
        <v>0.97199996360683993</v>
      </c>
      <c r="AA277" s="5">
        <v>106279.58000000003</v>
      </c>
      <c r="AB277" s="6">
        <v>0.97200001499893041</v>
      </c>
      <c r="AC277" s="5">
        <v>101767.18</v>
      </c>
      <c r="AD277" s="6">
        <v>0.97199985940616673</v>
      </c>
      <c r="AE277" s="5">
        <v>96340.88</v>
      </c>
      <c r="AF277" s="6">
        <v>0.97199991847947276</v>
      </c>
      <c r="AG277" s="5">
        <v>99617.59</v>
      </c>
      <c r="AH277" s="6">
        <v>0.97199992896676701</v>
      </c>
      <c r="AI277" s="5">
        <v>107101.49999999999</v>
      </c>
      <c r="AJ277" s="6">
        <v>0.97200007405611133</v>
      </c>
      <c r="AK277" s="5">
        <v>118404.10000000002</v>
      </c>
      <c r="AL277" s="6">
        <v>0.97200006140463435</v>
      </c>
      <c r="AM277" s="5">
        <v>107820.59</v>
      </c>
      <c r="AN277" s="6">
        <v>0.97200002560253163</v>
      </c>
      <c r="AO277" s="5">
        <v>110484.76000000001</v>
      </c>
      <c r="AP277" s="6">
        <v>0.97199998768336937</v>
      </c>
      <c r="AQ277" s="5">
        <v>91147.749999999971</v>
      </c>
      <c r="AR277" s="6">
        <v>0.96099994116827159</v>
      </c>
      <c r="AS277" s="5">
        <v>94080.12000000001</v>
      </c>
      <c r="AT277" s="6">
        <v>0.96100007620165218</v>
      </c>
      <c r="AU277" s="5">
        <v>99668.77</v>
      </c>
      <c r="AV277" s="6">
        <v>0.96100000385677475</v>
      </c>
      <c r="AW277" s="5">
        <v>92225.23000000001</v>
      </c>
      <c r="AX277" s="6">
        <v>0.96100001271257351</v>
      </c>
      <c r="AY277" s="5">
        <v>91747.030000000013</v>
      </c>
      <c r="AZ277" s="6">
        <v>0.96100004640183134</v>
      </c>
      <c r="BA277" s="5">
        <v>113356.25999999997</v>
      </c>
      <c r="BB277" s="6">
        <v>0.96100013098043313</v>
      </c>
      <c r="BC277" s="5">
        <v>113466.18000000001</v>
      </c>
      <c r="BD277" s="6">
        <v>0.961000137798525</v>
      </c>
      <c r="BE277" s="5">
        <v>93822.31</v>
      </c>
      <c r="BF277" s="6">
        <v>0.9609999520638558</v>
      </c>
      <c r="BG277" s="5">
        <v>89310.65</v>
      </c>
      <c r="BH277" s="6">
        <v>0.96099999655673762</v>
      </c>
      <c r="BI277" s="5">
        <v>86699.71</v>
      </c>
      <c r="BJ277" s="6">
        <v>0.96100000642885663</v>
      </c>
      <c r="BK277" s="5">
        <v>73617.87</v>
      </c>
      <c r="BL277" s="6">
        <v>0.96099992311256022</v>
      </c>
      <c r="BM277" s="5">
        <v>95889.560000000012</v>
      </c>
      <c r="BN277" s="6">
        <v>0.96100009410608289</v>
      </c>
      <c r="BO277" s="5">
        <v>100670.26</v>
      </c>
      <c r="BP277" s="6">
        <v>0.96099994138745992</v>
      </c>
      <c r="BQ277" s="5">
        <v>83084.740000000005</v>
      </c>
      <c r="BR277" s="6">
        <v>0.92530009006349212</v>
      </c>
      <c r="BS277" s="5">
        <v>104855.5</v>
      </c>
      <c r="BT277" s="6">
        <v>0.92530003828079177</v>
      </c>
      <c r="BU277" s="5">
        <v>96356.62</v>
      </c>
      <c r="BV277" s="6">
        <v>0.92530004645868258</v>
      </c>
      <c r="BW277" s="5">
        <v>97783.080000000031</v>
      </c>
      <c r="BX277" s="6">
        <v>0.92530003645063896</v>
      </c>
      <c r="BY277" s="5">
        <v>98990.06</v>
      </c>
      <c r="BZ277" s="6">
        <v>0.92529995114112629</v>
      </c>
      <c r="CA277" s="5">
        <v>85034.46</v>
      </c>
      <c r="CB277" s="6">
        <v>0.92530010828152942</v>
      </c>
      <c r="CC277" s="5">
        <v>90593.8</v>
      </c>
      <c r="CD277" s="6">
        <v>0.92529999492377957</v>
      </c>
      <c r="CE277" s="5">
        <v>3784922.42</v>
      </c>
      <c r="CF277" s="6">
        <v>0.94975741757366328</v>
      </c>
      <c r="CG277" s="4"/>
      <c r="CH277" s="12">
        <f t="shared" si="93"/>
        <v>1150985.8600000001</v>
      </c>
      <c r="CI277" s="12">
        <f t="shared" si="94"/>
        <v>1210405.5000000002</v>
      </c>
      <c r="CJ277" s="12">
        <f t="shared" si="95"/>
        <v>1148912.7400000002</v>
      </c>
      <c r="CK277" s="12">
        <f t="shared" si="96"/>
        <v>1125768.4457142856</v>
      </c>
      <c r="CL277" s="12">
        <f t="shared" si="97"/>
        <v>1125768.4457142856</v>
      </c>
      <c r="CM277" s="16">
        <f>CH277/CH$280</f>
        <v>0.93828962862146237</v>
      </c>
      <c r="CN277" s="16">
        <f t="shared" ref="CN277:CQ280" si="102">CI277/CI$280</f>
        <v>0.96770923111261875</v>
      </c>
      <c r="CO277" s="16">
        <f t="shared" si="102"/>
        <v>0.94882586846727035</v>
      </c>
      <c r="CP277" s="16">
        <f t="shared" si="102"/>
        <v>0.92530003570734831</v>
      </c>
      <c r="CQ277" s="16">
        <f t="shared" si="102"/>
        <v>0.92530003570734831</v>
      </c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</row>
    <row r="278" spans="1:128" x14ac:dyDescent="0.25">
      <c r="A278" s="2" t="s">
        <v>211</v>
      </c>
      <c r="B278" s="2" t="s">
        <v>203</v>
      </c>
      <c r="C278" s="2" t="s">
        <v>80</v>
      </c>
      <c r="D278" s="2" t="s">
        <v>56</v>
      </c>
      <c r="E278" s="5">
        <v>187.26000000000002</v>
      </c>
      <c r="F278" s="6">
        <v>2.0001275313613395E-3</v>
      </c>
      <c r="G278" s="5">
        <v>170.86000000000004</v>
      </c>
      <c r="H278" s="6">
        <v>2.0000470571764598E-3</v>
      </c>
      <c r="I278" s="5">
        <v>166.51</v>
      </c>
      <c r="J278" s="6">
        <v>2.0001266070172243E-3</v>
      </c>
      <c r="K278" s="5">
        <v>175.11</v>
      </c>
      <c r="L278" s="6">
        <v>2.0001966957175501E-3</v>
      </c>
      <c r="M278" s="5">
        <v>321.50999999999993</v>
      </c>
      <c r="N278" s="6">
        <v>1.79996781992775E-3</v>
      </c>
      <c r="O278" s="5">
        <v>180.46</v>
      </c>
      <c r="P278" s="6">
        <v>1.7997669059507595E-3</v>
      </c>
      <c r="Q278" s="5">
        <v>162.27000000000004</v>
      </c>
      <c r="R278" s="6">
        <v>1.7999412997512898E-3</v>
      </c>
      <c r="S278" s="5">
        <v>185.51000000000002</v>
      </c>
      <c r="T278" s="6">
        <v>1.799828001990085E-3</v>
      </c>
      <c r="U278" s="5">
        <v>152.25</v>
      </c>
      <c r="V278" s="6">
        <v>1.8000560411535959E-3</v>
      </c>
      <c r="W278" s="5">
        <v>195.45999999999995</v>
      </c>
      <c r="X278" s="6">
        <v>1.8000517010654336E-3</v>
      </c>
      <c r="Y278" s="5">
        <v>183.98999999999998</v>
      </c>
      <c r="Z278" s="6">
        <v>1.799993954039548E-3</v>
      </c>
      <c r="AA278" s="5">
        <v>196.8</v>
      </c>
      <c r="AB278" s="6">
        <v>1.7998716493967087E-3</v>
      </c>
      <c r="AC278" s="5">
        <v>188.48999999999998</v>
      </c>
      <c r="AD278" s="6">
        <v>1.8003078546488993E-3</v>
      </c>
      <c r="AE278" s="5">
        <v>178.42</v>
      </c>
      <c r="AF278" s="6">
        <v>1.8001104562788662E-3</v>
      </c>
      <c r="AG278" s="5">
        <v>184.48</v>
      </c>
      <c r="AH278" s="6">
        <v>1.8000289597026908E-3</v>
      </c>
      <c r="AI278" s="5">
        <v>198.34</v>
      </c>
      <c r="AJ278" s="6">
        <v>1.8000354307669748E-3</v>
      </c>
      <c r="AK278" s="5">
        <v>219.26000000000002</v>
      </c>
      <c r="AL278" s="6">
        <v>1.7999438656565111E-3</v>
      </c>
      <c r="AM278" s="5">
        <v>199.67</v>
      </c>
      <c r="AN278" s="6">
        <v>1.8000202476359801E-3</v>
      </c>
      <c r="AO278" s="5">
        <v>204.60999999999999</v>
      </c>
      <c r="AP278" s="6">
        <v>1.8000755713267075E-3</v>
      </c>
      <c r="AQ278" s="5">
        <v>94.84</v>
      </c>
      <c r="AR278" s="6">
        <v>9.9992851628700552E-4</v>
      </c>
      <c r="AS278" s="5">
        <v>97.90000000000002</v>
      </c>
      <c r="AT278" s="6">
        <v>1.0000189993395177E-3</v>
      </c>
      <c r="AU278" s="5">
        <v>103.71000000000002</v>
      </c>
      <c r="AV278" s="6">
        <v>9.9996528902670449E-4</v>
      </c>
      <c r="AW278" s="5">
        <v>95.950000000000017</v>
      </c>
      <c r="AX278" s="6">
        <v>9.9981264584291549E-4</v>
      </c>
      <c r="AY278" s="5">
        <v>95.469999999999985</v>
      </c>
      <c r="AZ278" s="6">
        <v>9.9999612445201549E-4</v>
      </c>
      <c r="BA278" s="5">
        <v>117.95</v>
      </c>
      <c r="BB278" s="6">
        <v>9.9994447107854575E-4</v>
      </c>
      <c r="BC278" s="5">
        <v>118.05000000000001</v>
      </c>
      <c r="BD278" s="6">
        <v>9.9982273367373335E-4</v>
      </c>
      <c r="BE278" s="5">
        <v>97.63</v>
      </c>
      <c r="BF278" s="6">
        <v>1.0000012291319009E-3</v>
      </c>
      <c r="BG278" s="5">
        <v>92.940000000000012</v>
      </c>
      <c r="BH278" s="6">
        <v>1.0000525097508888E-3</v>
      </c>
      <c r="BI278" s="5">
        <v>90.23</v>
      </c>
      <c r="BJ278" s="6">
        <v>1.0001305722945985E-3</v>
      </c>
      <c r="BK278" s="5">
        <v>76.61</v>
      </c>
      <c r="BL278" s="6">
        <v>1.0000588730651029E-3</v>
      </c>
      <c r="BM278" s="5">
        <v>99.76</v>
      </c>
      <c r="BN278" s="6">
        <v>9.9978943889223013E-4</v>
      </c>
      <c r="BO278" s="5">
        <v>104.77000000000001</v>
      </c>
      <c r="BP278" s="6">
        <v>1.0001361261922259E-3</v>
      </c>
      <c r="BQ278" s="5">
        <v>161.61999999999998</v>
      </c>
      <c r="BR278" s="6">
        <v>1.7999334240687468E-3</v>
      </c>
      <c r="BS278" s="5">
        <v>203.97000000000003</v>
      </c>
      <c r="BT278" s="6">
        <v>1.7999384754079006E-3</v>
      </c>
      <c r="BU278" s="5">
        <v>187.43</v>
      </c>
      <c r="BV278" s="6">
        <v>1.7998658287074712E-3</v>
      </c>
      <c r="BW278" s="5">
        <v>190.22</v>
      </c>
      <c r="BX278" s="6">
        <v>1.8000105226143467E-3</v>
      </c>
      <c r="BY278" s="5">
        <v>192.57999999999996</v>
      </c>
      <c r="BZ278" s="6">
        <v>1.8001228061762773E-3</v>
      </c>
      <c r="CA278" s="5">
        <v>165.42</v>
      </c>
      <c r="CB278" s="6">
        <v>1.8000131230554127E-3</v>
      </c>
      <c r="CC278" s="5">
        <v>176.24</v>
      </c>
      <c r="CD278" s="6">
        <v>1.80006657304768E-3</v>
      </c>
      <c r="CE278" s="5">
        <v>6214.5500000000011</v>
      </c>
      <c r="CF278" s="6">
        <v>1.5594282535868755E-3</v>
      </c>
      <c r="CG278" s="4"/>
      <c r="CH278" s="12">
        <f t="shared" si="93"/>
        <v>2277.9900000000002</v>
      </c>
      <c r="CI278" s="12">
        <f t="shared" si="94"/>
        <v>1861.14</v>
      </c>
      <c r="CJ278" s="12">
        <f t="shared" si="95"/>
        <v>1541.18</v>
      </c>
      <c r="CK278" s="12">
        <f t="shared" si="96"/>
        <v>2189.9657142857141</v>
      </c>
      <c r="CL278" s="12">
        <f t="shared" si="97"/>
        <v>2189.9657142857141</v>
      </c>
      <c r="CM278" s="16">
        <f t="shared" ref="CM278:CM280" si="103">CH278/CH$280</f>
        <v>1.8570292350102418E-3</v>
      </c>
      <c r="CN278" s="16">
        <f t="shared" si="102"/>
        <v>1.4879661058983449E-3</v>
      </c>
      <c r="CO278" s="16">
        <f t="shared" si="102"/>
        <v>1.2727785157682101E-3</v>
      </c>
      <c r="CP278" s="16">
        <f t="shared" si="102"/>
        <v>1.7999930281761723E-3</v>
      </c>
      <c r="CQ278" s="16">
        <f t="shared" si="102"/>
        <v>1.7999930281761723E-3</v>
      </c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</row>
    <row r="279" spans="1:128" x14ac:dyDescent="0.25">
      <c r="A279" s="2" t="s">
        <v>211</v>
      </c>
      <c r="B279" s="2" t="s">
        <v>203</v>
      </c>
      <c r="C279" s="2" t="s">
        <v>80</v>
      </c>
      <c r="D279" s="2" t="s">
        <v>63</v>
      </c>
      <c r="E279" s="5">
        <v>13500.56</v>
      </c>
      <c r="F279" s="6">
        <v>0.14419973162872821</v>
      </c>
      <c r="G279" s="5">
        <v>12318.710000000001</v>
      </c>
      <c r="H279" s="6">
        <v>0.14419992791589736</v>
      </c>
      <c r="I279" s="5">
        <v>12004.599999999999</v>
      </c>
      <c r="J279" s="6">
        <v>0.14419986707464397</v>
      </c>
      <c r="K279" s="5">
        <v>12624.18</v>
      </c>
      <c r="L279" s="6">
        <v>0.14419989219429835</v>
      </c>
      <c r="M279" s="5">
        <v>4679.84</v>
      </c>
      <c r="N279" s="6">
        <v>2.6199998141304106E-2</v>
      </c>
      <c r="O279" s="5">
        <v>2627.0499999999997</v>
      </c>
      <c r="P279" s="6">
        <v>2.6200142138301796E-2</v>
      </c>
      <c r="Q279" s="5">
        <v>2362.0000000000009</v>
      </c>
      <c r="R279" s="6">
        <v>2.6199922043585056E-2</v>
      </c>
      <c r="S279" s="5">
        <v>2700.4600000000005</v>
      </c>
      <c r="T279" s="6">
        <v>2.6200008227341628E-2</v>
      </c>
      <c r="U279" s="5">
        <v>2216</v>
      </c>
      <c r="V279" s="6">
        <v>2.6199830457775821E-2</v>
      </c>
      <c r="W279" s="5">
        <v>2844.9600000000005</v>
      </c>
      <c r="X279" s="6">
        <v>2.6200118118607989E-2</v>
      </c>
      <c r="Y279" s="5">
        <v>2678.09</v>
      </c>
      <c r="Z279" s="6">
        <v>2.6200042439120462E-2</v>
      </c>
      <c r="AA279" s="5">
        <v>2864.75</v>
      </c>
      <c r="AB279" s="6">
        <v>2.6200113351672872E-2</v>
      </c>
      <c r="AC279" s="5">
        <v>2743.09</v>
      </c>
      <c r="AD279" s="6">
        <v>2.6199832739184307E-2</v>
      </c>
      <c r="AE279" s="5">
        <v>2596.84</v>
      </c>
      <c r="AF279" s="6">
        <v>2.6199971064248467E-2</v>
      </c>
      <c r="AG279" s="5">
        <v>2685.1700000000005</v>
      </c>
      <c r="AH279" s="6">
        <v>2.6200042073530331E-2</v>
      </c>
      <c r="AI279" s="5">
        <v>2886.88</v>
      </c>
      <c r="AJ279" s="6">
        <v>2.6199890513121729E-2</v>
      </c>
      <c r="AK279" s="5">
        <v>3191.5500000000006</v>
      </c>
      <c r="AL279" s="6">
        <v>2.6199994729709197E-2</v>
      </c>
      <c r="AM279" s="5">
        <v>2906.2700000000004</v>
      </c>
      <c r="AN279" s="6">
        <v>2.6199954149832332E-2</v>
      </c>
      <c r="AO279" s="5">
        <v>2978.08</v>
      </c>
      <c r="AP279" s="6">
        <v>2.6199936745303951E-2</v>
      </c>
      <c r="AQ279" s="5">
        <v>3604.19</v>
      </c>
      <c r="AR279" s="6">
        <v>3.8000130315441402E-2</v>
      </c>
      <c r="AS279" s="5">
        <v>3720.1200000000008</v>
      </c>
      <c r="AT279" s="6">
        <v>3.7999904799008444E-2</v>
      </c>
      <c r="AU279" s="5">
        <v>3941.12</v>
      </c>
      <c r="AV279" s="6">
        <v>3.800003085419848E-2</v>
      </c>
      <c r="AW279" s="5">
        <v>3646.7999999999997</v>
      </c>
      <c r="AX279" s="6">
        <v>3.8000174641583569E-2</v>
      </c>
      <c r="AY279" s="5">
        <v>3627.8700000000003</v>
      </c>
      <c r="AZ279" s="6">
        <v>3.7999957473716713E-2</v>
      </c>
      <c r="BA279" s="5">
        <v>4482.3399999999992</v>
      </c>
      <c r="BB279" s="6">
        <v>3.7999924548488412E-2</v>
      </c>
      <c r="BC279" s="5">
        <v>4486.6999999999989</v>
      </c>
      <c r="BD279" s="6">
        <v>3.8000039467801248E-2</v>
      </c>
      <c r="BE279" s="5">
        <v>3709.94</v>
      </c>
      <c r="BF279" s="6">
        <v>3.8000046707012236E-2</v>
      </c>
      <c r="BG279" s="5">
        <v>3531.53</v>
      </c>
      <c r="BH279" s="6">
        <v>3.7999950933511467E-2</v>
      </c>
      <c r="BI279" s="5">
        <v>3428.2799999999997</v>
      </c>
      <c r="BJ279" s="6">
        <v>3.7999862998848791E-2</v>
      </c>
      <c r="BK279" s="5">
        <v>2911.01</v>
      </c>
      <c r="BL279" s="6">
        <v>3.8000018014374692E-2</v>
      </c>
      <c r="BM279" s="5">
        <v>3791.69</v>
      </c>
      <c r="BN279" s="6">
        <v>3.8000116455024859E-2</v>
      </c>
      <c r="BO279" s="5">
        <v>3980.71</v>
      </c>
      <c r="BP279" s="6">
        <v>3.7999922486347766E-2</v>
      </c>
      <c r="BQ279" s="5">
        <v>6545.85</v>
      </c>
      <c r="BR279" s="6">
        <v>7.289997651243911E-2</v>
      </c>
      <c r="BS279" s="5">
        <v>8261.07</v>
      </c>
      <c r="BT279" s="6">
        <v>7.290002324380028E-2</v>
      </c>
      <c r="BU279" s="5">
        <v>7591.4900000000007</v>
      </c>
      <c r="BV279" s="6">
        <v>7.2900087712609946E-2</v>
      </c>
      <c r="BW279" s="5">
        <v>7703.86</v>
      </c>
      <c r="BX279" s="6">
        <v>7.2899953026746719E-2</v>
      </c>
      <c r="BY279" s="5">
        <v>7798.9500000000007</v>
      </c>
      <c r="BZ279" s="6">
        <v>7.2899926052697489E-2</v>
      </c>
      <c r="CA279" s="5">
        <v>6699.45</v>
      </c>
      <c r="CB279" s="6">
        <v>7.2899878595415218E-2</v>
      </c>
      <c r="CC279" s="5">
        <v>7137.45</v>
      </c>
      <c r="CD279" s="6">
        <v>7.2899938503172737E-2</v>
      </c>
      <c r="CE279" s="5">
        <v>194009.50000000003</v>
      </c>
      <c r="CF279" s="6">
        <v>4.8683154172749904E-2</v>
      </c>
      <c r="CG279" s="4"/>
      <c r="CH279" s="12">
        <f t="shared" si="93"/>
        <v>73421.2</v>
      </c>
      <c r="CI279" s="12">
        <f t="shared" si="94"/>
        <v>38527.980000000003</v>
      </c>
      <c r="CJ279" s="12">
        <f t="shared" si="95"/>
        <v>60424.469999999994</v>
      </c>
      <c r="CK279" s="12">
        <f t="shared" si="96"/>
        <v>88693.919999999984</v>
      </c>
      <c r="CL279" s="12">
        <f t="shared" si="97"/>
        <v>88693.919999999984</v>
      </c>
      <c r="CM279" s="16">
        <f t="shared" si="103"/>
        <v>5.9853342143527381E-2</v>
      </c>
      <c r="CN279" s="16">
        <f t="shared" si="102"/>
        <v>3.0802802781483021E-2</v>
      </c>
      <c r="CO279" s="16">
        <f t="shared" si="102"/>
        <v>4.9901353016961504E-2</v>
      </c>
      <c r="CP279" s="16">
        <f t="shared" si="102"/>
        <v>7.2899971264475505E-2</v>
      </c>
      <c r="CQ279" s="16">
        <f t="shared" si="102"/>
        <v>7.2899971264475505E-2</v>
      </c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</row>
    <row r="280" spans="1:128" s="7" customFormat="1" x14ac:dyDescent="0.25">
      <c r="A280" s="7" t="s">
        <v>212</v>
      </c>
      <c r="E280" s="10">
        <v>93624.030000000013</v>
      </c>
      <c r="F280" s="11">
        <v>1</v>
      </c>
      <c r="G280" s="10">
        <v>85427.99</v>
      </c>
      <c r="H280" s="11">
        <v>1</v>
      </c>
      <c r="I280" s="10">
        <v>83249.729999999981</v>
      </c>
      <c r="J280" s="11">
        <v>1</v>
      </c>
      <c r="K280" s="10">
        <v>87546.390000000014</v>
      </c>
      <c r="L280" s="11">
        <v>1</v>
      </c>
      <c r="M280" s="10">
        <v>178619.86000000002</v>
      </c>
      <c r="N280" s="11">
        <v>1</v>
      </c>
      <c r="O280" s="10">
        <v>100268.54000000002</v>
      </c>
      <c r="P280" s="11">
        <v>1</v>
      </c>
      <c r="Q280" s="10">
        <v>90152.94</v>
      </c>
      <c r="R280" s="11">
        <v>1</v>
      </c>
      <c r="S280" s="10">
        <v>103070.96000000002</v>
      </c>
      <c r="T280" s="11">
        <v>1</v>
      </c>
      <c r="U280" s="10">
        <v>84580.700000000026</v>
      </c>
      <c r="V280" s="11">
        <v>1</v>
      </c>
      <c r="W280" s="10">
        <v>108585.77000000002</v>
      </c>
      <c r="X280" s="11">
        <v>1</v>
      </c>
      <c r="Y280" s="10">
        <v>102217.00999999998</v>
      </c>
      <c r="Z280" s="11">
        <v>1</v>
      </c>
      <c r="AA280" s="10">
        <v>109341.13000000003</v>
      </c>
      <c r="AB280" s="11">
        <v>1</v>
      </c>
      <c r="AC280" s="10">
        <v>104698.76</v>
      </c>
      <c r="AD280" s="11">
        <v>1</v>
      </c>
      <c r="AE280" s="10">
        <v>99116.14</v>
      </c>
      <c r="AF280" s="11">
        <v>1</v>
      </c>
      <c r="AG280" s="10">
        <v>102487.23999999999</v>
      </c>
      <c r="AH280" s="11">
        <v>1</v>
      </c>
      <c r="AI280" s="10">
        <v>110186.71999999999</v>
      </c>
      <c r="AJ280" s="11">
        <v>1</v>
      </c>
      <c r="AK280" s="10">
        <v>121814.91000000002</v>
      </c>
      <c r="AL280" s="11">
        <v>1</v>
      </c>
      <c r="AM280" s="10">
        <v>110926.53</v>
      </c>
      <c r="AN280" s="11">
        <v>1</v>
      </c>
      <c r="AO280" s="10">
        <v>113667.45000000001</v>
      </c>
      <c r="AP280" s="11">
        <v>1</v>
      </c>
      <c r="AQ280" s="10">
        <v>94846.77999999997</v>
      </c>
      <c r="AR280" s="11">
        <v>1</v>
      </c>
      <c r="AS280" s="10">
        <v>97898.14</v>
      </c>
      <c r="AT280" s="11">
        <v>1</v>
      </c>
      <c r="AU280" s="10">
        <v>103713.60000000001</v>
      </c>
      <c r="AV280" s="11">
        <v>1</v>
      </c>
      <c r="AW280" s="10">
        <v>95967.98000000001</v>
      </c>
      <c r="AX280" s="11">
        <v>1</v>
      </c>
      <c r="AY280" s="10">
        <v>95470.37000000001</v>
      </c>
      <c r="AZ280" s="11">
        <v>1</v>
      </c>
      <c r="BA280" s="10">
        <v>117956.54999999996</v>
      </c>
      <c r="BB280" s="11">
        <v>1</v>
      </c>
      <c r="BC280" s="10">
        <v>118070.93000000001</v>
      </c>
      <c r="BD280" s="11">
        <v>1</v>
      </c>
      <c r="BE280" s="10">
        <v>97629.88</v>
      </c>
      <c r="BF280" s="11">
        <v>1</v>
      </c>
      <c r="BG280" s="10">
        <v>92935.12</v>
      </c>
      <c r="BH280" s="11">
        <v>1</v>
      </c>
      <c r="BI280" s="10">
        <v>90218.22</v>
      </c>
      <c r="BJ280" s="11">
        <v>1</v>
      </c>
      <c r="BK280" s="10">
        <v>76605.489999999991</v>
      </c>
      <c r="BL280" s="11">
        <v>1</v>
      </c>
      <c r="BM280" s="10">
        <v>99781.010000000009</v>
      </c>
      <c r="BN280" s="11">
        <v>1</v>
      </c>
      <c r="BO280" s="10">
        <v>104755.74</v>
      </c>
      <c r="BP280" s="11">
        <v>1</v>
      </c>
      <c r="BQ280" s="10">
        <v>89792.21</v>
      </c>
      <c r="BR280" s="11">
        <v>1</v>
      </c>
      <c r="BS280" s="10">
        <v>113320.54000000001</v>
      </c>
      <c r="BT280" s="11">
        <v>1</v>
      </c>
      <c r="BU280" s="10">
        <v>104135.54</v>
      </c>
      <c r="BV280" s="11">
        <v>1</v>
      </c>
      <c r="BW280" s="10">
        <v>105677.16000000003</v>
      </c>
      <c r="BX280" s="11">
        <v>1</v>
      </c>
      <c r="BY280" s="10">
        <v>106981.59</v>
      </c>
      <c r="BZ280" s="11">
        <v>1</v>
      </c>
      <c r="CA280" s="10">
        <v>91899.33</v>
      </c>
      <c r="CB280" s="11">
        <v>1</v>
      </c>
      <c r="CC280" s="10">
        <v>97907.49</v>
      </c>
      <c r="CD280" s="11">
        <v>1</v>
      </c>
      <c r="CE280" s="10">
        <v>3985146.4699999997</v>
      </c>
      <c r="CF280" s="11">
        <v>1</v>
      </c>
      <c r="CG280" s="9"/>
      <c r="CH280" s="17">
        <f t="shared" si="93"/>
        <v>1226685.05</v>
      </c>
      <c r="CI280" s="17">
        <f t="shared" si="94"/>
        <v>1250794.6200000001</v>
      </c>
      <c r="CJ280" s="17">
        <f t="shared" si="95"/>
        <v>1210878.3900000001</v>
      </c>
      <c r="CK280" s="17">
        <f t="shared" si="96"/>
        <v>1216652.3314285714</v>
      </c>
      <c r="CL280" s="17">
        <f t="shared" si="97"/>
        <v>1216652.3314285714</v>
      </c>
      <c r="CM280" s="15">
        <f t="shared" si="103"/>
        <v>1</v>
      </c>
      <c r="CN280" s="15">
        <f t="shared" si="102"/>
        <v>1</v>
      </c>
      <c r="CO280" s="15">
        <f t="shared" si="102"/>
        <v>1</v>
      </c>
      <c r="CP280" s="15">
        <f t="shared" si="102"/>
        <v>1</v>
      </c>
      <c r="CQ280" s="15">
        <f t="shared" si="102"/>
        <v>1</v>
      </c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</row>
    <row r="281" spans="1:128" x14ac:dyDescent="0.25">
      <c r="A281" s="2" t="s">
        <v>213</v>
      </c>
      <c r="B281" s="2" t="s">
        <v>214</v>
      </c>
      <c r="C281" s="2" t="s">
        <v>80</v>
      </c>
      <c r="D281" s="2" t="s">
        <v>55</v>
      </c>
      <c r="E281" s="5">
        <v>16859.12</v>
      </c>
      <c r="F281" s="6">
        <v>0.85550063353991246</v>
      </c>
      <c r="G281" s="5">
        <v>18675.86</v>
      </c>
      <c r="H281" s="6">
        <v>0.85549979730054726</v>
      </c>
      <c r="I281" s="5">
        <v>18568.859999999997</v>
      </c>
      <c r="J281" s="6">
        <v>0.85549967565495588</v>
      </c>
      <c r="K281" s="5">
        <v>15986.24</v>
      </c>
      <c r="L281" s="6">
        <v>0.85549949589113827</v>
      </c>
      <c r="M281" s="5">
        <v>21008.160000000003</v>
      </c>
      <c r="N281" s="6">
        <v>0.97199970018516346</v>
      </c>
      <c r="O281" s="5">
        <v>17401.319999999996</v>
      </c>
      <c r="P281" s="6">
        <v>0.9720006837003381</v>
      </c>
      <c r="Q281" s="5">
        <v>18440.690000000006</v>
      </c>
      <c r="R281" s="6">
        <v>0.97200016867050754</v>
      </c>
      <c r="S281" s="5">
        <v>19442.989999999994</v>
      </c>
      <c r="T281" s="6">
        <v>0.97199981202894747</v>
      </c>
      <c r="U281" s="5">
        <v>17793.38</v>
      </c>
      <c r="V281" s="6">
        <v>0.9719998142680385</v>
      </c>
      <c r="W281" s="5">
        <v>19096.389999999996</v>
      </c>
      <c r="X281" s="6">
        <v>0.97200008754744471</v>
      </c>
      <c r="Y281" s="5">
        <v>18507.429999999997</v>
      </c>
      <c r="Z281" s="6">
        <v>0.97199978782147811</v>
      </c>
      <c r="AA281" s="5">
        <v>21864.699999999993</v>
      </c>
      <c r="AB281" s="6">
        <v>0.97200031652125363</v>
      </c>
      <c r="AC281" s="5">
        <v>24022.510000000002</v>
      </c>
      <c r="AD281" s="6">
        <v>0.97199986081056811</v>
      </c>
      <c r="AE281" s="5">
        <v>15174.429999999998</v>
      </c>
      <c r="AF281" s="6">
        <v>0.97199834994279877</v>
      </c>
      <c r="AG281" s="5">
        <v>16881.310000000001</v>
      </c>
      <c r="AH281" s="6">
        <v>0.97199848223390295</v>
      </c>
      <c r="AI281" s="5">
        <v>21260.280000000002</v>
      </c>
      <c r="AJ281" s="6">
        <v>0.97199938004995257</v>
      </c>
      <c r="AK281" s="5">
        <v>21729.33</v>
      </c>
      <c r="AL281" s="6">
        <v>0.97199990337853071</v>
      </c>
      <c r="AM281" s="5">
        <v>20798.12</v>
      </c>
      <c r="AN281" s="6">
        <v>0.97199967285515654</v>
      </c>
      <c r="AO281" s="5">
        <v>22079.84</v>
      </c>
      <c r="AP281" s="6">
        <v>0.96100084088182913</v>
      </c>
      <c r="AQ281" s="5">
        <v>20886.429999999997</v>
      </c>
      <c r="AR281" s="6">
        <v>0.96099992362218556</v>
      </c>
      <c r="AS281" s="5">
        <v>20784.129999999997</v>
      </c>
      <c r="AT281" s="6">
        <v>0.96099985157860712</v>
      </c>
      <c r="AU281" s="5">
        <v>21782.560000000001</v>
      </c>
      <c r="AV281" s="6">
        <v>0.96099981646972454</v>
      </c>
      <c r="AW281" s="5">
        <v>20771.490000000005</v>
      </c>
      <c r="AX281" s="6">
        <v>0.9610001642419771</v>
      </c>
      <c r="AY281" s="5">
        <v>20586.849999999999</v>
      </c>
      <c r="AZ281" s="6">
        <v>0.9610004710042942</v>
      </c>
      <c r="BA281" s="5">
        <v>22264.92</v>
      </c>
      <c r="BB281" s="6">
        <v>0.96100004790989835</v>
      </c>
      <c r="BC281" s="5">
        <v>20841.419999999998</v>
      </c>
      <c r="BD281" s="6">
        <v>0.9610000728539666</v>
      </c>
      <c r="BE281" s="5">
        <v>21844.449999999997</v>
      </c>
      <c r="BF281" s="6">
        <v>0.96100031014981779</v>
      </c>
      <c r="BG281" s="5">
        <v>20396.64</v>
      </c>
      <c r="BH281" s="6">
        <v>0.96100050979109863</v>
      </c>
      <c r="BI281" s="5">
        <v>19403.280000000002</v>
      </c>
      <c r="BJ281" s="6">
        <v>0.96100085683012471</v>
      </c>
      <c r="BK281" s="5">
        <v>19114.23</v>
      </c>
      <c r="BL281" s="6">
        <v>0.96100036551159307</v>
      </c>
      <c r="BM281" s="5">
        <v>18963.509999999998</v>
      </c>
      <c r="BN281" s="6">
        <v>0.96100004560864738</v>
      </c>
      <c r="BO281" s="5">
        <v>17281.819999999996</v>
      </c>
      <c r="BP281" s="6">
        <v>0.9610001801685577</v>
      </c>
      <c r="BQ281" s="5">
        <v>17267.82</v>
      </c>
      <c r="BR281" s="6">
        <v>0.9253000504772837</v>
      </c>
      <c r="BS281" s="5">
        <v>18734.659999999996</v>
      </c>
      <c r="BT281" s="6">
        <v>0.92529999328299528</v>
      </c>
      <c r="BU281" s="5">
        <v>18105.62</v>
      </c>
      <c r="BV281" s="6">
        <v>0.92529986252574448</v>
      </c>
      <c r="BW281" s="5">
        <v>18766.13</v>
      </c>
      <c r="BX281" s="6">
        <v>0.92530047650228386</v>
      </c>
      <c r="BY281" s="5">
        <v>19804.300000000003</v>
      </c>
      <c r="BZ281" s="6">
        <v>0.92529967593509732</v>
      </c>
      <c r="CA281" s="5">
        <v>18884.32</v>
      </c>
      <c r="CB281" s="6">
        <v>0.92530054363670655</v>
      </c>
      <c r="CC281" s="5">
        <v>20335.739999999994</v>
      </c>
      <c r="CD281" s="6">
        <v>0.92530067196179355</v>
      </c>
      <c r="CE281" s="5">
        <v>762411.27999999991</v>
      </c>
      <c r="CF281" s="6">
        <v>0.94777544891402443</v>
      </c>
      <c r="CG281" s="4"/>
      <c r="CH281" s="12">
        <f t="shared" si="93"/>
        <v>223645.13999999996</v>
      </c>
      <c r="CI281" s="12">
        <f t="shared" si="94"/>
        <v>246757.28</v>
      </c>
      <c r="CJ281" s="12">
        <f t="shared" si="95"/>
        <v>232984.5</v>
      </c>
      <c r="CK281" s="12">
        <f t="shared" si="96"/>
        <v>226111.86857142855</v>
      </c>
      <c r="CL281" s="12">
        <f t="shared" si="97"/>
        <v>226111.86857142855</v>
      </c>
      <c r="CM281" s="16">
        <f>CH281/CH$284</f>
        <v>0.93221501225994607</v>
      </c>
      <c r="CN281" s="16">
        <f t="shared" ref="CN281:CQ284" si="104">CI281/CI$284</f>
        <v>0.96631193328505116</v>
      </c>
      <c r="CO281" s="16">
        <f t="shared" si="104"/>
        <v>0.94954124121773864</v>
      </c>
      <c r="CP281" s="16">
        <f t="shared" si="104"/>
        <v>0.92530018735599917</v>
      </c>
      <c r="CQ281" s="16">
        <f t="shared" si="104"/>
        <v>0.92530018735599917</v>
      </c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</row>
    <row r="282" spans="1:128" x14ac:dyDescent="0.25">
      <c r="A282" s="2" t="s">
        <v>213</v>
      </c>
      <c r="B282" s="2" t="s">
        <v>214</v>
      </c>
      <c r="C282" s="2" t="s">
        <v>80</v>
      </c>
      <c r="D282" s="2" t="s">
        <v>56</v>
      </c>
      <c r="E282" s="5">
        <v>0</v>
      </c>
      <c r="F282" s="6">
        <v>0</v>
      </c>
      <c r="G282" s="5">
        <v>0</v>
      </c>
      <c r="H282" s="6">
        <v>0</v>
      </c>
      <c r="I282" s="5">
        <v>0</v>
      </c>
      <c r="J282" s="6">
        <v>0</v>
      </c>
      <c r="K282" s="5">
        <v>0</v>
      </c>
      <c r="L282" s="6">
        <v>0</v>
      </c>
      <c r="M282" s="5">
        <v>38.9</v>
      </c>
      <c r="N282" s="6">
        <v>1.7998143739005629E-3</v>
      </c>
      <c r="O282" s="5">
        <v>32.22</v>
      </c>
      <c r="P282" s="6">
        <v>1.7997405960481674E-3</v>
      </c>
      <c r="Q282" s="5">
        <v>34.139999999999972</v>
      </c>
      <c r="R282" s="6">
        <v>1.7995034761937373E-3</v>
      </c>
      <c r="S282" s="5">
        <v>36</v>
      </c>
      <c r="T282" s="6">
        <v>1.7997228426822275E-3</v>
      </c>
      <c r="U282" s="5">
        <v>32.950000000000003</v>
      </c>
      <c r="V282" s="6">
        <v>1.7999612147962822E-3</v>
      </c>
      <c r="W282" s="5">
        <v>35.36</v>
      </c>
      <c r="X282" s="6">
        <v>1.7998125873883836E-3</v>
      </c>
      <c r="Y282" s="5">
        <v>34.270000000000003</v>
      </c>
      <c r="Z282" s="6">
        <v>1.7998410761862701E-3</v>
      </c>
      <c r="AA282" s="5">
        <v>40.459999999999994</v>
      </c>
      <c r="AB282" s="6">
        <v>1.7986586967326296E-3</v>
      </c>
      <c r="AC282" s="5">
        <v>44.48</v>
      </c>
      <c r="AD282" s="6">
        <v>1.7997517248969431E-3</v>
      </c>
      <c r="AE282" s="5">
        <v>28.110000000000003</v>
      </c>
      <c r="AF282" s="6">
        <v>1.8005864877225753E-3</v>
      </c>
      <c r="AG282" s="5">
        <v>31.29</v>
      </c>
      <c r="AH282" s="6">
        <v>1.8016275104893412E-3</v>
      </c>
      <c r="AI282" s="5">
        <v>39.39</v>
      </c>
      <c r="AJ282" s="6">
        <v>1.800872593407407E-3</v>
      </c>
      <c r="AK282" s="5">
        <v>40.22</v>
      </c>
      <c r="AL282" s="6">
        <v>1.799127543918036E-3</v>
      </c>
      <c r="AM282" s="5">
        <v>38.519999999999996</v>
      </c>
      <c r="AN282" s="6">
        <v>1.8002313381392466E-3</v>
      </c>
      <c r="AO282" s="5">
        <v>22.96</v>
      </c>
      <c r="AP282" s="6">
        <v>9.993088404013251E-4</v>
      </c>
      <c r="AQ282" s="5">
        <v>21.73</v>
      </c>
      <c r="AR282" s="6">
        <v>9.9981319642993547E-4</v>
      </c>
      <c r="AS282" s="5">
        <v>21.630000000000003</v>
      </c>
      <c r="AT282" s="6">
        <v>1.0001105068937347E-3</v>
      </c>
      <c r="AU282" s="5">
        <v>22.67</v>
      </c>
      <c r="AV282" s="6">
        <v>1.0001517654200725E-3</v>
      </c>
      <c r="AW282" s="5">
        <v>21.610000000000003</v>
      </c>
      <c r="AX282" s="6">
        <v>9.9979411921191598E-4</v>
      </c>
      <c r="AY282" s="5">
        <v>21.42</v>
      </c>
      <c r="AZ282" s="6">
        <v>9.9989216849163346E-4</v>
      </c>
      <c r="BA282" s="5">
        <v>23.16</v>
      </c>
      <c r="BB282" s="6">
        <v>9.9963355402100007E-4</v>
      </c>
      <c r="BC282" s="5">
        <v>21.669999999999998</v>
      </c>
      <c r="BD282" s="6">
        <v>9.9920598398503817E-4</v>
      </c>
      <c r="BE282" s="5">
        <v>22.719999999999995</v>
      </c>
      <c r="BF282" s="6">
        <v>9.9951827794262879E-4</v>
      </c>
      <c r="BG282" s="5">
        <v>21.219999999999995</v>
      </c>
      <c r="BH282" s="6">
        <v>9.9979363354783476E-4</v>
      </c>
      <c r="BI282" s="5">
        <v>20.18</v>
      </c>
      <c r="BJ282" s="6">
        <v>9.9947005304422301E-4</v>
      </c>
      <c r="BK282" s="5">
        <v>19.880000000000003</v>
      </c>
      <c r="BL282" s="6">
        <v>9.9950075239078288E-4</v>
      </c>
      <c r="BM282" s="5">
        <v>19.75</v>
      </c>
      <c r="BN282" s="6">
        <v>1.0008564290456138E-3</v>
      </c>
      <c r="BO282" s="5">
        <v>17.98</v>
      </c>
      <c r="BP282" s="6">
        <v>9.9982428004866792E-4</v>
      </c>
      <c r="BQ282" s="5">
        <v>33.599999999999994</v>
      </c>
      <c r="BR282" s="6">
        <v>1.8004636193819908E-3</v>
      </c>
      <c r="BS282" s="5">
        <v>36.440000000000005</v>
      </c>
      <c r="BT282" s="6">
        <v>1.7997621390103884E-3</v>
      </c>
      <c r="BU282" s="5">
        <v>35.230000000000004</v>
      </c>
      <c r="BV282" s="6">
        <v>1.8004527962467997E-3</v>
      </c>
      <c r="BW282" s="5">
        <v>36.49</v>
      </c>
      <c r="BX282" s="6">
        <v>1.7992103000228784E-3</v>
      </c>
      <c r="BY282" s="5">
        <v>38.529999999999994</v>
      </c>
      <c r="BZ282" s="6">
        <v>1.8002048299500255E-3</v>
      </c>
      <c r="CA282" s="5">
        <v>36.74</v>
      </c>
      <c r="CB282" s="6">
        <v>1.8001994232894063E-3</v>
      </c>
      <c r="CC282" s="5">
        <v>39.550000000000004</v>
      </c>
      <c r="CD282" s="6">
        <v>1.7995726526838438E-3</v>
      </c>
      <c r="CE282" s="5">
        <v>1061.47</v>
      </c>
      <c r="CF282" s="6">
        <v>1.3195439681306521E-3</v>
      </c>
      <c r="CG282" s="4"/>
      <c r="CH282" s="12">
        <f t="shared" si="93"/>
        <v>284.3</v>
      </c>
      <c r="CI282" s="12">
        <f t="shared" si="94"/>
        <v>354.03000000000003</v>
      </c>
      <c r="CJ282" s="12">
        <f t="shared" si="95"/>
        <v>308.32</v>
      </c>
      <c r="CK282" s="12">
        <f t="shared" si="96"/>
        <v>439.85142857142853</v>
      </c>
      <c r="CL282" s="12">
        <f t="shared" si="97"/>
        <v>439.85142857142853</v>
      </c>
      <c r="CM282" s="16">
        <f t="shared" ref="CM282:CM284" si="105">CH282/CH$284</f>
        <v>1.1850413024199979E-3</v>
      </c>
      <c r="CN282" s="16">
        <f t="shared" si="104"/>
        <v>1.3863964367774953E-3</v>
      </c>
      <c r="CO282" s="16">
        <f t="shared" si="104"/>
        <v>1.2565752463887219E-3</v>
      </c>
      <c r="CP282" s="16">
        <f t="shared" si="104"/>
        <v>1.7999701291105709E-3</v>
      </c>
      <c r="CQ282" s="16">
        <f t="shared" si="104"/>
        <v>1.7999701291105709E-3</v>
      </c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</row>
    <row r="283" spans="1:128" x14ac:dyDescent="0.25">
      <c r="A283" s="2" t="s">
        <v>213</v>
      </c>
      <c r="B283" s="2" t="s">
        <v>214</v>
      </c>
      <c r="C283" s="2" t="s">
        <v>80</v>
      </c>
      <c r="D283" s="2" t="s">
        <v>63</v>
      </c>
      <c r="E283" s="5">
        <v>2847.6100000000006</v>
      </c>
      <c r="F283" s="6">
        <v>0.14449936646008751</v>
      </c>
      <c r="G283" s="5">
        <v>3154.4899999999993</v>
      </c>
      <c r="H283" s="6">
        <v>0.1445002026994528</v>
      </c>
      <c r="I283" s="5">
        <v>3136.4199999999996</v>
      </c>
      <c r="J283" s="6">
        <v>0.14450032434504417</v>
      </c>
      <c r="K283" s="5">
        <v>2700.2000000000003</v>
      </c>
      <c r="L283" s="6">
        <v>0.14450050410886184</v>
      </c>
      <c r="M283" s="5">
        <v>566.28000000000009</v>
      </c>
      <c r="N283" s="6">
        <v>2.6200485440936012E-2</v>
      </c>
      <c r="O283" s="5">
        <v>469.04</v>
      </c>
      <c r="P283" s="6">
        <v>2.6199575703613674E-2</v>
      </c>
      <c r="Q283" s="5">
        <v>497.07000000000039</v>
      </c>
      <c r="R283" s="6">
        <v>2.620032785329884E-2</v>
      </c>
      <c r="S283" s="5">
        <v>524.09</v>
      </c>
      <c r="T283" s="6">
        <v>2.6200465128370241E-2</v>
      </c>
      <c r="U283" s="5">
        <v>479.62</v>
      </c>
      <c r="V283" s="6">
        <v>2.6200224517165183E-2</v>
      </c>
      <c r="W283" s="5">
        <v>514.74000000000012</v>
      </c>
      <c r="X283" s="6">
        <v>2.6200099865166766E-2</v>
      </c>
      <c r="Y283" s="5">
        <v>498.87000000000006</v>
      </c>
      <c r="Z283" s="6">
        <v>2.6200371102335706E-2</v>
      </c>
      <c r="AA283" s="5">
        <v>589.38</v>
      </c>
      <c r="AB283" s="6">
        <v>2.6201024782013776E-2</v>
      </c>
      <c r="AC283" s="5">
        <v>647.53</v>
      </c>
      <c r="AD283" s="6">
        <v>2.6200387464535017E-2</v>
      </c>
      <c r="AE283" s="5">
        <v>409.04</v>
      </c>
      <c r="AF283" s="6">
        <v>2.6201063569478555E-2</v>
      </c>
      <c r="AG283" s="5">
        <v>455.02999999999992</v>
      </c>
      <c r="AH283" s="6">
        <v>2.6199890255607695E-2</v>
      </c>
      <c r="AI283" s="5">
        <v>573.05999999999995</v>
      </c>
      <c r="AJ283" s="6">
        <v>2.6199747356639973E-2</v>
      </c>
      <c r="AK283" s="5">
        <v>585.73</v>
      </c>
      <c r="AL283" s="6">
        <v>2.6200969077551251E-2</v>
      </c>
      <c r="AM283" s="5">
        <v>560.61</v>
      </c>
      <c r="AN283" s="6">
        <v>2.6200095806704134E-2</v>
      </c>
      <c r="AO283" s="5">
        <v>873.08</v>
      </c>
      <c r="AP283" s="6">
        <v>3.7999850277769559E-2</v>
      </c>
      <c r="AQ283" s="5">
        <v>825.9</v>
      </c>
      <c r="AR283" s="6">
        <v>3.8000263181384428E-2</v>
      </c>
      <c r="AS283" s="5">
        <v>821.85</v>
      </c>
      <c r="AT283" s="6">
        <v>3.8000037914499109E-2</v>
      </c>
      <c r="AU283" s="5">
        <v>861.33</v>
      </c>
      <c r="AV283" s="6">
        <v>3.8000031764855363E-2</v>
      </c>
      <c r="AW283" s="5">
        <v>821.34999999999991</v>
      </c>
      <c r="AX283" s="6">
        <v>3.8000041638811058E-2</v>
      </c>
      <c r="AY283" s="5">
        <v>814.04</v>
      </c>
      <c r="AZ283" s="6">
        <v>3.7999636827214245E-2</v>
      </c>
      <c r="BA283" s="5">
        <v>880.40999999999985</v>
      </c>
      <c r="BB283" s="6">
        <v>3.8000318536080685E-2</v>
      </c>
      <c r="BC283" s="5">
        <v>824.13000000000011</v>
      </c>
      <c r="BD283" s="6">
        <v>3.8000721162048438E-2</v>
      </c>
      <c r="BE283" s="5">
        <v>863.78000000000009</v>
      </c>
      <c r="BF283" s="6">
        <v>3.8000171572239623E-2</v>
      </c>
      <c r="BG283" s="5">
        <v>806.51999999999987</v>
      </c>
      <c r="BH283" s="6">
        <v>3.7999696575353431E-2</v>
      </c>
      <c r="BI283" s="5">
        <v>767.2399999999999</v>
      </c>
      <c r="BJ283" s="6">
        <v>3.7999673116831001E-2</v>
      </c>
      <c r="BK283" s="5">
        <v>755.82</v>
      </c>
      <c r="BL283" s="6">
        <v>3.800013373601617E-2</v>
      </c>
      <c r="BM283" s="5">
        <v>749.84</v>
      </c>
      <c r="BN283" s="6">
        <v>3.7999097962306994E-2</v>
      </c>
      <c r="BO283" s="5">
        <v>683.36000000000013</v>
      </c>
      <c r="BP283" s="6">
        <v>3.7999995551393655E-2</v>
      </c>
      <c r="BQ283" s="5">
        <v>1360.44</v>
      </c>
      <c r="BR283" s="6">
        <v>7.2899485903334407E-2</v>
      </c>
      <c r="BS283" s="5">
        <v>1476.0200000000002</v>
      </c>
      <c r="BT283" s="6">
        <v>7.2900244577994336E-2</v>
      </c>
      <c r="BU283" s="5">
        <v>1426.45</v>
      </c>
      <c r="BV283" s="6">
        <v>7.2899684678008725E-2</v>
      </c>
      <c r="BW283" s="5">
        <v>1478.4999999999998</v>
      </c>
      <c r="BX283" s="6">
        <v>7.2900313197693203E-2</v>
      </c>
      <c r="BY283" s="5">
        <v>1560.2900000000002</v>
      </c>
      <c r="BZ283" s="6">
        <v>7.2900119234952668E-2</v>
      </c>
      <c r="CA283" s="5">
        <v>1487.79</v>
      </c>
      <c r="CB283" s="6">
        <v>7.2899256940003959E-2</v>
      </c>
      <c r="CC283" s="5">
        <v>1602.15</v>
      </c>
      <c r="CD283" s="6">
        <v>7.2899755385522624E-2</v>
      </c>
      <c r="CE283" s="5">
        <v>40949.100000000006</v>
      </c>
      <c r="CF283" s="6">
        <v>5.0905007117844965E-2</v>
      </c>
      <c r="CG283" s="4"/>
      <c r="CH283" s="12">
        <f t="shared" si="93"/>
        <v>15977.810000000003</v>
      </c>
      <c r="CI283" s="12">
        <f t="shared" si="94"/>
        <v>8248.5499999999993</v>
      </c>
      <c r="CJ283" s="12">
        <f t="shared" si="95"/>
        <v>12072.510000000002</v>
      </c>
      <c r="CK283" s="12">
        <f t="shared" si="96"/>
        <v>17814.239999999998</v>
      </c>
      <c r="CL283" s="12">
        <f t="shared" si="97"/>
        <v>17814.239999999998</v>
      </c>
      <c r="CM283" s="16">
        <f t="shared" si="105"/>
        <v>6.6599946437633728E-2</v>
      </c>
      <c r="CN283" s="16">
        <f t="shared" si="104"/>
        <v>3.2301670278171359E-2</v>
      </c>
      <c r="CO283" s="16">
        <f t="shared" si="104"/>
        <v>4.9202183535872829E-2</v>
      </c>
      <c r="CP283" s="16">
        <f t="shared" si="104"/>
        <v>7.2899842514890373E-2</v>
      </c>
      <c r="CQ283" s="16">
        <f t="shared" si="104"/>
        <v>7.2899842514890373E-2</v>
      </c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</row>
    <row r="284" spans="1:128" s="7" customFormat="1" x14ac:dyDescent="0.25">
      <c r="A284" s="7" t="s">
        <v>215</v>
      </c>
      <c r="E284" s="10">
        <v>19706.73</v>
      </c>
      <c r="F284" s="11">
        <v>1</v>
      </c>
      <c r="G284" s="10">
        <v>21830.35</v>
      </c>
      <c r="H284" s="11">
        <v>1</v>
      </c>
      <c r="I284" s="10">
        <v>21705.279999999995</v>
      </c>
      <c r="J284" s="11">
        <v>1</v>
      </c>
      <c r="K284" s="10">
        <v>18686.439999999999</v>
      </c>
      <c r="L284" s="11">
        <v>1</v>
      </c>
      <c r="M284" s="10">
        <v>21613.340000000004</v>
      </c>
      <c r="N284" s="11">
        <v>1</v>
      </c>
      <c r="O284" s="10">
        <v>17902.579999999998</v>
      </c>
      <c r="P284" s="11">
        <v>1</v>
      </c>
      <c r="Q284" s="10">
        <v>18971.900000000005</v>
      </c>
      <c r="R284" s="11">
        <v>1</v>
      </c>
      <c r="S284" s="10">
        <v>20003.079999999994</v>
      </c>
      <c r="T284" s="11">
        <v>1</v>
      </c>
      <c r="U284" s="10">
        <v>18305.95</v>
      </c>
      <c r="V284" s="11">
        <v>1</v>
      </c>
      <c r="W284" s="10">
        <v>19646.489999999998</v>
      </c>
      <c r="X284" s="11">
        <v>1</v>
      </c>
      <c r="Y284" s="10">
        <v>19040.569999999996</v>
      </c>
      <c r="Z284" s="11">
        <v>1</v>
      </c>
      <c r="AA284" s="10">
        <v>22494.539999999994</v>
      </c>
      <c r="AB284" s="11">
        <v>1</v>
      </c>
      <c r="AC284" s="10">
        <v>24714.52</v>
      </c>
      <c r="AD284" s="11">
        <v>1</v>
      </c>
      <c r="AE284" s="10">
        <v>15611.58</v>
      </c>
      <c r="AF284" s="11">
        <v>1</v>
      </c>
      <c r="AG284" s="10">
        <v>17367.63</v>
      </c>
      <c r="AH284" s="11">
        <v>1</v>
      </c>
      <c r="AI284" s="10">
        <v>21872.730000000003</v>
      </c>
      <c r="AJ284" s="11">
        <v>1</v>
      </c>
      <c r="AK284" s="10">
        <v>22355.280000000002</v>
      </c>
      <c r="AL284" s="11">
        <v>1</v>
      </c>
      <c r="AM284" s="10">
        <v>21397.25</v>
      </c>
      <c r="AN284" s="11">
        <v>1</v>
      </c>
      <c r="AO284" s="10">
        <v>22975.88</v>
      </c>
      <c r="AP284" s="11">
        <v>1</v>
      </c>
      <c r="AQ284" s="10">
        <v>21734.059999999998</v>
      </c>
      <c r="AR284" s="11">
        <v>1</v>
      </c>
      <c r="AS284" s="10">
        <v>21627.609999999997</v>
      </c>
      <c r="AT284" s="11">
        <v>1</v>
      </c>
      <c r="AU284" s="10">
        <v>22666.560000000001</v>
      </c>
      <c r="AV284" s="11">
        <v>1</v>
      </c>
      <c r="AW284" s="10">
        <v>21614.450000000004</v>
      </c>
      <c r="AX284" s="11">
        <v>1</v>
      </c>
      <c r="AY284" s="10">
        <v>21422.309999999998</v>
      </c>
      <c r="AZ284" s="11">
        <v>1</v>
      </c>
      <c r="BA284" s="10">
        <v>23168.489999999998</v>
      </c>
      <c r="BB284" s="11">
        <v>1</v>
      </c>
      <c r="BC284" s="10">
        <v>21687.219999999998</v>
      </c>
      <c r="BD284" s="11">
        <v>1</v>
      </c>
      <c r="BE284" s="10">
        <v>22730.949999999997</v>
      </c>
      <c r="BF284" s="11">
        <v>1</v>
      </c>
      <c r="BG284" s="10">
        <v>21224.38</v>
      </c>
      <c r="BH284" s="11">
        <v>1</v>
      </c>
      <c r="BI284" s="10">
        <v>20190.700000000004</v>
      </c>
      <c r="BJ284" s="11">
        <v>1</v>
      </c>
      <c r="BK284" s="10">
        <v>19889.93</v>
      </c>
      <c r="BL284" s="11">
        <v>1</v>
      </c>
      <c r="BM284" s="10">
        <v>19733.099999999999</v>
      </c>
      <c r="BN284" s="11">
        <v>1</v>
      </c>
      <c r="BO284" s="10">
        <v>17983.159999999996</v>
      </c>
      <c r="BP284" s="11">
        <v>1</v>
      </c>
      <c r="BQ284" s="10">
        <v>18661.859999999997</v>
      </c>
      <c r="BR284" s="11">
        <v>1</v>
      </c>
      <c r="BS284" s="10">
        <v>20247.119999999995</v>
      </c>
      <c r="BT284" s="11">
        <v>1</v>
      </c>
      <c r="BU284" s="10">
        <v>19567.3</v>
      </c>
      <c r="BV284" s="11">
        <v>1</v>
      </c>
      <c r="BW284" s="10">
        <v>20281.120000000003</v>
      </c>
      <c r="BX284" s="11">
        <v>1</v>
      </c>
      <c r="BY284" s="10">
        <v>21403.120000000003</v>
      </c>
      <c r="BZ284" s="11">
        <v>1</v>
      </c>
      <c r="CA284" s="10">
        <v>20408.850000000002</v>
      </c>
      <c r="CB284" s="11">
        <v>1</v>
      </c>
      <c r="CC284" s="10">
        <v>21977.439999999995</v>
      </c>
      <c r="CD284" s="11">
        <v>1</v>
      </c>
      <c r="CE284" s="10">
        <v>804421.84999999986</v>
      </c>
      <c r="CF284" s="11">
        <v>1</v>
      </c>
      <c r="CG284" s="9"/>
      <c r="CH284" s="17">
        <f t="shared" si="93"/>
        <v>239907.25</v>
      </c>
      <c r="CI284" s="17">
        <f t="shared" si="94"/>
        <v>255359.86</v>
      </c>
      <c r="CJ284" s="17">
        <f t="shared" si="95"/>
        <v>245365.32999999996</v>
      </c>
      <c r="CK284" s="17">
        <f t="shared" si="96"/>
        <v>244365.95999999996</v>
      </c>
      <c r="CL284" s="17">
        <f t="shared" si="97"/>
        <v>244365.95999999996</v>
      </c>
      <c r="CM284" s="15">
        <f t="shared" si="105"/>
        <v>1</v>
      </c>
      <c r="CN284" s="15">
        <f t="shared" si="104"/>
        <v>1</v>
      </c>
      <c r="CO284" s="15">
        <f t="shared" si="104"/>
        <v>1</v>
      </c>
      <c r="CP284" s="15">
        <f t="shared" si="104"/>
        <v>1</v>
      </c>
      <c r="CQ284" s="15">
        <f t="shared" si="104"/>
        <v>1</v>
      </c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</row>
    <row r="285" spans="1:128" x14ac:dyDescent="0.25">
      <c r="A285" s="2" t="s">
        <v>216</v>
      </c>
      <c r="B285" s="2" t="s">
        <v>217</v>
      </c>
      <c r="C285" s="2" t="s">
        <v>99</v>
      </c>
      <c r="D285" s="2" t="s">
        <v>55</v>
      </c>
      <c r="E285" s="5">
        <v>0</v>
      </c>
      <c r="F285" s="6"/>
      <c r="G285" s="5">
        <v>0</v>
      </c>
      <c r="H285" s="6"/>
      <c r="I285" s="5">
        <v>0</v>
      </c>
      <c r="J285" s="6"/>
      <c r="K285" s="5">
        <v>0</v>
      </c>
      <c r="L285" s="6"/>
      <c r="M285" s="5">
        <v>0</v>
      </c>
      <c r="N285" s="6"/>
      <c r="O285" s="5">
        <v>0</v>
      </c>
      <c r="P285" s="6"/>
      <c r="Q285" s="5">
        <v>0</v>
      </c>
      <c r="R285" s="6"/>
      <c r="S285" s="5">
        <v>0</v>
      </c>
      <c r="T285" s="6"/>
      <c r="U285" s="5">
        <v>0</v>
      </c>
      <c r="V285" s="6"/>
      <c r="W285" s="5">
        <v>0</v>
      </c>
      <c r="X285" s="6"/>
      <c r="Y285" s="5">
        <v>0</v>
      </c>
      <c r="Z285" s="6"/>
      <c r="AA285" s="5">
        <v>0</v>
      </c>
      <c r="AB285" s="6"/>
      <c r="AC285" s="5">
        <v>0</v>
      </c>
      <c r="AD285" s="6"/>
      <c r="AE285" s="5">
        <v>0</v>
      </c>
      <c r="AF285" s="6"/>
      <c r="AG285" s="5">
        <v>0</v>
      </c>
      <c r="AH285" s="6"/>
      <c r="AI285" s="5">
        <v>0</v>
      </c>
      <c r="AJ285" s="6"/>
      <c r="AK285" s="5">
        <v>0</v>
      </c>
      <c r="AL285" s="6"/>
      <c r="AM285" s="5">
        <v>0</v>
      </c>
      <c r="AN285" s="6"/>
      <c r="AO285" s="5">
        <v>0</v>
      </c>
      <c r="AP285" s="6"/>
      <c r="AQ285" s="5">
        <v>0</v>
      </c>
      <c r="AR285" s="6"/>
      <c r="AS285" s="5">
        <v>0</v>
      </c>
      <c r="AT285" s="6"/>
      <c r="AU285" s="5">
        <v>0</v>
      </c>
      <c r="AV285" s="6"/>
      <c r="AW285" s="5">
        <v>0</v>
      </c>
      <c r="AX285" s="6"/>
      <c r="AY285" s="5">
        <v>0</v>
      </c>
      <c r="AZ285" s="6"/>
      <c r="BA285" s="5">
        <v>0</v>
      </c>
      <c r="BB285" s="6"/>
      <c r="BC285" s="5">
        <v>0</v>
      </c>
      <c r="BD285" s="6"/>
      <c r="BE285" s="5">
        <v>0</v>
      </c>
      <c r="BF285" s="6"/>
      <c r="BG285" s="5">
        <v>0</v>
      </c>
      <c r="BH285" s="6"/>
      <c r="BI285" s="5">
        <v>4960.32</v>
      </c>
      <c r="BJ285" s="6">
        <v>0.83710004050222764</v>
      </c>
      <c r="BK285" s="5">
        <v>12774.720000000001</v>
      </c>
      <c r="BL285" s="6">
        <v>0.83710031269904095</v>
      </c>
      <c r="BM285" s="5">
        <v>10772.569999999998</v>
      </c>
      <c r="BN285" s="6">
        <v>0.83710042264651785</v>
      </c>
      <c r="BO285" s="5">
        <v>9340.6400000000031</v>
      </c>
      <c r="BP285" s="6">
        <v>0.83709942518331582</v>
      </c>
      <c r="BQ285" s="5">
        <v>9766.08</v>
      </c>
      <c r="BR285" s="6">
        <v>0.83710022491634217</v>
      </c>
      <c r="BS285" s="5">
        <v>10600.73</v>
      </c>
      <c r="BT285" s="6">
        <v>0.83710042065347778</v>
      </c>
      <c r="BU285" s="5">
        <v>10767.849999999999</v>
      </c>
      <c r="BV285" s="6">
        <v>0.83709986877374976</v>
      </c>
      <c r="BW285" s="5">
        <v>10224.370000000001</v>
      </c>
      <c r="BX285" s="6">
        <v>0.83709976387829088</v>
      </c>
      <c r="BY285" s="5">
        <v>10156.919999999998</v>
      </c>
      <c r="BZ285" s="6">
        <v>0.83709936234234716</v>
      </c>
      <c r="CA285" s="5">
        <v>14561.91</v>
      </c>
      <c r="CB285" s="6">
        <v>0.83710017326160668</v>
      </c>
      <c r="CC285" s="5">
        <v>15550.94</v>
      </c>
      <c r="CD285" s="6">
        <v>0.83709951515758318</v>
      </c>
      <c r="CE285" s="5">
        <v>119477.05</v>
      </c>
      <c r="CF285" s="6">
        <v>0.83709995576180429</v>
      </c>
      <c r="CG285" s="4"/>
      <c r="CH285" s="12">
        <f t="shared" si="93"/>
        <v>0</v>
      </c>
      <c r="CI285" s="12">
        <f t="shared" si="94"/>
        <v>0</v>
      </c>
      <c r="CJ285" s="12">
        <f t="shared" si="95"/>
        <v>79207.28</v>
      </c>
      <c r="CK285" s="12">
        <f t="shared" si="96"/>
        <v>139935.08571428573</v>
      </c>
      <c r="CL285" s="12">
        <f t="shared" si="97"/>
        <v>139935.08571428573</v>
      </c>
      <c r="CM285" s="16"/>
      <c r="CN285" s="16"/>
      <c r="CO285" s="16">
        <f t="shared" ref="CO285:CQ288" si="106">CJ285/CJ$288</f>
        <v>0.83710007837580303</v>
      </c>
      <c r="CP285" s="16">
        <f t="shared" si="106"/>
        <v>0.83709989385093253</v>
      </c>
      <c r="CQ285" s="16">
        <f t="shared" si="106"/>
        <v>0.83709989385093253</v>
      </c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</row>
    <row r="286" spans="1:128" x14ac:dyDescent="0.25">
      <c r="A286" s="2" t="s">
        <v>216</v>
      </c>
      <c r="B286" s="2" t="s">
        <v>217</v>
      </c>
      <c r="C286" s="2" t="s">
        <v>99</v>
      </c>
      <c r="D286" s="2" t="s">
        <v>56</v>
      </c>
      <c r="E286" s="5">
        <v>0</v>
      </c>
      <c r="F286" s="6"/>
      <c r="G286" s="5">
        <v>0</v>
      </c>
      <c r="H286" s="6"/>
      <c r="I286" s="5">
        <v>0</v>
      </c>
      <c r="J286" s="6"/>
      <c r="K286" s="5">
        <v>0</v>
      </c>
      <c r="L286" s="6"/>
      <c r="M286" s="5">
        <v>0</v>
      </c>
      <c r="N286" s="6"/>
      <c r="O286" s="5">
        <v>0</v>
      </c>
      <c r="P286" s="6"/>
      <c r="Q286" s="5">
        <v>0</v>
      </c>
      <c r="R286" s="6"/>
      <c r="S286" s="5">
        <v>0</v>
      </c>
      <c r="T286" s="6"/>
      <c r="U286" s="5">
        <v>0</v>
      </c>
      <c r="V286" s="6"/>
      <c r="W286" s="5">
        <v>0</v>
      </c>
      <c r="X286" s="6"/>
      <c r="Y286" s="5">
        <v>0</v>
      </c>
      <c r="Z286" s="6"/>
      <c r="AA286" s="5">
        <v>0</v>
      </c>
      <c r="AB286" s="6"/>
      <c r="AC286" s="5">
        <v>0</v>
      </c>
      <c r="AD286" s="6"/>
      <c r="AE286" s="5">
        <v>0</v>
      </c>
      <c r="AF286" s="6"/>
      <c r="AG286" s="5">
        <v>0</v>
      </c>
      <c r="AH286" s="6"/>
      <c r="AI286" s="5">
        <v>0</v>
      </c>
      <c r="AJ286" s="6"/>
      <c r="AK286" s="5">
        <v>0</v>
      </c>
      <c r="AL286" s="6"/>
      <c r="AM286" s="5">
        <v>0</v>
      </c>
      <c r="AN286" s="6"/>
      <c r="AO286" s="5">
        <v>0</v>
      </c>
      <c r="AP286" s="6"/>
      <c r="AQ286" s="5">
        <v>0</v>
      </c>
      <c r="AR286" s="6"/>
      <c r="AS286" s="5">
        <v>0</v>
      </c>
      <c r="AT286" s="6"/>
      <c r="AU286" s="5">
        <v>0</v>
      </c>
      <c r="AV286" s="6"/>
      <c r="AW286" s="5">
        <v>0</v>
      </c>
      <c r="AX286" s="6"/>
      <c r="AY286" s="5">
        <v>0</v>
      </c>
      <c r="AZ286" s="6"/>
      <c r="BA286" s="5">
        <v>0</v>
      </c>
      <c r="BB286" s="6"/>
      <c r="BC286" s="5">
        <v>0</v>
      </c>
      <c r="BD286" s="6"/>
      <c r="BE286" s="5">
        <v>0</v>
      </c>
      <c r="BF286" s="6"/>
      <c r="BG286" s="5">
        <v>0</v>
      </c>
      <c r="BH286" s="6"/>
      <c r="BI286" s="5">
        <v>122.07000000000002</v>
      </c>
      <c r="BJ286" s="6">
        <v>2.0600445524503852E-2</v>
      </c>
      <c r="BK286" s="5">
        <v>314.35999999999996</v>
      </c>
      <c r="BL286" s="6">
        <v>2.0599344196982044E-2</v>
      </c>
      <c r="BM286" s="5">
        <v>265.08999999999997</v>
      </c>
      <c r="BN286" s="6">
        <v>2.0599258212233983E-2</v>
      </c>
      <c r="BO286" s="5">
        <v>229.86999999999998</v>
      </c>
      <c r="BP286" s="6">
        <v>2.0600734517858384E-2</v>
      </c>
      <c r="BQ286" s="5">
        <v>240.32</v>
      </c>
      <c r="BR286" s="6">
        <v>2.0599045476987217E-2</v>
      </c>
      <c r="BS286" s="5">
        <v>260.84999999999997</v>
      </c>
      <c r="BT286" s="6">
        <v>2.0598359238227899E-2</v>
      </c>
      <c r="BU286" s="5">
        <v>264.97000000000003</v>
      </c>
      <c r="BV286" s="6">
        <v>2.0598945214595349E-2</v>
      </c>
      <c r="BW286" s="5">
        <v>251.6</v>
      </c>
      <c r="BX286" s="6">
        <v>2.0599244803521193E-2</v>
      </c>
      <c r="BY286" s="5">
        <v>249.95</v>
      </c>
      <c r="BZ286" s="6">
        <v>2.0600042691826824E-2</v>
      </c>
      <c r="CA286" s="5">
        <v>358.35000000000008</v>
      </c>
      <c r="CB286" s="6">
        <v>2.0599965738580778E-2</v>
      </c>
      <c r="CC286" s="5">
        <v>382.71000000000009</v>
      </c>
      <c r="CD286" s="6">
        <v>2.0601092631439562E-2</v>
      </c>
      <c r="CE286" s="5">
        <v>2940.14</v>
      </c>
      <c r="CF286" s="6">
        <v>2.0599697296957962E-2</v>
      </c>
      <c r="CG286" s="4"/>
      <c r="CH286" s="12">
        <f t="shared" si="93"/>
        <v>0</v>
      </c>
      <c r="CI286" s="12">
        <f t="shared" si="94"/>
        <v>0</v>
      </c>
      <c r="CJ286" s="12">
        <f t="shared" si="95"/>
        <v>1949.1299999999999</v>
      </c>
      <c r="CK286" s="12">
        <f t="shared" si="96"/>
        <v>3443.5714285714284</v>
      </c>
      <c r="CL286" s="12">
        <f t="shared" si="97"/>
        <v>3443.5714285714284</v>
      </c>
      <c r="CM286" s="16"/>
      <c r="CN286" s="16"/>
      <c r="CO286" s="16">
        <f t="shared" si="106"/>
        <v>2.0599329705105755E-2</v>
      </c>
      <c r="CP286" s="16">
        <f t="shared" si="106"/>
        <v>2.0599646347527593E-2</v>
      </c>
      <c r="CQ286" s="16">
        <f t="shared" si="106"/>
        <v>2.0599646347527593E-2</v>
      </c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</row>
    <row r="287" spans="1:128" x14ac:dyDescent="0.25">
      <c r="A287" s="2" t="s">
        <v>216</v>
      </c>
      <c r="B287" s="2" t="s">
        <v>217</v>
      </c>
      <c r="C287" s="2" t="s">
        <v>99</v>
      </c>
      <c r="D287" s="2" t="s">
        <v>63</v>
      </c>
      <c r="E287" s="5">
        <v>0</v>
      </c>
      <c r="F287" s="6"/>
      <c r="G287" s="5">
        <v>0</v>
      </c>
      <c r="H287" s="6"/>
      <c r="I287" s="5">
        <v>0</v>
      </c>
      <c r="J287" s="6"/>
      <c r="K287" s="5">
        <v>0</v>
      </c>
      <c r="L287" s="6"/>
      <c r="M287" s="5">
        <v>0</v>
      </c>
      <c r="N287" s="6"/>
      <c r="O287" s="5">
        <v>0</v>
      </c>
      <c r="P287" s="6"/>
      <c r="Q287" s="5">
        <v>0</v>
      </c>
      <c r="R287" s="6"/>
      <c r="S287" s="5">
        <v>0</v>
      </c>
      <c r="T287" s="6"/>
      <c r="U287" s="5">
        <v>0</v>
      </c>
      <c r="V287" s="6"/>
      <c r="W287" s="5">
        <v>0</v>
      </c>
      <c r="X287" s="6"/>
      <c r="Y287" s="5">
        <v>0</v>
      </c>
      <c r="Z287" s="6"/>
      <c r="AA287" s="5">
        <v>0</v>
      </c>
      <c r="AB287" s="6"/>
      <c r="AC287" s="5">
        <v>0</v>
      </c>
      <c r="AD287" s="6"/>
      <c r="AE287" s="5">
        <v>0</v>
      </c>
      <c r="AF287" s="6"/>
      <c r="AG287" s="5">
        <v>0</v>
      </c>
      <c r="AH287" s="6"/>
      <c r="AI287" s="5">
        <v>0</v>
      </c>
      <c r="AJ287" s="6"/>
      <c r="AK287" s="5">
        <v>0</v>
      </c>
      <c r="AL287" s="6"/>
      <c r="AM287" s="5">
        <v>0</v>
      </c>
      <c r="AN287" s="6"/>
      <c r="AO287" s="5">
        <v>0</v>
      </c>
      <c r="AP287" s="6"/>
      <c r="AQ287" s="5">
        <v>0</v>
      </c>
      <c r="AR287" s="6"/>
      <c r="AS287" s="5">
        <v>0</v>
      </c>
      <c r="AT287" s="6"/>
      <c r="AU287" s="5">
        <v>0</v>
      </c>
      <c r="AV287" s="6"/>
      <c r="AW287" s="5">
        <v>0</v>
      </c>
      <c r="AX287" s="6"/>
      <c r="AY287" s="5">
        <v>0</v>
      </c>
      <c r="AZ287" s="6"/>
      <c r="BA287" s="5">
        <v>0</v>
      </c>
      <c r="BB287" s="6"/>
      <c r="BC287" s="5">
        <v>0</v>
      </c>
      <c r="BD287" s="6"/>
      <c r="BE287" s="5">
        <v>0</v>
      </c>
      <c r="BF287" s="6"/>
      <c r="BG287" s="5">
        <v>0</v>
      </c>
      <c r="BH287" s="6"/>
      <c r="BI287" s="5">
        <v>843.21</v>
      </c>
      <c r="BJ287" s="6">
        <v>0.14229951397326854</v>
      </c>
      <c r="BK287" s="5">
        <v>2171.6000000000004</v>
      </c>
      <c r="BL287" s="6">
        <v>0.14230034310397702</v>
      </c>
      <c r="BM287" s="5">
        <v>1831.25</v>
      </c>
      <c r="BN287" s="6">
        <v>0.14230031914124819</v>
      </c>
      <c r="BO287" s="5">
        <v>1587.83</v>
      </c>
      <c r="BP287" s="6">
        <v>0.14229984029882575</v>
      </c>
      <c r="BQ287" s="5">
        <v>1660.1599999999999</v>
      </c>
      <c r="BR287" s="6">
        <v>0.14230072960667067</v>
      </c>
      <c r="BS287" s="5">
        <v>1802.0499999999997</v>
      </c>
      <c r="BT287" s="6">
        <v>0.14230122010829438</v>
      </c>
      <c r="BU287" s="5">
        <v>1830.46</v>
      </c>
      <c r="BV287" s="6">
        <v>0.1423011860116549</v>
      </c>
      <c r="BW287" s="5">
        <v>1738.07</v>
      </c>
      <c r="BX287" s="6">
        <v>0.14230099131818791</v>
      </c>
      <c r="BY287" s="5">
        <v>1726.6</v>
      </c>
      <c r="BZ287" s="6">
        <v>0.14230059496582592</v>
      </c>
      <c r="CA287" s="5">
        <v>2475.4</v>
      </c>
      <c r="CB287" s="6">
        <v>0.14229986099981259</v>
      </c>
      <c r="CC287" s="5">
        <v>2643.5200000000004</v>
      </c>
      <c r="CD287" s="6">
        <v>0.14229939221097723</v>
      </c>
      <c r="CE287" s="5">
        <v>20310.150000000001</v>
      </c>
      <c r="CF287" s="6">
        <v>0.14230034694123775</v>
      </c>
      <c r="CG287" s="4"/>
      <c r="CH287" s="12">
        <f t="shared" si="93"/>
        <v>0</v>
      </c>
      <c r="CI287" s="12">
        <f t="shared" si="94"/>
        <v>0</v>
      </c>
      <c r="CJ287" s="12">
        <f t="shared" si="95"/>
        <v>13464.630000000001</v>
      </c>
      <c r="CK287" s="12">
        <f t="shared" si="96"/>
        <v>23787.874285714286</v>
      </c>
      <c r="CL287" s="12">
        <f t="shared" si="97"/>
        <v>23787.874285714286</v>
      </c>
      <c r="CM287" s="16"/>
      <c r="CN287" s="16"/>
      <c r="CO287" s="16">
        <f t="shared" si="106"/>
        <v>0.14230059191909114</v>
      </c>
      <c r="CP287" s="16">
        <f t="shared" si="106"/>
        <v>0.14230045980153991</v>
      </c>
      <c r="CQ287" s="16">
        <f t="shared" si="106"/>
        <v>0.14230045980153991</v>
      </c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</row>
    <row r="288" spans="1:128" s="7" customFormat="1" x14ac:dyDescent="0.25">
      <c r="A288" s="7" t="s">
        <v>218</v>
      </c>
      <c r="E288" s="10">
        <v>0</v>
      </c>
      <c r="F288" s="11"/>
      <c r="G288" s="10">
        <v>0</v>
      </c>
      <c r="H288" s="11"/>
      <c r="I288" s="10">
        <v>0</v>
      </c>
      <c r="J288" s="11"/>
      <c r="K288" s="10">
        <v>0</v>
      </c>
      <c r="L288" s="11"/>
      <c r="M288" s="10">
        <v>0</v>
      </c>
      <c r="N288" s="11"/>
      <c r="O288" s="10">
        <v>0</v>
      </c>
      <c r="P288" s="11"/>
      <c r="Q288" s="10">
        <v>0</v>
      </c>
      <c r="R288" s="11"/>
      <c r="S288" s="10">
        <v>0</v>
      </c>
      <c r="T288" s="11"/>
      <c r="U288" s="10">
        <v>0</v>
      </c>
      <c r="V288" s="11"/>
      <c r="W288" s="10">
        <v>0</v>
      </c>
      <c r="X288" s="11"/>
      <c r="Y288" s="10">
        <v>0</v>
      </c>
      <c r="Z288" s="11"/>
      <c r="AA288" s="10">
        <v>0</v>
      </c>
      <c r="AB288" s="11"/>
      <c r="AC288" s="10">
        <v>0</v>
      </c>
      <c r="AD288" s="11"/>
      <c r="AE288" s="10">
        <v>0</v>
      </c>
      <c r="AF288" s="11"/>
      <c r="AG288" s="10">
        <v>0</v>
      </c>
      <c r="AH288" s="11"/>
      <c r="AI288" s="10">
        <v>0</v>
      </c>
      <c r="AJ288" s="11"/>
      <c r="AK288" s="10">
        <v>0</v>
      </c>
      <c r="AL288" s="11"/>
      <c r="AM288" s="10">
        <v>0</v>
      </c>
      <c r="AN288" s="11"/>
      <c r="AO288" s="10">
        <v>0</v>
      </c>
      <c r="AP288" s="11"/>
      <c r="AQ288" s="10">
        <v>0</v>
      </c>
      <c r="AR288" s="11"/>
      <c r="AS288" s="10">
        <v>0</v>
      </c>
      <c r="AT288" s="11"/>
      <c r="AU288" s="10">
        <v>0</v>
      </c>
      <c r="AV288" s="11"/>
      <c r="AW288" s="10">
        <v>0</v>
      </c>
      <c r="AX288" s="11"/>
      <c r="AY288" s="10">
        <v>0</v>
      </c>
      <c r="AZ288" s="11"/>
      <c r="BA288" s="10">
        <v>0</v>
      </c>
      <c r="BB288" s="11"/>
      <c r="BC288" s="10">
        <v>0</v>
      </c>
      <c r="BD288" s="11"/>
      <c r="BE288" s="10">
        <v>0</v>
      </c>
      <c r="BF288" s="11"/>
      <c r="BG288" s="10">
        <v>0</v>
      </c>
      <c r="BH288" s="11"/>
      <c r="BI288" s="10">
        <v>5925.5999999999995</v>
      </c>
      <c r="BJ288" s="11">
        <v>1</v>
      </c>
      <c r="BK288" s="10">
        <v>15260.680000000002</v>
      </c>
      <c r="BL288" s="11">
        <v>1</v>
      </c>
      <c r="BM288" s="10">
        <v>12868.909999999998</v>
      </c>
      <c r="BN288" s="11">
        <v>1</v>
      </c>
      <c r="BO288" s="10">
        <v>11158.340000000004</v>
      </c>
      <c r="BP288" s="11">
        <v>1</v>
      </c>
      <c r="BQ288" s="10">
        <v>11666.56</v>
      </c>
      <c r="BR288" s="11">
        <v>1</v>
      </c>
      <c r="BS288" s="10">
        <v>12663.63</v>
      </c>
      <c r="BT288" s="11">
        <v>1</v>
      </c>
      <c r="BU288" s="10">
        <v>12863.279999999999</v>
      </c>
      <c r="BV288" s="11">
        <v>1</v>
      </c>
      <c r="BW288" s="10">
        <v>12214.04</v>
      </c>
      <c r="BX288" s="11">
        <v>1</v>
      </c>
      <c r="BY288" s="10">
        <v>12133.47</v>
      </c>
      <c r="BZ288" s="11">
        <v>1</v>
      </c>
      <c r="CA288" s="10">
        <v>17395.66</v>
      </c>
      <c r="CB288" s="11">
        <v>1</v>
      </c>
      <c r="CC288" s="10">
        <v>18577.170000000002</v>
      </c>
      <c r="CD288" s="11">
        <v>1</v>
      </c>
      <c r="CE288" s="10">
        <v>142727.34</v>
      </c>
      <c r="CF288" s="11">
        <v>1</v>
      </c>
      <c r="CG288" s="9"/>
      <c r="CH288" s="17">
        <f t="shared" si="93"/>
        <v>0</v>
      </c>
      <c r="CI288" s="17">
        <f t="shared" si="94"/>
        <v>0</v>
      </c>
      <c r="CJ288" s="17">
        <f t="shared" si="95"/>
        <v>94621.040000000008</v>
      </c>
      <c r="CK288" s="17">
        <f t="shared" si="96"/>
        <v>167166.53142857144</v>
      </c>
      <c r="CL288" s="17">
        <f t="shared" si="97"/>
        <v>167166.53142857144</v>
      </c>
      <c r="CM288" s="15"/>
      <c r="CN288" s="15"/>
      <c r="CO288" s="15">
        <f t="shared" si="106"/>
        <v>1</v>
      </c>
      <c r="CP288" s="15">
        <f t="shared" si="106"/>
        <v>1</v>
      </c>
      <c r="CQ288" s="15">
        <f t="shared" si="106"/>
        <v>1</v>
      </c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</row>
    <row r="289" spans="1:128" x14ac:dyDescent="0.25">
      <c r="A289" s="2" t="s">
        <v>219</v>
      </c>
      <c r="B289" s="2" t="s">
        <v>220</v>
      </c>
      <c r="C289" s="2" t="s">
        <v>95</v>
      </c>
      <c r="D289" s="2" t="s">
        <v>55</v>
      </c>
      <c r="E289" s="5">
        <v>54497.410000000011</v>
      </c>
      <c r="F289" s="6">
        <v>0.83068304902299417</v>
      </c>
      <c r="G289" s="5">
        <v>55339.969999999987</v>
      </c>
      <c r="H289" s="6">
        <v>0.83068302175448017</v>
      </c>
      <c r="I289" s="5">
        <v>54754.839999999989</v>
      </c>
      <c r="J289" s="6">
        <v>0.83068281705081015</v>
      </c>
      <c r="K289" s="5">
        <v>55102.560000000005</v>
      </c>
      <c r="L289" s="6">
        <v>0.83068300980914167</v>
      </c>
      <c r="M289" s="5">
        <v>55706.04</v>
      </c>
      <c r="N289" s="6">
        <v>0.84977759445047096</v>
      </c>
      <c r="O289" s="5">
        <v>39784.030000000006</v>
      </c>
      <c r="P289" s="6">
        <v>0.84977706825423738</v>
      </c>
      <c r="Q289" s="5">
        <v>40975.310000000005</v>
      </c>
      <c r="R289" s="6">
        <v>0.84977765961285701</v>
      </c>
      <c r="S289" s="5">
        <v>42422.880000000005</v>
      </c>
      <c r="T289" s="6">
        <v>0.84977764459311089</v>
      </c>
      <c r="U289" s="5">
        <v>39280.539999999994</v>
      </c>
      <c r="V289" s="6">
        <v>0.84977749894536447</v>
      </c>
      <c r="W289" s="5">
        <v>42433.669999999991</v>
      </c>
      <c r="X289" s="6">
        <v>0.84977777119144027</v>
      </c>
      <c r="Y289" s="5">
        <v>41083.590000000004</v>
      </c>
      <c r="Z289" s="6">
        <v>0.84977768713539081</v>
      </c>
      <c r="AA289" s="5">
        <v>57467.529999999992</v>
      </c>
      <c r="AB289" s="6">
        <v>0.84977776476513522</v>
      </c>
      <c r="AC289" s="5">
        <v>94387.1</v>
      </c>
      <c r="AD289" s="6">
        <v>0.84977759163344446</v>
      </c>
      <c r="AE289" s="5">
        <v>86252.14999999998</v>
      </c>
      <c r="AF289" s="6">
        <v>0.84977763967114384</v>
      </c>
      <c r="AG289" s="5">
        <v>98836.719999999987</v>
      </c>
      <c r="AH289" s="6">
        <v>0.84977757081936878</v>
      </c>
      <c r="AI289" s="5">
        <v>99784.559999999983</v>
      </c>
      <c r="AJ289" s="6">
        <v>0.84977762698561943</v>
      </c>
      <c r="AK289" s="5">
        <v>91062.349999999991</v>
      </c>
      <c r="AL289" s="6">
        <v>0.84977771598037333</v>
      </c>
      <c r="AM289" s="5">
        <v>83157.05</v>
      </c>
      <c r="AN289" s="6">
        <v>0.84977775316146231</v>
      </c>
      <c r="AO289" s="5">
        <v>127719.45999999999</v>
      </c>
      <c r="AP289" s="6">
        <v>0.88092131019183084</v>
      </c>
      <c r="AQ289" s="5">
        <v>85715.28</v>
      </c>
      <c r="AR289" s="6">
        <v>0.88092147075533211</v>
      </c>
      <c r="AS289" s="5">
        <v>82954.290000000023</v>
      </c>
      <c r="AT289" s="6">
        <v>0.88092140782120065</v>
      </c>
      <c r="AU289" s="5">
        <v>87513.089999999982</v>
      </c>
      <c r="AV289" s="6">
        <v>0.88092119501483257</v>
      </c>
      <c r="AW289" s="5">
        <v>84386.379999999976</v>
      </c>
      <c r="AX289" s="6">
        <v>0.88092124994506393</v>
      </c>
      <c r="AY289" s="5">
        <v>49340.08</v>
      </c>
      <c r="AZ289" s="6">
        <v>0.88092137012867255</v>
      </c>
      <c r="BA289" s="5">
        <v>34056.86</v>
      </c>
      <c r="BB289" s="6">
        <v>0.88136453813637627</v>
      </c>
      <c r="BC289" s="5">
        <v>32825.890000000007</v>
      </c>
      <c r="BD289" s="6">
        <v>0.88136444673561665</v>
      </c>
      <c r="BE289" s="5">
        <v>35468.259999999995</v>
      </c>
      <c r="BF289" s="6">
        <v>0.88136476847943823</v>
      </c>
      <c r="BG289" s="5">
        <v>34191.96</v>
      </c>
      <c r="BH289" s="6">
        <v>0.88136465267871555</v>
      </c>
      <c r="BI289" s="5">
        <v>32387.219999999998</v>
      </c>
      <c r="BJ289" s="6">
        <v>0.88136500024764142</v>
      </c>
      <c r="BK289" s="5">
        <v>44533.509999999995</v>
      </c>
      <c r="BL289" s="6">
        <v>0.88136440209690003</v>
      </c>
      <c r="BM289" s="5">
        <v>53479.799999999996</v>
      </c>
      <c r="BN289" s="6">
        <v>0.88136441258688014</v>
      </c>
      <c r="BO289" s="5">
        <v>47388.43</v>
      </c>
      <c r="BP289" s="6">
        <v>0.8813649762336031</v>
      </c>
      <c r="BQ289" s="5">
        <v>47713.099999999991</v>
      </c>
      <c r="BR289" s="6">
        <v>0.88514706196090653</v>
      </c>
      <c r="BS289" s="5">
        <v>48167.28</v>
      </c>
      <c r="BT289" s="6">
        <v>0.88514726488383744</v>
      </c>
      <c r="BU289" s="5">
        <v>46014.89</v>
      </c>
      <c r="BV289" s="6">
        <v>0.88514735916139808</v>
      </c>
      <c r="BW289" s="5">
        <v>49946.36</v>
      </c>
      <c r="BX289" s="6">
        <v>0.8851476638462159</v>
      </c>
      <c r="BY289" s="5">
        <v>43164.1</v>
      </c>
      <c r="BZ289" s="6">
        <v>0.88514653566539225</v>
      </c>
      <c r="CA289" s="5">
        <v>44018.530000000006</v>
      </c>
      <c r="CB289" s="6">
        <v>0.88514685241563484</v>
      </c>
      <c r="CC289" s="5">
        <v>34062.6</v>
      </c>
      <c r="CD289" s="6">
        <v>0.88514726598464077</v>
      </c>
      <c r="CE289" s="5">
        <v>2277375.67</v>
      </c>
      <c r="CF289" s="6">
        <v>0.86382173985047284</v>
      </c>
      <c r="CG289" s="4"/>
      <c r="CH289" s="12">
        <f t="shared" si="93"/>
        <v>578848.37</v>
      </c>
      <c r="CI289" s="12">
        <f t="shared" si="94"/>
        <v>1071108.51</v>
      </c>
      <c r="CJ289" s="12">
        <f t="shared" si="95"/>
        <v>506173.55999999994</v>
      </c>
      <c r="CK289" s="12">
        <f t="shared" si="96"/>
        <v>536720.33142857137</v>
      </c>
      <c r="CL289" s="12">
        <f t="shared" si="97"/>
        <v>536720.33142857137</v>
      </c>
      <c r="CM289" s="16">
        <f>CH289/CH$298</f>
        <v>0.84242800120095618</v>
      </c>
      <c r="CN289" s="16">
        <f t="shared" ref="CN289:CQ298" si="107">CI289/CI$298</f>
        <v>0.86454854789364777</v>
      </c>
      <c r="CO289" s="16">
        <f t="shared" si="107"/>
        <v>0.8827944866377837</v>
      </c>
      <c r="CP289" s="16">
        <f t="shared" si="107"/>
        <v>0.88514715305532055</v>
      </c>
      <c r="CQ289" s="16">
        <f t="shared" si="107"/>
        <v>0.88514715305532055</v>
      </c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</row>
    <row r="290" spans="1:128" x14ac:dyDescent="0.25">
      <c r="A290" s="2" t="s">
        <v>219</v>
      </c>
      <c r="B290" s="2" t="s">
        <v>220</v>
      </c>
      <c r="C290" s="2" t="s">
        <v>95</v>
      </c>
      <c r="D290" s="2" t="s">
        <v>56</v>
      </c>
      <c r="E290" s="5">
        <v>997.31999999999982</v>
      </c>
      <c r="F290" s="6">
        <v>1.5201764972897101E-2</v>
      </c>
      <c r="G290" s="5">
        <v>1012.7299999999998</v>
      </c>
      <c r="H290" s="6">
        <v>1.5201627623242564E-2</v>
      </c>
      <c r="I290" s="5">
        <v>1002.0300000000003</v>
      </c>
      <c r="J290" s="6">
        <v>1.5201744780359577E-2</v>
      </c>
      <c r="K290" s="5">
        <v>1008.37</v>
      </c>
      <c r="L290" s="6">
        <v>1.5201395844426178E-2</v>
      </c>
      <c r="M290" s="5">
        <v>1066.94</v>
      </c>
      <c r="N290" s="6">
        <v>1.6275824069041444E-2</v>
      </c>
      <c r="O290" s="5">
        <v>761.9799999999999</v>
      </c>
      <c r="P290" s="6">
        <v>1.627570486118082E-2</v>
      </c>
      <c r="Q290" s="5">
        <v>784.81000000000006</v>
      </c>
      <c r="R290" s="6">
        <v>1.627599657063647E-2</v>
      </c>
      <c r="S290" s="5">
        <v>812.52</v>
      </c>
      <c r="T290" s="6">
        <v>1.6275682645421393E-2</v>
      </c>
      <c r="U290" s="5">
        <v>752.33999999999992</v>
      </c>
      <c r="V290" s="6">
        <v>1.627578448658179E-2</v>
      </c>
      <c r="W290" s="5">
        <v>812.7299999999999</v>
      </c>
      <c r="X290" s="6">
        <v>1.6275751967256644E-2</v>
      </c>
      <c r="Y290" s="5">
        <v>786.87000000000012</v>
      </c>
      <c r="Z290" s="6">
        <v>1.6275709320344816E-2</v>
      </c>
      <c r="AA290" s="5">
        <v>1100.69</v>
      </c>
      <c r="AB290" s="6">
        <v>1.6276006431794388E-2</v>
      </c>
      <c r="AC290" s="5">
        <v>1807.7899999999997</v>
      </c>
      <c r="AD290" s="6">
        <v>1.6275735056792976E-2</v>
      </c>
      <c r="AE290" s="5">
        <v>1651.98</v>
      </c>
      <c r="AF290" s="6">
        <v>1.6275717940757842E-2</v>
      </c>
      <c r="AG290" s="5">
        <v>1893.0199999999998</v>
      </c>
      <c r="AH290" s="6">
        <v>1.6275792409060939E-2</v>
      </c>
      <c r="AI290" s="5">
        <v>1911.1799999999998</v>
      </c>
      <c r="AJ290" s="6">
        <v>1.6275844731312904E-2</v>
      </c>
      <c r="AK290" s="5">
        <v>1744.1200000000003</v>
      </c>
      <c r="AL290" s="6">
        <v>1.6275818820793545E-2</v>
      </c>
      <c r="AM290" s="5">
        <v>1592.69</v>
      </c>
      <c r="AN290" s="6">
        <v>1.6275619802322585E-2</v>
      </c>
      <c r="AO290" s="5">
        <v>2216.3799999999997</v>
      </c>
      <c r="AP290" s="6">
        <v>1.5287070376612694E-2</v>
      </c>
      <c r="AQ290" s="5">
        <v>1487.47</v>
      </c>
      <c r="AR290" s="6">
        <v>1.5287172370018903E-2</v>
      </c>
      <c r="AS290" s="5">
        <v>1439.5600000000002</v>
      </c>
      <c r="AT290" s="6">
        <v>1.5287204818980278E-2</v>
      </c>
      <c r="AU290" s="5">
        <v>1518.6699999999998</v>
      </c>
      <c r="AV290" s="6">
        <v>1.5287182651568764E-2</v>
      </c>
      <c r="AW290" s="5">
        <v>1464.42</v>
      </c>
      <c r="AX290" s="6">
        <v>1.5287285659659188E-2</v>
      </c>
      <c r="AY290" s="5">
        <v>856.23</v>
      </c>
      <c r="AZ290" s="6">
        <v>1.5287192577419277E-2</v>
      </c>
      <c r="BA290" s="5">
        <v>591.0100000000001</v>
      </c>
      <c r="BB290" s="6">
        <v>1.5294870275297835E-2</v>
      </c>
      <c r="BC290" s="5">
        <v>569.64</v>
      </c>
      <c r="BD290" s="6">
        <v>1.5294648322969355E-2</v>
      </c>
      <c r="BE290" s="5">
        <v>615.5</v>
      </c>
      <c r="BF290" s="6">
        <v>1.5294802028605134E-2</v>
      </c>
      <c r="BG290" s="5">
        <v>593.3599999999999</v>
      </c>
      <c r="BH290" s="6">
        <v>1.5295014685131902E-2</v>
      </c>
      <c r="BI290" s="5">
        <v>562.04</v>
      </c>
      <c r="BJ290" s="6">
        <v>1.5294995517959997E-2</v>
      </c>
      <c r="BK290" s="5">
        <v>772.82999999999993</v>
      </c>
      <c r="BL290" s="6">
        <v>1.5295108130316861E-2</v>
      </c>
      <c r="BM290" s="5">
        <v>928.08</v>
      </c>
      <c r="BN290" s="6">
        <v>1.5295058770482159E-2</v>
      </c>
      <c r="BO290" s="5">
        <v>822.36</v>
      </c>
      <c r="BP290" s="6">
        <v>1.5294857876816469E-2</v>
      </c>
      <c r="BQ290" s="5">
        <v>842.76</v>
      </c>
      <c r="BR290" s="6">
        <v>1.5634417758187451E-2</v>
      </c>
      <c r="BS290" s="5">
        <v>850.77</v>
      </c>
      <c r="BT290" s="6">
        <v>1.5634196876909437E-2</v>
      </c>
      <c r="BU290" s="5">
        <v>812.76</v>
      </c>
      <c r="BV290" s="6">
        <v>1.563433852894178E-2</v>
      </c>
      <c r="BW290" s="5">
        <v>882.20999999999992</v>
      </c>
      <c r="BX290" s="6">
        <v>1.5634495096775222E-2</v>
      </c>
      <c r="BY290" s="5">
        <v>762.42000000000007</v>
      </c>
      <c r="BZ290" s="6">
        <v>1.5634599626124682E-2</v>
      </c>
      <c r="CA290" s="5">
        <v>777.5100000000001</v>
      </c>
      <c r="CB290" s="6">
        <v>1.5634564107926373E-2</v>
      </c>
      <c r="CC290" s="5">
        <v>601.66</v>
      </c>
      <c r="CD290" s="6">
        <v>1.5634675686891752E-2</v>
      </c>
      <c r="CE290" s="5">
        <v>41467.750000000007</v>
      </c>
      <c r="CF290" s="6">
        <v>1.5728956985249804E-2</v>
      </c>
      <c r="CG290" s="4"/>
      <c r="CH290" s="12">
        <f t="shared" si="93"/>
        <v>10899.33</v>
      </c>
      <c r="CI290" s="12">
        <f t="shared" si="94"/>
        <v>19583.509999999998</v>
      </c>
      <c r="CJ290" s="12">
        <f t="shared" si="95"/>
        <v>8843.32</v>
      </c>
      <c r="CK290" s="12">
        <f t="shared" si="96"/>
        <v>9480.1542857142849</v>
      </c>
      <c r="CL290" s="12">
        <f t="shared" si="97"/>
        <v>9480.1542857142849</v>
      </c>
      <c r="CM290" s="16">
        <f t="shared" ref="CM290:CM298" si="108">CH290/CH$298</f>
        <v>1.5862359232919006E-2</v>
      </c>
      <c r="CN290" s="16">
        <f t="shared" si="107"/>
        <v>1.5806890688564064E-2</v>
      </c>
      <c r="CO290" s="16">
        <f t="shared" si="107"/>
        <v>1.542323573671775E-2</v>
      </c>
      <c r="CP290" s="16">
        <f t="shared" si="107"/>
        <v>1.5634458180837415E-2</v>
      </c>
      <c r="CQ290" s="16">
        <f t="shared" si="107"/>
        <v>1.5634458180837415E-2</v>
      </c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</row>
    <row r="291" spans="1:128" x14ac:dyDescent="0.25">
      <c r="A291" s="2" t="s">
        <v>219</v>
      </c>
      <c r="B291" s="2" t="s">
        <v>220</v>
      </c>
      <c r="C291" s="2" t="s">
        <v>95</v>
      </c>
      <c r="D291" s="2" t="s">
        <v>57</v>
      </c>
      <c r="E291" s="5">
        <v>341.17</v>
      </c>
      <c r="F291" s="6">
        <v>5.2003230215009275E-3</v>
      </c>
      <c r="G291" s="5">
        <v>346.46000000000015</v>
      </c>
      <c r="H291" s="6">
        <v>5.2005528683347207E-3</v>
      </c>
      <c r="I291" s="5">
        <v>342.79</v>
      </c>
      <c r="J291" s="6">
        <v>5.2004491814211726E-3</v>
      </c>
      <c r="K291" s="5">
        <v>344.96000000000004</v>
      </c>
      <c r="L291" s="6">
        <v>5.2003466093728046E-3</v>
      </c>
      <c r="M291" s="5">
        <v>318.08999999999997</v>
      </c>
      <c r="N291" s="6">
        <v>4.8523599060128894E-3</v>
      </c>
      <c r="O291" s="5">
        <v>227.17</v>
      </c>
      <c r="P291" s="6">
        <v>4.8522951695772164E-3</v>
      </c>
      <c r="Q291" s="5">
        <v>233.98000000000002</v>
      </c>
      <c r="R291" s="6">
        <v>4.8524581460449292E-3</v>
      </c>
      <c r="S291" s="5">
        <v>242.25</v>
      </c>
      <c r="T291" s="6">
        <v>4.8525379324242269E-3</v>
      </c>
      <c r="U291" s="5">
        <v>224.3</v>
      </c>
      <c r="V291" s="6">
        <v>4.8524051098443478E-3</v>
      </c>
      <c r="W291" s="5">
        <v>242.30999999999997</v>
      </c>
      <c r="X291" s="6">
        <v>4.8525063172098456E-3</v>
      </c>
      <c r="Y291" s="5">
        <v>234.59000000000003</v>
      </c>
      <c r="Z291" s="6">
        <v>4.8522864634052516E-3</v>
      </c>
      <c r="AA291" s="5">
        <v>328.15</v>
      </c>
      <c r="AB291" s="6">
        <v>4.8523848772981746E-3</v>
      </c>
      <c r="AC291" s="5">
        <v>538.96999999999991</v>
      </c>
      <c r="AD291" s="6">
        <v>4.8524070403972303E-3</v>
      </c>
      <c r="AE291" s="5">
        <v>492.52</v>
      </c>
      <c r="AF291" s="6">
        <v>4.8524295694754487E-3</v>
      </c>
      <c r="AG291" s="5">
        <v>564.37</v>
      </c>
      <c r="AH291" s="6">
        <v>4.85233592983789E-3</v>
      </c>
      <c r="AI291" s="5">
        <v>569.79</v>
      </c>
      <c r="AJ291" s="6">
        <v>4.8524019555744513E-3</v>
      </c>
      <c r="AK291" s="5">
        <v>519.98</v>
      </c>
      <c r="AL291" s="6">
        <v>4.8523612311287224E-3</v>
      </c>
      <c r="AM291" s="5">
        <v>474.84000000000009</v>
      </c>
      <c r="AN291" s="6">
        <v>4.8523663154379434E-3</v>
      </c>
      <c r="AO291" s="5">
        <v>568.67999999999995</v>
      </c>
      <c r="AP291" s="6">
        <v>3.9223649291963052E-3</v>
      </c>
      <c r="AQ291" s="5">
        <v>381.65</v>
      </c>
      <c r="AR291" s="6">
        <v>3.9223307596238672E-3</v>
      </c>
      <c r="AS291" s="5">
        <v>369.34999999999997</v>
      </c>
      <c r="AT291" s="6">
        <v>3.9222603433621134E-3</v>
      </c>
      <c r="AU291" s="5">
        <v>389.67</v>
      </c>
      <c r="AV291" s="6">
        <v>3.9224824773234487E-3</v>
      </c>
      <c r="AW291" s="5">
        <v>375.75</v>
      </c>
      <c r="AX291" s="6">
        <v>3.9225069219328739E-3</v>
      </c>
      <c r="AY291" s="5">
        <v>219.70000000000002</v>
      </c>
      <c r="AZ291" s="6">
        <v>3.9225397489681688E-3</v>
      </c>
      <c r="BA291" s="5">
        <v>151.64000000000001</v>
      </c>
      <c r="BB291" s="6">
        <v>3.9243229869988048E-3</v>
      </c>
      <c r="BC291" s="5">
        <v>146.14999999999998</v>
      </c>
      <c r="BD291" s="6">
        <v>3.9240798616704776E-3</v>
      </c>
      <c r="BE291" s="5">
        <v>157.91000000000003</v>
      </c>
      <c r="BF291" s="6">
        <v>3.9239678120829196E-3</v>
      </c>
      <c r="BG291" s="5">
        <v>152.24</v>
      </c>
      <c r="BH291" s="6">
        <v>3.9242838001626017E-3</v>
      </c>
      <c r="BI291" s="5">
        <v>144.19</v>
      </c>
      <c r="BJ291" s="6">
        <v>3.9238940355395564E-3</v>
      </c>
      <c r="BK291" s="5">
        <v>198.29000000000002</v>
      </c>
      <c r="BL291" s="6">
        <v>3.9243649847450681E-3</v>
      </c>
      <c r="BM291" s="5">
        <v>238.13</v>
      </c>
      <c r="BN291" s="6">
        <v>3.9244594701048578E-3</v>
      </c>
      <c r="BO291" s="5">
        <v>210.98</v>
      </c>
      <c r="BP291" s="6">
        <v>3.9239616650259476E-3</v>
      </c>
      <c r="BQ291" s="5">
        <v>189.09</v>
      </c>
      <c r="BR291" s="6">
        <v>3.5078931770559417E-3</v>
      </c>
      <c r="BS291" s="5">
        <v>190.89</v>
      </c>
      <c r="BT291" s="6">
        <v>3.5078950149079568E-3</v>
      </c>
      <c r="BU291" s="5">
        <v>182.34999999999997</v>
      </c>
      <c r="BV291" s="6">
        <v>3.5077041571343736E-3</v>
      </c>
      <c r="BW291" s="5">
        <v>197.93</v>
      </c>
      <c r="BX291" s="6">
        <v>3.5077086119004769E-3</v>
      </c>
      <c r="BY291" s="5">
        <v>171.06</v>
      </c>
      <c r="BZ291" s="6">
        <v>3.5078494950878626E-3</v>
      </c>
      <c r="CA291" s="5">
        <v>174.45</v>
      </c>
      <c r="CB291" s="6">
        <v>3.507928783716936E-3</v>
      </c>
      <c r="CC291" s="5">
        <v>134.98999999999998</v>
      </c>
      <c r="CD291" s="6">
        <v>3.5078364374788377E-3</v>
      </c>
      <c r="CE291" s="5">
        <v>11531.78</v>
      </c>
      <c r="CF291" s="6">
        <v>4.3740707316737458E-3</v>
      </c>
      <c r="CG291" s="4"/>
      <c r="CH291" s="12">
        <f t="shared" si="93"/>
        <v>3426.2200000000003</v>
      </c>
      <c r="CI291" s="12">
        <f t="shared" si="94"/>
        <v>5465.2699999999995</v>
      </c>
      <c r="CJ291" s="12">
        <f t="shared" si="95"/>
        <v>2159.79</v>
      </c>
      <c r="CK291" s="12">
        <f t="shared" si="96"/>
        <v>2127.017142857143</v>
      </c>
      <c r="CL291" s="12">
        <f t="shared" si="97"/>
        <v>2127.017142857143</v>
      </c>
      <c r="CM291" s="16">
        <f t="shared" si="108"/>
        <v>4.9863553494583395E-3</v>
      </c>
      <c r="CN291" s="16">
        <f t="shared" si="107"/>
        <v>4.4113095902363021E-3</v>
      </c>
      <c r="CO291" s="16">
        <f t="shared" si="107"/>
        <v>3.7667923711689308E-3</v>
      </c>
      <c r="CP291" s="16">
        <f t="shared" si="107"/>
        <v>3.507829046625974E-3</v>
      </c>
      <c r="CQ291" s="16">
        <f t="shared" si="107"/>
        <v>3.507829046625974E-3</v>
      </c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</row>
    <row r="292" spans="1:128" x14ac:dyDescent="0.25">
      <c r="A292" s="2" t="s">
        <v>219</v>
      </c>
      <c r="B292" s="2" t="s">
        <v>220</v>
      </c>
      <c r="C292" s="2" t="s">
        <v>95</v>
      </c>
      <c r="D292" s="2" t="s">
        <v>58</v>
      </c>
      <c r="E292" s="5">
        <v>216.51999999999995</v>
      </c>
      <c r="F292" s="6">
        <v>3.3003310391165126E-3</v>
      </c>
      <c r="G292" s="5">
        <v>219.86999999999998</v>
      </c>
      <c r="H292" s="6">
        <v>3.3003681786086545E-3</v>
      </c>
      <c r="I292" s="5">
        <v>217.54999999999993</v>
      </c>
      <c r="J292" s="6">
        <v>3.3004396844078755E-3</v>
      </c>
      <c r="K292" s="5">
        <v>218.92000000000002</v>
      </c>
      <c r="L292" s="6">
        <v>3.3002663489213077E-3</v>
      </c>
      <c r="M292" s="5">
        <v>172.31999999999996</v>
      </c>
      <c r="N292" s="6">
        <v>2.6286857776231286E-3</v>
      </c>
      <c r="O292" s="5">
        <v>123.09000000000002</v>
      </c>
      <c r="P292" s="6">
        <v>2.6291720404246145E-3</v>
      </c>
      <c r="Q292" s="5">
        <v>126.73000000000002</v>
      </c>
      <c r="R292" s="6">
        <v>2.628224723686956E-3</v>
      </c>
      <c r="S292" s="5">
        <v>131.22999999999999</v>
      </c>
      <c r="T292" s="6">
        <v>2.6286833967885709E-3</v>
      </c>
      <c r="U292" s="5">
        <v>121.50000000000001</v>
      </c>
      <c r="V292" s="6">
        <v>2.6284762409544728E-3</v>
      </c>
      <c r="W292" s="5">
        <v>131.26</v>
      </c>
      <c r="X292" s="6">
        <v>2.6286161495479524E-3</v>
      </c>
      <c r="Y292" s="5">
        <v>127.06000000000002</v>
      </c>
      <c r="Z292" s="6">
        <v>2.6281236115788024E-3</v>
      </c>
      <c r="AA292" s="5">
        <v>177.75000000000003</v>
      </c>
      <c r="AB292" s="6">
        <v>2.6284059483155592E-3</v>
      </c>
      <c r="AC292" s="5">
        <v>291.95000000000005</v>
      </c>
      <c r="AD292" s="6">
        <v>2.62845842151506E-3</v>
      </c>
      <c r="AE292" s="5">
        <v>266.79000000000002</v>
      </c>
      <c r="AF292" s="6">
        <v>2.6284814522057076E-3</v>
      </c>
      <c r="AG292" s="5">
        <v>305.7</v>
      </c>
      <c r="AH292" s="6">
        <v>2.6283450462488136E-3</v>
      </c>
      <c r="AI292" s="5">
        <v>308.64</v>
      </c>
      <c r="AJ292" s="6">
        <v>2.6284163280656009E-3</v>
      </c>
      <c r="AK292" s="5">
        <v>281.65000000000003</v>
      </c>
      <c r="AL292" s="6">
        <v>2.628307897894928E-3</v>
      </c>
      <c r="AM292" s="5">
        <v>257.2</v>
      </c>
      <c r="AN292" s="6">
        <v>2.6283139927778592E-3</v>
      </c>
      <c r="AO292" s="5">
        <v>262.47000000000003</v>
      </c>
      <c r="AP292" s="6">
        <v>1.8103381918937794E-3</v>
      </c>
      <c r="AQ292" s="5">
        <v>176.15</v>
      </c>
      <c r="AR292" s="6">
        <v>1.8103460325107933E-3</v>
      </c>
      <c r="AS292" s="5">
        <v>170.48000000000002</v>
      </c>
      <c r="AT292" s="6">
        <v>1.8103883669591803E-3</v>
      </c>
      <c r="AU292" s="5">
        <v>179.84</v>
      </c>
      <c r="AV292" s="6">
        <v>1.8102990959577307E-3</v>
      </c>
      <c r="AW292" s="5">
        <v>173.42000000000002</v>
      </c>
      <c r="AX292" s="6">
        <v>1.8103556896915478E-3</v>
      </c>
      <c r="AY292" s="5">
        <v>101.39</v>
      </c>
      <c r="AZ292" s="6">
        <v>1.8102244203362886E-3</v>
      </c>
      <c r="BA292" s="5">
        <v>69.989999999999995</v>
      </c>
      <c r="BB292" s="6">
        <v>1.8112857152469419E-3</v>
      </c>
      <c r="BC292" s="5">
        <v>67.459999999999994</v>
      </c>
      <c r="BD292" s="6">
        <v>1.8112790110728051E-3</v>
      </c>
      <c r="BE292" s="5">
        <v>72.89</v>
      </c>
      <c r="BF292" s="6">
        <v>1.8112723312185674E-3</v>
      </c>
      <c r="BG292" s="5">
        <v>70.260000000000005</v>
      </c>
      <c r="BH292" s="6">
        <v>1.8110889372006333E-3</v>
      </c>
      <c r="BI292" s="5">
        <v>66.55</v>
      </c>
      <c r="BJ292" s="6">
        <v>1.8110489497548891E-3</v>
      </c>
      <c r="BK292" s="5">
        <v>91.52</v>
      </c>
      <c r="BL292" s="6">
        <v>1.8112758253258792E-3</v>
      </c>
      <c r="BM292" s="5">
        <v>109.91</v>
      </c>
      <c r="BN292" s="6">
        <v>1.8113523720624234E-3</v>
      </c>
      <c r="BO292" s="5">
        <v>97.38</v>
      </c>
      <c r="BP292" s="6">
        <v>1.8111450703394956E-3</v>
      </c>
      <c r="BQ292" s="5">
        <v>64.819999999999993</v>
      </c>
      <c r="BR292" s="6">
        <v>1.2025048164195152E-3</v>
      </c>
      <c r="BS292" s="5">
        <v>65.449999999999989</v>
      </c>
      <c r="BT292" s="6">
        <v>1.2027436153058083E-3</v>
      </c>
      <c r="BU292" s="5">
        <v>62.529999999999994</v>
      </c>
      <c r="BV292" s="6">
        <v>1.2028337863757193E-3</v>
      </c>
      <c r="BW292" s="5">
        <v>67.849999999999994</v>
      </c>
      <c r="BX292" s="6">
        <v>1.2024353524854611E-3</v>
      </c>
      <c r="BY292" s="5">
        <v>58.66</v>
      </c>
      <c r="BZ292" s="6">
        <v>1.2029138979413889E-3</v>
      </c>
      <c r="CA292" s="5">
        <v>59.8</v>
      </c>
      <c r="CB292" s="6">
        <v>1.2024886286401421E-3</v>
      </c>
      <c r="CC292" s="5">
        <v>46.28</v>
      </c>
      <c r="CD292" s="6">
        <v>1.202627382224762E-3</v>
      </c>
      <c r="CE292" s="5">
        <v>5830.8300000000008</v>
      </c>
      <c r="CF292" s="6">
        <v>2.2116674827620045E-3</v>
      </c>
      <c r="CG292" s="4"/>
      <c r="CH292" s="12">
        <f t="shared" si="93"/>
        <v>1983.7999999999997</v>
      </c>
      <c r="CI292" s="12">
        <f t="shared" si="94"/>
        <v>2775.6800000000003</v>
      </c>
      <c r="CJ292" s="12">
        <f t="shared" si="95"/>
        <v>906.61</v>
      </c>
      <c r="CK292" s="12">
        <f t="shared" si="96"/>
        <v>729.24</v>
      </c>
      <c r="CL292" s="12">
        <f t="shared" si="97"/>
        <v>729.24</v>
      </c>
      <c r="CM292" s="16">
        <f t="shared" si="108"/>
        <v>2.8871268459863793E-3</v>
      </c>
      <c r="CN292" s="16">
        <f t="shared" si="107"/>
        <v>2.2403987000508851E-3</v>
      </c>
      <c r="CO292" s="16">
        <f t="shared" si="107"/>
        <v>1.5811776291331399E-3</v>
      </c>
      <c r="CP292" s="16">
        <f t="shared" si="107"/>
        <v>1.2026462798157766E-3</v>
      </c>
      <c r="CQ292" s="16">
        <f t="shared" si="107"/>
        <v>1.2026462798157766E-3</v>
      </c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</row>
    <row r="293" spans="1:128" x14ac:dyDescent="0.25">
      <c r="A293" s="2" t="s">
        <v>219</v>
      </c>
      <c r="B293" s="2" t="s">
        <v>220</v>
      </c>
      <c r="C293" s="2" t="s">
        <v>95</v>
      </c>
      <c r="D293" s="2" t="s">
        <v>59</v>
      </c>
      <c r="E293" s="5">
        <v>78.73</v>
      </c>
      <c r="F293" s="6">
        <v>1.2000510932460885E-3</v>
      </c>
      <c r="G293" s="5">
        <v>79.959999999999994</v>
      </c>
      <c r="H293" s="6">
        <v>1.2002430507188249E-3</v>
      </c>
      <c r="I293" s="5">
        <v>79.109999999999971</v>
      </c>
      <c r="J293" s="6">
        <v>1.2001736770099151E-3</v>
      </c>
      <c r="K293" s="5">
        <v>79.61</v>
      </c>
      <c r="L293" s="6">
        <v>1.2001379683794322E-3</v>
      </c>
      <c r="M293" s="5">
        <v>39.750000000000007</v>
      </c>
      <c r="N293" s="6">
        <v>6.0637337314600401E-4</v>
      </c>
      <c r="O293" s="5">
        <v>28.4</v>
      </c>
      <c r="P293" s="6">
        <v>6.0661699527223207E-4</v>
      </c>
      <c r="Q293" s="5">
        <v>29.259999999999998</v>
      </c>
      <c r="R293" s="6">
        <v>6.0681650292022655E-4</v>
      </c>
      <c r="S293" s="5">
        <v>30.27</v>
      </c>
      <c r="T293" s="6">
        <v>6.0634189149424706E-4</v>
      </c>
      <c r="U293" s="5">
        <v>28.03</v>
      </c>
      <c r="V293" s="6">
        <v>6.0638838711073141E-4</v>
      </c>
      <c r="W293" s="5">
        <v>30.279999999999998</v>
      </c>
      <c r="X293" s="6">
        <v>6.0638806192527808E-4</v>
      </c>
      <c r="Y293" s="5">
        <v>29.33</v>
      </c>
      <c r="Z293" s="6">
        <v>6.066650836424229E-4</v>
      </c>
      <c r="AA293" s="5">
        <v>41.03</v>
      </c>
      <c r="AB293" s="6">
        <v>6.0671446446912728E-4</v>
      </c>
      <c r="AC293" s="5">
        <v>67.37</v>
      </c>
      <c r="AD293" s="6">
        <v>6.0653962616019727E-4</v>
      </c>
      <c r="AE293" s="5">
        <v>61.56</v>
      </c>
      <c r="AF293" s="6">
        <v>6.0650443494052761E-4</v>
      </c>
      <c r="AG293" s="5">
        <v>70.56</v>
      </c>
      <c r="AH293" s="6">
        <v>6.066602108711688E-4</v>
      </c>
      <c r="AI293" s="5">
        <v>71.22999999999999</v>
      </c>
      <c r="AJ293" s="6">
        <v>6.0660347021809465E-4</v>
      </c>
      <c r="AK293" s="5">
        <v>65</v>
      </c>
      <c r="AL293" s="6">
        <v>6.0656848344814592E-4</v>
      </c>
      <c r="AM293" s="5">
        <v>59.360000000000007</v>
      </c>
      <c r="AN293" s="6">
        <v>6.065968841807689E-4</v>
      </c>
      <c r="AO293" s="5">
        <v>174.97</v>
      </c>
      <c r="AP293" s="6">
        <v>1.2068231547820876E-3</v>
      </c>
      <c r="AQ293" s="5">
        <v>117.42999999999999</v>
      </c>
      <c r="AR293" s="6">
        <v>1.2068630973473883E-3</v>
      </c>
      <c r="AS293" s="5">
        <v>113.65</v>
      </c>
      <c r="AT293" s="6">
        <v>1.2068901801085808E-3</v>
      </c>
      <c r="AU293" s="5">
        <v>119.89000000000003</v>
      </c>
      <c r="AV293" s="6">
        <v>1.2068325100888144E-3</v>
      </c>
      <c r="AW293" s="5">
        <v>115.61999999999999</v>
      </c>
      <c r="AX293" s="6">
        <v>1.2069733873955526E-3</v>
      </c>
      <c r="AY293" s="5">
        <v>67.59</v>
      </c>
      <c r="AZ293" s="6">
        <v>1.2067567666488781E-3</v>
      </c>
      <c r="BA293" s="5">
        <v>46.650000000000013</v>
      </c>
      <c r="BB293" s="6">
        <v>1.2072650180921542E-3</v>
      </c>
      <c r="BC293" s="5">
        <v>44.980000000000004</v>
      </c>
      <c r="BD293" s="6">
        <v>1.2076983385421699E-3</v>
      </c>
      <c r="BE293" s="5">
        <v>48.59</v>
      </c>
      <c r="BF293" s="6">
        <v>1.2074320561655946E-3</v>
      </c>
      <c r="BG293" s="5">
        <v>46.84</v>
      </c>
      <c r="BH293" s="6">
        <v>1.2073926248004222E-3</v>
      </c>
      <c r="BI293" s="5">
        <v>44.370000000000005</v>
      </c>
      <c r="BJ293" s="6">
        <v>1.2074566776953334E-3</v>
      </c>
      <c r="BK293" s="5">
        <v>61</v>
      </c>
      <c r="BL293" s="6">
        <v>1.2072533363732369E-3</v>
      </c>
      <c r="BM293" s="5">
        <v>73.25</v>
      </c>
      <c r="BN293" s="6">
        <v>1.2071837071565147E-3</v>
      </c>
      <c r="BO293" s="5">
        <v>64.930000000000007</v>
      </c>
      <c r="BP293" s="6">
        <v>1.20761603426929E-3</v>
      </c>
      <c r="BQ293" s="5">
        <v>113.45</v>
      </c>
      <c r="BR293" s="6">
        <v>2.1046617004442151E-3</v>
      </c>
      <c r="BS293" s="5">
        <v>114.53</v>
      </c>
      <c r="BT293" s="6">
        <v>2.1046635028414704E-3</v>
      </c>
      <c r="BU293" s="5">
        <v>109.41</v>
      </c>
      <c r="BV293" s="6">
        <v>2.1046224942806242E-3</v>
      </c>
      <c r="BW293" s="5">
        <v>118.76000000000002</v>
      </c>
      <c r="BX293" s="6">
        <v>2.1046606110710891E-3</v>
      </c>
      <c r="BY293" s="5">
        <v>102.64</v>
      </c>
      <c r="BZ293" s="6">
        <v>2.1047917232305518E-3</v>
      </c>
      <c r="CA293" s="5">
        <v>104.67</v>
      </c>
      <c r="CB293" s="6">
        <v>2.1047572702301617E-3</v>
      </c>
      <c r="CC293" s="5">
        <v>80.990000000000009</v>
      </c>
      <c r="CD293" s="6">
        <v>2.104597918893334E-3</v>
      </c>
      <c r="CE293" s="5">
        <v>2853.0499999999993</v>
      </c>
      <c r="CF293" s="6">
        <v>1.0821783368223964E-3</v>
      </c>
      <c r="CG293" s="4"/>
      <c r="CH293" s="12">
        <f t="shared" si="93"/>
        <v>573.75999999999988</v>
      </c>
      <c r="CI293" s="12">
        <f t="shared" si="94"/>
        <v>1104.2299999999998</v>
      </c>
      <c r="CJ293" s="12">
        <f t="shared" si="95"/>
        <v>886.76</v>
      </c>
      <c r="CK293" s="12">
        <f t="shared" si="96"/>
        <v>1276.1999999999998</v>
      </c>
      <c r="CL293" s="12">
        <f t="shared" si="97"/>
        <v>1276.1999999999998</v>
      </c>
      <c r="CM293" s="16">
        <f t="shared" si="108"/>
        <v>8.350226329030874E-4</v>
      </c>
      <c r="CN293" s="16">
        <f t="shared" si="107"/>
        <v>8.9128266102619469E-4</v>
      </c>
      <c r="CO293" s="16">
        <f t="shared" si="107"/>
        <v>1.5465581390124786E-3</v>
      </c>
      <c r="CP293" s="16">
        <f t="shared" si="107"/>
        <v>2.1046804650058882E-3</v>
      </c>
      <c r="CQ293" s="16">
        <f t="shared" si="107"/>
        <v>2.1046804650058882E-3</v>
      </c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</row>
    <row r="294" spans="1:128" x14ac:dyDescent="0.25">
      <c r="A294" s="2" t="s">
        <v>219</v>
      </c>
      <c r="B294" s="2" t="s">
        <v>220</v>
      </c>
      <c r="C294" s="2" t="s">
        <v>95</v>
      </c>
      <c r="D294" s="2" t="s">
        <v>61</v>
      </c>
      <c r="E294" s="5">
        <v>39.36</v>
      </c>
      <c r="F294" s="6">
        <v>5.9994933354713632E-4</v>
      </c>
      <c r="G294" s="5">
        <v>39.97</v>
      </c>
      <c r="H294" s="6">
        <v>5.9997141992535559E-4</v>
      </c>
      <c r="I294" s="5">
        <v>39.56</v>
      </c>
      <c r="J294" s="6">
        <v>6.0016269324373987E-4</v>
      </c>
      <c r="K294" s="5">
        <v>39.800000000000004</v>
      </c>
      <c r="L294" s="6">
        <v>5.9999360810829554E-4</v>
      </c>
      <c r="M294" s="5">
        <v>33.129999999999995</v>
      </c>
      <c r="N294" s="6">
        <v>5.0538741766860645E-4</v>
      </c>
      <c r="O294" s="5">
        <v>23.659999999999993</v>
      </c>
      <c r="P294" s="6">
        <v>5.0537176437116219E-4</v>
      </c>
      <c r="Q294" s="5">
        <v>24.379999999999995</v>
      </c>
      <c r="R294" s="6">
        <v>5.0561128985629261E-4</v>
      </c>
      <c r="S294" s="5">
        <v>25.249999999999996</v>
      </c>
      <c r="T294" s="6">
        <v>5.0578568748694207E-4</v>
      </c>
      <c r="U294" s="5">
        <v>23.37</v>
      </c>
      <c r="V294" s="6">
        <v>5.0557604733420598E-4</v>
      </c>
      <c r="W294" s="5">
        <v>25.23</v>
      </c>
      <c r="X294" s="6">
        <v>5.052566315183213E-4</v>
      </c>
      <c r="Y294" s="5">
        <v>24.43</v>
      </c>
      <c r="Z294" s="6">
        <v>5.0531292169738807E-4</v>
      </c>
      <c r="AA294" s="5">
        <v>34.169999999999995</v>
      </c>
      <c r="AB294" s="6">
        <v>5.0527500002218073E-4</v>
      </c>
      <c r="AC294" s="5">
        <v>56.14</v>
      </c>
      <c r="AD294" s="6">
        <v>5.0543468328088871E-4</v>
      </c>
      <c r="AE294" s="5">
        <v>51.29</v>
      </c>
      <c r="AF294" s="6">
        <v>5.0532183996263252E-4</v>
      </c>
      <c r="AG294" s="5">
        <v>58.78</v>
      </c>
      <c r="AH294" s="6">
        <v>5.053782198838904E-4</v>
      </c>
      <c r="AI294" s="5">
        <v>59.36</v>
      </c>
      <c r="AJ294" s="6">
        <v>5.0551708538742243E-4</v>
      </c>
      <c r="AK294" s="5">
        <v>54.17</v>
      </c>
      <c r="AL294" s="6">
        <v>5.0550484228286253E-4</v>
      </c>
      <c r="AM294" s="5">
        <v>49.46</v>
      </c>
      <c r="AN294" s="6">
        <v>5.0542927714927266E-4</v>
      </c>
      <c r="AO294" s="5">
        <v>43.74</v>
      </c>
      <c r="AP294" s="6">
        <v>3.0168854540874734E-4</v>
      </c>
      <c r="AQ294" s="5">
        <v>29.35</v>
      </c>
      <c r="AR294" s="6">
        <v>3.0163869460228093E-4</v>
      </c>
      <c r="AS294" s="5">
        <v>28.400000000000002</v>
      </c>
      <c r="AT294" s="6">
        <v>3.0158980303637216E-4</v>
      </c>
      <c r="AU294" s="5">
        <v>29.98</v>
      </c>
      <c r="AV294" s="6">
        <v>3.0178362375896778E-4</v>
      </c>
      <c r="AW294" s="5">
        <v>28.879999999999995</v>
      </c>
      <c r="AX294" s="6">
        <v>3.0148236834443481E-4</v>
      </c>
      <c r="AY294" s="5">
        <v>16.899999999999995</v>
      </c>
      <c r="AZ294" s="6">
        <v>3.017338268437052E-4</v>
      </c>
      <c r="BA294" s="5">
        <v>0</v>
      </c>
      <c r="BB294" s="6">
        <v>0</v>
      </c>
      <c r="BC294" s="5">
        <v>0</v>
      </c>
      <c r="BD294" s="6">
        <v>0</v>
      </c>
      <c r="BE294" s="5">
        <v>0</v>
      </c>
      <c r="BF294" s="6">
        <v>0</v>
      </c>
      <c r="BG294" s="5">
        <v>0</v>
      </c>
      <c r="BH294" s="6">
        <v>0</v>
      </c>
      <c r="BI294" s="5">
        <v>0</v>
      </c>
      <c r="BJ294" s="6">
        <v>0</v>
      </c>
      <c r="BK294" s="5">
        <v>0</v>
      </c>
      <c r="BL294" s="6">
        <v>0</v>
      </c>
      <c r="BM294" s="5">
        <v>0</v>
      </c>
      <c r="BN294" s="6">
        <v>0</v>
      </c>
      <c r="BO294" s="5">
        <v>0</v>
      </c>
      <c r="BP294" s="6">
        <v>0</v>
      </c>
      <c r="BQ294" s="5">
        <v>0</v>
      </c>
      <c r="BR294" s="6">
        <v>0</v>
      </c>
      <c r="BS294" s="5">
        <v>0</v>
      </c>
      <c r="BT294" s="6">
        <v>0</v>
      </c>
      <c r="BU294" s="5">
        <v>0</v>
      </c>
      <c r="BV294" s="6">
        <v>0</v>
      </c>
      <c r="BW294" s="5">
        <v>0</v>
      </c>
      <c r="BX294" s="6">
        <v>0</v>
      </c>
      <c r="BY294" s="5">
        <v>0</v>
      </c>
      <c r="BZ294" s="6">
        <v>0</v>
      </c>
      <c r="CA294" s="5">
        <v>0</v>
      </c>
      <c r="CB294" s="6">
        <v>0</v>
      </c>
      <c r="CC294" s="5">
        <v>0</v>
      </c>
      <c r="CD294" s="6">
        <v>0</v>
      </c>
      <c r="CE294" s="5">
        <v>878.76</v>
      </c>
      <c r="CF294" s="6">
        <v>3.3331874144023043E-4</v>
      </c>
      <c r="CG294" s="4"/>
      <c r="CH294" s="12">
        <f t="shared" si="93"/>
        <v>372.31</v>
      </c>
      <c r="CI294" s="12">
        <f t="shared" si="94"/>
        <v>506.45</v>
      </c>
      <c r="CJ294" s="12">
        <f t="shared" si="95"/>
        <v>0</v>
      </c>
      <c r="CK294" s="12">
        <f t="shared" si="96"/>
        <v>0</v>
      </c>
      <c r="CL294" s="12">
        <f t="shared" si="97"/>
        <v>0</v>
      </c>
      <c r="CM294" s="16">
        <f t="shared" si="108"/>
        <v>5.418420183633375E-4</v>
      </c>
      <c r="CN294" s="16">
        <f t="shared" si="107"/>
        <v>4.0878268447399219E-4</v>
      </c>
      <c r="CO294" s="16">
        <f t="shared" si="107"/>
        <v>0</v>
      </c>
      <c r="CP294" s="16">
        <f t="shared" si="107"/>
        <v>0</v>
      </c>
      <c r="CQ294" s="16">
        <f t="shared" si="107"/>
        <v>0</v>
      </c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</row>
    <row r="295" spans="1:128" x14ac:dyDescent="0.25">
      <c r="A295" s="2" t="s">
        <v>219</v>
      </c>
      <c r="B295" s="2" t="s">
        <v>220</v>
      </c>
      <c r="C295" s="2" t="s">
        <v>95</v>
      </c>
      <c r="D295" s="2" t="s">
        <v>62</v>
      </c>
      <c r="E295" s="5">
        <v>13.129999999999997</v>
      </c>
      <c r="F295" s="6">
        <v>2.0013553733419458E-4</v>
      </c>
      <c r="G295" s="5">
        <v>13.31</v>
      </c>
      <c r="H295" s="6">
        <v>1.9979033272970935E-4</v>
      </c>
      <c r="I295" s="5">
        <v>13.19</v>
      </c>
      <c r="J295" s="6">
        <v>2.0010480090710132E-4</v>
      </c>
      <c r="K295" s="5">
        <v>13.27</v>
      </c>
      <c r="L295" s="6">
        <v>2.0004812009037892E-4</v>
      </c>
      <c r="M295" s="5">
        <v>13.24</v>
      </c>
      <c r="N295" s="6">
        <v>2.0197191095479476E-4</v>
      </c>
      <c r="O295" s="5">
        <v>9.4700000000000006</v>
      </c>
      <c r="P295" s="6">
        <v>2.0227686426859288E-4</v>
      </c>
      <c r="Q295" s="5">
        <v>9.7499999999999982</v>
      </c>
      <c r="R295" s="6">
        <v>2.0220303839617939E-4</v>
      </c>
      <c r="S295" s="5">
        <v>10.079999999999998</v>
      </c>
      <c r="T295" s="6">
        <v>2.0191365266805449E-4</v>
      </c>
      <c r="U295" s="5">
        <v>9.34</v>
      </c>
      <c r="V295" s="6">
        <v>2.0205735053921623E-4</v>
      </c>
      <c r="W295" s="5">
        <v>10.08</v>
      </c>
      <c r="X295" s="6">
        <v>2.0186234029745059E-4</v>
      </c>
      <c r="Y295" s="5">
        <v>9.7799999999999994</v>
      </c>
      <c r="Z295" s="6">
        <v>2.022906415964165E-4</v>
      </c>
      <c r="AA295" s="5">
        <v>13.670000000000002</v>
      </c>
      <c r="AB295" s="6">
        <v>2.0213957419675774E-4</v>
      </c>
      <c r="AC295" s="5">
        <v>22.46</v>
      </c>
      <c r="AD295" s="6">
        <v>2.0220988575861702E-4</v>
      </c>
      <c r="AE295" s="5">
        <v>20.52</v>
      </c>
      <c r="AF295" s="6">
        <v>2.0216814498017586E-4</v>
      </c>
      <c r="AG295" s="5">
        <v>23.52</v>
      </c>
      <c r="AH295" s="6">
        <v>2.0222007029038961E-4</v>
      </c>
      <c r="AI295" s="5">
        <v>23.75</v>
      </c>
      <c r="AJ295" s="6">
        <v>2.0225793089540572E-4</v>
      </c>
      <c r="AK295" s="5">
        <v>21.669999999999998</v>
      </c>
      <c r="AL295" s="6">
        <v>2.0222060055878957E-4</v>
      </c>
      <c r="AM295" s="5">
        <v>19.79</v>
      </c>
      <c r="AN295" s="6">
        <v>2.0223302456094026E-4</v>
      </c>
      <c r="AO295" s="5">
        <v>14.579999999999998</v>
      </c>
      <c r="AP295" s="6">
        <v>1.0056284846958242E-4</v>
      </c>
      <c r="AQ295" s="5">
        <v>9.7700000000000014</v>
      </c>
      <c r="AR295" s="6">
        <v>1.0040920089486491E-4</v>
      </c>
      <c r="AS295" s="5">
        <v>9.4700000000000006</v>
      </c>
      <c r="AT295" s="6">
        <v>1.0056533220966353E-4</v>
      </c>
      <c r="AU295" s="5">
        <v>9.9999999999999982</v>
      </c>
      <c r="AV295" s="6">
        <v>1.0066164901900192E-4</v>
      </c>
      <c r="AW295" s="5">
        <v>9.6300000000000008</v>
      </c>
      <c r="AX295" s="6">
        <v>1.005289199154054E-4</v>
      </c>
      <c r="AY295" s="5">
        <v>5.65</v>
      </c>
      <c r="AZ295" s="6">
        <v>1.008755101578068E-4</v>
      </c>
      <c r="BA295" s="5">
        <v>0</v>
      </c>
      <c r="BB295" s="6">
        <v>0</v>
      </c>
      <c r="BC295" s="5">
        <v>0</v>
      </c>
      <c r="BD295" s="6">
        <v>0</v>
      </c>
      <c r="BE295" s="5">
        <v>0</v>
      </c>
      <c r="BF295" s="6">
        <v>0</v>
      </c>
      <c r="BG295" s="5">
        <v>0</v>
      </c>
      <c r="BH295" s="6">
        <v>0</v>
      </c>
      <c r="BI295" s="5">
        <v>0</v>
      </c>
      <c r="BJ295" s="6">
        <v>0</v>
      </c>
      <c r="BK295" s="5">
        <v>0</v>
      </c>
      <c r="BL295" s="6">
        <v>0</v>
      </c>
      <c r="BM295" s="5">
        <v>0</v>
      </c>
      <c r="BN295" s="6">
        <v>0</v>
      </c>
      <c r="BO295" s="5">
        <v>0</v>
      </c>
      <c r="BP295" s="6">
        <v>0</v>
      </c>
      <c r="BQ295" s="5">
        <v>0</v>
      </c>
      <c r="BR295" s="6">
        <v>0</v>
      </c>
      <c r="BS295" s="5">
        <v>0</v>
      </c>
      <c r="BT295" s="6">
        <v>0</v>
      </c>
      <c r="BU295" s="5">
        <v>0</v>
      </c>
      <c r="BV295" s="6">
        <v>0</v>
      </c>
      <c r="BW295" s="5">
        <v>0</v>
      </c>
      <c r="BX295" s="6">
        <v>0</v>
      </c>
      <c r="BY295" s="5">
        <v>0</v>
      </c>
      <c r="BZ295" s="6">
        <v>0</v>
      </c>
      <c r="CA295" s="5">
        <v>0</v>
      </c>
      <c r="CB295" s="6">
        <v>0</v>
      </c>
      <c r="CC295" s="5">
        <v>0</v>
      </c>
      <c r="CD295" s="6">
        <v>0</v>
      </c>
      <c r="CE295" s="5">
        <v>329.12</v>
      </c>
      <c r="CF295" s="6">
        <v>1.2483711614412197E-4</v>
      </c>
      <c r="CG295" s="4"/>
      <c r="CH295" s="12">
        <f t="shared" si="93"/>
        <v>138.31</v>
      </c>
      <c r="CI295" s="12">
        <f t="shared" si="94"/>
        <v>190.81000000000003</v>
      </c>
      <c r="CJ295" s="12">
        <f t="shared" si="95"/>
        <v>0</v>
      </c>
      <c r="CK295" s="12">
        <f t="shared" si="96"/>
        <v>0</v>
      </c>
      <c r="CL295" s="12">
        <f t="shared" si="97"/>
        <v>0</v>
      </c>
      <c r="CM295" s="16">
        <f t="shared" si="108"/>
        <v>2.0128970363362039E-4</v>
      </c>
      <c r="CN295" s="16">
        <f t="shared" si="107"/>
        <v>1.5401288187280574E-4</v>
      </c>
      <c r="CO295" s="16">
        <f t="shared" si="107"/>
        <v>0</v>
      </c>
      <c r="CP295" s="16">
        <f t="shared" si="107"/>
        <v>0</v>
      </c>
      <c r="CQ295" s="16">
        <f t="shared" si="107"/>
        <v>0</v>
      </c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</row>
    <row r="296" spans="1:128" x14ac:dyDescent="0.25">
      <c r="A296" s="2" t="s">
        <v>219</v>
      </c>
      <c r="B296" s="2" t="s">
        <v>220</v>
      </c>
      <c r="C296" s="2" t="s">
        <v>95</v>
      </c>
      <c r="D296" s="2" t="s">
        <v>63</v>
      </c>
      <c r="E296" s="5">
        <v>9415.35</v>
      </c>
      <c r="F296" s="6">
        <v>0.14351455684992456</v>
      </c>
      <c r="G296" s="5">
        <v>9560.91</v>
      </c>
      <c r="H296" s="6">
        <v>0.14351445455287795</v>
      </c>
      <c r="I296" s="5">
        <v>9459.8099999999977</v>
      </c>
      <c r="J296" s="6">
        <v>0.14351428329560317</v>
      </c>
      <c r="K296" s="5">
        <v>9519.89</v>
      </c>
      <c r="L296" s="6">
        <v>0.14351440075110755</v>
      </c>
      <c r="M296" s="5">
        <v>8197.5300000000007</v>
      </c>
      <c r="N296" s="6">
        <v>0.12505066459284431</v>
      </c>
      <c r="O296" s="5">
        <v>5854.49</v>
      </c>
      <c r="P296" s="6">
        <v>0.12505046241730033</v>
      </c>
      <c r="Q296" s="5">
        <v>6029.7999999999993</v>
      </c>
      <c r="R296" s="6">
        <v>0.12505065445346486</v>
      </c>
      <c r="S296" s="5">
        <v>6242.8000000000011</v>
      </c>
      <c r="T296" s="6">
        <v>0.12505025306310824</v>
      </c>
      <c r="U296" s="5">
        <v>5780.3999999999987</v>
      </c>
      <c r="V296" s="6">
        <v>0.12505056842150808</v>
      </c>
      <c r="W296" s="5">
        <v>6244.4099999999989</v>
      </c>
      <c r="X296" s="6">
        <v>0.12505071591039713</v>
      </c>
      <c r="Y296" s="5">
        <v>6045.74</v>
      </c>
      <c r="Z296" s="6">
        <v>0.12505077950154592</v>
      </c>
      <c r="AA296" s="5">
        <v>8456.739999999998</v>
      </c>
      <c r="AB296" s="6">
        <v>0.12505060882901892</v>
      </c>
      <c r="AC296" s="5">
        <v>13889.690000000002</v>
      </c>
      <c r="AD296" s="6">
        <v>0.12505042867865565</v>
      </c>
      <c r="AE296" s="5">
        <v>12692.59</v>
      </c>
      <c r="AF296" s="6">
        <v>0.12505055435155607</v>
      </c>
      <c r="AG296" s="5">
        <v>14544.5</v>
      </c>
      <c r="AH296" s="6">
        <v>0.12505058725929302</v>
      </c>
      <c r="AI296" s="5">
        <v>14683.97</v>
      </c>
      <c r="AJ296" s="6">
        <v>0.12505050061179834</v>
      </c>
      <c r="AK296" s="5">
        <v>13400.440000000002</v>
      </c>
      <c r="AL296" s="6">
        <v>0.12505053182058268</v>
      </c>
      <c r="AM296" s="5">
        <v>12237.12</v>
      </c>
      <c r="AN296" s="6">
        <v>0.12505051993507699</v>
      </c>
      <c r="AO296" s="5">
        <v>13969.080000000002</v>
      </c>
      <c r="AP296" s="6">
        <v>9.6349140967042168E-2</v>
      </c>
      <c r="AQ296" s="5">
        <v>9374.9600000000009</v>
      </c>
      <c r="AR296" s="6">
        <v>9.6349257115795561E-2</v>
      </c>
      <c r="AS296" s="5">
        <v>9072.9699999999993</v>
      </c>
      <c r="AT296" s="6">
        <v>9.6349128001933557E-2</v>
      </c>
      <c r="AU296" s="5">
        <v>9571.58</v>
      </c>
      <c r="AV296" s="6">
        <v>9.6349102651729857E-2</v>
      </c>
      <c r="AW296" s="5">
        <v>9229.6</v>
      </c>
      <c r="AX296" s="6">
        <v>9.6349088188081591E-2</v>
      </c>
      <c r="AY296" s="5">
        <v>5396.4799999999987</v>
      </c>
      <c r="AZ296" s="6">
        <v>9.6349145673699302E-2</v>
      </c>
      <c r="BA296" s="5">
        <v>3724.91</v>
      </c>
      <c r="BB296" s="6">
        <v>9.6397717867988092E-2</v>
      </c>
      <c r="BC296" s="5">
        <v>3590.2799999999997</v>
      </c>
      <c r="BD296" s="6">
        <v>9.6397847730128522E-2</v>
      </c>
      <c r="BE296" s="5">
        <v>3879.2799999999997</v>
      </c>
      <c r="BF296" s="6">
        <v>9.6397757292489561E-2</v>
      </c>
      <c r="BG296" s="5">
        <v>3739.68</v>
      </c>
      <c r="BH296" s="6">
        <v>9.6397567273988946E-2</v>
      </c>
      <c r="BI296" s="5">
        <v>3542.29</v>
      </c>
      <c r="BJ296" s="6">
        <v>9.6397604571408654E-2</v>
      </c>
      <c r="BK296" s="5">
        <v>4870.7700000000004</v>
      </c>
      <c r="BL296" s="6">
        <v>9.6397595626338872E-2</v>
      </c>
      <c r="BM296" s="5">
        <v>5849.25</v>
      </c>
      <c r="BN296" s="6">
        <v>9.6397533093313906E-2</v>
      </c>
      <c r="BO296" s="5">
        <v>5183.01</v>
      </c>
      <c r="BP296" s="6">
        <v>9.6397443119945678E-2</v>
      </c>
      <c r="BQ296" s="5">
        <v>4980.93</v>
      </c>
      <c r="BR296" s="6">
        <v>9.2403460586986369E-2</v>
      </c>
      <c r="BS296" s="5">
        <v>5028.33</v>
      </c>
      <c r="BT296" s="6">
        <v>9.2403236106197953E-2</v>
      </c>
      <c r="BU296" s="5">
        <v>4803.63</v>
      </c>
      <c r="BV296" s="6">
        <v>9.2403141871869446E-2</v>
      </c>
      <c r="BW296" s="5">
        <v>5214.04</v>
      </c>
      <c r="BX296" s="6">
        <v>9.2403036481551876E-2</v>
      </c>
      <c r="BY296" s="5">
        <v>4506.04</v>
      </c>
      <c r="BZ296" s="6">
        <v>9.2403309592223259E-2</v>
      </c>
      <c r="CA296" s="5">
        <v>4595.24</v>
      </c>
      <c r="CB296" s="6">
        <v>9.2403408793851616E-2</v>
      </c>
      <c r="CC296" s="5">
        <v>3555.8900000000003</v>
      </c>
      <c r="CD296" s="6">
        <v>9.2402996589870556E-2</v>
      </c>
      <c r="CE296" s="5">
        <v>295934.42</v>
      </c>
      <c r="CF296" s="6">
        <v>0.11224963405622075</v>
      </c>
      <c r="CG296" s="4"/>
      <c r="CH296" s="12">
        <f t="shared" si="93"/>
        <v>90807.87</v>
      </c>
      <c r="CI296" s="12">
        <f t="shared" si="94"/>
        <v>138062.98000000001</v>
      </c>
      <c r="CJ296" s="12">
        <f t="shared" si="95"/>
        <v>54406.400000000001</v>
      </c>
      <c r="CK296" s="12">
        <f t="shared" si="96"/>
        <v>56029.885714285709</v>
      </c>
      <c r="CL296" s="12">
        <f t="shared" si="97"/>
        <v>56029.885714285709</v>
      </c>
      <c r="CM296" s="16">
        <f t="shared" si="108"/>
        <v>0.13215739454775741</v>
      </c>
      <c r="CN296" s="16">
        <f t="shared" si="107"/>
        <v>0.11143796147868318</v>
      </c>
      <c r="CO296" s="16">
        <f t="shared" si="107"/>
        <v>9.4887749486183989E-2</v>
      </c>
      <c r="CP296" s="16">
        <f t="shared" si="107"/>
        <v>9.240323297239432E-2</v>
      </c>
      <c r="CQ296" s="16">
        <f t="shared" si="107"/>
        <v>9.240323297239432E-2</v>
      </c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</row>
    <row r="297" spans="1:128" x14ac:dyDescent="0.25">
      <c r="A297" s="2" t="s">
        <v>219</v>
      </c>
      <c r="B297" s="2" t="s">
        <v>220</v>
      </c>
      <c r="C297" s="2" t="s">
        <v>95</v>
      </c>
      <c r="D297" s="2" t="s">
        <v>64</v>
      </c>
      <c r="E297" s="5">
        <v>6.55</v>
      </c>
      <c r="F297" s="6">
        <v>9.9839129439373544E-5</v>
      </c>
      <c r="G297" s="5">
        <v>6.6599999999999993</v>
      </c>
      <c r="H297" s="6">
        <v>9.9970219081883108E-5</v>
      </c>
      <c r="I297" s="5">
        <v>6.58</v>
      </c>
      <c r="J297" s="6">
        <v>9.9824836237204454E-5</v>
      </c>
      <c r="K297" s="5">
        <v>6.66</v>
      </c>
      <c r="L297" s="6">
        <v>1.0040094045229266E-4</v>
      </c>
      <c r="M297" s="5">
        <v>6.629999999999999</v>
      </c>
      <c r="N297" s="6">
        <v>1.0113850223793724E-4</v>
      </c>
      <c r="O297" s="5">
        <v>4.7300000000000004</v>
      </c>
      <c r="P297" s="6">
        <v>1.0103163336752316E-4</v>
      </c>
      <c r="Q297" s="5">
        <v>4.84</v>
      </c>
      <c r="R297" s="6">
        <v>1.0037566213718034E-4</v>
      </c>
      <c r="S297" s="5">
        <v>5.0499999999999989</v>
      </c>
      <c r="T297" s="6">
        <v>1.011571374973884E-4</v>
      </c>
      <c r="U297" s="5">
        <v>4.6800000000000006</v>
      </c>
      <c r="V297" s="6">
        <v>1.0124501076269081E-4</v>
      </c>
      <c r="W297" s="5">
        <v>5.0499999999999989</v>
      </c>
      <c r="X297" s="6">
        <v>1.0113143040695687E-4</v>
      </c>
      <c r="Y297" s="5">
        <v>4.8899999999999997</v>
      </c>
      <c r="Z297" s="6">
        <v>1.0114532079820825E-4</v>
      </c>
      <c r="AA297" s="5">
        <v>6.81</v>
      </c>
      <c r="AB297" s="6">
        <v>1.0070010974981127E-4</v>
      </c>
      <c r="AC297" s="5">
        <v>11.240000000000002</v>
      </c>
      <c r="AD297" s="6">
        <v>1.0119497399496241E-4</v>
      </c>
      <c r="AE297" s="5">
        <v>10.269999999999998</v>
      </c>
      <c r="AF297" s="6">
        <v>1.0118259497789502E-4</v>
      </c>
      <c r="AG297" s="5">
        <v>11.76</v>
      </c>
      <c r="AH297" s="6">
        <v>1.011100351451948E-4</v>
      </c>
      <c r="AI297" s="5">
        <v>11.84</v>
      </c>
      <c r="AJ297" s="6">
        <v>1.0083090112848857E-4</v>
      </c>
      <c r="AK297" s="5">
        <v>10.819999999999999</v>
      </c>
      <c r="AL297" s="6">
        <v>1.0097032293706059E-4</v>
      </c>
      <c r="AM297" s="5">
        <v>9.8999999999999986</v>
      </c>
      <c r="AN297" s="6">
        <v>1.0116760703149613E-4</v>
      </c>
      <c r="AO297" s="5">
        <v>14.599999999999998</v>
      </c>
      <c r="AP297" s="6">
        <v>1.0070079476377937E-4</v>
      </c>
      <c r="AQ297" s="5">
        <v>9.7799999999999994</v>
      </c>
      <c r="AR297" s="6">
        <v>1.0051197387428644E-4</v>
      </c>
      <c r="AS297" s="5">
        <v>9.4700000000000006</v>
      </c>
      <c r="AT297" s="6">
        <v>1.0056533220966353E-4</v>
      </c>
      <c r="AU297" s="5">
        <v>9.9799999999999986</v>
      </c>
      <c r="AV297" s="6">
        <v>1.0046032572096391E-4</v>
      </c>
      <c r="AW297" s="5">
        <v>9.629999999999999</v>
      </c>
      <c r="AX297" s="6">
        <v>1.0052891991540539E-4</v>
      </c>
      <c r="AY297" s="5">
        <v>5.6099999999999994</v>
      </c>
      <c r="AZ297" s="6">
        <v>1.001613472540347E-4</v>
      </c>
      <c r="BA297" s="5">
        <v>0</v>
      </c>
      <c r="BB297" s="6">
        <v>0</v>
      </c>
      <c r="BC297" s="5">
        <v>0</v>
      </c>
      <c r="BD297" s="6">
        <v>0</v>
      </c>
      <c r="BE297" s="5">
        <v>0</v>
      </c>
      <c r="BF297" s="6">
        <v>0</v>
      </c>
      <c r="BG297" s="5">
        <v>0</v>
      </c>
      <c r="BH297" s="6">
        <v>0</v>
      </c>
      <c r="BI297" s="5">
        <v>0</v>
      </c>
      <c r="BJ297" s="6">
        <v>0</v>
      </c>
      <c r="BK297" s="5">
        <v>0</v>
      </c>
      <c r="BL297" s="6">
        <v>0</v>
      </c>
      <c r="BM297" s="5">
        <v>0</v>
      </c>
      <c r="BN297" s="6">
        <v>0</v>
      </c>
      <c r="BO297" s="5">
        <v>0</v>
      </c>
      <c r="BP297" s="6">
        <v>0</v>
      </c>
      <c r="BQ297" s="5">
        <v>0</v>
      </c>
      <c r="BR297" s="6">
        <v>0</v>
      </c>
      <c r="BS297" s="5">
        <v>0</v>
      </c>
      <c r="BT297" s="6">
        <v>0</v>
      </c>
      <c r="BU297" s="5">
        <v>0</v>
      </c>
      <c r="BV297" s="6">
        <v>0</v>
      </c>
      <c r="BW297" s="5">
        <v>0</v>
      </c>
      <c r="BX297" s="6">
        <v>0</v>
      </c>
      <c r="BY297" s="5">
        <v>0</v>
      </c>
      <c r="BZ297" s="6">
        <v>0</v>
      </c>
      <c r="CA297" s="5">
        <v>0</v>
      </c>
      <c r="CB297" s="6">
        <v>0</v>
      </c>
      <c r="CC297" s="5">
        <v>0</v>
      </c>
      <c r="CD297" s="6">
        <v>0</v>
      </c>
      <c r="CE297" s="5">
        <v>194.02999999999997</v>
      </c>
      <c r="CF297" s="6">
        <v>7.3596699214402E-5</v>
      </c>
      <c r="CG297" s="4"/>
      <c r="CH297" s="12">
        <f t="shared" si="93"/>
        <v>69.13</v>
      </c>
      <c r="CI297" s="12">
        <f t="shared" si="94"/>
        <v>124.89999999999999</v>
      </c>
      <c r="CJ297" s="12">
        <f t="shared" si="95"/>
        <v>0</v>
      </c>
      <c r="CK297" s="12">
        <f t="shared" si="96"/>
        <v>0</v>
      </c>
      <c r="CL297" s="12">
        <f t="shared" si="97"/>
        <v>0</v>
      </c>
      <c r="CM297" s="16">
        <f t="shared" si="108"/>
        <v>1.0060846802250146E-4</v>
      </c>
      <c r="CN297" s="16">
        <f t="shared" si="107"/>
        <v>1.0081342144496321E-4</v>
      </c>
      <c r="CO297" s="16">
        <f t="shared" si="107"/>
        <v>0</v>
      </c>
      <c r="CP297" s="16">
        <f t="shared" si="107"/>
        <v>0</v>
      </c>
      <c r="CQ297" s="16">
        <f t="shared" si="107"/>
        <v>0</v>
      </c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</row>
    <row r="298" spans="1:128" s="7" customFormat="1" x14ac:dyDescent="0.25">
      <c r="A298" s="7" t="s">
        <v>221</v>
      </c>
      <c r="E298" s="10">
        <v>65605.540000000008</v>
      </c>
      <c r="F298" s="11">
        <v>1</v>
      </c>
      <c r="G298" s="10">
        <v>66619.839999999997</v>
      </c>
      <c r="H298" s="11">
        <v>1</v>
      </c>
      <c r="I298" s="10">
        <v>65915.459999999992</v>
      </c>
      <c r="J298" s="11">
        <v>1</v>
      </c>
      <c r="K298" s="10">
        <v>66334.040000000008</v>
      </c>
      <c r="L298" s="11">
        <v>1</v>
      </c>
      <c r="M298" s="10">
        <v>65553.67</v>
      </c>
      <c r="N298" s="11">
        <v>1</v>
      </c>
      <c r="O298" s="10">
        <v>46817.020000000011</v>
      </c>
      <c r="P298" s="11">
        <v>1</v>
      </c>
      <c r="Q298" s="10">
        <v>48218.86</v>
      </c>
      <c r="R298" s="11">
        <v>1</v>
      </c>
      <c r="S298" s="10">
        <v>49922.330000000009</v>
      </c>
      <c r="T298" s="11">
        <v>1</v>
      </c>
      <c r="U298" s="10">
        <v>46224.499999999993</v>
      </c>
      <c r="V298" s="11">
        <v>1</v>
      </c>
      <c r="W298" s="10">
        <v>49935.02</v>
      </c>
      <c r="X298" s="11">
        <v>1</v>
      </c>
      <c r="Y298" s="10">
        <v>48346.28</v>
      </c>
      <c r="Z298" s="11">
        <v>1</v>
      </c>
      <c r="AA298" s="10">
        <v>67626.539999999979</v>
      </c>
      <c r="AB298" s="11">
        <v>1</v>
      </c>
      <c r="AC298" s="10">
        <v>111072.71</v>
      </c>
      <c r="AD298" s="11">
        <v>1</v>
      </c>
      <c r="AE298" s="10">
        <v>101499.66999999997</v>
      </c>
      <c r="AF298" s="11">
        <v>1</v>
      </c>
      <c r="AG298" s="10">
        <v>116308.92999999998</v>
      </c>
      <c r="AH298" s="11">
        <v>1</v>
      </c>
      <c r="AI298" s="10">
        <v>117424.31999999996</v>
      </c>
      <c r="AJ298" s="11">
        <v>1</v>
      </c>
      <c r="AK298" s="10">
        <v>107160.19999999998</v>
      </c>
      <c r="AL298" s="11">
        <v>1</v>
      </c>
      <c r="AM298" s="10">
        <v>97857.409999999989</v>
      </c>
      <c r="AN298" s="11">
        <v>1</v>
      </c>
      <c r="AO298" s="10">
        <v>144983.96</v>
      </c>
      <c r="AP298" s="11">
        <v>1</v>
      </c>
      <c r="AQ298" s="10">
        <v>97301.84</v>
      </c>
      <c r="AR298" s="11">
        <v>1</v>
      </c>
      <c r="AS298" s="10">
        <v>94167.640000000014</v>
      </c>
      <c r="AT298" s="11">
        <v>1</v>
      </c>
      <c r="AU298" s="10">
        <v>99342.699999999968</v>
      </c>
      <c r="AV298" s="11">
        <v>1</v>
      </c>
      <c r="AW298" s="10">
        <v>95793.329999999987</v>
      </c>
      <c r="AX298" s="11">
        <v>1</v>
      </c>
      <c r="AY298" s="10">
        <v>56009.63</v>
      </c>
      <c r="AZ298" s="11">
        <v>1</v>
      </c>
      <c r="BA298" s="10">
        <v>38641.06</v>
      </c>
      <c r="BB298" s="11">
        <v>1</v>
      </c>
      <c r="BC298" s="10">
        <v>37244.400000000009</v>
      </c>
      <c r="BD298" s="11">
        <v>1</v>
      </c>
      <c r="BE298" s="10">
        <v>40242.429999999993</v>
      </c>
      <c r="BF298" s="11">
        <v>1</v>
      </c>
      <c r="BG298" s="10">
        <v>38794.339999999997</v>
      </c>
      <c r="BH298" s="11">
        <v>1</v>
      </c>
      <c r="BI298" s="10">
        <v>36746.660000000003</v>
      </c>
      <c r="BJ298" s="11">
        <v>1</v>
      </c>
      <c r="BK298" s="10">
        <v>50527.92</v>
      </c>
      <c r="BL298" s="11">
        <v>1</v>
      </c>
      <c r="BM298" s="10">
        <v>60678.42</v>
      </c>
      <c r="BN298" s="11">
        <v>1</v>
      </c>
      <c r="BO298" s="10">
        <v>53767.090000000004</v>
      </c>
      <c r="BP298" s="11">
        <v>1</v>
      </c>
      <c r="BQ298" s="10">
        <v>53904.149999999987</v>
      </c>
      <c r="BR298" s="11">
        <v>1</v>
      </c>
      <c r="BS298" s="10">
        <v>54417.249999999993</v>
      </c>
      <c r="BT298" s="11">
        <v>1</v>
      </c>
      <c r="BU298" s="10">
        <v>51985.57</v>
      </c>
      <c r="BV298" s="11">
        <v>1</v>
      </c>
      <c r="BW298" s="10">
        <v>56427.15</v>
      </c>
      <c r="BX298" s="11">
        <v>1</v>
      </c>
      <c r="BY298" s="10">
        <v>48764.92</v>
      </c>
      <c r="BZ298" s="11">
        <v>1</v>
      </c>
      <c r="CA298" s="10">
        <v>49730.200000000004</v>
      </c>
      <c r="CB298" s="11">
        <v>1</v>
      </c>
      <c r="CC298" s="10">
        <v>38482.409999999996</v>
      </c>
      <c r="CD298" s="11">
        <v>1</v>
      </c>
      <c r="CE298" s="10">
        <v>2636395.4099999992</v>
      </c>
      <c r="CF298" s="11">
        <v>1</v>
      </c>
      <c r="CG298" s="9"/>
      <c r="CH298" s="17">
        <f t="shared" si="93"/>
        <v>687119.10000000009</v>
      </c>
      <c r="CI298" s="17">
        <f t="shared" si="94"/>
        <v>1238922.3399999999</v>
      </c>
      <c r="CJ298" s="17">
        <f t="shared" si="95"/>
        <v>573376.43999999994</v>
      </c>
      <c r="CK298" s="17">
        <f t="shared" si="96"/>
        <v>606362.82857142854</v>
      </c>
      <c r="CL298" s="17">
        <f t="shared" si="97"/>
        <v>606362.82857142854</v>
      </c>
      <c r="CM298" s="15">
        <f t="shared" si="108"/>
        <v>1</v>
      </c>
      <c r="CN298" s="15">
        <f t="shared" si="107"/>
        <v>1</v>
      </c>
      <c r="CO298" s="15">
        <f t="shared" si="107"/>
        <v>1</v>
      </c>
      <c r="CP298" s="15">
        <f t="shared" si="107"/>
        <v>1</v>
      </c>
      <c r="CQ298" s="15">
        <f t="shared" si="107"/>
        <v>1</v>
      </c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</row>
    <row r="299" spans="1:128" x14ac:dyDescent="0.25">
      <c r="A299" s="2" t="s">
        <v>222</v>
      </c>
      <c r="B299" s="2" t="s">
        <v>223</v>
      </c>
      <c r="C299" s="2" t="s">
        <v>99</v>
      </c>
      <c r="D299" s="2" t="s">
        <v>55</v>
      </c>
      <c r="E299" s="5">
        <v>0</v>
      </c>
      <c r="F299" s="6"/>
      <c r="G299" s="5">
        <v>0</v>
      </c>
      <c r="H299" s="6"/>
      <c r="I299" s="5">
        <v>0</v>
      </c>
      <c r="J299" s="6"/>
      <c r="K299" s="5">
        <v>0</v>
      </c>
      <c r="L299" s="6"/>
      <c r="M299" s="5">
        <v>0</v>
      </c>
      <c r="N299" s="6"/>
      <c r="O299" s="5">
        <v>0</v>
      </c>
      <c r="P299" s="6"/>
      <c r="Q299" s="5">
        <v>0</v>
      </c>
      <c r="R299" s="6"/>
      <c r="S299" s="5">
        <v>0</v>
      </c>
      <c r="T299" s="6"/>
      <c r="U299" s="5">
        <v>0</v>
      </c>
      <c r="V299" s="6"/>
      <c r="W299" s="5">
        <v>0</v>
      </c>
      <c r="X299" s="6"/>
      <c r="Y299" s="5">
        <v>0</v>
      </c>
      <c r="Z299" s="6"/>
      <c r="AA299" s="5">
        <v>0</v>
      </c>
      <c r="AB299" s="6"/>
      <c r="AC299" s="5">
        <v>0</v>
      </c>
      <c r="AD299" s="6"/>
      <c r="AE299" s="5">
        <v>0</v>
      </c>
      <c r="AF299" s="6"/>
      <c r="AG299" s="5">
        <v>0</v>
      </c>
      <c r="AH299" s="6"/>
      <c r="AI299" s="5">
        <v>0</v>
      </c>
      <c r="AJ299" s="6"/>
      <c r="AK299" s="5">
        <v>0</v>
      </c>
      <c r="AL299" s="6"/>
      <c r="AM299" s="5">
        <v>0</v>
      </c>
      <c r="AN299" s="6"/>
      <c r="AO299" s="5">
        <v>0</v>
      </c>
      <c r="AP299" s="6"/>
      <c r="AQ299" s="5">
        <v>0</v>
      </c>
      <c r="AR299" s="6"/>
      <c r="AS299" s="5">
        <v>0</v>
      </c>
      <c r="AT299" s="6"/>
      <c r="AU299" s="5">
        <v>0</v>
      </c>
      <c r="AV299" s="6"/>
      <c r="AW299" s="5">
        <v>0</v>
      </c>
      <c r="AX299" s="6"/>
      <c r="AY299" s="5">
        <v>0</v>
      </c>
      <c r="AZ299" s="6"/>
      <c r="BA299" s="5">
        <v>0</v>
      </c>
      <c r="BB299" s="6"/>
      <c r="BC299" s="5">
        <v>0</v>
      </c>
      <c r="BD299" s="6"/>
      <c r="BE299" s="5">
        <v>0</v>
      </c>
      <c r="BF299" s="6"/>
      <c r="BG299" s="5">
        <v>0</v>
      </c>
      <c r="BH299" s="6"/>
      <c r="BI299" s="5">
        <v>0</v>
      </c>
      <c r="BJ299" s="6"/>
      <c r="BK299" s="5">
        <v>0</v>
      </c>
      <c r="BL299" s="6"/>
      <c r="BM299" s="5">
        <v>0</v>
      </c>
      <c r="BN299" s="6"/>
      <c r="BO299" s="5">
        <v>0</v>
      </c>
      <c r="BP299" s="6"/>
      <c r="BQ299" s="5">
        <v>8835.76</v>
      </c>
      <c r="BR299" s="6">
        <v>0.83709940399101479</v>
      </c>
      <c r="BS299" s="5">
        <v>7631.7599999999993</v>
      </c>
      <c r="BT299" s="6">
        <v>0.83709941197181936</v>
      </c>
      <c r="BU299" s="5">
        <v>7257.8099999999995</v>
      </c>
      <c r="BV299" s="6">
        <v>0.83710026781450897</v>
      </c>
      <c r="BW299" s="5">
        <v>7128.9100000000017</v>
      </c>
      <c r="BX299" s="6">
        <v>0.83709988022827075</v>
      </c>
      <c r="BY299" s="5">
        <v>7504.49</v>
      </c>
      <c r="BZ299" s="6">
        <v>0.83710063514656108</v>
      </c>
      <c r="CA299" s="5">
        <v>7118.4299999999994</v>
      </c>
      <c r="CB299" s="6">
        <v>0.83710092230766242</v>
      </c>
      <c r="CC299" s="5">
        <v>29952.44</v>
      </c>
      <c r="CD299" s="6">
        <v>0.83709969562236719</v>
      </c>
      <c r="CE299" s="5">
        <v>75429.600000000006</v>
      </c>
      <c r="CF299" s="6">
        <v>0.83709991450282462</v>
      </c>
      <c r="CG299" s="4"/>
      <c r="CH299" s="12">
        <f t="shared" si="93"/>
        <v>0</v>
      </c>
      <c r="CI299" s="12">
        <f t="shared" si="94"/>
        <v>0</v>
      </c>
      <c r="CJ299" s="12">
        <f t="shared" si="95"/>
        <v>30854.240000000005</v>
      </c>
      <c r="CK299" s="12">
        <f t="shared" si="96"/>
        <v>129307.88571428573</v>
      </c>
      <c r="CL299" s="12">
        <f t="shared" si="97"/>
        <v>129307.88571428573</v>
      </c>
      <c r="CM299" s="16"/>
      <c r="CN299" s="16"/>
      <c r="CO299" s="16">
        <f t="shared" ref="CO299:CQ302" si="109">CJ299/CJ$302</f>
        <v>0.83709971919638615</v>
      </c>
      <c r="CP299" s="16">
        <f t="shared" si="109"/>
        <v>0.83709991450282473</v>
      </c>
      <c r="CQ299" s="16">
        <f t="shared" si="109"/>
        <v>0.83709991450282473</v>
      </c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</row>
    <row r="300" spans="1:128" x14ac:dyDescent="0.25">
      <c r="A300" s="2" t="s">
        <v>222</v>
      </c>
      <c r="B300" s="2" t="s">
        <v>223</v>
      </c>
      <c r="C300" s="2" t="s">
        <v>99</v>
      </c>
      <c r="D300" s="2" t="s">
        <v>56</v>
      </c>
      <c r="E300" s="5">
        <v>0</v>
      </c>
      <c r="F300" s="6"/>
      <c r="G300" s="5">
        <v>0</v>
      </c>
      <c r="H300" s="6"/>
      <c r="I300" s="5">
        <v>0</v>
      </c>
      <c r="J300" s="6"/>
      <c r="K300" s="5">
        <v>0</v>
      </c>
      <c r="L300" s="6"/>
      <c r="M300" s="5">
        <v>0</v>
      </c>
      <c r="N300" s="6"/>
      <c r="O300" s="5">
        <v>0</v>
      </c>
      <c r="P300" s="6"/>
      <c r="Q300" s="5">
        <v>0</v>
      </c>
      <c r="R300" s="6"/>
      <c r="S300" s="5">
        <v>0</v>
      </c>
      <c r="T300" s="6"/>
      <c r="U300" s="5">
        <v>0</v>
      </c>
      <c r="V300" s="6"/>
      <c r="W300" s="5">
        <v>0</v>
      </c>
      <c r="X300" s="6"/>
      <c r="Y300" s="5">
        <v>0</v>
      </c>
      <c r="Z300" s="6"/>
      <c r="AA300" s="5">
        <v>0</v>
      </c>
      <c r="AB300" s="6"/>
      <c r="AC300" s="5">
        <v>0</v>
      </c>
      <c r="AD300" s="6"/>
      <c r="AE300" s="5">
        <v>0</v>
      </c>
      <c r="AF300" s="6"/>
      <c r="AG300" s="5">
        <v>0</v>
      </c>
      <c r="AH300" s="6"/>
      <c r="AI300" s="5">
        <v>0</v>
      </c>
      <c r="AJ300" s="6"/>
      <c r="AK300" s="5">
        <v>0</v>
      </c>
      <c r="AL300" s="6"/>
      <c r="AM300" s="5">
        <v>0</v>
      </c>
      <c r="AN300" s="6"/>
      <c r="AO300" s="5">
        <v>0</v>
      </c>
      <c r="AP300" s="6"/>
      <c r="AQ300" s="5">
        <v>0</v>
      </c>
      <c r="AR300" s="6"/>
      <c r="AS300" s="5">
        <v>0</v>
      </c>
      <c r="AT300" s="6"/>
      <c r="AU300" s="5">
        <v>0</v>
      </c>
      <c r="AV300" s="6"/>
      <c r="AW300" s="5">
        <v>0</v>
      </c>
      <c r="AX300" s="6"/>
      <c r="AY300" s="5">
        <v>0</v>
      </c>
      <c r="AZ300" s="6"/>
      <c r="BA300" s="5">
        <v>0</v>
      </c>
      <c r="BB300" s="6"/>
      <c r="BC300" s="5">
        <v>0</v>
      </c>
      <c r="BD300" s="6"/>
      <c r="BE300" s="5">
        <v>0</v>
      </c>
      <c r="BF300" s="6"/>
      <c r="BG300" s="5">
        <v>0</v>
      </c>
      <c r="BH300" s="6"/>
      <c r="BI300" s="5">
        <v>0</v>
      </c>
      <c r="BJ300" s="6"/>
      <c r="BK300" s="5">
        <v>0</v>
      </c>
      <c r="BL300" s="6"/>
      <c r="BM300" s="5">
        <v>0</v>
      </c>
      <c r="BN300" s="6"/>
      <c r="BO300" s="5">
        <v>0</v>
      </c>
      <c r="BP300" s="6"/>
      <c r="BQ300" s="5">
        <v>217.44000000000003</v>
      </c>
      <c r="BR300" s="6">
        <v>2.0600253334609166E-2</v>
      </c>
      <c r="BS300" s="5">
        <v>187.80999999999997</v>
      </c>
      <c r="BT300" s="6">
        <v>2.0600181421117459E-2</v>
      </c>
      <c r="BU300" s="5">
        <v>178.6</v>
      </c>
      <c r="BV300" s="6">
        <v>2.0599341651499736E-2</v>
      </c>
      <c r="BW300" s="5">
        <v>175.43</v>
      </c>
      <c r="BX300" s="6">
        <v>2.0599563185458299E-2</v>
      </c>
      <c r="BY300" s="5">
        <v>184.67</v>
      </c>
      <c r="BZ300" s="6">
        <v>2.0599317780757308E-2</v>
      </c>
      <c r="CA300" s="5">
        <v>175.17000000000002</v>
      </c>
      <c r="CB300" s="6">
        <v>2.0599341225612001E-2</v>
      </c>
      <c r="CC300" s="5">
        <v>737.1</v>
      </c>
      <c r="CD300" s="6">
        <v>2.0600197701531056E-2</v>
      </c>
      <c r="CE300" s="5">
        <v>1856.2199999999998</v>
      </c>
      <c r="CF300" s="6">
        <v>2.0599891863385632E-2</v>
      </c>
      <c r="CG300" s="4"/>
      <c r="CH300" s="12">
        <f t="shared" si="93"/>
        <v>0</v>
      </c>
      <c r="CI300" s="12">
        <f t="shared" si="94"/>
        <v>0</v>
      </c>
      <c r="CJ300" s="12">
        <f t="shared" si="95"/>
        <v>759.28</v>
      </c>
      <c r="CK300" s="12">
        <f t="shared" si="96"/>
        <v>3182.0914285714284</v>
      </c>
      <c r="CL300" s="12">
        <f t="shared" si="97"/>
        <v>3182.0914285714284</v>
      </c>
      <c r="CM300" s="16"/>
      <c r="CN300" s="16"/>
      <c r="CO300" s="16">
        <f t="shared" si="109"/>
        <v>2.0599861633001881E-2</v>
      </c>
      <c r="CP300" s="16">
        <f t="shared" si="109"/>
        <v>2.0599891863385632E-2</v>
      </c>
      <c r="CQ300" s="16">
        <f t="shared" si="109"/>
        <v>2.0599891863385632E-2</v>
      </c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</row>
    <row r="301" spans="1:128" x14ac:dyDescent="0.25">
      <c r="A301" s="2" t="s">
        <v>222</v>
      </c>
      <c r="B301" s="2" t="s">
        <v>223</v>
      </c>
      <c r="C301" s="2" t="s">
        <v>99</v>
      </c>
      <c r="D301" s="2" t="s">
        <v>63</v>
      </c>
      <c r="E301" s="5">
        <v>0</v>
      </c>
      <c r="F301" s="6"/>
      <c r="G301" s="5">
        <v>0</v>
      </c>
      <c r="H301" s="6"/>
      <c r="I301" s="5">
        <v>0</v>
      </c>
      <c r="J301" s="6"/>
      <c r="K301" s="5">
        <v>0</v>
      </c>
      <c r="L301" s="6"/>
      <c r="M301" s="5">
        <v>0</v>
      </c>
      <c r="N301" s="6"/>
      <c r="O301" s="5">
        <v>0</v>
      </c>
      <c r="P301" s="6"/>
      <c r="Q301" s="5">
        <v>0</v>
      </c>
      <c r="R301" s="6"/>
      <c r="S301" s="5">
        <v>0</v>
      </c>
      <c r="T301" s="6"/>
      <c r="U301" s="5">
        <v>0</v>
      </c>
      <c r="V301" s="6"/>
      <c r="W301" s="5">
        <v>0</v>
      </c>
      <c r="X301" s="6"/>
      <c r="Y301" s="5">
        <v>0</v>
      </c>
      <c r="Z301" s="6"/>
      <c r="AA301" s="5">
        <v>0</v>
      </c>
      <c r="AB301" s="6"/>
      <c r="AC301" s="5">
        <v>0</v>
      </c>
      <c r="AD301" s="6"/>
      <c r="AE301" s="5">
        <v>0</v>
      </c>
      <c r="AF301" s="6"/>
      <c r="AG301" s="5">
        <v>0</v>
      </c>
      <c r="AH301" s="6"/>
      <c r="AI301" s="5">
        <v>0</v>
      </c>
      <c r="AJ301" s="6"/>
      <c r="AK301" s="5">
        <v>0</v>
      </c>
      <c r="AL301" s="6"/>
      <c r="AM301" s="5">
        <v>0</v>
      </c>
      <c r="AN301" s="6"/>
      <c r="AO301" s="5">
        <v>0</v>
      </c>
      <c r="AP301" s="6"/>
      <c r="AQ301" s="5">
        <v>0</v>
      </c>
      <c r="AR301" s="6"/>
      <c r="AS301" s="5">
        <v>0</v>
      </c>
      <c r="AT301" s="6"/>
      <c r="AU301" s="5">
        <v>0</v>
      </c>
      <c r="AV301" s="6"/>
      <c r="AW301" s="5">
        <v>0</v>
      </c>
      <c r="AX301" s="6"/>
      <c r="AY301" s="5">
        <v>0</v>
      </c>
      <c r="AZ301" s="6"/>
      <c r="BA301" s="5">
        <v>0</v>
      </c>
      <c r="BB301" s="6"/>
      <c r="BC301" s="5">
        <v>0</v>
      </c>
      <c r="BD301" s="6"/>
      <c r="BE301" s="5">
        <v>0</v>
      </c>
      <c r="BF301" s="6"/>
      <c r="BG301" s="5">
        <v>0</v>
      </c>
      <c r="BH301" s="6"/>
      <c r="BI301" s="5">
        <v>0</v>
      </c>
      <c r="BJ301" s="6"/>
      <c r="BK301" s="5">
        <v>0</v>
      </c>
      <c r="BL301" s="6"/>
      <c r="BM301" s="5">
        <v>0</v>
      </c>
      <c r="BN301" s="6"/>
      <c r="BO301" s="5">
        <v>0</v>
      </c>
      <c r="BP301" s="6"/>
      <c r="BQ301" s="5">
        <v>1502.01</v>
      </c>
      <c r="BR301" s="6">
        <v>0.14230034267437597</v>
      </c>
      <c r="BS301" s="5">
        <v>1297.3399999999999</v>
      </c>
      <c r="BT301" s="6">
        <v>0.14230040660706314</v>
      </c>
      <c r="BU301" s="5">
        <v>1233.77</v>
      </c>
      <c r="BV301" s="6">
        <v>0.14230039053399121</v>
      </c>
      <c r="BW301" s="5">
        <v>1211.8600000000001</v>
      </c>
      <c r="BX301" s="6">
        <v>0.14230055658627083</v>
      </c>
      <c r="BY301" s="5">
        <v>1275.7</v>
      </c>
      <c r="BZ301" s="6">
        <v>0.14230004707268157</v>
      </c>
      <c r="CA301" s="5">
        <v>1210.0700000000002</v>
      </c>
      <c r="CB301" s="6">
        <v>0.14229973646672556</v>
      </c>
      <c r="CC301" s="5">
        <v>5091.670000000001</v>
      </c>
      <c r="CD301" s="6">
        <v>0.14230010667610182</v>
      </c>
      <c r="CE301" s="5">
        <v>12822.420000000002</v>
      </c>
      <c r="CF301" s="6">
        <v>0.14230019363378976</v>
      </c>
      <c r="CG301" s="4"/>
      <c r="CH301" s="12">
        <f t="shared" si="93"/>
        <v>0</v>
      </c>
      <c r="CI301" s="12">
        <f t="shared" si="94"/>
        <v>0</v>
      </c>
      <c r="CJ301" s="12">
        <f t="shared" si="95"/>
        <v>5244.98</v>
      </c>
      <c r="CK301" s="12">
        <f t="shared" si="96"/>
        <v>21981.291428571432</v>
      </c>
      <c r="CL301" s="12">
        <f t="shared" si="97"/>
        <v>21981.291428571432</v>
      </c>
      <c r="CM301" s="16"/>
      <c r="CN301" s="16"/>
      <c r="CO301" s="16">
        <f t="shared" si="109"/>
        <v>0.1423004191706119</v>
      </c>
      <c r="CP301" s="16">
        <f t="shared" si="109"/>
        <v>0.14230019363378979</v>
      </c>
      <c r="CQ301" s="16">
        <f t="shared" si="109"/>
        <v>0.14230019363378979</v>
      </c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</row>
    <row r="302" spans="1:128" s="7" customFormat="1" x14ac:dyDescent="0.25">
      <c r="A302" s="7" t="s">
        <v>224</v>
      </c>
      <c r="E302" s="10">
        <v>0</v>
      </c>
      <c r="F302" s="11"/>
      <c r="G302" s="10">
        <v>0</v>
      </c>
      <c r="H302" s="11"/>
      <c r="I302" s="10">
        <v>0</v>
      </c>
      <c r="J302" s="11"/>
      <c r="K302" s="10">
        <v>0</v>
      </c>
      <c r="L302" s="11"/>
      <c r="M302" s="10">
        <v>0</v>
      </c>
      <c r="N302" s="11"/>
      <c r="O302" s="10">
        <v>0</v>
      </c>
      <c r="P302" s="11"/>
      <c r="Q302" s="10">
        <v>0</v>
      </c>
      <c r="R302" s="11"/>
      <c r="S302" s="10">
        <v>0</v>
      </c>
      <c r="T302" s="11"/>
      <c r="U302" s="10">
        <v>0</v>
      </c>
      <c r="V302" s="11"/>
      <c r="W302" s="10">
        <v>0</v>
      </c>
      <c r="X302" s="11"/>
      <c r="Y302" s="10">
        <v>0</v>
      </c>
      <c r="Z302" s="11"/>
      <c r="AA302" s="10">
        <v>0</v>
      </c>
      <c r="AB302" s="11"/>
      <c r="AC302" s="10">
        <v>0</v>
      </c>
      <c r="AD302" s="11"/>
      <c r="AE302" s="10">
        <v>0</v>
      </c>
      <c r="AF302" s="11"/>
      <c r="AG302" s="10">
        <v>0</v>
      </c>
      <c r="AH302" s="11"/>
      <c r="AI302" s="10">
        <v>0</v>
      </c>
      <c r="AJ302" s="11"/>
      <c r="AK302" s="10">
        <v>0</v>
      </c>
      <c r="AL302" s="11"/>
      <c r="AM302" s="10">
        <v>0</v>
      </c>
      <c r="AN302" s="11"/>
      <c r="AO302" s="10">
        <v>0</v>
      </c>
      <c r="AP302" s="11"/>
      <c r="AQ302" s="10">
        <v>0</v>
      </c>
      <c r="AR302" s="11"/>
      <c r="AS302" s="10">
        <v>0</v>
      </c>
      <c r="AT302" s="11"/>
      <c r="AU302" s="10">
        <v>0</v>
      </c>
      <c r="AV302" s="11"/>
      <c r="AW302" s="10">
        <v>0</v>
      </c>
      <c r="AX302" s="11"/>
      <c r="AY302" s="10">
        <v>0</v>
      </c>
      <c r="AZ302" s="11"/>
      <c r="BA302" s="10">
        <v>0</v>
      </c>
      <c r="BB302" s="11"/>
      <c r="BC302" s="10">
        <v>0</v>
      </c>
      <c r="BD302" s="11"/>
      <c r="BE302" s="10">
        <v>0</v>
      </c>
      <c r="BF302" s="11"/>
      <c r="BG302" s="10">
        <v>0</v>
      </c>
      <c r="BH302" s="11"/>
      <c r="BI302" s="10">
        <v>0</v>
      </c>
      <c r="BJ302" s="11"/>
      <c r="BK302" s="10">
        <v>0</v>
      </c>
      <c r="BL302" s="11"/>
      <c r="BM302" s="10">
        <v>0</v>
      </c>
      <c r="BN302" s="11"/>
      <c r="BO302" s="10">
        <v>0</v>
      </c>
      <c r="BP302" s="11"/>
      <c r="BQ302" s="10">
        <v>10555.210000000001</v>
      </c>
      <c r="BR302" s="11">
        <v>1</v>
      </c>
      <c r="BS302" s="10">
        <v>9116.91</v>
      </c>
      <c r="BT302" s="11">
        <v>1</v>
      </c>
      <c r="BU302" s="10">
        <v>8670.18</v>
      </c>
      <c r="BV302" s="11">
        <v>1</v>
      </c>
      <c r="BW302" s="10">
        <v>8516.2000000000025</v>
      </c>
      <c r="BX302" s="11">
        <v>1</v>
      </c>
      <c r="BY302" s="10">
        <v>8964.86</v>
      </c>
      <c r="BZ302" s="11">
        <v>1</v>
      </c>
      <c r="CA302" s="10">
        <v>8503.67</v>
      </c>
      <c r="CB302" s="11">
        <v>1</v>
      </c>
      <c r="CC302" s="10">
        <v>35781.21</v>
      </c>
      <c r="CD302" s="11">
        <v>1</v>
      </c>
      <c r="CE302" s="10">
        <v>90108.24</v>
      </c>
      <c r="CF302" s="11">
        <v>1</v>
      </c>
      <c r="CG302" s="9"/>
      <c r="CH302" s="17">
        <f t="shared" si="93"/>
        <v>0</v>
      </c>
      <c r="CI302" s="17">
        <f t="shared" si="94"/>
        <v>0</v>
      </c>
      <c r="CJ302" s="17">
        <f t="shared" si="95"/>
        <v>36858.500000000007</v>
      </c>
      <c r="CK302" s="17">
        <f t="shared" si="96"/>
        <v>154471.26857142858</v>
      </c>
      <c r="CL302" s="17">
        <f t="shared" si="97"/>
        <v>154471.26857142858</v>
      </c>
      <c r="CM302" s="15"/>
      <c r="CN302" s="15"/>
      <c r="CO302" s="15">
        <f t="shared" si="109"/>
        <v>1</v>
      </c>
      <c r="CP302" s="15">
        <f t="shared" si="109"/>
        <v>1</v>
      </c>
      <c r="CQ302" s="15">
        <f t="shared" si="109"/>
        <v>1</v>
      </c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</row>
    <row r="303" spans="1:128" x14ac:dyDescent="0.25">
      <c r="A303" s="2" t="s">
        <v>225</v>
      </c>
      <c r="B303" s="2" t="s">
        <v>226</v>
      </c>
      <c r="C303" s="2" t="s">
        <v>227</v>
      </c>
      <c r="D303" s="2" t="s">
        <v>55</v>
      </c>
      <c r="E303" s="5">
        <v>42611.62</v>
      </c>
      <c r="F303" s="6">
        <v>0.86500014818730397</v>
      </c>
      <c r="G303" s="5">
        <v>40546.380000000005</v>
      </c>
      <c r="H303" s="6">
        <v>0.86500014293510175</v>
      </c>
      <c r="I303" s="5">
        <v>45966.459999999985</v>
      </c>
      <c r="J303" s="6">
        <v>0.86499993790037777</v>
      </c>
      <c r="K303" s="5">
        <v>43019.28</v>
      </c>
      <c r="L303" s="6">
        <v>0.86500020308340941</v>
      </c>
      <c r="M303" s="5">
        <v>43934.03</v>
      </c>
      <c r="N303" s="6">
        <v>0.86649969390298931</v>
      </c>
      <c r="O303" s="5">
        <v>45252.51999999999</v>
      </c>
      <c r="P303" s="6">
        <v>0.8664996569618364</v>
      </c>
      <c r="Q303" s="5">
        <v>48355.99</v>
      </c>
      <c r="R303" s="6">
        <v>0.86650007794846795</v>
      </c>
      <c r="S303" s="5">
        <v>49944.25</v>
      </c>
      <c r="T303" s="6">
        <v>0.86650007824555086</v>
      </c>
      <c r="U303" s="5">
        <v>49518.490000000005</v>
      </c>
      <c r="V303" s="6">
        <v>0.86650029073791079</v>
      </c>
      <c r="W303" s="5">
        <v>49627.650000000009</v>
      </c>
      <c r="X303" s="6">
        <v>0.86649980706676888</v>
      </c>
      <c r="Y303" s="5">
        <v>47997.7</v>
      </c>
      <c r="Z303" s="6">
        <v>0.86650006201188201</v>
      </c>
      <c r="AA303" s="5">
        <v>52778.99</v>
      </c>
      <c r="AB303" s="6">
        <v>0.86650011640021574</v>
      </c>
      <c r="AC303" s="5">
        <v>51812.329999999994</v>
      </c>
      <c r="AD303" s="6">
        <v>0.86649980759251155</v>
      </c>
      <c r="AE303" s="5">
        <v>50199.89</v>
      </c>
      <c r="AF303" s="6">
        <v>0.86650001751990935</v>
      </c>
      <c r="AG303" s="5">
        <v>52737.62</v>
      </c>
      <c r="AH303" s="6">
        <v>0.86650020480493906</v>
      </c>
      <c r="AI303" s="5">
        <v>50577.869999999995</v>
      </c>
      <c r="AJ303" s="6">
        <v>0.86650023496542505</v>
      </c>
      <c r="AK303" s="5">
        <v>51183.739999999991</v>
      </c>
      <c r="AL303" s="6">
        <v>0.86650001557486844</v>
      </c>
      <c r="AM303" s="5">
        <v>50678.89</v>
      </c>
      <c r="AN303" s="6">
        <v>0.86650014498978234</v>
      </c>
      <c r="AO303" s="5">
        <v>124018.74000000002</v>
      </c>
      <c r="AP303" s="6">
        <v>0.86830004699313923</v>
      </c>
      <c r="AQ303" s="5">
        <v>84468.780000000013</v>
      </c>
      <c r="AR303" s="6">
        <v>0.86830009221774174</v>
      </c>
      <c r="AS303" s="5">
        <v>97466.11</v>
      </c>
      <c r="AT303" s="6">
        <v>0.8682999946102139</v>
      </c>
      <c r="AU303" s="5">
        <v>100067.82000000002</v>
      </c>
      <c r="AV303" s="6">
        <v>0.8682998904340804</v>
      </c>
      <c r="AW303" s="5">
        <v>93719.82</v>
      </c>
      <c r="AX303" s="6">
        <v>0.86830006588234776</v>
      </c>
      <c r="AY303" s="5">
        <v>82941.220000000016</v>
      </c>
      <c r="AZ303" s="6">
        <v>0.86829996925296005</v>
      </c>
      <c r="BA303" s="5">
        <v>94377.18</v>
      </c>
      <c r="BB303" s="6">
        <v>0.8683000297170258</v>
      </c>
      <c r="BC303" s="5">
        <v>105308.90999999999</v>
      </c>
      <c r="BD303" s="6">
        <v>0.86830000995203638</v>
      </c>
      <c r="BE303" s="5">
        <v>70599.64</v>
      </c>
      <c r="BF303" s="6">
        <v>0.86829988229926003</v>
      </c>
      <c r="BG303" s="5">
        <v>84997.53</v>
      </c>
      <c r="BH303" s="6">
        <v>0.8682998124111434</v>
      </c>
      <c r="BI303" s="5">
        <v>81046.930000000008</v>
      </c>
      <c r="BJ303" s="6">
        <v>0.86829998956500642</v>
      </c>
      <c r="BK303" s="5">
        <v>92858.3</v>
      </c>
      <c r="BL303" s="6">
        <v>0.86829997199433528</v>
      </c>
      <c r="BM303" s="5">
        <v>83488.09</v>
      </c>
      <c r="BN303" s="6">
        <v>0.86829994131119104</v>
      </c>
      <c r="BO303" s="5">
        <v>74143.400000000009</v>
      </c>
      <c r="BP303" s="6">
        <v>0.86830021573003491</v>
      </c>
      <c r="BQ303" s="5">
        <v>78306.150000000009</v>
      </c>
      <c r="BR303" s="6">
        <v>0.87350021863677729</v>
      </c>
      <c r="BS303" s="5">
        <v>84360.33</v>
      </c>
      <c r="BT303" s="6">
        <v>0.87349997209491215</v>
      </c>
      <c r="BU303" s="5">
        <v>80084.12999999999</v>
      </c>
      <c r="BV303" s="6">
        <v>0.87349999001983925</v>
      </c>
      <c r="BW303" s="5">
        <v>80012.34</v>
      </c>
      <c r="BX303" s="6">
        <v>0.87350011774057323</v>
      </c>
      <c r="BY303" s="5">
        <v>84083.14</v>
      </c>
      <c r="BZ303" s="6">
        <v>0.87350013016826711</v>
      </c>
      <c r="CA303" s="5">
        <v>79721.369999999981</v>
      </c>
      <c r="CB303" s="6">
        <v>0.87349994411975462</v>
      </c>
      <c r="CC303" s="5">
        <v>81776.45</v>
      </c>
      <c r="CD303" s="6">
        <v>0.87350000197608846</v>
      </c>
      <c r="CE303" s="5">
        <v>2704590.08</v>
      </c>
      <c r="CF303" s="6">
        <v>0.86871235847691164</v>
      </c>
      <c r="CG303" s="4"/>
      <c r="CH303" s="12">
        <f t="shared" si="93"/>
        <v>559553.36</v>
      </c>
      <c r="CI303" s="12">
        <f t="shared" si="94"/>
        <v>889872.83000000007</v>
      </c>
      <c r="CJ303" s="12">
        <f t="shared" si="95"/>
        <v>1009582.9299999999</v>
      </c>
      <c r="CK303" s="12">
        <f t="shared" si="96"/>
        <v>974303.84571428562</v>
      </c>
      <c r="CL303" s="12">
        <f t="shared" si="97"/>
        <v>974303.84571428562</v>
      </c>
      <c r="CM303" s="16">
        <f>CH303/CH$307</f>
        <v>0.86603799799961967</v>
      </c>
      <c r="CN303" s="16">
        <f t="shared" ref="CN303:CQ307" si="110">CI303/CI$307</f>
        <v>0.86767781373694974</v>
      </c>
      <c r="CO303" s="16">
        <f t="shared" si="110"/>
        <v>0.86995570113428078</v>
      </c>
      <c r="CP303" s="16">
        <f t="shared" si="110"/>
        <v>0.87350005285473487</v>
      </c>
      <c r="CQ303" s="16">
        <f t="shared" si="110"/>
        <v>0.87350005285473487</v>
      </c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</row>
    <row r="304" spans="1:128" x14ac:dyDescent="0.25">
      <c r="A304" s="2" t="s">
        <v>225</v>
      </c>
      <c r="B304" s="2" t="s">
        <v>226</v>
      </c>
      <c r="C304" s="2" t="s">
        <v>227</v>
      </c>
      <c r="D304" s="2" t="s">
        <v>56</v>
      </c>
      <c r="E304" s="5">
        <v>832.5200000000001</v>
      </c>
      <c r="F304" s="6">
        <v>1.6899848524155953E-2</v>
      </c>
      <c r="G304" s="5">
        <v>792.18000000000018</v>
      </c>
      <c r="H304" s="6">
        <v>1.6900049109940987E-2</v>
      </c>
      <c r="I304" s="5">
        <v>898.08</v>
      </c>
      <c r="J304" s="6">
        <v>1.6900129882300521E-2</v>
      </c>
      <c r="K304" s="5">
        <v>840.4899999999999</v>
      </c>
      <c r="L304" s="6">
        <v>1.6899957895380274E-2</v>
      </c>
      <c r="M304" s="5">
        <v>740.25999999999988</v>
      </c>
      <c r="N304" s="6">
        <v>1.4599959607817148E-2</v>
      </c>
      <c r="O304" s="5">
        <v>762.47999999999979</v>
      </c>
      <c r="P304" s="6">
        <v>1.4600041245001626E-2</v>
      </c>
      <c r="Q304" s="5">
        <v>814.77</v>
      </c>
      <c r="R304" s="6">
        <v>1.4600016844036763E-2</v>
      </c>
      <c r="S304" s="5">
        <v>841.52999999999986</v>
      </c>
      <c r="T304" s="6">
        <v>1.4599995211580478E-2</v>
      </c>
      <c r="U304" s="5">
        <v>834.34999999999991</v>
      </c>
      <c r="V304" s="6">
        <v>1.4599890214285123E-2</v>
      </c>
      <c r="W304" s="5">
        <v>836.18999999999983</v>
      </c>
      <c r="X304" s="6">
        <v>1.4599894890674073E-2</v>
      </c>
      <c r="Y304" s="5">
        <v>808.7299999999999</v>
      </c>
      <c r="Z304" s="6">
        <v>1.4599961980488008E-2</v>
      </c>
      <c r="AA304" s="5">
        <v>889.30000000000007</v>
      </c>
      <c r="AB304" s="6">
        <v>1.4600100409551451E-2</v>
      </c>
      <c r="AC304" s="5">
        <v>873.01</v>
      </c>
      <c r="AD304" s="6">
        <v>1.460005749647504E-2</v>
      </c>
      <c r="AE304" s="5">
        <v>845.8499999999998</v>
      </c>
      <c r="AF304" s="6">
        <v>1.4600212068576547E-2</v>
      </c>
      <c r="AG304" s="5">
        <v>888.57999999999993</v>
      </c>
      <c r="AH304" s="6">
        <v>1.4599725053682223E-2</v>
      </c>
      <c r="AI304" s="5">
        <v>852.17000000000007</v>
      </c>
      <c r="AJ304" s="6">
        <v>1.4599379238992991E-2</v>
      </c>
      <c r="AK304" s="5">
        <v>862.41999999999985</v>
      </c>
      <c r="AL304" s="6">
        <v>1.4600084781457509E-2</v>
      </c>
      <c r="AM304" s="5">
        <v>853.9</v>
      </c>
      <c r="AN304" s="6">
        <v>1.4599855557348931E-2</v>
      </c>
      <c r="AO304" s="5">
        <v>2171.0100000000002</v>
      </c>
      <c r="AP304" s="6">
        <v>1.5200026101076137E-2</v>
      </c>
      <c r="AQ304" s="5">
        <v>1478.66</v>
      </c>
      <c r="AR304" s="6">
        <v>1.5199942681292258E-2</v>
      </c>
      <c r="AS304" s="5">
        <v>1706.1799999999998</v>
      </c>
      <c r="AT304" s="6">
        <v>1.5199909843575931E-2</v>
      </c>
      <c r="AU304" s="5">
        <v>1751.7399999999998</v>
      </c>
      <c r="AV304" s="6">
        <v>1.5200047828252834E-2</v>
      </c>
      <c r="AW304" s="5">
        <v>1640.5899999999997</v>
      </c>
      <c r="AX304" s="6">
        <v>1.5199820113674146E-2</v>
      </c>
      <c r="AY304" s="5">
        <v>1451.93</v>
      </c>
      <c r="AZ304" s="6">
        <v>1.5200051004282913E-2</v>
      </c>
      <c r="BA304" s="5">
        <v>1652.1299999999999</v>
      </c>
      <c r="BB304" s="6">
        <v>1.5200120708166846E-2</v>
      </c>
      <c r="BC304" s="5">
        <v>1843.4899999999998</v>
      </c>
      <c r="BD304" s="6">
        <v>1.5200066028092776E-2</v>
      </c>
      <c r="BE304" s="5">
        <v>1235.8899999999999</v>
      </c>
      <c r="BF304" s="6">
        <v>1.5200122005364792E-2</v>
      </c>
      <c r="BG304" s="5">
        <v>1487.9400000000003</v>
      </c>
      <c r="BH304" s="6">
        <v>1.5200183145075357E-2</v>
      </c>
      <c r="BI304" s="5">
        <v>1418.75</v>
      </c>
      <c r="BJ304" s="6">
        <v>1.5199842982274009E-2</v>
      </c>
      <c r="BK304" s="5">
        <v>1625.52</v>
      </c>
      <c r="BL304" s="6">
        <v>1.5199922575324249E-2</v>
      </c>
      <c r="BM304" s="5">
        <v>1461.49</v>
      </c>
      <c r="BN304" s="6">
        <v>1.5199912720807155E-2</v>
      </c>
      <c r="BO304" s="5">
        <v>1297.8900000000001</v>
      </c>
      <c r="BP304" s="6">
        <v>1.5199709845972196E-2</v>
      </c>
      <c r="BQ304" s="5">
        <v>1308.82</v>
      </c>
      <c r="BR304" s="6">
        <v>1.4599805457887876E-2</v>
      </c>
      <c r="BS304" s="5">
        <v>1410.03</v>
      </c>
      <c r="BT304" s="6">
        <v>1.4600004121048234E-2</v>
      </c>
      <c r="BU304" s="5">
        <v>1338.5699999999997</v>
      </c>
      <c r="BV304" s="6">
        <v>1.4600157130268583E-2</v>
      </c>
      <c r="BW304" s="5">
        <v>1337.3600000000001</v>
      </c>
      <c r="BX304" s="6">
        <v>1.4600049410647572E-2</v>
      </c>
      <c r="BY304" s="5">
        <v>1405.39</v>
      </c>
      <c r="BZ304" s="6">
        <v>1.4599934635376141E-2</v>
      </c>
      <c r="CA304" s="5">
        <v>1332.49</v>
      </c>
      <c r="CB304" s="6">
        <v>1.4599974141690392E-2</v>
      </c>
      <c r="CC304" s="5">
        <v>1366.84</v>
      </c>
      <c r="CD304" s="6">
        <v>1.4599982546332066E-2</v>
      </c>
      <c r="CE304" s="5">
        <v>46789.519999999982</v>
      </c>
      <c r="CF304" s="6">
        <v>1.5028759652628251E-2</v>
      </c>
      <c r="CG304" s="4"/>
      <c r="CH304" s="12">
        <f t="shared" si="93"/>
        <v>9890.8799999999974</v>
      </c>
      <c r="CI304" s="12">
        <f t="shared" si="94"/>
        <v>15376.04</v>
      </c>
      <c r="CJ304" s="12">
        <f t="shared" si="95"/>
        <v>17417.88</v>
      </c>
      <c r="CK304" s="12">
        <f t="shared" si="96"/>
        <v>16284.857142857145</v>
      </c>
      <c r="CL304" s="12">
        <f t="shared" si="97"/>
        <v>16284.857142857145</v>
      </c>
      <c r="CM304" s="16">
        <f t="shared" ref="CM304:CM307" si="111">CH304/CH$307</f>
        <v>1.5308420118600443E-2</v>
      </c>
      <c r="CN304" s="16">
        <f t="shared" si="110"/>
        <v>1.4992534125501829E-2</v>
      </c>
      <c r="CO304" s="16">
        <f t="shared" si="110"/>
        <v>1.5008954249724456E-2</v>
      </c>
      <c r="CP304" s="16">
        <f t="shared" si="110"/>
        <v>1.4599987096005931E-2</v>
      </c>
      <c r="CQ304" s="16">
        <f t="shared" si="110"/>
        <v>1.4599987096005931E-2</v>
      </c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</row>
    <row r="305" spans="1:128" x14ac:dyDescent="0.25">
      <c r="A305" s="2" t="s">
        <v>225</v>
      </c>
      <c r="B305" s="2" t="s">
        <v>226</v>
      </c>
      <c r="C305" s="2" t="s">
        <v>227</v>
      </c>
      <c r="D305" s="2" t="s">
        <v>57</v>
      </c>
      <c r="E305" s="5">
        <v>113.32</v>
      </c>
      <c r="F305" s="6">
        <v>2.3003541473566431E-3</v>
      </c>
      <c r="G305" s="5">
        <v>107.80000000000001</v>
      </c>
      <c r="H305" s="6">
        <v>2.299761789052536E-3</v>
      </c>
      <c r="I305" s="5">
        <v>122.22</v>
      </c>
      <c r="J305" s="6">
        <v>2.2999441856123835E-3</v>
      </c>
      <c r="K305" s="5">
        <v>114.39</v>
      </c>
      <c r="L305" s="6">
        <v>2.3000704156534283E-3</v>
      </c>
      <c r="M305" s="5">
        <v>96.35</v>
      </c>
      <c r="N305" s="6">
        <v>1.9002865320470947E-3</v>
      </c>
      <c r="O305" s="5">
        <v>99.23</v>
      </c>
      <c r="P305" s="6">
        <v>1.9000656971219071E-3</v>
      </c>
      <c r="Q305" s="5">
        <v>106.04000000000003</v>
      </c>
      <c r="R305" s="6">
        <v>1.9001507003714654E-3</v>
      </c>
      <c r="S305" s="5">
        <v>109.51</v>
      </c>
      <c r="T305" s="6">
        <v>1.8999268898555947E-3</v>
      </c>
      <c r="U305" s="5">
        <v>108.58000000000001</v>
      </c>
      <c r="V305" s="6">
        <v>1.8999893084042415E-3</v>
      </c>
      <c r="W305" s="5">
        <v>108.83000000000001</v>
      </c>
      <c r="X305" s="6">
        <v>1.9001740764085435E-3</v>
      </c>
      <c r="Y305" s="5">
        <v>105.25000000000001</v>
      </c>
      <c r="Z305" s="6">
        <v>1.9000729519695861E-3</v>
      </c>
      <c r="AA305" s="5">
        <v>115.72</v>
      </c>
      <c r="AB305" s="6">
        <v>1.8998353979459055E-3</v>
      </c>
      <c r="AC305" s="5">
        <v>113.61</v>
      </c>
      <c r="AD305" s="6">
        <v>1.8999925913500753E-3</v>
      </c>
      <c r="AE305" s="5">
        <v>110.06999999999998</v>
      </c>
      <c r="AF305" s="6">
        <v>1.8999176477959693E-3</v>
      </c>
      <c r="AG305" s="5">
        <v>115.63999999999999</v>
      </c>
      <c r="AH305" s="6">
        <v>1.9000114848497739E-3</v>
      </c>
      <c r="AI305" s="5">
        <v>110.92</v>
      </c>
      <c r="AJ305" s="6">
        <v>1.9002818043220278E-3</v>
      </c>
      <c r="AK305" s="5">
        <v>112.23</v>
      </c>
      <c r="AL305" s="6">
        <v>1.8999646518204317E-3</v>
      </c>
      <c r="AM305" s="5">
        <v>111.13000000000001</v>
      </c>
      <c r="AN305" s="6">
        <v>1.9000842582131243E-3</v>
      </c>
      <c r="AO305" s="5">
        <v>299.92999999999995</v>
      </c>
      <c r="AP305" s="6">
        <v>2.0999183921289006E-3</v>
      </c>
      <c r="AQ305" s="5">
        <v>204.29</v>
      </c>
      <c r="AR305" s="6">
        <v>2.100006959247694E-3</v>
      </c>
      <c r="AS305" s="5">
        <v>235.73</v>
      </c>
      <c r="AT305" s="6">
        <v>2.1000567041145452E-3</v>
      </c>
      <c r="AU305" s="5">
        <v>242.02</v>
      </c>
      <c r="AV305" s="6">
        <v>2.1000351509891601E-3</v>
      </c>
      <c r="AW305" s="5">
        <v>226.68</v>
      </c>
      <c r="AX305" s="6">
        <v>2.100156177574931E-3</v>
      </c>
      <c r="AY305" s="5">
        <v>200.58999999999997</v>
      </c>
      <c r="AZ305" s="6">
        <v>2.0999485036806934E-3</v>
      </c>
      <c r="BA305" s="5">
        <v>228.24999999999997</v>
      </c>
      <c r="BB305" s="6">
        <v>2.0999724910503908E-3</v>
      </c>
      <c r="BC305" s="5">
        <v>254.69000000000003</v>
      </c>
      <c r="BD305" s="6">
        <v>2.0999868817812681E-3</v>
      </c>
      <c r="BE305" s="5">
        <v>170.75000000000006</v>
      </c>
      <c r="BF305" s="6">
        <v>2.100041939344148E-3</v>
      </c>
      <c r="BG305" s="5">
        <v>205.57</v>
      </c>
      <c r="BH305" s="6">
        <v>2.100018582155961E-3</v>
      </c>
      <c r="BI305" s="5">
        <v>196.01999999999998</v>
      </c>
      <c r="BJ305" s="6">
        <v>2.100069230932406E-3</v>
      </c>
      <c r="BK305" s="5">
        <v>224.59</v>
      </c>
      <c r="BL305" s="6">
        <v>2.1000975756632176E-3</v>
      </c>
      <c r="BM305" s="5">
        <v>201.93</v>
      </c>
      <c r="BN305" s="6">
        <v>2.1001295771524873E-3</v>
      </c>
      <c r="BO305" s="5">
        <v>179.31999999999996</v>
      </c>
      <c r="BP305" s="6">
        <v>2.1000331072584992E-3</v>
      </c>
      <c r="BQ305" s="5">
        <v>197.22</v>
      </c>
      <c r="BR305" s="6">
        <v>2.1999767977297466E-3</v>
      </c>
      <c r="BS305" s="5">
        <v>212.47</v>
      </c>
      <c r="BT305" s="6">
        <v>2.1999977841599952E-3</v>
      </c>
      <c r="BU305" s="5">
        <v>201.68999999999997</v>
      </c>
      <c r="BV305" s="6">
        <v>2.1998892038547634E-3</v>
      </c>
      <c r="BW305" s="5">
        <v>201.51000000000002</v>
      </c>
      <c r="BX305" s="6">
        <v>2.199898274764904E-3</v>
      </c>
      <c r="BY305" s="5">
        <v>211.76999999999998</v>
      </c>
      <c r="BZ305" s="6">
        <v>2.1999787658469215E-3</v>
      </c>
      <c r="CA305" s="5">
        <v>200.79</v>
      </c>
      <c r="CB305" s="6">
        <v>2.2000381300497666E-3</v>
      </c>
      <c r="CC305" s="5">
        <v>205.97</v>
      </c>
      <c r="CD305" s="6">
        <v>2.2000807739516078E-3</v>
      </c>
      <c r="CE305" s="5">
        <v>6482.6200000000008</v>
      </c>
      <c r="CF305" s="6">
        <v>2.0822128096061039E-3</v>
      </c>
      <c r="CG305" s="4"/>
      <c r="CH305" s="12">
        <f t="shared" si="93"/>
        <v>1307.2400000000002</v>
      </c>
      <c r="CI305" s="12">
        <f t="shared" si="94"/>
        <v>2082.84</v>
      </c>
      <c r="CJ305" s="12">
        <f t="shared" si="95"/>
        <v>2474.0100000000002</v>
      </c>
      <c r="CK305" s="12">
        <f t="shared" si="96"/>
        <v>2453.8628571428571</v>
      </c>
      <c r="CL305" s="12">
        <f t="shared" si="97"/>
        <v>2453.8628571428571</v>
      </c>
      <c r="CM305" s="16">
        <f t="shared" si="111"/>
        <v>2.0232556775372111E-3</v>
      </c>
      <c r="CN305" s="16">
        <f t="shared" si="110"/>
        <v>2.0308902537948801E-3</v>
      </c>
      <c r="CO305" s="16">
        <f t="shared" si="110"/>
        <v>2.1318497373595869E-3</v>
      </c>
      <c r="CP305" s="16">
        <f t="shared" si="110"/>
        <v>2.1999803704368446E-3</v>
      </c>
      <c r="CQ305" s="16">
        <f t="shared" si="110"/>
        <v>2.1999803704368446E-3</v>
      </c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</row>
    <row r="306" spans="1:128" x14ac:dyDescent="0.25">
      <c r="A306" s="2" t="s">
        <v>225</v>
      </c>
      <c r="B306" s="2" t="s">
        <v>226</v>
      </c>
      <c r="C306" s="2" t="s">
        <v>227</v>
      </c>
      <c r="D306" s="2" t="s">
        <v>63</v>
      </c>
      <c r="E306" s="5">
        <v>5704.5199999999986</v>
      </c>
      <c r="F306" s="6">
        <v>0.1157996491411835</v>
      </c>
      <c r="G306" s="5">
        <v>5428.0600000000013</v>
      </c>
      <c r="H306" s="6">
        <v>0.11580004616590456</v>
      </c>
      <c r="I306" s="5">
        <v>6153.6600000000008</v>
      </c>
      <c r="J306" s="6">
        <v>0.11579998803170923</v>
      </c>
      <c r="K306" s="5">
        <v>5759.0999999999995</v>
      </c>
      <c r="L306" s="6">
        <v>0.11579976860555692</v>
      </c>
      <c r="M306" s="5">
        <v>5932.24</v>
      </c>
      <c r="N306" s="6">
        <v>0.11700005995714642</v>
      </c>
      <c r="O306" s="5">
        <v>6110.2800000000007</v>
      </c>
      <c r="P306" s="6">
        <v>0.11700023609603999</v>
      </c>
      <c r="Q306" s="5">
        <v>6529.3</v>
      </c>
      <c r="R306" s="6">
        <v>0.11699975450712378</v>
      </c>
      <c r="S306" s="5">
        <v>6743.7699999999986</v>
      </c>
      <c r="T306" s="6">
        <v>0.11699999965301305</v>
      </c>
      <c r="U306" s="5">
        <v>6686.2700000000013</v>
      </c>
      <c r="V306" s="6">
        <v>0.11699982973939979</v>
      </c>
      <c r="W306" s="5">
        <v>6701.03</v>
      </c>
      <c r="X306" s="6">
        <v>0.11700012396614848</v>
      </c>
      <c r="Y306" s="5">
        <v>6480.93</v>
      </c>
      <c r="Z306" s="6">
        <v>0.11699990305566031</v>
      </c>
      <c r="AA306" s="5">
        <v>7126.5300000000007</v>
      </c>
      <c r="AB306" s="6">
        <v>0.11699994779228687</v>
      </c>
      <c r="AC306" s="5">
        <v>6996.0199999999995</v>
      </c>
      <c r="AD306" s="6">
        <v>0.11700014231966335</v>
      </c>
      <c r="AE306" s="5">
        <v>6778.2800000000007</v>
      </c>
      <c r="AF306" s="6">
        <v>0.11699985276371824</v>
      </c>
      <c r="AG306" s="5">
        <v>7120.9500000000007</v>
      </c>
      <c r="AH306" s="6">
        <v>0.11700005865652889</v>
      </c>
      <c r="AI306" s="5">
        <v>6829.329999999999</v>
      </c>
      <c r="AJ306" s="6">
        <v>0.11700010399125993</v>
      </c>
      <c r="AK306" s="5">
        <v>6911.13</v>
      </c>
      <c r="AL306" s="6">
        <v>0.11699993499185368</v>
      </c>
      <c r="AM306" s="5">
        <v>6842.9599999999991</v>
      </c>
      <c r="AN306" s="6">
        <v>0.11699991519465561</v>
      </c>
      <c r="AO306" s="5">
        <v>16339.679999999998</v>
      </c>
      <c r="AP306" s="6">
        <v>0.11440000851365571</v>
      </c>
      <c r="AQ306" s="5">
        <v>11128.900000000001</v>
      </c>
      <c r="AR306" s="6">
        <v>0.11439995814171845</v>
      </c>
      <c r="AS306" s="5">
        <v>12841.33</v>
      </c>
      <c r="AT306" s="6">
        <v>0.11440003884209575</v>
      </c>
      <c r="AU306" s="5">
        <v>13184.11</v>
      </c>
      <c r="AV306" s="6">
        <v>0.11440002658667753</v>
      </c>
      <c r="AW306" s="5">
        <v>12347.740000000002</v>
      </c>
      <c r="AX306" s="6">
        <v>0.11439995782640322</v>
      </c>
      <c r="AY306" s="5">
        <v>10927.650000000001</v>
      </c>
      <c r="AZ306" s="6">
        <v>0.1144000312390764</v>
      </c>
      <c r="BA306" s="5">
        <v>12434.339999999998</v>
      </c>
      <c r="BB306" s="6">
        <v>0.11439987708375692</v>
      </c>
      <c r="BC306" s="5">
        <v>13874.620000000003</v>
      </c>
      <c r="BD306" s="6">
        <v>0.11439993713808952</v>
      </c>
      <c r="BE306" s="5">
        <v>9301.619999999999</v>
      </c>
      <c r="BF306" s="6">
        <v>0.11439995375603108</v>
      </c>
      <c r="BG306" s="5">
        <v>11198.57</v>
      </c>
      <c r="BH306" s="6">
        <v>0.11439998586162513</v>
      </c>
      <c r="BI306" s="5">
        <v>10678.08</v>
      </c>
      <c r="BJ306" s="6">
        <v>0.11440009822178709</v>
      </c>
      <c r="BK306" s="5">
        <v>12234.24</v>
      </c>
      <c r="BL306" s="6">
        <v>0.11440000785467724</v>
      </c>
      <c r="BM306" s="5">
        <v>10999.699999999999</v>
      </c>
      <c r="BN306" s="6">
        <v>0.11440001639084937</v>
      </c>
      <c r="BO306" s="5">
        <v>9768.5200000000023</v>
      </c>
      <c r="BP306" s="6">
        <v>0.11440004131673434</v>
      </c>
      <c r="BQ306" s="5">
        <v>9834.2100000000009</v>
      </c>
      <c r="BR306" s="6">
        <v>0.10969999910760497</v>
      </c>
      <c r="BS306" s="5">
        <v>10594.539999999999</v>
      </c>
      <c r="BT306" s="6">
        <v>0.10970002599987967</v>
      </c>
      <c r="BU306" s="5">
        <v>10057.5</v>
      </c>
      <c r="BV306" s="6">
        <v>0.10969996364603742</v>
      </c>
      <c r="BW306" s="5">
        <v>10048.479999999998</v>
      </c>
      <c r="BX306" s="6">
        <v>0.10969993457401438</v>
      </c>
      <c r="BY306" s="5">
        <v>10559.72</v>
      </c>
      <c r="BZ306" s="6">
        <v>0.10969995643050977</v>
      </c>
      <c r="CA306" s="5">
        <v>10011.950000000001</v>
      </c>
      <c r="CB306" s="6">
        <v>0.10970004360850523</v>
      </c>
      <c r="CC306" s="5">
        <v>10270.029999999999</v>
      </c>
      <c r="CD306" s="6">
        <v>0.10969993470362785</v>
      </c>
      <c r="CE306" s="5">
        <v>355469.89</v>
      </c>
      <c r="CF306" s="6">
        <v>0.1141766690608539</v>
      </c>
      <c r="CG306" s="4"/>
      <c r="CH306" s="12">
        <f t="shared" si="93"/>
        <v>75355.69</v>
      </c>
      <c r="CI306" s="12">
        <f t="shared" si="94"/>
        <v>118248.08000000002</v>
      </c>
      <c r="CJ306" s="12">
        <f t="shared" si="95"/>
        <v>131024.42</v>
      </c>
      <c r="CK306" s="12">
        <f t="shared" si="96"/>
        <v>122359.59428571428</v>
      </c>
      <c r="CL306" s="12">
        <f t="shared" si="97"/>
        <v>122359.59428571428</v>
      </c>
      <c r="CM306" s="16">
        <f t="shared" si="111"/>
        <v>0.11663032620424255</v>
      </c>
      <c r="CN306" s="16">
        <f t="shared" si="110"/>
        <v>0.11529876188375358</v>
      </c>
      <c r="CO306" s="16">
        <f t="shared" si="110"/>
        <v>0.11290349487863516</v>
      </c>
      <c r="CP306" s="16">
        <f t="shared" si="110"/>
        <v>0.10969997967882208</v>
      </c>
      <c r="CQ306" s="16">
        <f t="shared" si="110"/>
        <v>0.10969997967882208</v>
      </c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</row>
    <row r="307" spans="1:128" s="7" customFormat="1" x14ac:dyDescent="0.25">
      <c r="A307" s="7" t="s">
        <v>228</v>
      </c>
      <c r="E307" s="10">
        <v>49261.979999999996</v>
      </c>
      <c r="F307" s="11">
        <v>1</v>
      </c>
      <c r="G307" s="10">
        <v>46874.420000000013</v>
      </c>
      <c r="H307" s="11">
        <v>1</v>
      </c>
      <c r="I307" s="10">
        <v>53140.419999999991</v>
      </c>
      <c r="J307" s="11">
        <v>1</v>
      </c>
      <c r="K307" s="10">
        <v>49733.259999999995</v>
      </c>
      <c r="L307" s="11">
        <v>1</v>
      </c>
      <c r="M307" s="10">
        <v>50702.879999999997</v>
      </c>
      <c r="N307" s="11">
        <v>1</v>
      </c>
      <c r="O307" s="10">
        <v>52224.509999999995</v>
      </c>
      <c r="P307" s="11">
        <v>1</v>
      </c>
      <c r="Q307" s="10">
        <v>55806.1</v>
      </c>
      <c r="R307" s="11">
        <v>1</v>
      </c>
      <c r="S307" s="10">
        <v>57639.06</v>
      </c>
      <c r="T307" s="11">
        <v>1</v>
      </c>
      <c r="U307" s="10">
        <v>57147.69000000001</v>
      </c>
      <c r="V307" s="11">
        <v>1</v>
      </c>
      <c r="W307" s="10">
        <v>57273.700000000012</v>
      </c>
      <c r="X307" s="11">
        <v>1</v>
      </c>
      <c r="Y307" s="10">
        <v>55392.61</v>
      </c>
      <c r="Z307" s="11">
        <v>1</v>
      </c>
      <c r="AA307" s="10">
        <v>60910.54</v>
      </c>
      <c r="AB307" s="11">
        <v>1</v>
      </c>
      <c r="AC307" s="10">
        <v>59794.969999999994</v>
      </c>
      <c r="AD307" s="11">
        <v>1</v>
      </c>
      <c r="AE307" s="10">
        <v>57934.09</v>
      </c>
      <c r="AF307" s="11">
        <v>1</v>
      </c>
      <c r="AG307" s="10">
        <v>60862.790000000008</v>
      </c>
      <c r="AH307" s="11">
        <v>1</v>
      </c>
      <c r="AI307" s="10">
        <v>58370.289999999994</v>
      </c>
      <c r="AJ307" s="11">
        <v>1</v>
      </c>
      <c r="AK307" s="10">
        <v>59069.51999999999</v>
      </c>
      <c r="AL307" s="11">
        <v>1</v>
      </c>
      <c r="AM307" s="10">
        <v>58486.879999999997</v>
      </c>
      <c r="AN307" s="11">
        <v>1</v>
      </c>
      <c r="AO307" s="10">
        <v>142829.36000000002</v>
      </c>
      <c r="AP307" s="11">
        <v>1</v>
      </c>
      <c r="AQ307" s="10">
        <v>97280.63</v>
      </c>
      <c r="AR307" s="11">
        <v>1</v>
      </c>
      <c r="AS307" s="10">
        <v>112249.34999999999</v>
      </c>
      <c r="AT307" s="11">
        <v>1</v>
      </c>
      <c r="AU307" s="10">
        <v>115245.69000000003</v>
      </c>
      <c r="AV307" s="11">
        <v>1</v>
      </c>
      <c r="AW307" s="10">
        <v>107934.83</v>
      </c>
      <c r="AX307" s="11">
        <v>1</v>
      </c>
      <c r="AY307" s="10">
        <v>95521.390000000014</v>
      </c>
      <c r="AZ307" s="11">
        <v>1</v>
      </c>
      <c r="BA307" s="10">
        <v>108691.9</v>
      </c>
      <c r="BB307" s="11">
        <v>1</v>
      </c>
      <c r="BC307" s="10">
        <v>121281.70999999999</v>
      </c>
      <c r="BD307" s="11">
        <v>1</v>
      </c>
      <c r="BE307" s="10">
        <v>81307.899999999994</v>
      </c>
      <c r="BF307" s="11">
        <v>1</v>
      </c>
      <c r="BG307" s="10">
        <v>97889.610000000015</v>
      </c>
      <c r="BH307" s="11">
        <v>1</v>
      </c>
      <c r="BI307" s="10">
        <v>93339.780000000013</v>
      </c>
      <c r="BJ307" s="11">
        <v>1</v>
      </c>
      <c r="BK307" s="10">
        <v>106942.65000000001</v>
      </c>
      <c r="BL307" s="11">
        <v>1</v>
      </c>
      <c r="BM307" s="10">
        <v>96151.209999999992</v>
      </c>
      <c r="BN307" s="11">
        <v>1</v>
      </c>
      <c r="BO307" s="10">
        <v>85389.130000000019</v>
      </c>
      <c r="BP307" s="11">
        <v>1</v>
      </c>
      <c r="BQ307" s="10">
        <v>89646.400000000023</v>
      </c>
      <c r="BR307" s="11">
        <v>1</v>
      </c>
      <c r="BS307" s="10">
        <v>96577.37</v>
      </c>
      <c r="BT307" s="11">
        <v>1</v>
      </c>
      <c r="BU307" s="10">
        <v>91681.889999999985</v>
      </c>
      <c r="BV307" s="11">
        <v>1</v>
      </c>
      <c r="BW307" s="10">
        <v>91599.689999999988</v>
      </c>
      <c r="BX307" s="11">
        <v>1</v>
      </c>
      <c r="BY307" s="10">
        <v>96260.02</v>
      </c>
      <c r="BZ307" s="11">
        <v>1</v>
      </c>
      <c r="CA307" s="10">
        <v>91266.599999999977</v>
      </c>
      <c r="CB307" s="11">
        <v>1</v>
      </c>
      <c r="CC307" s="10">
        <v>93619.29</v>
      </c>
      <c r="CD307" s="11">
        <v>1</v>
      </c>
      <c r="CE307" s="10">
        <v>3113332.1100000003</v>
      </c>
      <c r="CF307" s="11">
        <v>1</v>
      </c>
      <c r="CG307" s="9"/>
      <c r="CH307" s="17">
        <f t="shared" si="93"/>
        <v>646107.17000000004</v>
      </c>
      <c r="CI307" s="17">
        <f t="shared" si="94"/>
        <v>1025579.79</v>
      </c>
      <c r="CJ307" s="17">
        <f t="shared" si="95"/>
        <v>1160499.24</v>
      </c>
      <c r="CK307" s="17">
        <f t="shared" si="96"/>
        <v>1115402.1600000001</v>
      </c>
      <c r="CL307" s="17">
        <f t="shared" si="97"/>
        <v>1115402.1600000001</v>
      </c>
      <c r="CM307" s="15">
        <f t="shared" si="111"/>
        <v>1</v>
      </c>
      <c r="CN307" s="15">
        <f t="shared" si="110"/>
        <v>1</v>
      </c>
      <c r="CO307" s="15">
        <f t="shared" si="110"/>
        <v>1</v>
      </c>
      <c r="CP307" s="15">
        <f t="shared" si="110"/>
        <v>1</v>
      </c>
      <c r="CQ307" s="15">
        <f t="shared" si="110"/>
        <v>1</v>
      </c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</row>
    <row r="308" spans="1:128" x14ac:dyDescent="0.25">
      <c r="A308" s="2" t="s">
        <v>229</v>
      </c>
      <c r="B308" s="2" t="s">
        <v>226</v>
      </c>
      <c r="C308" s="2" t="s">
        <v>227</v>
      </c>
      <c r="D308" s="2" t="s">
        <v>55</v>
      </c>
      <c r="E308" s="5">
        <v>48947.089999999989</v>
      </c>
      <c r="F308" s="6">
        <v>0.86499986569172993</v>
      </c>
      <c r="G308" s="5">
        <v>59211.780000000021</v>
      </c>
      <c r="H308" s="6">
        <v>0.86499993499182581</v>
      </c>
      <c r="I308" s="5">
        <v>50661.749999999978</v>
      </c>
      <c r="J308" s="6">
        <v>0.86499995731493884</v>
      </c>
      <c r="K308" s="5">
        <v>66339.849999999991</v>
      </c>
      <c r="L308" s="6">
        <v>0.86499975421642694</v>
      </c>
      <c r="M308" s="5">
        <v>69270.950000000012</v>
      </c>
      <c r="N308" s="6">
        <v>0.86649992369601481</v>
      </c>
      <c r="O308" s="5">
        <v>60971.150000000009</v>
      </c>
      <c r="P308" s="6">
        <v>0.86649998308814935</v>
      </c>
      <c r="Q308" s="5">
        <v>65205.65</v>
      </c>
      <c r="R308" s="6">
        <v>0.86650011461527476</v>
      </c>
      <c r="S308" s="5">
        <v>68191.19</v>
      </c>
      <c r="T308" s="6">
        <v>0.86649985024897291</v>
      </c>
      <c r="U308" s="5">
        <v>60541.210000000006</v>
      </c>
      <c r="V308" s="6">
        <v>0.866500106557059</v>
      </c>
      <c r="W308" s="5">
        <v>88195.970000000016</v>
      </c>
      <c r="X308" s="6">
        <v>0.86650012467561244</v>
      </c>
      <c r="Y308" s="5">
        <v>73532.439999999988</v>
      </c>
      <c r="Z308" s="6">
        <v>0.86649992428835476</v>
      </c>
      <c r="AA308" s="5">
        <v>82526.850000000006</v>
      </c>
      <c r="AB308" s="6">
        <v>0.86650012877777449</v>
      </c>
      <c r="AC308" s="5">
        <v>89327.99000000002</v>
      </c>
      <c r="AD308" s="6">
        <v>0.86650002357150391</v>
      </c>
      <c r="AE308" s="5">
        <v>88590.76</v>
      </c>
      <c r="AF308" s="6">
        <v>0.86650007785620764</v>
      </c>
      <c r="AG308" s="5">
        <v>92562.239999999991</v>
      </c>
      <c r="AH308" s="6">
        <v>0.86649989880469724</v>
      </c>
      <c r="AI308" s="5">
        <v>86309.68</v>
      </c>
      <c r="AJ308" s="6">
        <v>0.86649997866621142</v>
      </c>
      <c r="AK308" s="5">
        <v>73330</v>
      </c>
      <c r="AL308" s="6">
        <v>0.86650003113633678</v>
      </c>
      <c r="AM308" s="5">
        <v>65167.89</v>
      </c>
      <c r="AN308" s="6">
        <v>0.86650002699174467</v>
      </c>
      <c r="AO308" s="5">
        <v>69981.27</v>
      </c>
      <c r="AP308" s="6">
        <v>0.8682998629952402</v>
      </c>
      <c r="AQ308" s="5">
        <v>67677.03</v>
      </c>
      <c r="AR308" s="6">
        <v>0.86830000106489469</v>
      </c>
      <c r="AS308" s="5">
        <v>54284.979999999989</v>
      </c>
      <c r="AT308" s="6">
        <v>0.86830002356095437</v>
      </c>
      <c r="AU308" s="5">
        <v>56550.149999999987</v>
      </c>
      <c r="AV308" s="6">
        <v>0.86830003886227358</v>
      </c>
      <c r="AW308" s="5">
        <v>53938.789999999986</v>
      </c>
      <c r="AX308" s="6">
        <v>0.86830004319060583</v>
      </c>
      <c r="AY308" s="5">
        <v>55044.599999999991</v>
      </c>
      <c r="AZ308" s="6">
        <v>0.86830010385919576</v>
      </c>
      <c r="BA308" s="5">
        <v>69509.570000000007</v>
      </c>
      <c r="BB308" s="6">
        <v>0.86830002018675745</v>
      </c>
      <c r="BC308" s="5">
        <v>66337.19</v>
      </c>
      <c r="BD308" s="6">
        <v>0.86829987431762801</v>
      </c>
      <c r="BE308" s="5">
        <v>71492.659999999989</v>
      </c>
      <c r="BF308" s="6">
        <v>0.86829998314232015</v>
      </c>
      <c r="BG308" s="5">
        <v>64201.95</v>
      </c>
      <c r="BH308" s="6">
        <v>0.86830017550761895</v>
      </c>
      <c r="BI308" s="5">
        <v>60664.210000000006</v>
      </c>
      <c r="BJ308" s="6">
        <v>0.86830007203842696</v>
      </c>
      <c r="BK308" s="5">
        <v>61501</v>
      </c>
      <c r="BL308" s="6">
        <v>0.86830020221888737</v>
      </c>
      <c r="BM308" s="5">
        <v>58526.41</v>
      </c>
      <c r="BN308" s="6">
        <v>0.86830017404158799</v>
      </c>
      <c r="BO308" s="5">
        <v>43714.450000000012</v>
      </c>
      <c r="BP308" s="6">
        <v>0.86829998766507899</v>
      </c>
      <c r="BQ308" s="5">
        <v>55971.959999999992</v>
      </c>
      <c r="BR308" s="6">
        <v>0.87349989021160368</v>
      </c>
      <c r="BS308" s="5">
        <v>70881.37</v>
      </c>
      <c r="BT308" s="6">
        <v>0.87349997948152713</v>
      </c>
      <c r="BU308" s="5">
        <v>67988.479999999996</v>
      </c>
      <c r="BV308" s="6">
        <v>0.87350000738746469</v>
      </c>
      <c r="BW308" s="5">
        <v>65923.680000000008</v>
      </c>
      <c r="BX308" s="6">
        <v>0.87350008056104411</v>
      </c>
      <c r="BY308" s="5">
        <v>71675.950000000012</v>
      </c>
      <c r="BZ308" s="6">
        <v>0.87349988209278917</v>
      </c>
      <c r="CA308" s="5">
        <v>68215.709999999992</v>
      </c>
      <c r="CB308" s="6">
        <v>0.87349986618810227</v>
      </c>
      <c r="CC308" s="5">
        <v>75435.61</v>
      </c>
      <c r="CD308" s="6">
        <v>0.87350001742701533</v>
      </c>
      <c r="CE308" s="5">
        <v>2618401.46</v>
      </c>
      <c r="CF308" s="6">
        <v>0.86822224945270687</v>
      </c>
      <c r="CG308" s="4"/>
      <c r="CH308" s="12">
        <f t="shared" si="93"/>
        <v>793595.87999999989</v>
      </c>
      <c r="CI308" s="12">
        <f t="shared" si="94"/>
        <v>852765.38</v>
      </c>
      <c r="CJ308" s="12">
        <f t="shared" si="95"/>
        <v>756712.93</v>
      </c>
      <c r="CK308" s="12">
        <f t="shared" si="96"/>
        <v>816159.01714285719</v>
      </c>
      <c r="CL308" s="12">
        <f t="shared" si="97"/>
        <v>816159.01714285719</v>
      </c>
      <c r="CM308" s="16">
        <f>CH308/CH$312</f>
        <v>0.86607386934729835</v>
      </c>
      <c r="CN308" s="16">
        <f t="shared" ref="CN308:CQ312" si="112">CI308/CI$312</f>
        <v>0.86725365009824951</v>
      </c>
      <c r="CO308" s="16">
        <f t="shared" si="112"/>
        <v>0.87008496630631416</v>
      </c>
      <c r="CP308" s="16">
        <f t="shared" si="112"/>
        <v>0.87349996208537872</v>
      </c>
      <c r="CQ308" s="16">
        <f t="shared" si="112"/>
        <v>0.87349996208537872</v>
      </c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</row>
    <row r="309" spans="1:128" x14ac:dyDescent="0.25">
      <c r="A309" s="2" t="s">
        <v>229</v>
      </c>
      <c r="B309" s="2" t="s">
        <v>226</v>
      </c>
      <c r="C309" s="2" t="s">
        <v>227</v>
      </c>
      <c r="D309" s="2" t="s">
        <v>56</v>
      </c>
      <c r="E309" s="5">
        <v>956.31000000000017</v>
      </c>
      <c r="F309" s="6">
        <v>1.6900044957926172E-2</v>
      </c>
      <c r="G309" s="5">
        <v>1156.8599999999999</v>
      </c>
      <c r="H309" s="6">
        <v>1.6900080098835792E-2</v>
      </c>
      <c r="I309" s="5">
        <v>989.8</v>
      </c>
      <c r="J309" s="6">
        <v>1.6899869383713094E-2</v>
      </c>
      <c r="K309" s="5">
        <v>1296.1499999999999</v>
      </c>
      <c r="L309" s="6">
        <v>1.6900391415229636E-2</v>
      </c>
      <c r="M309" s="5">
        <v>1167.1600000000001</v>
      </c>
      <c r="N309" s="6">
        <v>1.4599829379285842E-2</v>
      </c>
      <c r="O309" s="5">
        <v>1027.33</v>
      </c>
      <c r="P309" s="6">
        <v>1.4600043260229605E-2</v>
      </c>
      <c r="Q309" s="5">
        <v>1098.6600000000001</v>
      </c>
      <c r="R309" s="6">
        <v>1.4599793360287303E-2</v>
      </c>
      <c r="S309" s="5">
        <v>1148.99</v>
      </c>
      <c r="T309" s="6">
        <v>1.4600121554376268E-2</v>
      </c>
      <c r="U309" s="5">
        <v>1020.0699999999998</v>
      </c>
      <c r="V309" s="6">
        <v>1.4599819919285707E-2</v>
      </c>
      <c r="W309" s="5">
        <v>1486.05</v>
      </c>
      <c r="X309" s="6">
        <v>1.4600015287253982E-2</v>
      </c>
      <c r="Y309" s="5">
        <v>1239</v>
      </c>
      <c r="Z309" s="6">
        <v>1.4600269026748897E-2</v>
      </c>
      <c r="AA309" s="5">
        <v>1390.52</v>
      </c>
      <c r="AB309" s="6">
        <v>1.4599924255779433E-2</v>
      </c>
      <c r="AC309" s="5">
        <v>1505.1299999999999</v>
      </c>
      <c r="AD309" s="6">
        <v>1.4600073061961623E-2</v>
      </c>
      <c r="AE309" s="5">
        <v>1492.7099999999998</v>
      </c>
      <c r="AF309" s="6">
        <v>1.4600092957964687E-2</v>
      </c>
      <c r="AG309" s="5">
        <v>1559.65</v>
      </c>
      <c r="AH309" s="6">
        <v>1.4600301020921125E-2</v>
      </c>
      <c r="AI309" s="5">
        <v>1454.24</v>
      </c>
      <c r="AJ309" s="6">
        <v>1.4599740480738099E-2</v>
      </c>
      <c r="AK309" s="5">
        <v>1235.5500000000002</v>
      </c>
      <c r="AL309" s="6">
        <v>1.4599810629626361E-2</v>
      </c>
      <c r="AM309" s="5">
        <v>1098.02</v>
      </c>
      <c r="AN309" s="6">
        <v>1.4599741677035661E-2</v>
      </c>
      <c r="AO309" s="5">
        <v>1225.0700000000004</v>
      </c>
      <c r="AP309" s="6">
        <v>1.5200183036969451E-2</v>
      </c>
      <c r="AQ309" s="5">
        <v>1184.71</v>
      </c>
      <c r="AR309" s="6">
        <v>1.5199894177708321E-2</v>
      </c>
      <c r="AS309" s="5">
        <v>950.28</v>
      </c>
      <c r="AT309" s="6">
        <v>1.5199934611553764E-2</v>
      </c>
      <c r="AU309" s="5">
        <v>989.92000000000007</v>
      </c>
      <c r="AV309" s="6">
        <v>1.5199739955960192E-2</v>
      </c>
      <c r="AW309" s="5">
        <v>944.21999999999991</v>
      </c>
      <c r="AX309" s="6">
        <v>1.5199938055366721E-2</v>
      </c>
      <c r="AY309" s="5">
        <v>963.56999999999994</v>
      </c>
      <c r="AZ309" s="6">
        <v>1.5199818530348214E-2</v>
      </c>
      <c r="BA309" s="5">
        <v>1216.7900000000002</v>
      </c>
      <c r="BB309" s="6">
        <v>1.519990386306583E-2</v>
      </c>
      <c r="BC309" s="5">
        <v>1161.26</v>
      </c>
      <c r="BD309" s="6">
        <v>1.5199949109241568E-2</v>
      </c>
      <c r="BE309" s="5">
        <v>1251.5100000000002</v>
      </c>
      <c r="BF309" s="6">
        <v>1.5199967547751691E-2</v>
      </c>
      <c r="BG309" s="5">
        <v>1123.8700000000001</v>
      </c>
      <c r="BH309" s="6">
        <v>1.5199795617543515E-2</v>
      </c>
      <c r="BI309" s="5">
        <v>1061.9499999999998</v>
      </c>
      <c r="BJ309" s="6">
        <v>1.5199922021587478E-2</v>
      </c>
      <c r="BK309" s="5">
        <v>1076.58</v>
      </c>
      <c r="BL309" s="6">
        <v>1.5199665561613791E-2</v>
      </c>
      <c r="BM309" s="5">
        <v>1024.53</v>
      </c>
      <c r="BN309" s="6">
        <v>1.5199968310218038E-2</v>
      </c>
      <c r="BO309" s="5">
        <v>765.23999999999978</v>
      </c>
      <c r="BP309" s="6">
        <v>1.5199959797294136E-2</v>
      </c>
      <c r="BQ309" s="5">
        <v>935.54000000000008</v>
      </c>
      <c r="BR309" s="6">
        <v>1.4600062018349257E-2</v>
      </c>
      <c r="BS309" s="5">
        <v>1184.74</v>
      </c>
      <c r="BT309" s="6">
        <v>1.4600033347139657E-2</v>
      </c>
      <c r="BU309" s="5">
        <v>1136.3799999999999</v>
      </c>
      <c r="BV309" s="6">
        <v>1.4599943084401462E-2</v>
      </c>
      <c r="BW309" s="5">
        <v>1101.8599999999999</v>
      </c>
      <c r="BX309" s="6">
        <v>1.459983421385141E-2</v>
      </c>
      <c r="BY309" s="5">
        <v>1198.0099999999998</v>
      </c>
      <c r="BZ309" s="6">
        <v>1.4599898484024026E-2</v>
      </c>
      <c r="CA309" s="5">
        <v>1140.1899999999998</v>
      </c>
      <c r="CB309" s="6">
        <v>1.4600094500651131E-2</v>
      </c>
      <c r="CC309" s="5">
        <v>1260.8599999999999</v>
      </c>
      <c r="CD309" s="6">
        <v>1.4600017577547612E-2</v>
      </c>
      <c r="CE309" s="5">
        <v>45219.28</v>
      </c>
      <c r="CF309" s="6">
        <v>1.4994028073995878E-2</v>
      </c>
      <c r="CG309" s="4"/>
      <c r="CH309" s="12">
        <f t="shared" si="93"/>
        <v>13976.9</v>
      </c>
      <c r="CI309" s="12">
        <f t="shared" si="94"/>
        <v>14603.069999999998</v>
      </c>
      <c r="CJ309" s="12">
        <f t="shared" si="95"/>
        <v>13040.25</v>
      </c>
      <c r="CK309" s="12">
        <f t="shared" si="96"/>
        <v>13641.565714285709</v>
      </c>
      <c r="CL309" s="12">
        <f t="shared" si="97"/>
        <v>13641.565714285709</v>
      </c>
      <c r="CM309" s="16">
        <f t="shared" ref="CM309:CM312" si="113">CH309/CH$312</f>
        <v>1.5253390509638552E-2</v>
      </c>
      <c r="CN309" s="16">
        <f t="shared" si="112"/>
        <v>1.4851172499685953E-2</v>
      </c>
      <c r="CO309" s="16">
        <f t="shared" si="112"/>
        <v>1.4993962746052077E-2</v>
      </c>
      <c r="CP309" s="16">
        <f t="shared" si="112"/>
        <v>1.459998221416214E-2</v>
      </c>
      <c r="CQ309" s="16">
        <f t="shared" si="112"/>
        <v>1.459998221416214E-2</v>
      </c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</row>
    <row r="310" spans="1:128" x14ac:dyDescent="0.25">
      <c r="A310" s="2" t="s">
        <v>229</v>
      </c>
      <c r="B310" s="2" t="s">
        <v>226</v>
      </c>
      <c r="C310" s="2" t="s">
        <v>227</v>
      </c>
      <c r="D310" s="2" t="s">
        <v>57</v>
      </c>
      <c r="E310" s="5">
        <v>130.13999999999999</v>
      </c>
      <c r="F310" s="6">
        <v>2.2998524022801304E-3</v>
      </c>
      <c r="G310" s="5">
        <v>157.44</v>
      </c>
      <c r="H310" s="6">
        <v>2.2999745956820247E-3</v>
      </c>
      <c r="I310" s="5">
        <v>134.70000000000002</v>
      </c>
      <c r="J310" s="6">
        <v>2.2998710911155324E-3</v>
      </c>
      <c r="K310" s="5">
        <v>176.39</v>
      </c>
      <c r="L310" s="6">
        <v>2.2999344533675544E-3</v>
      </c>
      <c r="M310" s="5">
        <v>151.91000000000003</v>
      </c>
      <c r="N310" s="6">
        <v>1.9002194052291995E-3</v>
      </c>
      <c r="O310" s="5">
        <v>133.69000000000003</v>
      </c>
      <c r="P310" s="6">
        <v>1.8999540395589502E-3</v>
      </c>
      <c r="Q310" s="5">
        <v>142.99</v>
      </c>
      <c r="R310" s="6">
        <v>1.9001551458936172E-3</v>
      </c>
      <c r="S310" s="5">
        <v>149.51</v>
      </c>
      <c r="T310" s="6">
        <v>1.8998112895628296E-3</v>
      </c>
      <c r="U310" s="5">
        <v>132.76</v>
      </c>
      <c r="V310" s="6">
        <v>1.900136355823003E-3</v>
      </c>
      <c r="W310" s="5">
        <v>193.38</v>
      </c>
      <c r="X310" s="6">
        <v>1.8999030693779989E-3</v>
      </c>
      <c r="Y310" s="5">
        <v>161.22</v>
      </c>
      <c r="Z310" s="6">
        <v>1.8998025605265999E-3</v>
      </c>
      <c r="AA310" s="5">
        <v>180.96</v>
      </c>
      <c r="AB310" s="6">
        <v>1.9000102791228075E-3</v>
      </c>
      <c r="AC310" s="5">
        <v>195.86999999999998</v>
      </c>
      <c r="AD310" s="6">
        <v>1.8999796101641872E-3</v>
      </c>
      <c r="AE310" s="5">
        <v>194.25</v>
      </c>
      <c r="AF310" s="6">
        <v>1.8999457745205973E-3</v>
      </c>
      <c r="AG310" s="5">
        <v>202.95000000000002</v>
      </c>
      <c r="AH310" s="6">
        <v>1.899869260536622E-3</v>
      </c>
      <c r="AI310" s="5">
        <v>189.27</v>
      </c>
      <c r="AJ310" s="6">
        <v>1.9001628897494913E-3</v>
      </c>
      <c r="AK310" s="5">
        <v>160.80000000000004</v>
      </c>
      <c r="AL310" s="6">
        <v>1.900084617574294E-3</v>
      </c>
      <c r="AM310" s="5">
        <v>142.91999999999999</v>
      </c>
      <c r="AN310" s="6">
        <v>1.9003252039871191E-3</v>
      </c>
      <c r="AO310" s="5">
        <v>169.25000000000003</v>
      </c>
      <c r="AP310" s="6">
        <v>2.0999869223857245E-3</v>
      </c>
      <c r="AQ310" s="5">
        <v>163.67999999999998</v>
      </c>
      <c r="AR310" s="6">
        <v>2.1000233635297227E-3</v>
      </c>
      <c r="AS310" s="5">
        <v>131.29</v>
      </c>
      <c r="AT310" s="6">
        <v>2.1000120124078096E-3</v>
      </c>
      <c r="AU310" s="5">
        <v>136.77000000000001</v>
      </c>
      <c r="AV310" s="6">
        <v>2.1000368047687443E-3</v>
      </c>
      <c r="AW310" s="5">
        <v>130.45000000000002</v>
      </c>
      <c r="AX310" s="6">
        <v>2.0999681423000882E-3</v>
      </c>
      <c r="AY310" s="5">
        <v>133.13</v>
      </c>
      <c r="AZ310" s="6">
        <v>2.1000569143344622E-3</v>
      </c>
      <c r="BA310" s="5">
        <v>168.10000000000002</v>
      </c>
      <c r="BB310" s="6">
        <v>2.099872483650725E-3</v>
      </c>
      <c r="BC310" s="5">
        <v>160.44999999999999</v>
      </c>
      <c r="BD310" s="6">
        <v>2.1001600283982996E-3</v>
      </c>
      <c r="BE310" s="5">
        <v>172.92000000000002</v>
      </c>
      <c r="BF310" s="6">
        <v>2.1001657105074846E-3</v>
      </c>
      <c r="BG310" s="5">
        <v>155.27000000000001</v>
      </c>
      <c r="BH310" s="6">
        <v>2.0999512982248672E-3</v>
      </c>
      <c r="BI310" s="5">
        <v>146.72000000000003</v>
      </c>
      <c r="BJ310" s="6">
        <v>2.1000353679620654E-3</v>
      </c>
      <c r="BK310" s="5">
        <v>148.73999999999998</v>
      </c>
      <c r="BL310" s="6">
        <v>2.0999816601036943E-3</v>
      </c>
      <c r="BM310" s="5">
        <v>141.54</v>
      </c>
      <c r="BN310" s="6">
        <v>2.0998931360021291E-3</v>
      </c>
      <c r="BO310" s="5">
        <v>105.72</v>
      </c>
      <c r="BP310" s="6">
        <v>2.0999160391118295E-3</v>
      </c>
      <c r="BQ310" s="5">
        <v>140.95999999999998</v>
      </c>
      <c r="BR310" s="6">
        <v>2.1998254934118377E-3</v>
      </c>
      <c r="BS310" s="5">
        <v>178.52</v>
      </c>
      <c r="BT310" s="6">
        <v>2.1999746384281545E-3</v>
      </c>
      <c r="BU310" s="5">
        <v>171.24000000000004</v>
      </c>
      <c r="BV310" s="6">
        <v>2.2000512625819772E-3</v>
      </c>
      <c r="BW310" s="5">
        <v>166.03999999999996</v>
      </c>
      <c r="BX310" s="6">
        <v>2.2000585127583249E-3</v>
      </c>
      <c r="BY310" s="5">
        <v>180.54000000000002</v>
      </c>
      <c r="BZ310" s="6">
        <v>2.2002033975556954E-3</v>
      </c>
      <c r="CA310" s="5">
        <v>171.80999999999997</v>
      </c>
      <c r="CB310" s="6">
        <v>2.2000212562440216E-3</v>
      </c>
      <c r="CC310" s="5">
        <v>189.98000000000005</v>
      </c>
      <c r="CD310" s="6">
        <v>2.1998567163543105E-3</v>
      </c>
      <c r="CE310" s="5">
        <v>6194.2700000000013</v>
      </c>
      <c r="CF310" s="6">
        <v>2.0539260748492784E-3</v>
      </c>
      <c r="CG310" s="4"/>
      <c r="CH310" s="12">
        <f t="shared" si="93"/>
        <v>1845.09</v>
      </c>
      <c r="CI310" s="12">
        <f t="shared" si="94"/>
        <v>1950.63</v>
      </c>
      <c r="CJ310" s="12">
        <f t="shared" si="95"/>
        <v>1856.22</v>
      </c>
      <c r="CK310" s="12">
        <f t="shared" si="96"/>
        <v>2055.5828571428569</v>
      </c>
      <c r="CL310" s="12">
        <f t="shared" si="97"/>
        <v>2055.5828571428569</v>
      </c>
      <c r="CM310" s="16">
        <f t="shared" si="113"/>
        <v>2.0135994602114202E-3</v>
      </c>
      <c r="CN310" s="16">
        <f t="shared" si="112"/>
        <v>1.9837707148608079E-3</v>
      </c>
      <c r="CO310" s="16">
        <f t="shared" si="112"/>
        <v>2.1343220818984903E-3</v>
      </c>
      <c r="CP310" s="16">
        <f t="shared" si="112"/>
        <v>2.2000020952575639E-3</v>
      </c>
      <c r="CQ310" s="16">
        <f t="shared" si="112"/>
        <v>2.2000020952575639E-3</v>
      </c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</row>
    <row r="311" spans="1:128" x14ac:dyDescent="0.25">
      <c r="A311" s="2" t="s">
        <v>229</v>
      </c>
      <c r="B311" s="2" t="s">
        <v>226</v>
      </c>
      <c r="C311" s="2" t="s">
        <v>227</v>
      </c>
      <c r="D311" s="2" t="s">
        <v>63</v>
      </c>
      <c r="E311" s="5">
        <v>6552.7000000000025</v>
      </c>
      <c r="F311" s="6">
        <v>0.11580023694806377</v>
      </c>
      <c r="G311" s="5">
        <v>7926.8499999999976</v>
      </c>
      <c r="H311" s="6">
        <v>0.11580001031365633</v>
      </c>
      <c r="I311" s="5">
        <v>6782.25</v>
      </c>
      <c r="J311" s="6">
        <v>0.11580030221023251</v>
      </c>
      <c r="K311" s="5">
        <v>8881.1</v>
      </c>
      <c r="L311" s="6">
        <v>0.11579991991497585</v>
      </c>
      <c r="M311" s="5">
        <v>9353.380000000001</v>
      </c>
      <c r="N311" s="6">
        <v>0.11700002751947</v>
      </c>
      <c r="O311" s="5">
        <v>8232.69</v>
      </c>
      <c r="P311" s="6">
        <v>0.11700001961206202</v>
      </c>
      <c r="Q311" s="5">
        <v>8804.4500000000007</v>
      </c>
      <c r="R311" s="6">
        <v>0.11699993687854436</v>
      </c>
      <c r="S311" s="5">
        <v>9207.6000000000022</v>
      </c>
      <c r="T311" s="6">
        <v>0.11700021690708792</v>
      </c>
      <c r="U311" s="5">
        <v>8174.63</v>
      </c>
      <c r="V311" s="6">
        <v>0.11699993716783215</v>
      </c>
      <c r="W311" s="5">
        <v>11908.74</v>
      </c>
      <c r="X311" s="6">
        <v>0.11699995696775545</v>
      </c>
      <c r="Y311" s="5">
        <v>9928.7899999999991</v>
      </c>
      <c r="Z311" s="6">
        <v>0.1170000041243698</v>
      </c>
      <c r="AA311" s="5">
        <v>11143.26</v>
      </c>
      <c r="AB311" s="6">
        <v>0.11699993668732325</v>
      </c>
      <c r="AC311" s="5">
        <v>12061.589999999998</v>
      </c>
      <c r="AD311" s="6">
        <v>0.11699992375637033</v>
      </c>
      <c r="AE311" s="5">
        <v>11962.04</v>
      </c>
      <c r="AF311" s="6">
        <v>0.1169998834113069</v>
      </c>
      <c r="AG311" s="5">
        <v>12498.3</v>
      </c>
      <c r="AH311" s="6">
        <v>0.11699993091384508</v>
      </c>
      <c r="AI311" s="5">
        <v>11654.060000000001</v>
      </c>
      <c r="AJ311" s="6">
        <v>0.11700011796330088</v>
      </c>
      <c r="AK311" s="5">
        <v>9901.4600000000009</v>
      </c>
      <c r="AL311" s="6">
        <v>0.11700007361646247</v>
      </c>
      <c r="AM311" s="5">
        <v>8799.35</v>
      </c>
      <c r="AN311" s="6">
        <v>0.11699990612723243</v>
      </c>
      <c r="AO311" s="5">
        <v>9220.15</v>
      </c>
      <c r="AP311" s="6">
        <v>0.11439996704540462</v>
      </c>
      <c r="AQ311" s="5">
        <v>8916.57</v>
      </c>
      <c r="AR311" s="6">
        <v>0.11440008139386743</v>
      </c>
      <c r="AS311" s="5">
        <v>7152.14</v>
      </c>
      <c r="AT311" s="6">
        <v>0.11440002981508413</v>
      </c>
      <c r="AU311" s="5">
        <v>7450.59</v>
      </c>
      <c r="AV311" s="6">
        <v>0.11440018437699756</v>
      </c>
      <c r="AW311" s="5">
        <v>7106.53</v>
      </c>
      <c r="AX311" s="6">
        <v>0.11440005061172742</v>
      </c>
      <c r="AY311" s="5">
        <v>7252.2200000000012</v>
      </c>
      <c r="AZ311" s="6">
        <v>0.11440002069612167</v>
      </c>
      <c r="BA311" s="5">
        <v>9158.0199999999986</v>
      </c>
      <c r="BB311" s="6">
        <v>0.11440020346652592</v>
      </c>
      <c r="BC311" s="5">
        <v>8740.0400000000009</v>
      </c>
      <c r="BD311" s="6">
        <v>0.11440001654473217</v>
      </c>
      <c r="BE311" s="5">
        <v>9419.27</v>
      </c>
      <c r="BF311" s="6">
        <v>0.11439988359942074</v>
      </c>
      <c r="BG311" s="5">
        <v>8458.7199999999993</v>
      </c>
      <c r="BH311" s="6">
        <v>0.11440007757661265</v>
      </c>
      <c r="BI311" s="5">
        <v>7992.6099999999988</v>
      </c>
      <c r="BJ311" s="6">
        <v>0.11439997057202345</v>
      </c>
      <c r="BK311" s="5">
        <v>8102.87</v>
      </c>
      <c r="BL311" s="6">
        <v>0.11440015055939506</v>
      </c>
      <c r="BM311" s="5">
        <v>7710.9499999999989</v>
      </c>
      <c r="BN311" s="6">
        <v>0.11439996451219171</v>
      </c>
      <c r="BO311" s="5">
        <v>5759.4599999999982</v>
      </c>
      <c r="BP311" s="6">
        <v>0.11440013649851509</v>
      </c>
      <c r="BQ311" s="5">
        <v>7029.3499999999995</v>
      </c>
      <c r="BR311" s="6">
        <v>0.10970022227663524</v>
      </c>
      <c r="BS311" s="5">
        <v>8901.76</v>
      </c>
      <c r="BT311" s="6">
        <v>0.10970001253290504</v>
      </c>
      <c r="BU311" s="5">
        <v>8538.4500000000007</v>
      </c>
      <c r="BV311" s="6">
        <v>0.10969999826555174</v>
      </c>
      <c r="BW311" s="5">
        <v>8279.14</v>
      </c>
      <c r="BX311" s="6">
        <v>0.10970002671234619</v>
      </c>
      <c r="BY311" s="5">
        <v>9001.5500000000011</v>
      </c>
      <c r="BZ311" s="6">
        <v>0.10970001602563127</v>
      </c>
      <c r="CA311" s="5">
        <v>8566.9900000000016</v>
      </c>
      <c r="CB311" s="6">
        <v>0.10970001805500247</v>
      </c>
      <c r="CC311" s="5">
        <v>9473.7200000000012</v>
      </c>
      <c r="CD311" s="6">
        <v>0.10970010827908284</v>
      </c>
      <c r="CE311" s="5">
        <v>346004.33999999997</v>
      </c>
      <c r="CF311" s="6">
        <v>0.11472979639844808</v>
      </c>
      <c r="CG311" s="4"/>
      <c r="CH311" s="12">
        <f t="shared" si="93"/>
        <v>106896.44</v>
      </c>
      <c r="CI311" s="12">
        <f t="shared" si="94"/>
        <v>113974.99999999999</v>
      </c>
      <c r="CJ311" s="12">
        <f t="shared" si="95"/>
        <v>98090.639999999985</v>
      </c>
      <c r="CK311" s="12">
        <f t="shared" si="96"/>
        <v>102498.78857142857</v>
      </c>
      <c r="CL311" s="12">
        <f t="shared" si="97"/>
        <v>102498.78857142857</v>
      </c>
      <c r="CM311" s="16">
        <f t="shared" si="113"/>
        <v>0.11665914068285149</v>
      </c>
      <c r="CN311" s="16">
        <f t="shared" si="112"/>
        <v>0.1159114066872039</v>
      </c>
      <c r="CO311" s="16">
        <f t="shared" si="112"/>
        <v>0.11278674886573535</v>
      </c>
      <c r="CP311" s="16">
        <f t="shared" si="112"/>
        <v>0.10970005360520162</v>
      </c>
      <c r="CQ311" s="16">
        <f t="shared" si="112"/>
        <v>0.10970005360520162</v>
      </c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</row>
    <row r="312" spans="1:128" s="7" customFormat="1" x14ac:dyDescent="0.25">
      <c r="A312" s="7" t="s">
        <v>230</v>
      </c>
      <c r="E312" s="10">
        <v>56586.239999999991</v>
      </c>
      <c r="F312" s="11">
        <v>1</v>
      </c>
      <c r="G312" s="10">
        <v>68452.930000000022</v>
      </c>
      <c r="H312" s="11">
        <v>1</v>
      </c>
      <c r="I312" s="10">
        <v>58568.499999999978</v>
      </c>
      <c r="J312" s="11">
        <v>1</v>
      </c>
      <c r="K312" s="10">
        <v>76693.489999999991</v>
      </c>
      <c r="L312" s="11">
        <v>1</v>
      </c>
      <c r="M312" s="10">
        <v>79943.400000000023</v>
      </c>
      <c r="N312" s="11">
        <v>1</v>
      </c>
      <c r="O312" s="10">
        <v>70364.860000000015</v>
      </c>
      <c r="P312" s="11">
        <v>1</v>
      </c>
      <c r="Q312" s="10">
        <v>75251.75</v>
      </c>
      <c r="R312" s="11">
        <v>1</v>
      </c>
      <c r="S312" s="10">
        <v>78697.290000000008</v>
      </c>
      <c r="T312" s="11">
        <v>1</v>
      </c>
      <c r="U312" s="10">
        <v>69868.670000000013</v>
      </c>
      <c r="V312" s="11">
        <v>1</v>
      </c>
      <c r="W312" s="10">
        <v>101784.14000000003</v>
      </c>
      <c r="X312" s="11">
        <v>1</v>
      </c>
      <c r="Y312" s="10">
        <v>84861.449999999983</v>
      </c>
      <c r="Z312" s="11">
        <v>1</v>
      </c>
      <c r="AA312" s="10">
        <v>95241.590000000011</v>
      </c>
      <c r="AB312" s="11">
        <v>1</v>
      </c>
      <c r="AC312" s="10">
        <v>103090.58000000002</v>
      </c>
      <c r="AD312" s="11">
        <v>1</v>
      </c>
      <c r="AE312" s="10">
        <v>102239.76000000001</v>
      </c>
      <c r="AF312" s="11">
        <v>1</v>
      </c>
      <c r="AG312" s="10">
        <v>106823.13999999998</v>
      </c>
      <c r="AH312" s="11">
        <v>1</v>
      </c>
      <c r="AI312" s="10">
        <v>99607.25</v>
      </c>
      <c r="AJ312" s="11">
        <v>1</v>
      </c>
      <c r="AK312" s="10">
        <v>84627.810000000012</v>
      </c>
      <c r="AL312" s="11">
        <v>1</v>
      </c>
      <c r="AM312" s="10">
        <v>75208.180000000008</v>
      </c>
      <c r="AN312" s="11">
        <v>1</v>
      </c>
      <c r="AO312" s="10">
        <v>80595.740000000005</v>
      </c>
      <c r="AP312" s="11">
        <v>1</v>
      </c>
      <c r="AQ312" s="10">
        <v>77941.989999999991</v>
      </c>
      <c r="AR312" s="11">
        <v>1</v>
      </c>
      <c r="AS312" s="10">
        <v>62518.689999999988</v>
      </c>
      <c r="AT312" s="11">
        <v>1</v>
      </c>
      <c r="AU312" s="10">
        <v>65127.429999999978</v>
      </c>
      <c r="AV312" s="11">
        <v>1</v>
      </c>
      <c r="AW312" s="10">
        <v>62119.989999999983</v>
      </c>
      <c r="AX312" s="11">
        <v>1</v>
      </c>
      <c r="AY312" s="10">
        <v>63393.51999999999</v>
      </c>
      <c r="AZ312" s="11">
        <v>1</v>
      </c>
      <c r="BA312" s="10">
        <v>80052.48000000001</v>
      </c>
      <c r="BB312" s="11">
        <v>1</v>
      </c>
      <c r="BC312" s="10">
        <v>76398.94</v>
      </c>
      <c r="BD312" s="11">
        <v>1</v>
      </c>
      <c r="BE312" s="10">
        <v>82336.359999999986</v>
      </c>
      <c r="BF312" s="11">
        <v>1</v>
      </c>
      <c r="BG312" s="10">
        <v>73939.81</v>
      </c>
      <c r="BH312" s="11">
        <v>1</v>
      </c>
      <c r="BI312" s="10">
        <v>69865.490000000005</v>
      </c>
      <c r="BJ312" s="11">
        <v>1</v>
      </c>
      <c r="BK312" s="10">
        <v>70829.19</v>
      </c>
      <c r="BL312" s="11">
        <v>1</v>
      </c>
      <c r="BM312" s="10">
        <v>67403.430000000008</v>
      </c>
      <c r="BN312" s="11">
        <v>1</v>
      </c>
      <c r="BO312" s="10">
        <v>50344.87000000001</v>
      </c>
      <c r="BP312" s="11">
        <v>1</v>
      </c>
      <c r="BQ312" s="10">
        <v>64077.80999999999</v>
      </c>
      <c r="BR312" s="11">
        <v>1</v>
      </c>
      <c r="BS312" s="10">
        <v>81146.39</v>
      </c>
      <c r="BT312" s="11">
        <v>1</v>
      </c>
      <c r="BU312" s="10">
        <v>77834.55</v>
      </c>
      <c r="BV312" s="11">
        <v>1</v>
      </c>
      <c r="BW312" s="10">
        <v>75470.720000000001</v>
      </c>
      <c r="BX312" s="11">
        <v>1</v>
      </c>
      <c r="BY312" s="10">
        <v>82056.05</v>
      </c>
      <c r="BZ312" s="11">
        <v>1</v>
      </c>
      <c r="CA312" s="10">
        <v>78094.7</v>
      </c>
      <c r="CB312" s="11">
        <v>1</v>
      </c>
      <c r="CC312" s="10">
        <v>86360.17</v>
      </c>
      <c r="CD312" s="11">
        <v>1</v>
      </c>
      <c r="CE312" s="10">
        <v>3015819.3499999996</v>
      </c>
      <c r="CF312" s="11">
        <v>1</v>
      </c>
      <c r="CG312" s="9"/>
      <c r="CH312" s="17">
        <f t="shared" si="93"/>
        <v>916314.31</v>
      </c>
      <c r="CI312" s="17">
        <f t="shared" si="94"/>
        <v>983294.07999999984</v>
      </c>
      <c r="CJ312" s="17">
        <f t="shared" si="95"/>
        <v>869700.03999999992</v>
      </c>
      <c r="CK312" s="17">
        <f t="shared" si="96"/>
        <v>934354.95428571431</v>
      </c>
      <c r="CL312" s="17">
        <f t="shared" si="97"/>
        <v>934354.95428571431</v>
      </c>
      <c r="CM312" s="15">
        <f t="shared" si="113"/>
        <v>1</v>
      </c>
      <c r="CN312" s="15">
        <f t="shared" si="112"/>
        <v>1</v>
      </c>
      <c r="CO312" s="15">
        <f t="shared" si="112"/>
        <v>1</v>
      </c>
      <c r="CP312" s="15">
        <f t="shared" si="112"/>
        <v>1</v>
      </c>
      <c r="CQ312" s="15">
        <f t="shared" si="112"/>
        <v>1</v>
      </c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</row>
    <row r="313" spans="1:128" x14ac:dyDescent="0.25">
      <c r="A313" s="2" t="s">
        <v>231</v>
      </c>
      <c r="B313" s="2" t="s">
        <v>232</v>
      </c>
      <c r="C313" s="2" t="s">
        <v>112</v>
      </c>
      <c r="D313" s="2" t="s">
        <v>55</v>
      </c>
      <c r="E313" s="5">
        <v>34540.649999999994</v>
      </c>
      <c r="F313" s="6">
        <v>0.89019976541847745</v>
      </c>
      <c r="G313" s="5">
        <v>22154.03999999999</v>
      </c>
      <c r="H313" s="6">
        <v>0.89019990283923989</v>
      </c>
      <c r="I313" s="5">
        <v>23430.940000000006</v>
      </c>
      <c r="J313" s="6">
        <v>0.89019979871577781</v>
      </c>
      <c r="K313" s="5">
        <v>20727.89</v>
      </c>
      <c r="L313" s="6">
        <v>0.8901996775542913</v>
      </c>
      <c r="M313" s="5">
        <v>23379.640000000003</v>
      </c>
      <c r="N313" s="6">
        <v>0.88999994670576943</v>
      </c>
      <c r="O313" s="5">
        <v>18286.28</v>
      </c>
      <c r="P313" s="6">
        <v>0.89000052077325575</v>
      </c>
      <c r="Q313" s="5">
        <v>19658.37</v>
      </c>
      <c r="R313" s="6">
        <v>0.890000651936523</v>
      </c>
      <c r="S313" s="5">
        <v>17794.970000000005</v>
      </c>
      <c r="T313" s="6">
        <v>0.88999992497880653</v>
      </c>
      <c r="U313" s="5">
        <v>17413.72</v>
      </c>
      <c r="V313" s="6">
        <v>0.88999943268906911</v>
      </c>
      <c r="W313" s="5">
        <v>18804.79</v>
      </c>
      <c r="X313" s="6">
        <v>0.88999947465543772</v>
      </c>
      <c r="Y313" s="5">
        <v>17605.010000000002</v>
      </c>
      <c r="Z313" s="6">
        <v>0.89000045498435365</v>
      </c>
      <c r="AA313" s="5">
        <v>20697.719999999998</v>
      </c>
      <c r="AB313" s="6">
        <v>0.89000058049910002</v>
      </c>
      <c r="AC313" s="5">
        <v>0</v>
      </c>
      <c r="AD313" s="6"/>
      <c r="AE313" s="5">
        <v>0</v>
      </c>
      <c r="AF313" s="6"/>
      <c r="AG313" s="5">
        <v>0</v>
      </c>
      <c r="AH313" s="6"/>
      <c r="AI313" s="5">
        <v>0</v>
      </c>
      <c r="AJ313" s="6"/>
      <c r="AK313" s="5">
        <v>0</v>
      </c>
      <c r="AL313" s="6"/>
      <c r="AM313" s="5">
        <v>0</v>
      </c>
      <c r="AN313" s="6"/>
      <c r="AO313" s="5">
        <v>0</v>
      </c>
      <c r="AP313" s="6"/>
      <c r="AQ313" s="5">
        <v>0</v>
      </c>
      <c r="AR313" s="6"/>
      <c r="AS313" s="5">
        <v>0</v>
      </c>
      <c r="AT313" s="6"/>
      <c r="AU313" s="5">
        <v>0</v>
      </c>
      <c r="AV313" s="6"/>
      <c r="AW313" s="5">
        <v>0</v>
      </c>
      <c r="AX313" s="6"/>
      <c r="AY313" s="5">
        <v>0</v>
      </c>
      <c r="AZ313" s="6"/>
      <c r="BA313" s="5">
        <v>0</v>
      </c>
      <c r="BB313" s="6"/>
      <c r="BC313" s="5">
        <v>0</v>
      </c>
      <c r="BD313" s="6"/>
      <c r="BE313" s="5">
        <v>0</v>
      </c>
      <c r="BF313" s="6"/>
      <c r="BG313" s="5">
        <v>0</v>
      </c>
      <c r="BH313" s="6"/>
      <c r="BI313" s="5">
        <v>0</v>
      </c>
      <c r="BJ313" s="6"/>
      <c r="BK313" s="5">
        <v>0</v>
      </c>
      <c r="BL313" s="6"/>
      <c r="BM313" s="5">
        <v>0</v>
      </c>
      <c r="BN313" s="6"/>
      <c r="BO313" s="5">
        <v>0</v>
      </c>
      <c r="BP313" s="6"/>
      <c r="BQ313" s="5">
        <v>0</v>
      </c>
      <c r="BR313" s="6"/>
      <c r="BS313" s="5">
        <v>0</v>
      </c>
      <c r="BT313" s="6"/>
      <c r="BU313" s="5">
        <v>0</v>
      </c>
      <c r="BV313" s="6"/>
      <c r="BW313" s="5">
        <v>0</v>
      </c>
      <c r="BX313" s="6"/>
      <c r="BY313" s="5">
        <v>0</v>
      </c>
      <c r="BZ313" s="6"/>
      <c r="CA313" s="5">
        <v>0</v>
      </c>
      <c r="CB313" s="6"/>
      <c r="CC313" s="5">
        <v>0</v>
      </c>
      <c r="CD313" s="6"/>
      <c r="CE313" s="5">
        <v>254494.02000000002</v>
      </c>
      <c r="CF313" s="6">
        <v>0.89007924094776891</v>
      </c>
      <c r="CG313" s="4"/>
      <c r="CH313" s="12">
        <f t="shared" si="93"/>
        <v>254494.02000000002</v>
      </c>
      <c r="CI313" s="12">
        <f t="shared" si="94"/>
        <v>0</v>
      </c>
      <c r="CJ313" s="12">
        <f t="shared" si="95"/>
        <v>0</v>
      </c>
      <c r="CK313" s="12">
        <f t="shared" si="96"/>
        <v>0</v>
      </c>
      <c r="CL313" s="12">
        <f t="shared" si="97"/>
        <v>0</v>
      </c>
      <c r="CM313" s="16">
        <f>CH313/CH$317</f>
        <v>0.89007924094776891</v>
      </c>
      <c r="CN313" s="16"/>
      <c r="CO313" s="16"/>
      <c r="CP313" s="16"/>
      <c r="CQ313" s="16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</row>
    <row r="314" spans="1:128" x14ac:dyDescent="0.25">
      <c r="A314" s="2" t="s">
        <v>231</v>
      </c>
      <c r="B314" s="2" t="s">
        <v>232</v>
      </c>
      <c r="C314" s="2" t="s">
        <v>112</v>
      </c>
      <c r="D314" s="2" t="s">
        <v>56</v>
      </c>
      <c r="E314" s="5">
        <v>679.02000000000032</v>
      </c>
      <c r="F314" s="6">
        <v>1.7500059921120619E-2</v>
      </c>
      <c r="G314" s="5">
        <v>435.51999999999987</v>
      </c>
      <c r="H314" s="6">
        <v>1.7500187852172597E-2</v>
      </c>
      <c r="I314" s="5">
        <v>460.62000000000012</v>
      </c>
      <c r="J314" s="6">
        <v>1.7500101629915898E-2</v>
      </c>
      <c r="K314" s="5">
        <v>407.5</v>
      </c>
      <c r="L314" s="6">
        <v>1.7500882559844427E-2</v>
      </c>
      <c r="M314" s="5">
        <v>475.48</v>
      </c>
      <c r="N314" s="6">
        <v>1.8100243402364588E-2</v>
      </c>
      <c r="O314" s="5">
        <v>371.9</v>
      </c>
      <c r="P314" s="6">
        <v>1.8100520919267005E-2</v>
      </c>
      <c r="Q314" s="5">
        <v>399.78999999999996</v>
      </c>
      <c r="R314" s="6">
        <v>1.8099840456645314E-2</v>
      </c>
      <c r="S314" s="5">
        <v>361.9</v>
      </c>
      <c r="T314" s="6">
        <v>1.8100113282002159E-2</v>
      </c>
      <c r="U314" s="5">
        <v>354.15999999999997</v>
      </c>
      <c r="V314" s="6">
        <v>1.8100796330776003E-2</v>
      </c>
      <c r="W314" s="5">
        <v>382.45000000000005</v>
      </c>
      <c r="X314" s="6">
        <v>1.810072322434721E-2</v>
      </c>
      <c r="Y314" s="5">
        <v>358.01</v>
      </c>
      <c r="Z314" s="6">
        <v>1.8098772047783467E-2</v>
      </c>
      <c r="AA314" s="5">
        <v>420.92000000000007</v>
      </c>
      <c r="AB314" s="6">
        <v>1.8099531945725486E-2</v>
      </c>
      <c r="AC314" s="5">
        <v>0</v>
      </c>
      <c r="AD314" s="6"/>
      <c r="AE314" s="5">
        <v>0</v>
      </c>
      <c r="AF314" s="6"/>
      <c r="AG314" s="5">
        <v>0</v>
      </c>
      <c r="AH314" s="6"/>
      <c r="AI314" s="5">
        <v>0</v>
      </c>
      <c r="AJ314" s="6"/>
      <c r="AK314" s="5">
        <v>0</v>
      </c>
      <c r="AL314" s="6"/>
      <c r="AM314" s="5">
        <v>0</v>
      </c>
      <c r="AN314" s="6"/>
      <c r="AO314" s="5">
        <v>0</v>
      </c>
      <c r="AP314" s="6"/>
      <c r="AQ314" s="5">
        <v>0</v>
      </c>
      <c r="AR314" s="6"/>
      <c r="AS314" s="5">
        <v>0</v>
      </c>
      <c r="AT314" s="6"/>
      <c r="AU314" s="5">
        <v>0</v>
      </c>
      <c r="AV314" s="6"/>
      <c r="AW314" s="5">
        <v>0</v>
      </c>
      <c r="AX314" s="6"/>
      <c r="AY314" s="5">
        <v>0</v>
      </c>
      <c r="AZ314" s="6"/>
      <c r="BA314" s="5">
        <v>0</v>
      </c>
      <c r="BB314" s="6"/>
      <c r="BC314" s="5">
        <v>0</v>
      </c>
      <c r="BD314" s="6"/>
      <c r="BE314" s="5">
        <v>0</v>
      </c>
      <c r="BF314" s="6"/>
      <c r="BG314" s="5">
        <v>0</v>
      </c>
      <c r="BH314" s="6"/>
      <c r="BI314" s="5">
        <v>0</v>
      </c>
      <c r="BJ314" s="6"/>
      <c r="BK314" s="5">
        <v>0</v>
      </c>
      <c r="BL314" s="6"/>
      <c r="BM314" s="5">
        <v>0</v>
      </c>
      <c r="BN314" s="6"/>
      <c r="BO314" s="5">
        <v>0</v>
      </c>
      <c r="BP314" s="6"/>
      <c r="BQ314" s="5">
        <v>0</v>
      </c>
      <c r="BR314" s="6"/>
      <c r="BS314" s="5">
        <v>0</v>
      </c>
      <c r="BT314" s="6"/>
      <c r="BU314" s="5">
        <v>0</v>
      </c>
      <c r="BV314" s="6"/>
      <c r="BW314" s="5">
        <v>0</v>
      </c>
      <c r="BX314" s="6"/>
      <c r="BY314" s="5">
        <v>0</v>
      </c>
      <c r="BZ314" s="6"/>
      <c r="CA314" s="5">
        <v>0</v>
      </c>
      <c r="CB314" s="6"/>
      <c r="CC314" s="5">
        <v>0</v>
      </c>
      <c r="CD314" s="6"/>
      <c r="CE314" s="5">
        <v>5107.2700000000004</v>
      </c>
      <c r="CF314" s="6">
        <v>1.7862404016075945E-2</v>
      </c>
      <c r="CG314" s="4"/>
      <c r="CH314" s="12">
        <f t="shared" si="93"/>
        <v>5107.2700000000004</v>
      </c>
      <c r="CI314" s="12">
        <f t="shared" si="94"/>
        <v>0</v>
      </c>
      <c r="CJ314" s="12">
        <f t="shared" si="95"/>
        <v>0</v>
      </c>
      <c r="CK314" s="12">
        <f t="shared" si="96"/>
        <v>0</v>
      </c>
      <c r="CL314" s="12">
        <f t="shared" si="97"/>
        <v>0</v>
      </c>
      <c r="CM314" s="16">
        <f t="shared" ref="CM314:CM317" si="114">CH314/CH$317</f>
        <v>1.7862404016075945E-2</v>
      </c>
      <c r="CN314" s="16"/>
      <c r="CO314" s="16"/>
      <c r="CP314" s="16"/>
      <c r="CQ314" s="16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</row>
    <row r="315" spans="1:128" x14ac:dyDescent="0.25">
      <c r="A315" s="2" t="s">
        <v>231</v>
      </c>
      <c r="B315" s="2" t="s">
        <v>232</v>
      </c>
      <c r="C315" s="2" t="s">
        <v>112</v>
      </c>
      <c r="D315" s="2" t="s">
        <v>57</v>
      </c>
      <c r="E315" s="5">
        <v>174.61</v>
      </c>
      <c r="F315" s="6">
        <v>4.5001405891238406E-3</v>
      </c>
      <c r="G315" s="5">
        <v>111.97999999999998</v>
      </c>
      <c r="H315" s="6">
        <v>4.4996120400585225E-3</v>
      </c>
      <c r="I315" s="5">
        <v>118.45</v>
      </c>
      <c r="J315" s="6">
        <v>4.5002106683677164E-3</v>
      </c>
      <c r="K315" s="5">
        <v>104.77000000000001</v>
      </c>
      <c r="L315" s="6">
        <v>4.4995520633003706E-3</v>
      </c>
      <c r="M315" s="5">
        <v>118.21000000000001</v>
      </c>
      <c r="N315" s="6">
        <v>4.4999364275963615E-3</v>
      </c>
      <c r="O315" s="5">
        <v>92.44</v>
      </c>
      <c r="P315" s="6">
        <v>4.4990915670261953E-3</v>
      </c>
      <c r="Q315" s="5">
        <v>99.390000000000015</v>
      </c>
      <c r="R315" s="6">
        <v>4.4997202105754976E-3</v>
      </c>
      <c r="S315" s="5">
        <v>89.97</v>
      </c>
      <c r="T315" s="6">
        <v>4.4997711853598625E-3</v>
      </c>
      <c r="U315" s="5">
        <v>88.039999999999992</v>
      </c>
      <c r="V315" s="6">
        <v>4.4996445362590898E-3</v>
      </c>
      <c r="W315" s="5">
        <v>95.08</v>
      </c>
      <c r="X315" s="6">
        <v>4.4999784656057848E-3</v>
      </c>
      <c r="Y315" s="5">
        <v>89.02</v>
      </c>
      <c r="Z315" s="6">
        <v>4.5003007952115421E-3</v>
      </c>
      <c r="AA315" s="5">
        <v>104.64999999999999</v>
      </c>
      <c r="AB315" s="6">
        <v>4.4999430250883101E-3</v>
      </c>
      <c r="AC315" s="5">
        <v>0</v>
      </c>
      <c r="AD315" s="6"/>
      <c r="AE315" s="5">
        <v>0</v>
      </c>
      <c r="AF315" s="6"/>
      <c r="AG315" s="5">
        <v>0</v>
      </c>
      <c r="AH315" s="6"/>
      <c r="AI315" s="5">
        <v>0</v>
      </c>
      <c r="AJ315" s="6"/>
      <c r="AK315" s="5">
        <v>0</v>
      </c>
      <c r="AL315" s="6"/>
      <c r="AM315" s="5">
        <v>0</v>
      </c>
      <c r="AN315" s="6"/>
      <c r="AO315" s="5">
        <v>0</v>
      </c>
      <c r="AP315" s="6"/>
      <c r="AQ315" s="5">
        <v>0</v>
      </c>
      <c r="AR315" s="6"/>
      <c r="AS315" s="5">
        <v>0</v>
      </c>
      <c r="AT315" s="6"/>
      <c r="AU315" s="5">
        <v>0</v>
      </c>
      <c r="AV315" s="6"/>
      <c r="AW315" s="5">
        <v>0</v>
      </c>
      <c r="AX315" s="6"/>
      <c r="AY315" s="5">
        <v>0</v>
      </c>
      <c r="AZ315" s="6"/>
      <c r="BA315" s="5">
        <v>0</v>
      </c>
      <c r="BB315" s="6"/>
      <c r="BC315" s="5">
        <v>0</v>
      </c>
      <c r="BD315" s="6"/>
      <c r="BE315" s="5">
        <v>0</v>
      </c>
      <c r="BF315" s="6"/>
      <c r="BG315" s="5">
        <v>0</v>
      </c>
      <c r="BH315" s="6"/>
      <c r="BI315" s="5">
        <v>0</v>
      </c>
      <c r="BJ315" s="6"/>
      <c r="BK315" s="5">
        <v>0</v>
      </c>
      <c r="BL315" s="6"/>
      <c r="BM315" s="5">
        <v>0</v>
      </c>
      <c r="BN315" s="6"/>
      <c r="BO315" s="5">
        <v>0</v>
      </c>
      <c r="BP315" s="6"/>
      <c r="BQ315" s="5">
        <v>0</v>
      </c>
      <c r="BR315" s="6"/>
      <c r="BS315" s="5">
        <v>0</v>
      </c>
      <c r="BT315" s="6"/>
      <c r="BU315" s="5">
        <v>0</v>
      </c>
      <c r="BV315" s="6"/>
      <c r="BW315" s="5">
        <v>0</v>
      </c>
      <c r="BX315" s="6"/>
      <c r="BY315" s="5">
        <v>0</v>
      </c>
      <c r="BZ315" s="6"/>
      <c r="CA315" s="5">
        <v>0</v>
      </c>
      <c r="CB315" s="6"/>
      <c r="CC315" s="5">
        <v>0</v>
      </c>
      <c r="CD315" s="6"/>
      <c r="CE315" s="5">
        <v>1286.6100000000001</v>
      </c>
      <c r="CF315" s="6">
        <v>4.4998497496947431E-3</v>
      </c>
      <c r="CG315" s="4"/>
      <c r="CH315" s="12">
        <f t="shared" si="93"/>
        <v>1286.6100000000001</v>
      </c>
      <c r="CI315" s="12">
        <f t="shared" si="94"/>
        <v>0</v>
      </c>
      <c r="CJ315" s="12">
        <f t="shared" si="95"/>
        <v>0</v>
      </c>
      <c r="CK315" s="12">
        <f t="shared" si="96"/>
        <v>0</v>
      </c>
      <c r="CL315" s="12">
        <f t="shared" si="97"/>
        <v>0</v>
      </c>
      <c r="CM315" s="16">
        <f t="shared" si="114"/>
        <v>4.4998497496947431E-3</v>
      </c>
      <c r="CN315" s="16"/>
      <c r="CO315" s="16"/>
      <c r="CP315" s="16"/>
      <c r="CQ315" s="16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</row>
    <row r="316" spans="1:128" x14ac:dyDescent="0.25">
      <c r="A316" s="2" t="s">
        <v>231</v>
      </c>
      <c r="B316" s="2" t="s">
        <v>232</v>
      </c>
      <c r="C316" s="2" t="s">
        <v>112</v>
      </c>
      <c r="D316" s="2" t="s">
        <v>63</v>
      </c>
      <c r="E316" s="5">
        <v>3406.7300000000005</v>
      </c>
      <c r="F316" s="6">
        <v>8.7800034071278066E-2</v>
      </c>
      <c r="G316" s="5">
        <v>2185.0499999999993</v>
      </c>
      <c r="H316" s="6">
        <v>8.7800297268528962E-2</v>
      </c>
      <c r="I316" s="5">
        <v>2310.9800000000005</v>
      </c>
      <c r="J316" s="6">
        <v>8.7799888985938601E-2</v>
      </c>
      <c r="K316" s="5">
        <v>2044.3799999999999</v>
      </c>
      <c r="L316" s="6">
        <v>8.7799887822563802E-2</v>
      </c>
      <c r="M316" s="5">
        <v>2295.9300000000003</v>
      </c>
      <c r="N316" s="6">
        <v>8.7399873464269653E-2</v>
      </c>
      <c r="O316" s="5">
        <v>1795.7499999999998</v>
      </c>
      <c r="P316" s="6">
        <v>8.7399866740450985E-2</v>
      </c>
      <c r="Q316" s="5">
        <v>1930.49</v>
      </c>
      <c r="R316" s="6">
        <v>8.7399787396256076E-2</v>
      </c>
      <c r="S316" s="5">
        <v>1747.5100000000002</v>
      </c>
      <c r="T316" s="6">
        <v>8.7400190553831442E-2</v>
      </c>
      <c r="U316" s="5">
        <v>1710.0699999999997</v>
      </c>
      <c r="V316" s="6">
        <v>8.7400126443895734E-2</v>
      </c>
      <c r="W316" s="5">
        <v>1846.67</v>
      </c>
      <c r="X316" s="6">
        <v>8.7399823654609118E-2</v>
      </c>
      <c r="Y316" s="5">
        <v>1728.8600000000001</v>
      </c>
      <c r="Z316" s="6">
        <v>8.74004721726514E-2</v>
      </c>
      <c r="AA316" s="5">
        <v>2032.5599999999997</v>
      </c>
      <c r="AB316" s="6">
        <v>8.7399944530085955E-2</v>
      </c>
      <c r="AC316" s="5">
        <v>0</v>
      </c>
      <c r="AD316" s="6"/>
      <c r="AE316" s="5">
        <v>0</v>
      </c>
      <c r="AF316" s="6"/>
      <c r="AG316" s="5">
        <v>0</v>
      </c>
      <c r="AH316" s="6"/>
      <c r="AI316" s="5">
        <v>0</v>
      </c>
      <c r="AJ316" s="6"/>
      <c r="AK316" s="5">
        <v>0</v>
      </c>
      <c r="AL316" s="6"/>
      <c r="AM316" s="5">
        <v>0</v>
      </c>
      <c r="AN316" s="6"/>
      <c r="AO316" s="5">
        <v>0</v>
      </c>
      <c r="AP316" s="6"/>
      <c r="AQ316" s="5">
        <v>0</v>
      </c>
      <c r="AR316" s="6"/>
      <c r="AS316" s="5">
        <v>0</v>
      </c>
      <c r="AT316" s="6"/>
      <c r="AU316" s="5">
        <v>0</v>
      </c>
      <c r="AV316" s="6"/>
      <c r="AW316" s="5">
        <v>0</v>
      </c>
      <c r="AX316" s="6"/>
      <c r="AY316" s="5">
        <v>0</v>
      </c>
      <c r="AZ316" s="6"/>
      <c r="BA316" s="5">
        <v>0</v>
      </c>
      <c r="BB316" s="6"/>
      <c r="BC316" s="5">
        <v>0</v>
      </c>
      <c r="BD316" s="6"/>
      <c r="BE316" s="5">
        <v>0</v>
      </c>
      <c r="BF316" s="6"/>
      <c r="BG316" s="5">
        <v>0</v>
      </c>
      <c r="BH316" s="6"/>
      <c r="BI316" s="5">
        <v>0</v>
      </c>
      <c r="BJ316" s="6"/>
      <c r="BK316" s="5">
        <v>0</v>
      </c>
      <c r="BL316" s="6"/>
      <c r="BM316" s="5">
        <v>0</v>
      </c>
      <c r="BN316" s="6"/>
      <c r="BO316" s="5">
        <v>0</v>
      </c>
      <c r="BP316" s="6"/>
      <c r="BQ316" s="5">
        <v>0</v>
      </c>
      <c r="BR316" s="6"/>
      <c r="BS316" s="5">
        <v>0</v>
      </c>
      <c r="BT316" s="6"/>
      <c r="BU316" s="5">
        <v>0</v>
      </c>
      <c r="BV316" s="6"/>
      <c r="BW316" s="5">
        <v>0</v>
      </c>
      <c r="BX316" s="6"/>
      <c r="BY316" s="5">
        <v>0</v>
      </c>
      <c r="BZ316" s="6"/>
      <c r="CA316" s="5">
        <v>0</v>
      </c>
      <c r="CB316" s="6"/>
      <c r="CC316" s="5">
        <v>0</v>
      </c>
      <c r="CD316" s="6"/>
      <c r="CE316" s="5">
        <v>25034.98</v>
      </c>
      <c r="CF316" s="6">
        <v>8.7558505286460461E-2</v>
      </c>
      <c r="CG316" s="4"/>
      <c r="CH316" s="12">
        <f t="shared" si="93"/>
        <v>25034.98</v>
      </c>
      <c r="CI316" s="12">
        <f t="shared" si="94"/>
        <v>0</v>
      </c>
      <c r="CJ316" s="12">
        <f t="shared" si="95"/>
        <v>0</v>
      </c>
      <c r="CK316" s="12">
        <f t="shared" si="96"/>
        <v>0</v>
      </c>
      <c r="CL316" s="12">
        <f t="shared" si="97"/>
        <v>0</v>
      </c>
      <c r="CM316" s="16">
        <f t="shared" si="114"/>
        <v>8.7558505286460461E-2</v>
      </c>
      <c r="CN316" s="16"/>
      <c r="CO316" s="16"/>
      <c r="CP316" s="16"/>
      <c r="CQ316" s="16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</row>
    <row r="317" spans="1:128" s="7" customFormat="1" x14ac:dyDescent="0.25">
      <c r="A317" s="7" t="s">
        <v>233</v>
      </c>
      <c r="E317" s="10">
        <v>38801.009999999995</v>
      </c>
      <c r="F317" s="11">
        <v>1</v>
      </c>
      <c r="G317" s="10">
        <v>24886.589999999989</v>
      </c>
      <c r="H317" s="11">
        <v>1</v>
      </c>
      <c r="I317" s="10">
        <v>26320.990000000005</v>
      </c>
      <c r="J317" s="11">
        <v>1</v>
      </c>
      <c r="K317" s="10">
        <v>23284.54</v>
      </c>
      <c r="L317" s="11">
        <v>1</v>
      </c>
      <c r="M317" s="10">
        <v>26269.260000000002</v>
      </c>
      <c r="N317" s="11">
        <v>1</v>
      </c>
      <c r="O317" s="10">
        <v>20546.37</v>
      </c>
      <c r="P317" s="11">
        <v>1</v>
      </c>
      <c r="Q317" s="10">
        <v>22088.04</v>
      </c>
      <c r="R317" s="11">
        <v>1</v>
      </c>
      <c r="S317" s="10">
        <v>19994.350000000006</v>
      </c>
      <c r="T317" s="11">
        <v>1</v>
      </c>
      <c r="U317" s="10">
        <v>19565.990000000002</v>
      </c>
      <c r="V317" s="11">
        <v>1</v>
      </c>
      <c r="W317" s="10">
        <v>21128.990000000005</v>
      </c>
      <c r="X317" s="11">
        <v>1</v>
      </c>
      <c r="Y317" s="10">
        <v>19780.900000000001</v>
      </c>
      <c r="Z317" s="11">
        <v>1</v>
      </c>
      <c r="AA317" s="10">
        <v>23255.850000000002</v>
      </c>
      <c r="AB317" s="11">
        <v>1</v>
      </c>
      <c r="AC317" s="10">
        <v>0</v>
      </c>
      <c r="AD317" s="11"/>
      <c r="AE317" s="10">
        <v>0</v>
      </c>
      <c r="AF317" s="11"/>
      <c r="AG317" s="10">
        <v>0</v>
      </c>
      <c r="AH317" s="11"/>
      <c r="AI317" s="10">
        <v>0</v>
      </c>
      <c r="AJ317" s="11"/>
      <c r="AK317" s="10">
        <v>0</v>
      </c>
      <c r="AL317" s="11"/>
      <c r="AM317" s="10">
        <v>0</v>
      </c>
      <c r="AN317" s="11"/>
      <c r="AO317" s="10">
        <v>0</v>
      </c>
      <c r="AP317" s="11"/>
      <c r="AQ317" s="10">
        <v>0</v>
      </c>
      <c r="AR317" s="11"/>
      <c r="AS317" s="10">
        <v>0</v>
      </c>
      <c r="AT317" s="11"/>
      <c r="AU317" s="10">
        <v>0</v>
      </c>
      <c r="AV317" s="11"/>
      <c r="AW317" s="10">
        <v>0</v>
      </c>
      <c r="AX317" s="11"/>
      <c r="AY317" s="10">
        <v>0</v>
      </c>
      <c r="AZ317" s="11"/>
      <c r="BA317" s="10">
        <v>0</v>
      </c>
      <c r="BB317" s="11"/>
      <c r="BC317" s="10">
        <v>0</v>
      </c>
      <c r="BD317" s="11"/>
      <c r="BE317" s="10">
        <v>0</v>
      </c>
      <c r="BF317" s="11"/>
      <c r="BG317" s="10">
        <v>0</v>
      </c>
      <c r="BH317" s="11"/>
      <c r="BI317" s="10">
        <v>0</v>
      </c>
      <c r="BJ317" s="11"/>
      <c r="BK317" s="10">
        <v>0</v>
      </c>
      <c r="BL317" s="11"/>
      <c r="BM317" s="10">
        <v>0</v>
      </c>
      <c r="BN317" s="11"/>
      <c r="BO317" s="10">
        <v>0</v>
      </c>
      <c r="BP317" s="11"/>
      <c r="BQ317" s="10">
        <v>0</v>
      </c>
      <c r="BR317" s="11"/>
      <c r="BS317" s="10">
        <v>0</v>
      </c>
      <c r="BT317" s="11"/>
      <c r="BU317" s="10">
        <v>0</v>
      </c>
      <c r="BV317" s="11"/>
      <c r="BW317" s="10">
        <v>0</v>
      </c>
      <c r="BX317" s="11"/>
      <c r="BY317" s="10">
        <v>0</v>
      </c>
      <c r="BZ317" s="11"/>
      <c r="CA317" s="10">
        <v>0</v>
      </c>
      <c r="CB317" s="11"/>
      <c r="CC317" s="10">
        <v>0</v>
      </c>
      <c r="CD317" s="11"/>
      <c r="CE317" s="10">
        <v>285922.88</v>
      </c>
      <c r="CF317" s="11">
        <v>1</v>
      </c>
      <c r="CG317" s="9"/>
      <c r="CH317" s="17">
        <f t="shared" si="93"/>
        <v>285922.88</v>
      </c>
      <c r="CI317" s="17">
        <f t="shared" si="94"/>
        <v>0</v>
      </c>
      <c r="CJ317" s="17">
        <f t="shared" si="95"/>
        <v>0</v>
      </c>
      <c r="CK317" s="17">
        <f t="shared" si="96"/>
        <v>0</v>
      </c>
      <c r="CL317" s="17">
        <f t="shared" si="97"/>
        <v>0</v>
      </c>
      <c r="CM317" s="15">
        <f t="shared" si="114"/>
        <v>1</v>
      </c>
      <c r="CN317" s="15"/>
      <c r="CO317" s="15"/>
      <c r="CP317" s="15"/>
      <c r="CQ317" s="15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</row>
    <row r="318" spans="1:128" x14ac:dyDescent="0.25">
      <c r="A318" s="2" t="s">
        <v>234</v>
      </c>
      <c r="B318" s="2" t="s">
        <v>214</v>
      </c>
      <c r="C318" s="2" t="s">
        <v>80</v>
      </c>
      <c r="D318" s="2" t="s">
        <v>55</v>
      </c>
      <c r="E318" s="5">
        <v>32704.469999999998</v>
      </c>
      <c r="F318" s="6">
        <v>0.8554999164235888</v>
      </c>
      <c r="G318" s="5">
        <v>33884.349999999991</v>
      </c>
      <c r="H318" s="6">
        <v>0.85550013696848959</v>
      </c>
      <c r="I318" s="5">
        <v>44772.280000000042</v>
      </c>
      <c r="J318" s="6">
        <v>0.85550007710000064</v>
      </c>
      <c r="K318" s="5">
        <v>30934.939999999991</v>
      </c>
      <c r="L318" s="6">
        <v>0.85550023976730127</v>
      </c>
      <c r="M318" s="5">
        <v>41000.469999999994</v>
      </c>
      <c r="N318" s="6">
        <v>0.97200077190200818</v>
      </c>
      <c r="O318" s="5">
        <v>25402.94</v>
      </c>
      <c r="P318" s="6">
        <v>0.97200044385433926</v>
      </c>
      <c r="Q318" s="5">
        <v>38276.46</v>
      </c>
      <c r="R318" s="6">
        <v>0.97200010056103403</v>
      </c>
      <c r="S318" s="5">
        <v>38277.54</v>
      </c>
      <c r="T318" s="6">
        <v>0.97200012798316315</v>
      </c>
      <c r="U318" s="5">
        <v>37113.06</v>
      </c>
      <c r="V318" s="6">
        <v>0.97200026714053545</v>
      </c>
      <c r="W318" s="5">
        <v>38504.62000000001</v>
      </c>
      <c r="X318" s="6">
        <v>0.97200040692900125</v>
      </c>
      <c r="Y318" s="5">
        <v>37215.519999999997</v>
      </c>
      <c r="Z318" s="6">
        <v>0.97200005119154853</v>
      </c>
      <c r="AA318" s="5">
        <v>42177.259999999987</v>
      </c>
      <c r="AB318" s="6">
        <v>0.97200006268401917</v>
      </c>
      <c r="AC318" s="5">
        <v>45473.94999999999</v>
      </c>
      <c r="AD318" s="6">
        <v>0.97199998290010026</v>
      </c>
      <c r="AE318" s="5">
        <v>50209.98</v>
      </c>
      <c r="AF318" s="6">
        <v>0.97199996283129508</v>
      </c>
      <c r="AG318" s="5">
        <v>48143.59</v>
      </c>
      <c r="AH318" s="6">
        <v>0.97199965435410851</v>
      </c>
      <c r="AI318" s="5">
        <v>46562.149999999994</v>
      </c>
      <c r="AJ318" s="6">
        <v>0.97200074065708475</v>
      </c>
      <c r="AK318" s="5">
        <v>50411.689999999988</v>
      </c>
      <c r="AL318" s="6">
        <v>0.97200072343274235</v>
      </c>
      <c r="AM318" s="5">
        <v>45573.1</v>
      </c>
      <c r="AN318" s="6">
        <v>0.97200073284339172</v>
      </c>
      <c r="AO318" s="5">
        <v>41336.169999999991</v>
      </c>
      <c r="AP318" s="6">
        <v>0.96099987655098817</v>
      </c>
      <c r="AQ318" s="5">
        <v>48618.829999999994</v>
      </c>
      <c r="AR318" s="6">
        <v>0.96100027870074067</v>
      </c>
      <c r="AS318" s="5">
        <v>44301.079999999994</v>
      </c>
      <c r="AT318" s="6">
        <v>0.96100017939678861</v>
      </c>
      <c r="AU318" s="5">
        <v>47856.259999999995</v>
      </c>
      <c r="AV318" s="6">
        <v>0.96100014478379714</v>
      </c>
      <c r="AW318" s="5">
        <v>45489.119999999995</v>
      </c>
      <c r="AX318" s="6">
        <v>0.96100005091349583</v>
      </c>
      <c r="AY318" s="5">
        <v>51298.110000000015</v>
      </c>
      <c r="AZ318" s="6">
        <v>0.96100030891771826</v>
      </c>
      <c r="BA318" s="5">
        <v>48149.56</v>
      </c>
      <c r="BB318" s="6">
        <v>0.9610000079834583</v>
      </c>
      <c r="BC318" s="5">
        <v>55703.08</v>
      </c>
      <c r="BD318" s="6">
        <v>0.96100004727099697</v>
      </c>
      <c r="BE318" s="5">
        <v>42192.509999999995</v>
      </c>
      <c r="BF318" s="6">
        <v>0.96099971734304279</v>
      </c>
      <c r="BG318" s="5">
        <v>43983.830000000009</v>
      </c>
      <c r="BH318" s="6">
        <v>0.96100007843769597</v>
      </c>
      <c r="BI318" s="5">
        <v>45938.150000000009</v>
      </c>
      <c r="BJ318" s="6">
        <v>0.9609999069085372</v>
      </c>
      <c r="BK318" s="5">
        <v>44850.81</v>
      </c>
      <c r="BL318" s="6">
        <v>0.96099996186066805</v>
      </c>
      <c r="BM318" s="5">
        <v>43249.009999999995</v>
      </c>
      <c r="BN318" s="6">
        <v>0.96100027197485738</v>
      </c>
      <c r="BO318" s="5">
        <v>41367.770000000004</v>
      </c>
      <c r="BP318" s="6">
        <v>0.96099970729395601</v>
      </c>
      <c r="BQ318" s="5">
        <v>40829.789999999994</v>
      </c>
      <c r="BR318" s="6">
        <v>0.92529984016229883</v>
      </c>
      <c r="BS318" s="5">
        <v>43911.200000000004</v>
      </c>
      <c r="BT318" s="6">
        <v>0.92529973434445545</v>
      </c>
      <c r="BU318" s="5">
        <v>41941.230000000003</v>
      </c>
      <c r="BV318" s="6">
        <v>0.92529999115320893</v>
      </c>
      <c r="BW318" s="5">
        <v>41059.180000000008</v>
      </c>
      <c r="BX318" s="6">
        <v>0.92529981574762821</v>
      </c>
      <c r="BY318" s="5">
        <v>41872.03</v>
      </c>
      <c r="BZ318" s="6">
        <v>0.92530006156582267</v>
      </c>
      <c r="CA318" s="5">
        <v>41461.30999999999</v>
      </c>
      <c r="CB318" s="6">
        <v>0.92529969746824936</v>
      </c>
      <c r="CC318" s="5">
        <v>45284.75</v>
      </c>
      <c r="CD318" s="6">
        <v>0.92529988381839057</v>
      </c>
      <c r="CE318" s="5">
        <v>1667332.1500000001</v>
      </c>
      <c r="CF318" s="6">
        <v>0.94827787913350015</v>
      </c>
      <c r="CG318" s="4"/>
      <c r="CH318" s="12">
        <f t="shared" si="93"/>
        <v>440263.91000000003</v>
      </c>
      <c r="CI318" s="12">
        <f t="shared" si="94"/>
        <v>565274.03</v>
      </c>
      <c r="CJ318" s="12">
        <f t="shared" si="95"/>
        <v>533176.12</v>
      </c>
      <c r="CK318" s="12">
        <f t="shared" si="96"/>
        <v>508044.83999999997</v>
      </c>
      <c r="CL318" s="12">
        <f t="shared" si="97"/>
        <v>508044.83999999997</v>
      </c>
      <c r="CM318" s="16">
        <f>CH318/CH$321</f>
        <v>0.93102267256708104</v>
      </c>
      <c r="CN318" s="16">
        <f t="shared" ref="CN318:CQ321" si="115">CI318/CI$321</f>
        <v>0.96654165680716397</v>
      </c>
      <c r="CO318" s="16">
        <f t="shared" si="115"/>
        <v>0.94947498377521755</v>
      </c>
      <c r="CP318" s="16">
        <f t="shared" si="115"/>
        <v>0.92529986045857116</v>
      </c>
      <c r="CQ318" s="16">
        <f t="shared" si="115"/>
        <v>0.92529986045857116</v>
      </c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</row>
    <row r="319" spans="1:128" x14ac:dyDescent="0.25">
      <c r="A319" s="2" t="s">
        <v>234</v>
      </c>
      <c r="B319" s="2" t="s">
        <v>214</v>
      </c>
      <c r="C319" s="2" t="s">
        <v>80</v>
      </c>
      <c r="D319" s="2" t="s">
        <v>56</v>
      </c>
      <c r="E319" s="5">
        <v>0</v>
      </c>
      <c r="F319" s="6">
        <v>0</v>
      </c>
      <c r="G319" s="5">
        <v>0</v>
      </c>
      <c r="H319" s="6">
        <v>0</v>
      </c>
      <c r="I319" s="5">
        <v>0</v>
      </c>
      <c r="J319" s="6">
        <v>0</v>
      </c>
      <c r="K319" s="5">
        <v>0</v>
      </c>
      <c r="L319" s="6">
        <v>0</v>
      </c>
      <c r="M319" s="5">
        <v>75.91</v>
      </c>
      <c r="N319" s="6">
        <v>1.7996032385746176E-3</v>
      </c>
      <c r="O319" s="5">
        <v>47.019999999999996</v>
      </c>
      <c r="P319" s="6">
        <v>1.7991406061672796E-3</v>
      </c>
      <c r="Q319" s="5">
        <v>70.879999999999981</v>
      </c>
      <c r="R319" s="6">
        <v>1.7999409330895825E-3</v>
      </c>
      <c r="S319" s="5">
        <v>70.87</v>
      </c>
      <c r="T319" s="6">
        <v>1.7996362637245438E-3</v>
      </c>
      <c r="U319" s="5">
        <v>68.73</v>
      </c>
      <c r="V319" s="6">
        <v>1.8000557852294854E-3</v>
      </c>
      <c r="W319" s="5">
        <v>71.290000000000006</v>
      </c>
      <c r="X319" s="6">
        <v>1.7996258373662302E-3</v>
      </c>
      <c r="Y319" s="5">
        <v>68.910000000000011</v>
      </c>
      <c r="Z319" s="6">
        <v>1.7998008230869708E-3</v>
      </c>
      <c r="AA319" s="5">
        <v>78.099999999999994</v>
      </c>
      <c r="AB319" s="6">
        <v>1.7998609889694568E-3</v>
      </c>
      <c r="AC319" s="5">
        <v>84.2</v>
      </c>
      <c r="AD319" s="6">
        <v>1.7997644488809189E-3</v>
      </c>
      <c r="AE319" s="5">
        <v>92.97999999999999</v>
      </c>
      <c r="AF319" s="6">
        <v>1.7999719686017362E-3</v>
      </c>
      <c r="AG319" s="5">
        <v>89.179999999999993</v>
      </c>
      <c r="AH319" s="6">
        <v>1.800508212522153E-3</v>
      </c>
      <c r="AI319" s="5">
        <v>86.19</v>
      </c>
      <c r="AJ319" s="6">
        <v>1.7992456069411344E-3</v>
      </c>
      <c r="AK319" s="5">
        <v>93.320000000000007</v>
      </c>
      <c r="AL319" s="6">
        <v>1.7993268527744962E-3</v>
      </c>
      <c r="AM319" s="5">
        <v>84.36</v>
      </c>
      <c r="AN319" s="6">
        <v>1.7992627629603544E-3</v>
      </c>
      <c r="AO319" s="5">
        <v>43.019999999999996</v>
      </c>
      <c r="AP319" s="6">
        <v>1.0001462324454229E-3</v>
      </c>
      <c r="AQ319" s="5">
        <v>50.58</v>
      </c>
      <c r="AR319" s="6">
        <v>9.9976478448131042E-4</v>
      </c>
      <c r="AS319" s="5">
        <v>46.089999999999996</v>
      </c>
      <c r="AT319" s="6">
        <v>9.9980628617627365E-4</v>
      </c>
      <c r="AU319" s="5">
        <v>49.800000000000011</v>
      </c>
      <c r="AV319" s="6">
        <v>1.0000323303624879E-3</v>
      </c>
      <c r="AW319" s="5">
        <v>47.33</v>
      </c>
      <c r="AX319" s="6">
        <v>9.9989035641348447E-4</v>
      </c>
      <c r="AY319" s="5">
        <v>53.359999999999992</v>
      </c>
      <c r="AZ319" s="6">
        <v>9.996270132340045E-4</v>
      </c>
      <c r="BA319" s="5">
        <v>50.11</v>
      </c>
      <c r="BB319" s="6">
        <v>1.0001277353323913E-3</v>
      </c>
      <c r="BC319" s="5">
        <v>57.96</v>
      </c>
      <c r="BD319" s="6">
        <v>9.9993685698936195E-4</v>
      </c>
      <c r="BE319" s="5">
        <v>43.93</v>
      </c>
      <c r="BF319" s="6">
        <v>1.000573741237008E-3</v>
      </c>
      <c r="BG319" s="5">
        <v>45.769999999999996</v>
      </c>
      <c r="BH319" s="6">
        <v>1.0000260002390271E-3</v>
      </c>
      <c r="BI319" s="5">
        <v>47.809999999999995</v>
      </c>
      <c r="BJ319" s="6">
        <v>1.0001579416954569E-3</v>
      </c>
      <c r="BK319" s="5">
        <v>46.669999999999995</v>
      </c>
      <c r="BL319" s="6">
        <v>9.9997900194082057E-4</v>
      </c>
      <c r="BM319" s="5">
        <v>44.989999999999988</v>
      </c>
      <c r="BN319" s="6">
        <v>9.9968536241982955E-4</v>
      </c>
      <c r="BO319" s="5">
        <v>43.06</v>
      </c>
      <c r="BP319" s="6">
        <v>1.000311290554887E-3</v>
      </c>
      <c r="BQ319" s="5">
        <v>79.449999999999989</v>
      </c>
      <c r="BR319" s="6">
        <v>1.8005253590795995E-3</v>
      </c>
      <c r="BS319" s="5">
        <v>85.429999999999993</v>
      </c>
      <c r="BT319" s="6">
        <v>1.8001866563666401E-3</v>
      </c>
      <c r="BU319" s="5">
        <v>81.58</v>
      </c>
      <c r="BV319" s="6">
        <v>1.7998035174046822E-3</v>
      </c>
      <c r="BW319" s="5">
        <v>79.869999999999976</v>
      </c>
      <c r="BX319" s="6">
        <v>1.7999311307182225E-3</v>
      </c>
      <c r="BY319" s="5">
        <v>81.449999999999989</v>
      </c>
      <c r="BZ319" s="6">
        <v>1.7999053309461291E-3</v>
      </c>
      <c r="CA319" s="5">
        <v>80.669999999999987</v>
      </c>
      <c r="CB319" s="6">
        <v>1.8003272591908862E-3</v>
      </c>
      <c r="CC319" s="5">
        <v>88.09</v>
      </c>
      <c r="CD319" s="6">
        <v>1.7999363310068407E-3</v>
      </c>
      <c r="CE319" s="5">
        <v>2328.9599999999996</v>
      </c>
      <c r="CF319" s="6">
        <v>1.3245718613335417E-3</v>
      </c>
      <c r="CG319" s="4"/>
      <c r="CH319" s="12">
        <f t="shared" si="93"/>
        <v>551.71</v>
      </c>
      <c r="CI319" s="12">
        <f t="shared" si="94"/>
        <v>820.41000000000008</v>
      </c>
      <c r="CJ319" s="12">
        <f t="shared" si="95"/>
        <v>706.63</v>
      </c>
      <c r="CK319" s="12">
        <f t="shared" si="96"/>
        <v>988.35428571428565</v>
      </c>
      <c r="CL319" s="12">
        <f t="shared" si="97"/>
        <v>988.35428571428565</v>
      </c>
      <c r="CM319" s="16">
        <f t="shared" ref="CM319:CM321" si="116">CH319/CH$321</f>
        <v>1.1666968538983453E-3</v>
      </c>
      <c r="CN319" s="16">
        <f t="shared" si="115"/>
        <v>1.4027894411868973E-3</v>
      </c>
      <c r="CO319" s="16">
        <f t="shared" si="115"/>
        <v>1.2583600101690262E-3</v>
      </c>
      <c r="CP319" s="16">
        <f t="shared" si="115"/>
        <v>1.8000853677700168E-3</v>
      </c>
      <c r="CQ319" s="16">
        <f t="shared" si="115"/>
        <v>1.8000853677700168E-3</v>
      </c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</row>
    <row r="320" spans="1:128" x14ac:dyDescent="0.25">
      <c r="A320" s="2" t="s">
        <v>234</v>
      </c>
      <c r="B320" s="2" t="s">
        <v>214</v>
      </c>
      <c r="C320" s="2" t="s">
        <v>80</v>
      </c>
      <c r="D320" s="2" t="s">
        <v>63</v>
      </c>
      <c r="E320" s="5">
        <v>5524.0200000000013</v>
      </c>
      <c r="F320" s="6">
        <v>0.14450008357641125</v>
      </c>
      <c r="G320" s="5">
        <v>5723.3000000000011</v>
      </c>
      <c r="H320" s="6">
        <v>0.14449986303151038</v>
      </c>
      <c r="I320" s="5">
        <v>7562.3499999999985</v>
      </c>
      <c r="J320" s="6">
        <v>0.14449992289999936</v>
      </c>
      <c r="K320" s="5">
        <v>5225.1200000000008</v>
      </c>
      <c r="L320" s="6">
        <v>0.14449976023269878</v>
      </c>
      <c r="M320" s="5">
        <v>1105.1400000000001</v>
      </c>
      <c r="N320" s="6">
        <v>2.6199624859417115E-2</v>
      </c>
      <c r="O320" s="5">
        <v>684.73999999999978</v>
      </c>
      <c r="P320" s="6">
        <v>2.6200415539493465E-2</v>
      </c>
      <c r="Q320" s="5">
        <v>1031.7299999999998</v>
      </c>
      <c r="R320" s="6">
        <v>2.619995850587634E-2</v>
      </c>
      <c r="S320" s="5">
        <v>1031.77</v>
      </c>
      <c r="T320" s="6">
        <v>2.6200235753112353E-2</v>
      </c>
      <c r="U320" s="5">
        <v>1000.3600000000002</v>
      </c>
      <c r="V320" s="6">
        <v>2.6199677074234956E-2</v>
      </c>
      <c r="W320" s="5">
        <v>1037.8799999999999</v>
      </c>
      <c r="X320" s="6">
        <v>2.6199967233632521E-2</v>
      </c>
      <c r="Y320" s="5">
        <v>1003.1400000000001</v>
      </c>
      <c r="Z320" s="6">
        <v>2.6200147985364443E-2</v>
      </c>
      <c r="AA320" s="5">
        <v>1136.8800000000001</v>
      </c>
      <c r="AB320" s="6">
        <v>2.620007632701148E-2</v>
      </c>
      <c r="AC320" s="5">
        <v>1225.7499999999998</v>
      </c>
      <c r="AD320" s="6">
        <v>2.6200252651018836E-2</v>
      </c>
      <c r="AE320" s="5">
        <v>1353.4</v>
      </c>
      <c r="AF320" s="6">
        <v>2.620006520010314E-2</v>
      </c>
      <c r="AG320" s="5">
        <v>1297.6900000000003</v>
      </c>
      <c r="AH320" s="6">
        <v>2.6199837433369292E-2</v>
      </c>
      <c r="AI320" s="5">
        <v>1255.0700000000002</v>
      </c>
      <c r="AJ320" s="6">
        <v>2.6200013735974127E-2</v>
      </c>
      <c r="AK320" s="5">
        <v>1358.8300000000004</v>
      </c>
      <c r="AL320" s="6">
        <v>2.6199949714483167E-2</v>
      </c>
      <c r="AM320" s="5">
        <v>1228.4100000000003</v>
      </c>
      <c r="AN320" s="6">
        <v>2.6200004393647815E-2</v>
      </c>
      <c r="AO320" s="5">
        <v>1634.52</v>
      </c>
      <c r="AP320" s="6">
        <v>3.7999977216566547E-2</v>
      </c>
      <c r="AQ320" s="5">
        <v>1922.4899999999998</v>
      </c>
      <c r="AR320" s="6">
        <v>3.7999956514778055E-2</v>
      </c>
      <c r="AS320" s="5">
        <v>1751.76</v>
      </c>
      <c r="AT320" s="6">
        <v>3.8000014317035133E-2</v>
      </c>
      <c r="AU320" s="5">
        <v>1892.33</v>
      </c>
      <c r="AV320" s="6">
        <v>3.7999822885840286E-2</v>
      </c>
      <c r="AW320" s="5">
        <v>1798.7400000000002</v>
      </c>
      <c r="AX320" s="6">
        <v>3.8000058730090665E-2</v>
      </c>
      <c r="AY320" s="5">
        <v>2028.4399999999998</v>
      </c>
      <c r="AZ320" s="6">
        <v>3.8000064069047684E-2</v>
      </c>
      <c r="BA320" s="5">
        <v>1903.9299999999998</v>
      </c>
      <c r="BB320" s="6">
        <v>3.7999864281209335E-2</v>
      </c>
      <c r="BC320" s="5">
        <v>2202.62</v>
      </c>
      <c r="BD320" s="6">
        <v>3.8000015872013598E-2</v>
      </c>
      <c r="BE320" s="5">
        <v>1668.3700000000001</v>
      </c>
      <c r="BF320" s="6">
        <v>3.7999708915720173E-2</v>
      </c>
      <c r="BG320" s="5">
        <v>1739.2099999999998</v>
      </c>
      <c r="BH320" s="6">
        <v>3.7999895562065074E-2</v>
      </c>
      <c r="BI320" s="5">
        <v>1816.49</v>
      </c>
      <c r="BJ320" s="6">
        <v>3.7999935149767426E-2</v>
      </c>
      <c r="BK320" s="5">
        <v>1773.5000000000002</v>
      </c>
      <c r="BL320" s="6">
        <v>3.8000059137391164E-2</v>
      </c>
      <c r="BM320" s="5">
        <v>1710.1600000000003</v>
      </c>
      <c r="BN320" s="6">
        <v>3.8000042662722743E-2</v>
      </c>
      <c r="BO320" s="5">
        <v>1635.7699999999998</v>
      </c>
      <c r="BP320" s="6">
        <v>3.7999981415489256E-2</v>
      </c>
      <c r="BQ320" s="5">
        <v>3216.7700000000004</v>
      </c>
      <c r="BR320" s="6">
        <v>7.2899634478621578E-2</v>
      </c>
      <c r="BS320" s="5">
        <v>3459.5600000000004</v>
      </c>
      <c r="BT320" s="6">
        <v>7.2900078999177984E-2</v>
      </c>
      <c r="BU320" s="5">
        <v>3304.3600000000006</v>
      </c>
      <c r="BV320" s="6">
        <v>7.2900205329386333E-2</v>
      </c>
      <c r="BW320" s="5">
        <v>3234.8699999999994</v>
      </c>
      <c r="BX320" s="6">
        <v>7.2900253121653408E-2</v>
      </c>
      <c r="BY320" s="5">
        <v>3298.9</v>
      </c>
      <c r="BZ320" s="6">
        <v>7.290003310323126E-2</v>
      </c>
      <c r="CA320" s="5">
        <v>3266.54</v>
      </c>
      <c r="CB320" s="6">
        <v>7.2899975272559786E-2</v>
      </c>
      <c r="CC320" s="5">
        <v>3567.7799999999993</v>
      </c>
      <c r="CD320" s="6">
        <v>7.2900179850602626E-2</v>
      </c>
      <c r="CE320" s="5">
        <v>88612.689999999988</v>
      </c>
      <c r="CF320" s="6">
        <v>5.0397549005166312E-2</v>
      </c>
      <c r="CG320" s="4"/>
      <c r="CH320" s="12">
        <f t="shared" si="93"/>
        <v>32066.43</v>
      </c>
      <c r="CI320" s="12">
        <f t="shared" si="94"/>
        <v>18747.43</v>
      </c>
      <c r="CJ320" s="12">
        <f t="shared" si="95"/>
        <v>27665.61</v>
      </c>
      <c r="CK320" s="12">
        <f t="shared" si="96"/>
        <v>40026.480000000003</v>
      </c>
      <c r="CL320" s="12">
        <f t="shared" si="97"/>
        <v>40026.480000000003</v>
      </c>
      <c r="CM320" s="16">
        <f t="shared" si="116"/>
        <v>6.7810630579020717E-2</v>
      </c>
      <c r="CN320" s="16">
        <f t="shared" si="115"/>
        <v>3.2055553751649146E-2</v>
      </c>
      <c r="CO320" s="16">
        <f t="shared" si="115"/>
        <v>4.9266656214613472E-2</v>
      </c>
      <c r="CP320" s="16">
        <f t="shared" si="115"/>
        <v>7.290005417365876E-2</v>
      </c>
      <c r="CQ320" s="16">
        <f t="shared" si="115"/>
        <v>7.290005417365876E-2</v>
      </c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</row>
    <row r="321" spans="1:128" s="7" customFormat="1" x14ac:dyDescent="0.25">
      <c r="A321" s="7" t="s">
        <v>235</v>
      </c>
      <c r="E321" s="10">
        <v>38228.49</v>
      </c>
      <c r="F321" s="11">
        <v>1</v>
      </c>
      <c r="G321" s="10">
        <v>39607.649999999994</v>
      </c>
      <c r="H321" s="11">
        <v>1</v>
      </c>
      <c r="I321" s="10">
        <v>52334.630000000041</v>
      </c>
      <c r="J321" s="11">
        <v>1</v>
      </c>
      <c r="K321" s="10">
        <v>36160.05999999999</v>
      </c>
      <c r="L321" s="11">
        <v>1</v>
      </c>
      <c r="M321" s="10">
        <v>42181.52</v>
      </c>
      <c r="N321" s="11">
        <v>1</v>
      </c>
      <c r="O321" s="10">
        <v>26134.699999999997</v>
      </c>
      <c r="P321" s="11">
        <v>1</v>
      </c>
      <c r="Q321" s="10">
        <v>39379.07</v>
      </c>
      <c r="R321" s="11">
        <v>1</v>
      </c>
      <c r="S321" s="10">
        <v>39380.18</v>
      </c>
      <c r="T321" s="11">
        <v>1</v>
      </c>
      <c r="U321" s="10">
        <v>38182.15</v>
      </c>
      <c r="V321" s="11">
        <v>1</v>
      </c>
      <c r="W321" s="10">
        <v>39613.790000000008</v>
      </c>
      <c r="X321" s="11">
        <v>1</v>
      </c>
      <c r="Y321" s="10">
        <v>38287.57</v>
      </c>
      <c r="Z321" s="11">
        <v>1</v>
      </c>
      <c r="AA321" s="10">
        <v>43392.239999999983</v>
      </c>
      <c r="AB321" s="11">
        <v>1</v>
      </c>
      <c r="AC321" s="10">
        <v>46783.899999999987</v>
      </c>
      <c r="AD321" s="11">
        <v>1</v>
      </c>
      <c r="AE321" s="10">
        <v>51656.360000000008</v>
      </c>
      <c r="AF321" s="11">
        <v>1</v>
      </c>
      <c r="AG321" s="10">
        <v>49530.46</v>
      </c>
      <c r="AH321" s="11">
        <v>1</v>
      </c>
      <c r="AI321" s="10">
        <v>47903.409999999996</v>
      </c>
      <c r="AJ321" s="11">
        <v>1</v>
      </c>
      <c r="AK321" s="10">
        <v>51863.839999999989</v>
      </c>
      <c r="AL321" s="11">
        <v>1</v>
      </c>
      <c r="AM321" s="10">
        <v>46885.87</v>
      </c>
      <c r="AN321" s="11">
        <v>1</v>
      </c>
      <c r="AO321" s="10">
        <v>43013.709999999985</v>
      </c>
      <c r="AP321" s="11">
        <v>1</v>
      </c>
      <c r="AQ321" s="10">
        <v>50591.899999999994</v>
      </c>
      <c r="AR321" s="11">
        <v>1</v>
      </c>
      <c r="AS321" s="10">
        <v>46098.929999999993</v>
      </c>
      <c r="AT321" s="11">
        <v>1</v>
      </c>
      <c r="AU321" s="10">
        <v>49798.39</v>
      </c>
      <c r="AV321" s="11">
        <v>1</v>
      </c>
      <c r="AW321" s="10">
        <v>47335.189999999995</v>
      </c>
      <c r="AX321" s="11">
        <v>1</v>
      </c>
      <c r="AY321" s="10">
        <v>53379.910000000018</v>
      </c>
      <c r="AZ321" s="11">
        <v>1</v>
      </c>
      <c r="BA321" s="10">
        <v>50103.6</v>
      </c>
      <c r="BB321" s="11">
        <v>1</v>
      </c>
      <c r="BC321" s="10">
        <v>57963.66</v>
      </c>
      <c r="BD321" s="11">
        <v>1</v>
      </c>
      <c r="BE321" s="10">
        <v>43904.81</v>
      </c>
      <c r="BF321" s="11">
        <v>1</v>
      </c>
      <c r="BG321" s="10">
        <v>45768.810000000005</v>
      </c>
      <c r="BH321" s="11">
        <v>1</v>
      </c>
      <c r="BI321" s="10">
        <v>47802.450000000004</v>
      </c>
      <c r="BJ321" s="11">
        <v>1</v>
      </c>
      <c r="BK321" s="10">
        <v>46670.979999999996</v>
      </c>
      <c r="BL321" s="11">
        <v>1</v>
      </c>
      <c r="BM321" s="10">
        <v>45004.159999999996</v>
      </c>
      <c r="BN321" s="11">
        <v>1</v>
      </c>
      <c r="BO321" s="10">
        <v>43046.6</v>
      </c>
      <c r="BP321" s="11">
        <v>1</v>
      </c>
      <c r="BQ321" s="10">
        <v>44126.009999999995</v>
      </c>
      <c r="BR321" s="11">
        <v>1</v>
      </c>
      <c r="BS321" s="10">
        <v>47456.19</v>
      </c>
      <c r="BT321" s="11">
        <v>1</v>
      </c>
      <c r="BU321" s="10">
        <v>45327.170000000006</v>
      </c>
      <c r="BV321" s="11">
        <v>1</v>
      </c>
      <c r="BW321" s="10">
        <v>44373.920000000013</v>
      </c>
      <c r="BX321" s="11">
        <v>1</v>
      </c>
      <c r="BY321" s="10">
        <v>45252.38</v>
      </c>
      <c r="BZ321" s="11">
        <v>1</v>
      </c>
      <c r="CA321" s="10">
        <v>44808.51999999999</v>
      </c>
      <c r="CB321" s="11">
        <v>1</v>
      </c>
      <c r="CC321" s="10">
        <v>48940.619999999995</v>
      </c>
      <c r="CD321" s="11">
        <v>1</v>
      </c>
      <c r="CE321" s="10">
        <v>1758273.8</v>
      </c>
      <c r="CF321" s="11">
        <v>1</v>
      </c>
      <c r="CG321" s="9"/>
      <c r="CH321" s="17">
        <f t="shared" si="93"/>
        <v>472882.05</v>
      </c>
      <c r="CI321" s="17">
        <f t="shared" si="94"/>
        <v>584841.87</v>
      </c>
      <c r="CJ321" s="17">
        <f t="shared" si="95"/>
        <v>561548.36</v>
      </c>
      <c r="CK321" s="17">
        <f t="shared" si="96"/>
        <v>549059.67428571428</v>
      </c>
      <c r="CL321" s="17">
        <f t="shared" si="97"/>
        <v>549059.67428571428</v>
      </c>
      <c r="CM321" s="15">
        <f t="shared" si="116"/>
        <v>1</v>
      </c>
      <c r="CN321" s="15">
        <f t="shared" si="115"/>
        <v>1</v>
      </c>
      <c r="CO321" s="15">
        <f t="shared" si="115"/>
        <v>1</v>
      </c>
      <c r="CP321" s="15">
        <f t="shared" si="115"/>
        <v>1</v>
      </c>
      <c r="CQ321" s="15">
        <f t="shared" si="115"/>
        <v>1</v>
      </c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</row>
    <row r="322" spans="1:128" x14ac:dyDescent="0.25">
      <c r="A322" s="2" t="s">
        <v>236</v>
      </c>
      <c r="B322" s="2" t="s">
        <v>237</v>
      </c>
      <c r="C322" s="2" t="s">
        <v>238</v>
      </c>
      <c r="D322" s="2" t="s">
        <v>55</v>
      </c>
      <c r="E322" s="5">
        <v>43152.229999999996</v>
      </c>
      <c r="F322" s="6">
        <v>0.85790028672070795</v>
      </c>
      <c r="G322" s="5">
        <v>45036.830000000009</v>
      </c>
      <c r="H322" s="6">
        <v>0.85790026702691868</v>
      </c>
      <c r="I322" s="5">
        <v>50371.819999999985</v>
      </c>
      <c r="J322" s="6">
        <v>0.85789997353328595</v>
      </c>
      <c r="K322" s="5">
        <v>43109.99</v>
      </c>
      <c r="L322" s="6">
        <v>0.8578998344497708</v>
      </c>
      <c r="M322" s="5">
        <v>42755.410000000018</v>
      </c>
      <c r="N322" s="6">
        <v>0.78879994155316935</v>
      </c>
      <c r="O322" s="5">
        <v>37377.130000000005</v>
      </c>
      <c r="P322" s="6">
        <v>0.78879999493508457</v>
      </c>
      <c r="Q322" s="5">
        <v>39647.879999999983</v>
      </c>
      <c r="R322" s="6">
        <v>0.78880014992977998</v>
      </c>
      <c r="S322" s="5">
        <v>40243.979999999996</v>
      </c>
      <c r="T322" s="6">
        <v>0.78879975914977984</v>
      </c>
      <c r="U322" s="5">
        <v>37378.839999999997</v>
      </c>
      <c r="V322" s="6">
        <v>0.78879995914488743</v>
      </c>
      <c r="W322" s="5">
        <v>40106.22</v>
      </c>
      <c r="X322" s="6">
        <v>0.78879952514159324</v>
      </c>
      <c r="Y322" s="5">
        <v>39991.520000000004</v>
      </c>
      <c r="Z322" s="6">
        <v>0.78880029002447172</v>
      </c>
      <c r="AA322" s="5">
        <v>40536.31</v>
      </c>
      <c r="AB322" s="6">
        <v>0.78880008188388995</v>
      </c>
      <c r="AC322" s="5">
        <v>40419.760000000009</v>
      </c>
      <c r="AD322" s="6">
        <v>0.78879983451107583</v>
      </c>
      <c r="AE322" s="5">
        <v>50928.86</v>
      </c>
      <c r="AF322" s="6">
        <v>0.78879993631223366</v>
      </c>
      <c r="AG322" s="5">
        <v>39564.03</v>
      </c>
      <c r="AH322" s="6">
        <v>0.78880013908264068</v>
      </c>
      <c r="AI322" s="5">
        <v>40757.78</v>
      </c>
      <c r="AJ322" s="6">
        <v>0.78880020746807678</v>
      </c>
      <c r="AK322" s="5">
        <v>42155.270000000011</v>
      </c>
      <c r="AL322" s="6">
        <v>0.7887999913177357</v>
      </c>
      <c r="AM322" s="5">
        <v>40593.799999999996</v>
      </c>
      <c r="AN322" s="6">
        <v>0.78880012560548696</v>
      </c>
      <c r="AO322" s="5">
        <v>49203.27</v>
      </c>
      <c r="AP322" s="6">
        <v>0.86570012627473347</v>
      </c>
      <c r="AQ322" s="5">
        <v>44364.770000000004</v>
      </c>
      <c r="AR322" s="6">
        <v>0.86570016315015419</v>
      </c>
      <c r="AS322" s="5">
        <v>46943.89</v>
      </c>
      <c r="AT322" s="6">
        <v>0.86569984575812708</v>
      </c>
      <c r="AU322" s="5">
        <v>46935.140000000007</v>
      </c>
      <c r="AV322" s="6">
        <v>0.86570004648040078</v>
      </c>
      <c r="AW322" s="5">
        <v>42865.48000000001</v>
      </c>
      <c r="AX322" s="6">
        <v>0.86570013888611197</v>
      </c>
      <c r="AY322" s="5">
        <v>42738.539999999994</v>
      </c>
      <c r="AZ322" s="6">
        <v>0.8656999151487873</v>
      </c>
      <c r="BA322" s="5">
        <v>48768.939999999995</v>
      </c>
      <c r="BB322" s="6">
        <v>0.86569997988805836</v>
      </c>
      <c r="BC322" s="5">
        <v>47745.13</v>
      </c>
      <c r="BD322" s="6">
        <v>0.86569984874545025</v>
      </c>
      <c r="BE322" s="5">
        <v>49779.69</v>
      </c>
      <c r="BF322" s="6">
        <v>0.86569986391836851</v>
      </c>
      <c r="BG322" s="5">
        <v>36983.389999999992</v>
      </c>
      <c r="BH322" s="6">
        <v>0.86571930044681822</v>
      </c>
      <c r="BI322" s="5">
        <v>35165.11</v>
      </c>
      <c r="BJ322" s="6">
        <v>0.8657194865916682</v>
      </c>
      <c r="BK322" s="5">
        <v>35480.99</v>
      </c>
      <c r="BL322" s="6">
        <v>0.86571918444110807</v>
      </c>
      <c r="BM322" s="5">
        <v>37295.56</v>
      </c>
      <c r="BN322" s="6">
        <v>0.86571930688714105</v>
      </c>
      <c r="BO322" s="5">
        <v>31859.399999999998</v>
      </c>
      <c r="BP322" s="6">
        <v>0.86571986397127265</v>
      </c>
      <c r="BQ322" s="5">
        <v>31111.119999999999</v>
      </c>
      <c r="BR322" s="6">
        <v>0.84247548351910806</v>
      </c>
      <c r="BS322" s="5">
        <v>34915.279999999999</v>
      </c>
      <c r="BT322" s="6">
        <v>0.84247598848074445</v>
      </c>
      <c r="BU322" s="5">
        <v>33817.880000000005</v>
      </c>
      <c r="BV322" s="6">
        <v>0.8424757984777187</v>
      </c>
      <c r="BW322" s="5">
        <v>27336.250000000004</v>
      </c>
      <c r="BX322" s="6">
        <v>0.8424760482391408</v>
      </c>
      <c r="BY322" s="5">
        <v>35019.68</v>
      </c>
      <c r="BZ322" s="6">
        <v>0.84248592876863149</v>
      </c>
      <c r="CA322" s="5">
        <v>34308</v>
      </c>
      <c r="CB322" s="6">
        <v>0.84248596716200486</v>
      </c>
      <c r="CC322" s="5">
        <v>35829.86</v>
      </c>
      <c r="CD322" s="6">
        <v>0.84248680126286513</v>
      </c>
      <c r="CE322" s="5">
        <v>1582595.0300000003</v>
      </c>
      <c r="CF322" s="6">
        <v>0.83212268111653176</v>
      </c>
      <c r="CG322" s="4"/>
      <c r="CH322" s="12">
        <f t="shared" si="93"/>
        <v>499708.15999999997</v>
      </c>
      <c r="CI322" s="12">
        <f t="shared" si="94"/>
        <v>527470.59000000008</v>
      </c>
      <c r="CJ322" s="12">
        <f t="shared" si="95"/>
        <v>450258.74</v>
      </c>
      <c r="CK322" s="12">
        <f t="shared" si="96"/>
        <v>398293.83428571431</v>
      </c>
      <c r="CL322" s="12">
        <f t="shared" si="97"/>
        <v>398293.83428571431</v>
      </c>
      <c r="CM322" s="16">
        <f>CH322/CH$326</f>
        <v>0.81259492789683407</v>
      </c>
      <c r="CN322" s="16">
        <f t="shared" ref="CN322:CQ326" si="117">CI322/CI$326</f>
        <v>0.82682035316022728</v>
      </c>
      <c r="CO322" s="16">
        <f t="shared" si="117"/>
        <v>0.85901879731308328</v>
      </c>
      <c r="CP322" s="16">
        <f t="shared" si="117"/>
        <v>0.84248053945890522</v>
      </c>
      <c r="CQ322" s="16">
        <f t="shared" si="117"/>
        <v>0.84248053945890522</v>
      </c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</row>
    <row r="323" spans="1:128" x14ac:dyDescent="0.25">
      <c r="A323" s="2" t="s">
        <v>236</v>
      </c>
      <c r="B323" s="2" t="s">
        <v>237</v>
      </c>
      <c r="C323" s="2" t="s">
        <v>238</v>
      </c>
      <c r="D323" s="2" t="s">
        <v>56</v>
      </c>
      <c r="E323" s="5">
        <v>970.7800000000002</v>
      </c>
      <c r="F323" s="6">
        <v>1.9299870257985026E-2</v>
      </c>
      <c r="G323" s="5">
        <v>1013.16</v>
      </c>
      <c r="H323" s="6">
        <v>1.9299542941654479E-2</v>
      </c>
      <c r="I323" s="5">
        <v>1133.23</v>
      </c>
      <c r="J323" s="6">
        <v>1.9300433992798471E-2</v>
      </c>
      <c r="K323" s="5">
        <v>969.83000000000027</v>
      </c>
      <c r="L323" s="6">
        <v>1.9299865215566543E-2</v>
      </c>
      <c r="M323" s="5">
        <v>1246.6600000000003</v>
      </c>
      <c r="N323" s="6">
        <v>2.299978728157849E-2</v>
      </c>
      <c r="O323" s="5">
        <v>1089.8599999999999</v>
      </c>
      <c r="P323" s="6">
        <v>2.3000202596613253E-2</v>
      </c>
      <c r="Q323" s="5">
        <v>1156.0600000000002</v>
      </c>
      <c r="R323" s="6">
        <v>2.2999976324782612E-2</v>
      </c>
      <c r="S323" s="5">
        <v>1173.4399999999998</v>
      </c>
      <c r="T323" s="6">
        <v>2.2999941590685552E-2</v>
      </c>
      <c r="U323" s="5">
        <v>1089.8800000000003</v>
      </c>
      <c r="V323" s="6">
        <v>2.2999571401167887E-2</v>
      </c>
      <c r="W323" s="5">
        <v>1169.4200000000003</v>
      </c>
      <c r="X323" s="6">
        <v>2.299987235623507E-2</v>
      </c>
      <c r="Y323" s="5">
        <v>1166.05</v>
      </c>
      <c r="Z323" s="6">
        <v>2.2999390325324845E-2</v>
      </c>
      <c r="AA323" s="5">
        <v>1181.98</v>
      </c>
      <c r="AB323" s="6">
        <v>2.3000266200478538E-2</v>
      </c>
      <c r="AC323" s="5">
        <v>1178.57</v>
      </c>
      <c r="AD323" s="6">
        <v>2.3000033175845636E-2</v>
      </c>
      <c r="AE323" s="5">
        <v>1485</v>
      </c>
      <c r="AF323" s="6">
        <v>2.3000081003652289E-2</v>
      </c>
      <c r="AG323" s="5">
        <v>1153.5800000000002</v>
      </c>
      <c r="AH323" s="6">
        <v>2.29992764751961E-2</v>
      </c>
      <c r="AI323" s="5">
        <v>1188.4199999999998</v>
      </c>
      <c r="AJ323" s="6">
        <v>2.2999926457211644E-2</v>
      </c>
      <c r="AK323" s="5">
        <v>1229.1799999999998</v>
      </c>
      <c r="AL323" s="6">
        <v>2.3000141461030472E-2</v>
      </c>
      <c r="AM323" s="5">
        <v>1183.6299999999999</v>
      </c>
      <c r="AN323" s="6">
        <v>2.2999755939833732E-2</v>
      </c>
      <c r="AO323" s="5">
        <v>1375.44</v>
      </c>
      <c r="AP323" s="6">
        <v>2.4199988774797274E-2</v>
      </c>
      <c r="AQ323" s="5">
        <v>1240.19</v>
      </c>
      <c r="AR323" s="6">
        <v>2.420011836728083E-2</v>
      </c>
      <c r="AS323" s="5">
        <v>1312.3000000000002</v>
      </c>
      <c r="AT323" s="6">
        <v>2.4200335924193551E-2</v>
      </c>
      <c r="AU323" s="5">
        <v>1312.0500000000002</v>
      </c>
      <c r="AV323" s="6">
        <v>2.4200241993197629E-2</v>
      </c>
      <c r="AW323" s="5">
        <v>1198.26</v>
      </c>
      <c r="AX323" s="6">
        <v>2.4199748805371415E-2</v>
      </c>
      <c r="AY323" s="5">
        <v>1194.73</v>
      </c>
      <c r="AZ323" s="6">
        <v>2.4200116794483639E-2</v>
      </c>
      <c r="BA323" s="5">
        <v>1363.3100000000004</v>
      </c>
      <c r="BB323" s="6">
        <v>2.4200186421545953E-2</v>
      </c>
      <c r="BC323" s="5">
        <v>1334.69</v>
      </c>
      <c r="BD323" s="6">
        <v>2.4200184000380043E-2</v>
      </c>
      <c r="BE323" s="5">
        <v>1391.5800000000002</v>
      </c>
      <c r="BF323" s="6">
        <v>2.4200444330439247E-2</v>
      </c>
      <c r="BG323" s="5">
        <v>1032.68</v>
      </c>
      <c r="BH323" s="6">
        <v>2.417331151053001E-2</v>
      </c>
      <c r="BI323" s="5">
        <v>981.88999999999987</v>
      </c>
      <c r="BJ323" s="6">
        <v>2.4172860732967788E-2</v>
      </c>
      <c r="BK323" s="5">
        <v>990.73</v>
      </c>
      <c r="BL323" s="6">
        <v>2.4173338105879769E-2</v>
      </c>
      <c r="BM323" s="5">
        <v>1041.3900000000001</v>
      </c>
      <c r="BN323" s="6">
        <v>2.4173157046018346E-2</v>
      </c>
      <c r="BO323" s="5">
        <v>889.58999999999992</v>
      </c>
      <c r="BP323" s="6">
        <v>2.4172951586979175E-2</v>
      </c>
      <c r="BQ323" s="5">
        <v>912.29</v>
      </c>
      <c r="BR323" s="6">
        <v>2.4704413047799214E-2</v>
      </c>
      <c r="BS323" s="5">
        <v>1023.8399999999998</v>
      </c>
      <c r="BT323" s="6">
        <v>2.470438776507378E-2</v>
      </c>
      <c r="BU323" s="5">
        <v>991.66000000000008</v>
      </c>
      <c r="BV323" s="6">
        <v>2.470437384952618E-2</v>
      </c>
      <c r="BW323" s="5">
        <v>801.6</v>
      </c>
      <c r="BX323" s="6">
        <v>2.4704515076811748E-2</v>
      </c>
      <c r="BY323" s="5">
        <v>1027.24</v>
      </c>
      <c r="BZ323" s="6">
        <v>2.4712825630282428E-2</v>
      </c>
      <c r="CA323" s="5">
        <v>1006.3699999999999</v>
      </c>
      <c r="CB323" s="6">
        <v>2.4712970816510048E-2</v>
      </c>
      <c r="CC323" s="5">
        <v>1050.9900000000002</v>
      </c>
      <c r="CD323" s="6">
        <v>2.4712494083405818E-2</v>
      </c>
      <c r="CE323" s="5">
        <v>44251.549999999988</v>
      </c>
      <c r="CF323" s="6">
        <v>2.3267303215000139E-2</v>
      </c>
      <c r="CG323" s="4"/>
      <c r="CH323" s="12">
        <f t="shared" si="93"/>
        <v>13360.35</v>
      </c>
      <c r="CI323" s="12">
        <f t="shared" si="94"/>
        <v>15051.35</v>
      </c>
      <c r="CJ323" s="12">
        <f t="shared" si="95"/>
        <v>12755.250000000002</v>
      </c>
      <c r="CK323" s="12">
        <f t="shared" si="96"/>
        <v>11681.125714285714</v>
      </c>
      <c r="CL323" s="12">
        <f t="shared" si="97"/>
        <v>11681.125714285714</v>
      </c>
      <c r="CM323" s="16">
        <f t="shared" ref="CM323:CM326" si="118">CH323/CH$326</f>
        <v>2.1725786196740249E-2</v>
      </c>
      <c r="CN323" s="16">
        <f t="shared" si="117"/>
        <v>2.3593282276720272E-2</v>
      </c>
      <c r="CO323" s="16">
        <f t="shared" si="117"/>
        <v>2.4334895785538126E-2</v>
      </c>
      <c r="CP323" s="16">
        <f t="shared" si="117"/>
        <v>2.4708193414310384E-2</v>
      </c>
      <c r="CQ323" s="16">
        <f t="shared" si="117"/>
        <v>2.4708193414310384E-2</v>
      </c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</row>
    <row r="324" spans="1:128" x14ac:dyDescent="0.25">
      <c r="A324" s="2" t="s">
        <v>236</v>
      </c>
      <c r="B324" s="2" t="s">
        <v>237</v>
      </c>
      <c r="C324" s="2" t="s">
        <v>238</v>
      </c>
      <c r="D324" s="2" t="s">
        <v>57</v>
      </c>
      <c r="E324" s="5">
        <v>487.91</v>
      </c>
      <c r="F324" s="6">
        <v>9.7000347118538412E-3</v>
      </c>
      <c r="G324" s="5">
        <v>509.2199999999998</v>
      </c>
      <c r="H324" s="6">
        <v>9.7000604610814594E-3</v>
      </c>
      <c r="I324" s="5">
        <v>569.55999999999972</v>
      </c>
      <c r="J324" s="6">
        <v>9.700374314956621E-3</v>
      </c>
      <c r="K324" s="5">
        <v>487.45</v>
      </c>
      <c r="L324" s="6">
        <v>9.7003797565840492E-3</v>
      </c>
      <c r="M324" s="5">
        <v>476.9899999999999</v>
      </c>
      <c r="N324" s="6">
        <v>8.8000485580993371E-3</v>
      </c>
      <c r="O324" s="5">
        <v>416.96999999999991</v>
      </c>
      <c r="P324" s="6">
        <v>8.799657274062565E-3</v>
      </c>
      <c r="Q324" s="5">
        <v>442.33000000000004</v>
      </c>
      <c r="R324" s="6">
        <v>8.8002175732583877E-3</v>
      </c>
      <c r="S324" s="5">
        <v>448.97</v>
      </c>
      <c r="T324" s="6">
        <v>8.8000100354258381E-3</v>
      </c>
      <c r="U324" s="5">
        <v>417.02000000000004</v>
      </c>
      <c r="V324" s="6">
        <v>8.8003094521553107E-3</v>
      </c>
      <c r="W324" s="5">
        <v>447.42</v>
      </c>
      <c r="X324" s="6">
        <v>8.7997493540615795E-3</v>
      </c>
      <c r="Y324" s="5">
        <v>446.16000000000008</v>
      </c>
      <c r="Z324" s="6">
        <v>8.8001440654748384E-3</v>
      </c>
      <c r="AA324" s="5">
        <v>452.21999999999997</v>
      </c>
      <c r="AB324" s="6">
        <v>8.7997938892201265E-3</v>
      </c>
      <c r="AC324" s="5">
        <v>450.93</v>
      </c>
      <c r="AD324" s="6">
        <v>8.7999906327024049E-3</v>
      </c>
      <c r="AE324" s="5">
        <v>568.17000000000007</v>
      </c>
      <c r="AF324" s="6">
        <v>8.7999703864276926E-3</v>
      </c>
      <c r="AG324" s="5">
        <v>441.40000000000003</v>
      </c>
      <c r="AH324" s="6">
        <v>8.8003264933091407E-3</v>
      </c>
      <c r="AI324" s="5">
        <v>454.70000000000005</v>
      </c>
      <c r="AJ324" s="6">
        <v>8.7999752276923457E-3</v>
      </c>
      <c r="AK324" s="5">
        <v>470.29</v>
      </c>
      <c r="AL324" s="6">
        <v>8.7999613788932642E-3</v>
      </c>
      <c r="AM324" s="5">
        <v>452.88</v>
      </c>
      <c r="AN324" s="6">
        <v>8.8001566959538882E-3</v>
      </c>
      <c r="AO324" s="5">
        <v>534.26</v>
      </c>
      <c r="AP324" s="6">
        <v>9.3999636500488506E-3</v>
      </c>
      <c r="AQ324" s="5">
        <v>481.71</v>
      </c>
      <c r="AR324" s="6">
        <v>9.3997202192428967E-3</v>
      </c>
      <c r="AS324" s="5">
        <v>509.73</v>
      </c>
      <c r="AT324" s="6">
        <v>9.4000131301068181E-3</v>
      </c>
      <c r="AU324" s="5">
        <v>509.61999999999995</v>
      </c>
      <c r="AV324" s="6">
        <v>9.3997388244147495E-3</v>
      </c>
      <c r="AW324" s="5">
        <v>465.43999999999994</v>
      </c>
      <c r="AX324" s="6">
        <v>9.3999057666717314E-3</v>
      </c>
      <c r="AY324" s="5">
        <v>464.05000000000013</v>
      </c>
      <c r="AZ324" s="6">
        <v>9.3996670364686046E-3</v>
      </c>
      <c r="BA324" s="5">
        <v>529.54</v>
      </c>
      <c r="BB324" s="6">
        <v>9.39989196709878E-3</v>
      </c>
      <c r="BC324" s="5">
        <v>518.42999999999995</v>
      </c>
      <c r="BD324" s="6">
        <v>9.4000115317542082E-3</v>
      </c>
      <c r="BE324" s="5">
        <v>540.5200000000001</v>
      </c>
      <c r="BF324" s="6">
        <v>9.3999800007825794E-3</v>
      </c>
      <c r="BG324" s="5">
        <v>402.84999999999997</v>
      </c>
      <c r="BH324" s="6">
        <v>9.4300446818152885E-3</v>
      </c>
      <c r="BI324" s="5">
        <v>383.04</v>
      </c>
      <c r="BJ324" s="6">
        <v>9.429948950652297E-3</v>
      </c>
      <c r="BK324" s="5">
        <v>386.49</v>
      </c>
      <c r="BL324" s="6">
        <v>9.4301711309251485E-3</v>
      </c>
      <c r="BM324" s="5">
        <v>406.26000000000005</v>
      </c>
      <c r="BN324" s="6">
        <v>9.43026798943279E-3</v>
      </c>
      <c r="BO324" s="5">
        <v>347.03000000000003</v>
      </c>
      <c r="BP324" s="6">
        <v>9.4298939840031758E-3</v>
      </c>
      <c r="BQ324" s="5">
        <v>338.44000000000005</v>
      </c>
      <c r="BR324" s="6">
        <v>9.1648067521261523E-3</v>
      </c>
      <c r="BS324" s="5">
        <v>379.81</v>
      </c>
      <c r="BT324" s="6">
        <v>9.1644920271259905E-3</v>
      </c>
      <c r="BU324" s="5">
        <v>367.88</v>
      </c>
      <c r="BV324" s="6">
        <v>9.1646784702052019E-3</v>
      </c>
      <c r="BW324" s="5">
        <v>297.36000000000007</v>
      </c>
      <c r="BX324" s="6">
        <v>9.1643395749011272E-3</v>
      </c>
      <c r="BY324" s="5">
        <v>378.73999999999995</v>
      </c>
      <c r="BZ324" s="6">
        <v>9.1115373030773387E-3</v>
      </c>
      <c r="CA324" s="5">
        <v>371.03999999999996</v>
      </c>
      <c r="CB324" s="6">
        <v>9.1114606871805486E-3</v>
      </c>
      <c r="CC324" s="5">
        <v>387.47999999999996</v>
      </c>
      <c r="CD324" s="6">
        <v>9.1110259921008598E-3</v>
      </c>
      <c r="CE324" s="5">
        <v>17440.310000000001</v>
      </c>
      <c r="CF324" s="6">
        <v>9.1700512396424363E-3</v>
      </c>
      <c r="CG324" s="4"/>
      <c r="CH324" s="12">
        <f t="shared" si="93"/>
        <v>5602.2199999999993</v>
      </c>
      <c r="CI324" s="12">
        <f t="shared" si="94"/>
        <v>5803.1799999999994</v>
      </c>
      <c r="CJ324" s="12">
        <f t="shared" si="95"/>
        <v>4897.6500000000005</v>
      </c>
      <c r="CK324" s="12">
        <f t="shared" si="96"/>
        <v>4321.2857142857156</v>
      </c>
      <c r="CL324" s="12">
        <f t="shared" si="97"/>
        <v>4321.2857142857156</v>
      </c>
      <c r="CM324" s="16">
        <f t="shared" si="118"/>
        <v>9.1099884319723774E-3</v>
      </c>
      <c r="CN324" s="16">
        <f t="shared" si="117"/>
        <v>9.0965969060992878E-3</v>
      </c>
      <c r="CO324" s="16">
        <f t="shared" si="117"/>
        <v>9.3439017145129106E-3</v>
      </c>
      <c r="CP324" s="16">
        <f t="shared" si="117"/>
        <v>9.1404857578486192E-3</v>
      </c>
      <c r="CQ324" s="16">
        <f t="shared" si="117"/>
        <v>9.1404857578486192E-3</v>
      </c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</row>
    <row r="325" spans="1:128" x14ac:dyDescent="0.25">
      <c r="A325" s="2" t="s">
        <v>236</v>
      </c>
      <c r="B325" s="2" t="s">
        <v>237</v>
      </c>
      <c r="C325" s="2" t="s">
        <v>238</v>
      </c>
      <c r="D325" s="2" t="s">
        <v>63</v>
      </c>
      <c r="E325" s="5">
        <v>5688.8999999999951</v>
      </c>
      <c r="F325" s="6">
        <v>0.11309980830945311</v>
      </c>
      <c r="G325" s="5">
        <v>5937.3699999999981</v>
      </c>
      <c r="H325" s="6">
        <v>0.11310012957034529</v>
      </c>
      <c r="I325" s="5">
        <v>6640.6499999999969</v>
      </c>
      <c r="J325" s="6">
        <v>0.113099218158959</v>
      </c>
      <c r="K325" s="5">
        <v>5683.34</v>
      </c>
      <c r="L325" s="6">
        <v>0.11309992057807855</v>
      </c>
      <c r="M325" s="5">
        <v>9724.0499999999993</v>
      </c>
      <c r="N325" s="6">
        <v>0.17940022260715291</v>
      </c>
      <c r="O325" s="5">
        <v>8500.840000000002</v>
      </c>
      <c r="P325" s="6">
        <v>0.1794001451942395</v>
      </c>
      <c r="Q325" s="5">
        <v>9017.260000000002</v>
      </c>
      <c r="R325" s="6">
        <v>0.17939965617217901</v>
      </c>
      <c r="S325" s="5">
        <v>9152.8700000000008</v>
      </c>
      <c r="T325" s="6">
        <v>0.17940028922410869</v>
      </c>
      <c r="U325" s="5">
        <v>8501.23</v>
      </c>
      <c r="V325" s="6">
        <v>0.17940016000178957</v>
      </c>
      <c r="W325" s="5">
        <v>9121.5700000000015</v>
      </c>
      <c r="X325" s="6">
        <v>0.17940085314811027</v>
      </c>
      <c r="Y325" s="5">
        <v>9095.4400000000023</v>
      </c>
      <c r="Z325" s="6">
        <v>0.17940017558472851</v>
      </c>
      <c r="AA325" s="5">
        <v>9219.3299999999981</v>
      </c>
      <c r="AB325" s="6">
        <v>0.17939985802641142</v>
      </c>
      <c r="AC325" s="5">
        <v>9192.8400000000038</v>
      </c>
      <c r="AD325" s="6">
        <v>0.17940014168037613</v>
      </c>
      <c r="AE325" s="5">
        <v>11582.960000000001</v>
      </c>
      <c r="AF325" s="6">
        <v>0.17940001229768643</v>
      </c>
      <c r="AG325" s="5">
        <v>8998.2200000000012</v>
      </c>
      <c r="AH325" s="6">
        <v>0.17940025794885406</v>
      </c>
      <c r="AI325" s="5">
        <v>9269.7000000000007</v>
      </c>
      <c r="AJ325" s="6">
        <v>0.17939989084701943</v>
      </c>
      <c r="AK325" s="5">
        <v>9587.5400000000009</v>
      </c>
      <c r="AL325" s="6">
        <v>0.17939990584234053</v>
      </c>
      <c r="AM325" s="5">
        <v>9232.41</v>
      </c>
      <c r="AN325" s="6">
        <v>0.17939996175872558</v>
      </c>
      <c r="AO325" s="5">
        <v>5723.420000000001</v>
      </c>
      <c r="AP325" s="6">
        <v>0.10069992130042039</v>
      </c>
      <c r="AQ325" s="5">
        <v>5160.5999999999995</v>
      </c>
      <c r="AR325" s="6">
        <v>0.1006999982633221</v>
      </c>
      <c r="AS325" s="5">
        <v>5460.5999999999995</v>
      </c>
      <c r="AT325" s="6">
        <v>0.10069980518757241</v>
      </c>
      <c r="AU325" s="5">
        <v>5459.5899999999992</v>
      </c>
      <c r="AV325" s="6">
        <v>0.10069997270198683</v>
      </c>
      <c r="AW325" s="5">
        <v>4986.2099999999991</v>
      </c>
      <c r="AX325" s="6">
        <v>0.10070020654184482</v>
      </c>
      <c r="AY325" s="5">
        <v>4971.45</v>
      </c>
      <c r="AZ325" s="6">
        <v>0.10070030102026038</v>
      </c>
      <c r="BA325" s="5">
        <v>5672.9</v>
      </c>
      <c r="BB325" s="6">
        <v>0.10069994172329697</v>
      </c>
      <c r="BC325" s="5">
        <v>5553.81</v>
      </c>
      <c r="BD325" s="6">
        <v>0.10069995572241545</v>
      </c>
      <c r="BE325" s="5">
        <v>5790.4600000000009</v>
      </c>
      <c r="BF325" s="6">
        <v>0.10069971175040979</v>
      </c>
      <c r="BG325" s="5">
        <v>4300.9199999999992</v>
      </c>
      <c r="BH325" s="6">
        <v>0.10067734336083656</v>
      </c>
      <c r="BI325" s="5">
        <v>4089.4799999999996</v>
      </c>
      <c r="BJ325" s="6">
        <v>0.10067770372471165</v>
      </c>
      <c r="BK325" s="5">
        <v>4126.2000000000007</v>
      </c>
      <c r="BL325" s="6">
        <v>0.10067730632208687</v>
      </c>
      <c r="BM325" s="5">
        <v>4337.2199999999993</v>
      </c>
      <c r="BN325" s="6">
        <v>0.10067726807740775</v>
      </c>
      <c r="BO325" s="5">
        <v>3705.0299999999997</v>
      </c>
      <c r="BP325" s="6">
        <v>0.10067729045774509</v>
      </c>
      <c r="BQ325" s="5">
        <v>4566.369999999999</v>
      </c>
      <c r="BR325" s="6">
        <v>0.12365529668096645</v>
      </c>
      <c r="BS325" s="5">
        <v>5124.7199999999993</v>
      </c>
      <c r="BT325" s="6">
        <v>0.12365513172705589</v>
      </c>
      <c r="BU325" s="5">
        <v>4963.6499999999996</v>
      </c>
      <c r="BV325" s="6">
        <v>0.12365514920254987</v>
      </c>
      <c r="BW325" s="5">
        <v>4012.3</v>
      </c>
      <c r="BX325" s="6">
        <v>0.12365509710914643</v>
      </c>
      <c r="BY325" s="5">
        <v>5141.42</v>
      </c>
      <c r="BZ325" s="6">
        <v>0.12368970829800892</v>
      </c>
      <c r="CA325" s="5">
        <v>5036.93</v>
      </c>
      <c r="CB325" s="6">
        <v>0.12368960133430446</v>
      </c>
      <c r="CC325" s="5">
        <v>5260.3600000000006</v>
      </c>
      <c r="CD325" s="6">
        <v>0.12368967866162819</v>
      </c>
      <c r="CE325" s="5">
        <v>257590.16000000003</v>
      </c>
      <c r="CF325" s="6">
        <v>0.13543996442882572</v>
      </c>
      <c r="CG325" s="4"/>
      <c r="CH325" s="12">
        <f t="shared" si="93"/>
        <v>96282.85</v>
      </c>
      <c r="CI325" s="12">
        <f t="shared" si="94"/>
        <v>89625.54</v>
      </c>
      <c r="CJ325" s="12">
        <f t="shared" si="95"/>
        <v>56243.060000000005</v>
      </c>
      <c r="CK325" s="12">
        <f t="shared" si="96"/>
        <v>58467</v>
      </c>
      <c r="CL325" s="12">
        <f t="shared" si="97"/>
        <v>58467</v>
      </c>
      <c r="CM325" s="16">
        <f t="shared" si="118"/>
        <v>0.15656929747445331</v>
      </c>
      <c r="CN325" s="16">
        <f t="shared" si="117"/>
        <v>0.14048976765695326</v>
      </c>
      <c r="CO325" s="16">
        <f t="shared" si="117"/>
        <v>0.10730240518686564</v>
      </c>
      <c r="CP325" s="16">
        <f t="shared" si="117"/>
        <v>0.12367078136893603</v>
      </c>
      <c r="CQ325" s="16">
        <f t="shared" si="117"/>
        <v>0.12367078136893603</v>
      </c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</row>
    <row r="326" spans="1:128" s="7" customFormat="1" x14ac:dyDescent="0.25">
      <c r="A326" s="7" t="s">
        <v>239</v>
      </c>
      <c r="E326" s="10">
        <v>50299.819999999992</v>
      </c>
      <c r="F326" s="11">
        <v>1</v>
      </c>
      <c r="G326" s="10">
        <v>52496.580000000009</v>
      </c>
      <c r="H326" s="11">
        <v>1</v>
      </c>
      <c r="I326" s="10">
        <v>58715.25999999998</v>
      </c>
      <c r="J326" s="11">
        <v>1</v>
      </c>
      <c r="K326" s="10">
        <v>50250.61</v>
      </c>
      <c r="L326" s="11">
        <v>1</v>
      </c>
      <c r="M326" s="10">
        <v>54203.110000000015</v>
      </c>
      <c r="N326" s="11">
        <v>1</v>
      </c>
      <c r="O326" s="10">
        <v>47384.80000000001</v>
      </c>
      <c r="P326" s="11">
        <v>1</v>
      </c>
      <c r="Q326" s="10">
        <v>50263.529999999984</v>
      </c>
      <c r="R326" s="11">
        <v>1</v>
      </c>
      <c r="S326" s="10">
        <v>51019.26</v>
      </c>
      <c r="T326" s="11">
        <v>1</v>
      </c>
      <c r="U326" s="10">
        <v>47386.969999999987</v>
      </c>
      <c r="V326" s="11">
        <v>1</v>
      </c>
      <c r="W326" s="10">
        <v>50844.63</v>
      </c>
      <c r="X326" s="11">
        <v>1</v>
      </c>
      <c r="Y326" s="10">
        <v>50699.170000000013</v>
      </c>
      <c r="Z326" s="11">
        <v>1</v>
      </c>
      <c r="AA326" s="10">
        <v>51389.84</v>
      </c>
      <c r="AB326" s="11">
        <v>1</v>
      </c>
      <c r="AC326" s="10">
        <v>51242.100000000013</v>
      </c>
      <c r="AD326" s="11">
        <v>1</v>
      </c>
      <c r="AE326" s="10">
        <v>64564.99</v>
      </c>
      <c r="AF326" s="11">
        <v>1</v>
      </c>
      <c r="AG326" s="10">
        <v>50157.23</v>
      </c>
      <c r="AH326" s="11">
        <v>1</v>
      </c>
      <c r="AI326" s="10">
        <v>51670.599999999991</v>
      </c>
      <c r="AJ326" s="11">
        <v>1</v>
      </c>
      <c r="AK326" s="10">
        <v>53442.280000000013</v>
      </c>
      <c r="AL326" s="11">
        <v>1</v>
      </c>
      <c r="AM326" s="10">
        <v>51462.719999999987</v>
      </c>
      <c r="AN326" s="11">
        <v>1</v>
      </c>
      <c r="AO326" s="10">
        <v>56836.39</v>
      </c>
      <c r="AP326" s="11">
        <v>1</v>
      </c>
      <c r="AQ326" s="10">
        <v>51247.270000000004</v>
      </c>
      <c r="AR326" s="11">
        <v>1</v>
      </c>
      <c r="AS326" s="10">
        <v>54226.520000000004</v>
      </c>
      <c r="AT326" s="11">
        <v>1</v>
      </c>
      <c r="AU326" s="10">
        <v>54216.400000000009</v>
      </c>
      <c r="AV326" s="11">
        <v>1</v>
      </c>
      <c r="AW326" s="10">
        <v>49515.390000000014</v>
      </c>
      <c r="AX326" s="11">
        <v>1</v>
      </c>
      <c r="AY326" s="10">
        <v>49368.77</v>
      </c>
      <c r="AZ326" s="11">
        <v>1</v>
      </c>
      <c r="BA326" s="10">
        <v>56334.689999999995</v>
      </c>
      <c r="BB326" s="11">
        <v>1</v>
      </c>
      <c r="BC326" s="10">
        <v>55152.06</v>
      </c>
      <c r="BD326" s="11">
        <v>1</v>
      </c>
      <c r="BE326" s="10">
        <v>57502.25</v>
      </c>
      <c r="BF326" s="11">
        <v>1</v>
      </c>
      <c r="BG326" s="10">
        <v>42719.839999999989</v>
      </c>
      <c r="BH326" s="11">
        <v>1</v>
      </c>
      <c r="BI326" s="10">
        <v>40619.520000000004</v>
      </c>
      <c r="BJ326" s="11">
        <v>1</v>
      </c>
      <c r="BK326" s="10">
        <v>40984.410000000003</v>
      </c>
      <c r="BL326" s="11">
        <v>1</v>
      </c>
      <c r="BM326" s="10">
        <v>43080.43</v>
      </c>
      <c r="BN326" s="11">
        <v>1</v>
      </c>
      <c r="BO326" s="10">
        <v>36801.049999999996</v>
      </c>
      <c r="BP326" s="11">
        <v>1</v>
      </c>
      <c r="BQ326" s="10">
        <v>36928.22</v>
      </c>
      <c r="BR326" s="11">
        <v>1</v>
      </c>
      <c r="BS326" s="10">
        <v>41443.649999999994</v>
      </c>
      <c r="BT326" s="11">
        <v>1</v>
      </c>
      <c r="BU326" s="10">
        <v>40141.070000000007</v>
      </c>
      <c r="BV326" s="11">
        <v>1</v>
      </c>
      <c r="BW326" s="10">
        <v>32447.510000000002</v>
      </c>
      <c r="BX326" s="11">
        <v>1</v>
      </c>
      <c r="BY326" s="10">
        <v>41567.079999999994</v>
      </c>
      <c r="BZ326" s="11">
        <v>1</v>
      </c>
      <c r="CA326" s="10">
        <v>40722.340000000004</v>
      </c>
      <c r="CB326" s="11">
        <v>1</v>
      </c>
      <c r="CC326" s="10">
        <v>42528.69</v>
      </c>
      <c r="CD326" s="11">
        <v>1</v>
      </c>
      <c r="CE326" s="10">
        <v>1901877.0500000003</v>
      </c>
      <c r="CF326" s="11">
        <v>1</v>
      </c>
      <c r="CG326" s="9"/>
      <c r="CH326" s="17">
        <f t="shared" si="93"/>
        <v>614953.57999999996</v>
      </c>
      <c r="CI326" s="17">
        <f t="shared" si="94"/>
        <v>637950.66</v>
      </c>
      <c r="CJ326" s="17">
        <f t="shared" si="95"/>
        <v>524154.7</v>
      </c>
      <c r="CK326" s="17">
        <f t="shared" si="96"/>
        <v>472763.24571428564</v>
      </c>
      <c r="CL326" s="17">
        <f t="shared" si="97"/>
        <v>472763.24571428564</v>
      </c>
      <c r="CM326" s="15">
        <f t="shared" si="118"/>
        <v>1</v>
      </c>
      <c r="CN326" s="15">
        <f t="shared" si="117"/>
        <v>1</v>
      </c>
      <c r="CO326" s="15">
        <f t="shared" si="117"/>
        <v>1</v>
      </c>
      <c r="CP326" s="15">
        <f t="shared" si="117"/>
        <v>1</v>
      </c>
      <c r="CQ326" s="15">
        <f t="shared" si="117"/>
        <v>1</v>
      </c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</row>
    <row r="327" spans="1:128" x14ac:dyDescent="0.25">
      <c r="A327" s="2" t="s">
        <v>240</v>
      </c>
      <c r="B327" s="2" t="s">
        <v>241</v>
      </c>
      <c r="C327" s="2" t="s">
        <v>242</v>
      </c>
      <c r="D327" s="2" t="s">
        <v>55</v>
      </c>
      <c r="E327" s="5">
        <v>62544.880000000012</v>
      </c>
      <c r="F327" s="6">
        <v>0.85260015259452271</v>
      </c>
      <c r="G327" s="5">
        <v>27062.720000000008</v>
      </c>
      <c r="H327" s="6">
        <v>0.85260007435084784</v>
      </c>
      <c r="I327" s="5">
        <v>69568.829999999973</v>
      </c>
      <c r="J327" s="6">
        <v>0.85259994043832965</v>
      </c>
      <c r="K327" s="5">
        <v>45314.249999999993</v>
      </c>
      <c r="L327" s="6">
        <v>0.85259985640185798</v>
      </c>
      <c r="M327" s="5">
        <v>52497.150000000009</v>
      </c>
      <c r="N327" s="6">
        <v>0.89239980865909407</v>
      </c>
      <c r="O327" s="5">
        <v>42357.35</v>
      </c>
      <c r="P327" s="6">
        <v>0.89239988420829519</v>
      </c>
      <c r="Q327" s="5">
        <v>49766.03</v>
      </c>
      <c r="R327" s="6">
        <v>0.89240009683232768</v>
      </c>
      <c r="S327" s="5">
        <v>50564.14</v>
      </c>
      <c r="T327" s="6">
        <v>0.89239979767338506</v>
      </c>
      <c r="U327" s="5">
        <v>45098.619999999995</v>
      </c>
      <c r="V327" s="6">
        <v>0.89239962917780957</v>
      </c>
      <c r="W327" s="5">
        <v>53329.219999999994</v>
      </c>
      <c r="X327" s="6">
        <v>0.89240004739009748</v>
      </c>
      <c r="Y327" s="5">
        <v>52009.18</v>
      </c>
      <c r="Z327" s="6">
        <v>0.89240032189375096</v>
      </c>
      <c r="AA327" s="5">
        <v>42759.799999999996</v>
      </c>
      <c r="AB327" s="6">
        <v>0.89239979029759053</v>
      </c>
      <c r="AC327" s="5">
        <v>54690.84</v>
      </c>
      <c r="AD327" s="6">
        <v>0.89239998224691408</v>
      </c>
      <c r="AE327" s="5">
        <v>58427.479999999996</v>
      </c>
      <c r="AF327" s="6">
        <v>0.8924002646616247</v>
      </c>
      <c r="AG327" s="5">
        <v>43386.969999999994</v>
      </c>
      <c r="AH327" s="6">
        <v>0.89240016462940186</v>
      </c>
      <c r="AI327" s="5">
        <v>51374.899999999987</v>
      </c>
      <c r="AJ327" s="6">
        <v>0.8924000544734213</v>
      </c>
      <c r="AK327" s="5">
        <v>55000.069999999992</v>
      </c>
      <c r="AL327" s="6">
        <v>0.89240019976758678</v>
      </c>
      <c r="AM327" s="5">
        <v>52283.689999999995</v>
      </c>
      <c r="AN327" s="6">
        <v>0.89240014801736611</v>
      </c>
      <c r="AO327" s="5">
        <v>56130.07</v>
      </c>
      <c r="AP327" s="6">
        <v>0.89429987703192859</v>
      </c>
      <c r="AQ327" s="5">
        <v>54282.250000000015</v>
      </c>
      <c r="AR327" s="6">
        <v>0.89430002917722373</v>
      </c>
      <c r="AS327" s="5">
        <v>55617.159999999989</v>
      </c>
      <c r="AT327" s="6">
        <v>0.89429955419415275</v>
      </c>
      <c r="AU327" s="5">
        <v>57203.499999999993</v>
      </c>
      <c r="AV327" s="6">
        <v>0.89429990607298804</v>
      </c>
      <c r="AW327" s="5">
        <v>54359.78</v>
      </c>
      <c r="AX327" s="6">
        <v>0.89429978642665908</v>
      </c>
      <c r="AY327" s="5">
        <v>53754.61</v>
      </c>
      <c r="AZ327" s="6">
        <v>0.89429997955348062</v>
      </c>
      <c r="BA327" s="5">
        <v>58893.78</v>
      </c>
      <c r="BB327" s="6">
        <v>0.89430003457616725</v>
      </c>
      <c r="BC327" s="5">
        <v>61326.77</v>
      </c>
      <c r="BD327" s="6">
        <v>0.89429980351491611</v>
      </c>
      <c r="BE327" s="5">
        <v>54022.7</v>
      </c>
      <c r="BF327" s="6">
        <v>0.89430007383152499</v>
      </c>
      <c r="BG327" s="5">
        <v>56741.46</v>
      </c>
      <c r="BH327" s="6">
        <v>0.8942999068054408</v>
      </c>
      <c r="BI327" s="5">
        <v>55389.74</v>
      </c>
      <c r="BJ327" s="6">
        <v>0.89429999344489075</v>
      </c>
      <c r="BK327" s="5">
        <v>57858.48</v>
      </c>
      <c r="BL327" s="6">
        <v>0.89430010136491778</v>
      </c>
      <c r="BM327" s="5">
        <v>50143.4</v>
      </c>
      <c r="BN327" s="6">
        <v>0.89431513464201728</v>
      </c>
      <c r="BO327" s="5">
        <v>43913.37</v>
      </c>
      <c r="BP327" s="6">
        <v>0.8943146238851456</v>
      </c>
      <c r="BQ327" s="5">
        <v>48998.400000000016</v>
      </c>
      <c r="BR327" s="6">
        <v>0.93967654893477459</v>
      </c>
      <c r="BS327" s="5">
        <v>54459.47</v>
      </c>
      <c r="BT327" s="6">
        <v>0.93967701437240125</v>
      </c>
      <c r="BU327" s="5">
        <v>52640.62</v>
      </c>
      <c r="BV327" s="6">
        <v>0.93967715044118238</v>
      </c>
      <c r="BW327" s="5">
        <v>68208</v>
      </c>
      <c r="BX327" s="6">
        <v>0.93967640623921544</v>
      </c>
      <c r="BY327" s="5">
        <v>38705.33</v>
      </c>
      <c r="BZ327" s="6">
        <v>0.93963015714910325</v>
      </c>
      <c r="CA327" s="5">
        <v>50173.06</v>
      </c>
      <c r="CB327" s="6">
        <v>0.9396307665454916</v>
      </c>
      <c r="CC327" s="5">
        <v>52609.65</v>
      </c>
      <c r="CD327" s="6">
        <v>0.93963002156644748</v>
      </c>
      <c r="CE327" s="5">
        <v>2043467.72</v>
      </c>
      <c r="CF327" s="6">
        <v>0.89700383126111205</v>
      </c>
      <c r="CG327" s="4"/>
      <c r="CH327" s="12">
        <f t="shared" si="93"/>
        <v>592872.17000000004</v>
      </c>
      <c r="CI327" s="12">
        <f t="shared" si="94"/>
        <v>646511.31999999995</v>
      </c>
      <c r="CJ327" s="12">
        <f t="shared" si="95"/>
        <v>662596.19000000006</v>
      </c>
      <c r="CK327" s="12">
        <f t="shared" si="96"/>
        <v>627076.33714285726</v>
      </c>
      <c r="CL327" s="12">
        <f t="shared" si="97"/>
        <v>627076.33714285726</v>
      </c>
      <c r="CM327" s="16">
        <f>CH327/CH$332</f>
        <v>0.87825919227529392</v>
      </c>
      <c r="CN327" s="16">
        <f t="shared" ref="CN327:CQ332" si="119">CI327/CI$332</f>
        <v>0.8933727632009717</v>
      </c>
      <c r="CO327" s="16">
        <f t="shared" si="119"/>
        <v>0.90916459093930646</v>
      </c>
      <c r="CP327" s="16">
        <f t="shared" si="119"/>
        <v>0.93965879754447901</v>
      </c>
      <c r="CQ327" s="16">
        <f t="shared" si="119"/>
        <v>0.93965879754447901</v>
      </c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</row>
    <row r="328" spans="1:128" x14ac:dyDescent="0.25">
      <c r="A328" s="2" t="s">
        <v>240</v>
      </c>
      <c r="B328" s="2" t="s">
        <v>241</v>
      </c>
      <c r="C328" s="2" t="s">
        <v>242</v>
      </c>
      <c r="D328" s="2" t="s">
        <v>56</v>
      </c>
      <c r="E328" s="5">
        <v>748.23999999999978</v>
      </c>
      <c r="F328" s="6">
        <v>1.0199868289415942E-2</v>
      </c>
      <c r="G328" s="5">
        <v>323.76</v>
      </c>
      <c r="H328" s="6">
        <v>1.019992816951993E-2</v>
      </c>
      <c r="I328" s="5">
        <v>832.28</v>
      </c>
      <c r="J328" s="6">
        <v>1.0199997303792709E-2</v>
      </c>
      <c r="K328" s="5">
        <v>542.12</v>
      </c>
      <c r="L328" s="6">
        <v>1.0200134265767951E-2</v>
      </c>
      <c r="M328" s="5">
        <v>547.09000000000015</v>
      </c>
      <c r="N328" s="6">
        <v>9.2999907865341982E-3</v>
      </c>
      <c r="O328" s="5">
        <v>441.4199999999999</v>
      </c>
      <c r="P328" s="6">
        <v>9.299995322824153E-3</v>
      </c>
      <c r="Q328" s="5">
        <v>518.64</v>
      </c>
      <c r="R328" s="6">
        <v>9.3002071135896997E-3</v>
      </c>
      <c r="S328" s="5">
        <v>526.95000000000005</v>
      </c>
      <c r="T328" s="6">
        <v>9.3000706307669895E-3</v>
      </c>
      <c r="U328" s="5">
        <v>470.03</v>
      </c>
      <c r="V328" s="6">
        <v>9.3008299966261913E-3</v>
      </c>
      <c r="W328" s="5">
        <v>555.74999999999989</v>
      </c>
      <c r="X328" s="6">
        <v>9.299804616250653E-3</v>
      </c>
      <c r="Y328" s="5">
        <v>541.98</v>
      </c>
      <c r="Z328" s="6">
        <v>9.2995722382082386E-3</v>
      </c>
      <c r="AA328" s="5">
        <v>445.63</v>
      </c>
      <c r="AB328" s="6">
        <v>9.3003269086926344E-3</v>
      </c>
      <c r="AC328" s="5">
        <v>569.95000000000005</v>
      </c>
      <c r="AD328" s="6">
        <v>9.2999736314459385E-3</v>
      </c>
      <c r="AE328" s="5">
        <v>608.86000000000013</v>
      </c>
      <c r="AF328" s="6">
        <v>9.2995081277145088E-3</v>
      </c>
      <c r="AG328" s="5">
        <v>452.13000000000011</v>
      </c>
      <c r="AH328" s="6">
        <v>9.2995866370454445E-3</v>
      </c>
      <c r="AI328" s="5">
        <v>535.39</v>
      </c>
      <c r="AJ328" s="6">
        <v>9.2999123144672808E-3</v>
      </c>
      <c r="AK328" s="5">
        <v>573.18000000000006</v>
      </c>
      <c r="AL328" s="6">
        <v>9.3000962817462868E-3</v>
      </c>
      <c r="AM328" s="5">
        <v>544.8599999999999</v>
      </c>
      <c r="AN328" s="6">
        <v>9.2999010714190609E-3</v>
      </c>
      <c r="AO328" s="5">
        <v>420.54</v>
      </c>
      <c r="AP328" s="6">
        <v>6.7003100171976852E-3</v>
      </c>
      <c r="AQ328" s="5">
        <v>406.65</v>
      </c>
      <c r="AR328" s="6">
        <v>6.6995584535445366E-3</v>
      </c>
      <c r="AS328" s="5">
        <v>416.71999999999997</v>
      </c>
      <c r="AT328" s="6">
        <v>6.700674939601148E-3</v>
      </c>
      <c r="AU328" s="5">
        <v>428.57000000000005</v>
      </c>
      <c r="AV328" s="6">
        <v>6.7001164394783633E-3</v>
      </c>
      <c r="AW328" s="5">
        <v>407.27</v>
      </c>
      <c r="AX328" s="6">
        <v>6.7002013992327678E-3</v>
      </c>
      <c r="AY328" s="5">
        <v>402.75</v>
      </c>
      <c r="AZ328" s="6">
        <v>6.700435865224663E-3</v>
      </c>
      <c r="BA328" s="5">
        <v>441.24000000000007</v>
      </c>
      <c r="BB328" s="6">
        <v>6.7002143054222044E-3</v>
      </c>
      <c r="BC328" s="5">
        <v>459.46</v>
      </c>
      <c r="BD328" s="6">
        <v>6.7000917824787337E-3</v>
      </c>
      <c r="BE328" s="5">
        <v>404.72000000000008</v>
      </c>
      <c r="BF328" s="6">
        <v>6.699797046076832E-3</v>
      </c>
      <c r="BG328" s="5">
        <v>425.12</v>
      </c>
      <c r="BH328" s="6">
        <v>6.7002995055313874E-3</v>
      </c>
      <c r="BI328" s="5">
        <v>414.96</v>
      </c>
      <c r="BJ328" s="6">
        <v>6.6997737357115568E-3</v>
      </c>
      <c r="BK328" s="5">
        <v>433.44999999999993</v>
      </c>
      <c r="BL328" s="6">
        <v>6.6996986256227867E-3</v>
      </c>
      <c r="BM328" s="5">
        <v>375.79999999999995</v>
      </c>
      <c r="BN328" s="6">
        <v>6.7024499255828292E-3</v>
      </c>
      <c r="BO328" s="5">
        <v>329.12</v>
      </c>
      <c r="BP328" s="6">
        <v>6.7026700299494006E-3</v>
      </c>
      <c r="BQ328" s="5">
        <v>468.08000000000004</v>
      </c>
      <c r="BR328" s="6">
        <v>8.976697178385196E-3</v>
      </c>
      <c r="BS328" s="5">
        <v>520.26</v>
      </c>
      <c r="BT328" s="6">
        <v>8.9768843416468333E-3</v>
      </c>
      <c r="BU328" s="5">
        <v>502.87000000000006</v>
      </c>
      <c r="BV328" s="6">
        <v>8.9766315184425533E-3</v>
      </c>
      <c r="BW328" s="5">
        <v>651.59</v>
      </c>
      <c r="BX328" s="6">
        <v>8.9767146015336981E-3</v>
      </c>
      <c r="BY328" s="5">
        <v>370.58000000000004</v>
      </c>
      <c r="BZ328" s="6">
        <v>8.9963874132145284E-3</v>
      </c>
      <c r="CA328" s="5">
        <v>480.36</v>
      </c>
      <c r="CB328" s="6">
        <v>8.9960834562969119E-3</v>
      </c>
      <c r="CC328" s="5">
        <v>503.70000000000005</v>
      </c>
      <c r="CD328" s="6">
        <v>8.9962894994173054E-3</v>
      </c>
      <c r="CE328" s="5">
        <v>19042.070000000003</v>
      </c>
      <c r="CF328" s="6">
        <v>8.3587372474581041E-3</v>
      </c>
      <c r="CG328" s="4"/>
      <c r="CH328" s="12">
        <f t="shared" si="93"/>
        <v>6493.89</v>
      </c>
      <c r="CI328" s="12">
        <f t="shared" si="94"/>
        <v>5766.869999999999</v>
      </c>
      <c r="CJ328" s="12">
        <f t="shared" si="95"/>
        <v>5426.67</v>
      </c>
      <c r="CK328" s="12">
        <f t="shared" si="96"/>
        <v>5995.6114285714293</v>
      </c>
      <c r="CL328" s="12">
        <f t="shared" si="97"/>
        <v>5995.6114285714293</v>
      </c>
      <c r="CM328" s="16">
        <f t="shared" ref="CM328:CM332" si="120">CH328/CH$332</f>
        <v>9.6198116132261841E-3</v>
      </c>
      <c r="CN328" s="16">
        <f t="shared" si="119"/>
        <v>7.9688698829291759E-3</v>
      </c>
      <c r="CO328" s="16">
        <f t="shared" si="119"/>
        <v>7.4460678844419639E-3</v>
      </c>
      <c r="CP328" s="16">
        <f t="shared" si="119"/>
        <v>8.9842794119528325E-3</v>
      </c>
      <c r="CQ328" s="16">
        <f t="shared" si="119"/>
        <v>8.9842794119528325E-3</v>
      </c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</row>
    <row r="329" spans="1:128" x14ac:dyDescent="0.25">
      <c r="A329" s="2" t="s">
        <v>240</v>
      </c>
      <c r="B329" s="2" t="s">
        <v>241</v>
      </c>
      <c r="C329" s="2" t="s">
        <v>242</v>
      </c>
      <c r="D329" s="2" t="s">
        <v>57</v>
      </c>
      <c r="E329" s="5">
        <v>117.36</v>
      </c>
      <c r="F329" s="6">
        <v>1.5998296568558955E-3</v>
      </c>
      <c r="G329" s="5">
        <v>50.769999999999982</v>
      </c>
      <c r="H329" s="6">
        <v>1.5994883653525039E-3</v>
      </c>
      <c r="I329" s="5">
        <v>130.55999999999995</v>
      </c>
      <c r="J329" s="6">
        <v>1.600076474243254E-3</v>
      </c>
      <c r="K329" s="5">
        <v>85.03</v>
      </c>
      <c r="L329" s="6">
        <v>1.5998624227445009E-3</v>
      </c>
      <c r="M329" s="5">
        <v>88.250000000000014</v>
      </c>
      <c r="N329" s="6">
        <v>1.5001630205480688E-3</v>
      </c>
      <c r="O329" s="5">
        <v>71.19</v>
      </c>
      <c r="P329" s="6">
        <v>1.499856524470689E-3</v>
      </c>
      <c r="Q329" s="5">
        <v>83.64</v>
      </c>
      <c r="R329" s="6">
        <v>1.4998251638528508E-3</v>
      </c>
      <c r="S329" s="5">
        <v>84.98</v>
      </c>
      <c r="T329" s="6">
        <v>1.4998007442880324E-3</v>
      </c>
      <c r="U329" s="5">
        <v>75.79000000000002</v>
      </c>
      <c r="V329" s="6">
        <v>1.4997125831208631E-3</v>
      </c>
      <c r="W329" s="5">
        <v>89.65</v>
      </c>
      <c r="X329" s="6">
        <v>1.5001844063821344E-3</v>
      </c>
      <c r="Y329" s="5">
        <v>87.43</v>
      </c>
      <c r="Z329" s="6">
        <v>1.5001690113778117E-3</v>
      </c>
      <c r="AA329" s="5">
        <v>71.88</v>
      </c>
      <c r="AB329" s="6">
        <v>1.5001402468344288E-3</v>
      </c>
      <c r="AC329" s="5">
        <v>91.929999999999993</v>
      </c>
      <c r="AD329" s="6">
        <v>1.5000378558449425E-3</v>
      </c>
      <c r="AE329" s="5">
        <v>98.22</v>
      </c>
      <c r="AF329" s="6">
        <v>1.5001768687450629E-3</v>
      </c>
      <c r="AG329" s="5">
        <v>72.94</v>
      </c>
      <c r="AH329" s="6">
        <v>1.5002584418333101E-3</v>
      </c>
      <c r="AI329" s="5">
        <v>86.34999999999998</v>
      </c>
      <c r="AJ329" s="6">
        <v>1.4999298237812614E-3</v>
      </c>
      <c r="AK329" s="5">
        <v>92.44</v>
      </c>
      <c r="AL329" s="6">
        <v>1.4998794449991742E-3</v>
      </c>
      <c r="AM329" s="5">
        <v>87.879999999999981</v>
      </c>
      <c r="AN329" s="6">
        <v>1.4999730318913246E-3</v>
      </c>
      <c r="AO329" s="5">
        <v>43.929999999999993</v>
      </c>
      <c r="AP329" s="6">
        <v>6.9992062361605141E-4</v>
      </c>
      <c r="AQ329" s="5">
        <v>42.509999999999991</v>
      </c>
      <c r="AR329" s="6">
        <v>7.0035221900941402E-4</v>
      </c>
      <c r="AS329" s="5">
        <v>43.52</v>
      </c>
      <c r="AT329" s="6">
        <v>6.9978252392839788E-4</v>
      </c>
      <c r="AU329" s="5">
        <v>44.77</v>
      </c>
      <c r="AV329" s="6">
        <v>6.9991883005214161E-4</v>
      </c>
      <c r="AW329" s="5">
        <v>42.55</v>
      </c>
      <c r="AX329" s="6">
        <v>7.0001121992131581E-4</v>
      </c>
      <c r="AY329" s="5">
        <v>42.059999999999995</v>
      </c>
      <c r="AZ329" s="6">
        <v>6.9974011791768909E-4</v>
      </c>
      <c r="BA329" s="5">
        <v>46.1</v>
      </c>
      <c r="BB329" s="6">
        <v>7.0002692294434679E-4</v>
      </c>
      <c r="BC329" s="5">
        <v>47.999999999999993</v>
      </c>
      <c r="BD329" s="6">
        <v>6.9996170626165325E-4</v>
      </c>
      <c r="BE329" s="5">
        <v>42.29</v>
      </c>
      <c r="BF329" s="6">
        <v>7.0007515585735608E-4</v>
      </c>
      <c r="BG329" s="5">
        <v>44.42</v>
      </c>
      <c r="BH329" s="6">
        <v>7.0010186308737355E-4</v>
      </c>
      <c r="BI329" s="5">
        <v>43.36</v>
      </c>
      <c r="BJ329" s="6">
        <v>7.0007275202538341E-4</v>
      </c>
      <c r="BK329" s="5">
        <v>45.29</v>
      </c>
      <c r="BL329" s="6">
        <v>7.0003310821191845E-4</v>
      </c>
      <c r="BM329" s="5">
        <v>40.26</v>
      </c>
      <c r="BN329" s="6">
        <v>7.1804319852039578E-4</v>
      </c>
      <c r="BO329" s="5">
        <v>35.27000000000001</v>
      </c>
      <c r="BP329" s="6">
        <v>7.1828868484539196E-4</v>
      </c>
      <c r="BQ329" s="5">
        <v>18.73</v>
      </c>
      <c r="BR329" s="6">
        <v>3.5919829548614491E-4</v>
      </c>
      <c r="BS329" s="5">
        <v>20.799999999999994</v>
      </c>
      <c r="BT329" s="6">
        <v>3.5889592570302175E-4</v>
      </c>
      <c r="BU329" s="5">
        <v>20.109999999999996</v>
      </c>
      <c r="BV329" s="6">
        <v>3.5897957690035138E-4</v>
      </c>
      <c r="BW329" s="5">
        <v>26.079999999999995</v>
      </c>
      <c r="BX329" s="6">
        <v>3.5929452079988761E-4</v>
      </c>
      <c r="BY329" s="5">
        <v>14.629999999999995</v>
      </c>
      <c r="BZ329" s="6">
        <v>3.551652756633615E-4</v>
      </c>
      <c r="CA329" s="5">
        <v>18.959999999999997</v>
      </c>
      <c r="CB329" s="6">
        <v>3.5507898728326555E-4</v>
      </c>
      <c r="CC329" s="5">
        <v>19.89</v>
      </c>
      <c r="CD329" s="6">
        <v>3.5524359369348856E-4</v>
      </c>
      <c r="CE329" s="5">
        <v>2309.8200000000002</v>
      </c>
      <c r="CF329" s="6">
        <v>1.0139222505181251E-3</v>
      </c>
      <c r="CG329" s="4"/>
      <c r="CH329" s="12">
        <f t="shared" si="93"/>
        <v>1036.5299999999997</v>
      </c>
      <c r="CI329" s="12">
        <f t="shared" si="94"/>
        <v>789.09999999999968</v>
      </c>
      <c r="CJ329" s="12">
        <f t="shared" si="95"/>
        <v>430.71000000000004</v>
      </c>
      <c r="CK329" s="12">
        <f t="shared" si="96"/>
        <v>238.62857142857138</v>
      </c>
      <c r="CL329" s="12">
        <f t="shared" si="97"/>
        <v>238.62857142857138</v>
      </c>
      <c r="CM329" s="16">
        <f t="shared" si="120"/>
        <v>1.5354777077310109E-3</v>
      </c>
      <c r="CN329" s="16">
        <f t="shared" si="119"/>
        <v>1.0904069667981786E-3</v>
      </c>
      <c r="CO329" s="16">
        <f t="shared" si="119"/>
        <v>5.9098782467111477E-4</v>
      </c>
      <c r="CP329" s="16">
        <f t="shared" si="119"/>
        <v>3.5757917052010434E-4</v>
      </c>
      <c r="CQ329" s="16">
        <f t="shared" si="119"/>
        <v>3.5757917052010434E-4</v>
      </c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</row>
    <row r="330" spans="1:128" x14ac:dyDescent="0.25">
      <c r="A330" s="2" t="s">
        <v>240</v>
      </c>
      <c r="B330" s="2" t="s">
        <v>241</v>
      </c>
      <c r="C330" s="2" t="s">
        <v>242</v>
      </c>
      <c r="D330" s="2" t="s">
        <v>59</v>
      </c>
      <c r="E330" s="5">
        <v>7.35</v>
      </c>
      <c r="F330" s="6">
        <v>1.0019383075912433E-4</v>
      </c>
      <c r="G330" s="5">
        <v>3.1900000000000004</v>
      </c>
      <c r="H330" s="6">
        <v>1.0049966290081722E-4</v>
      </c>
      <c r="I330" s="5">
        <v>8.1600000000000019</v>
      </c>
      <c r="J330" s="6">
        <v>1.0000477964020344E-4</v>
      </c>
      <c r="K330" s="5">
        <v>5.3199999999999994</v>
      </c>
      <c r="L330" s="6">
        <v>1.0009723731625008E-4</v>
      </c>
      <c r="M330" s="5">
        <v>0</v>
      </c>
      <c r="N330" s="6">
        <v>0</v>
      </c>
      <c r="O330" s="5">
        <v>0</v>
      </c>
      <c r="P330" s="6">
        <v>0</v>
      </c>
      <c r="Q330" s="5">
        <v>0</v>
      </c>
      <c r="R330" s="6">
        <v>0</v>
      </c>
      <c r="S330" s="5">
        <v>0</v>
      </c>
      <c r="T330" s="6">
        <v>0</v>
      </c>
      <c r="U330" s="5">
        <v>0</v>
      </c>
      <c r="V330" s="6">
        <v>0</v>
      </c>
      <c r="W330" s="5">
        <v>0</v>
      </c>
      <c r="X330" s="6">
        <v>0</v>
      </c>
      <c r="Y330" s="5">
        <v>0</v>
      </c>
      <c r="Z330" s="6">
        <v>0</v>
      </c>
      <c r="AA330" s="5">
        <v>0</v>
      </c>
      <c r="AB330" s="6">
        <v>0</v>
      </c>
      <c r="AC330" s="5">
        <v>0</v>
      </c>
      <c r="AD330" s="6">
        <v>0</v>
      </c>
      <c r="AE330" s="5">
        <v>0</v>
      </c>
      <c r="AF330" s="6">
        <v>0</v>
      </c>
      <c r="AG330" s="5">
        <v>0</v>
      </c>
      <c r="AH330" s="6">
        <v>0</v>
      </c>
      <c r="AI330" s="5">
        <v>0</v>
      </c>
      <c r="AJ330" s="6">
        <v>0</v>
      </c>
      <c r="AK330" s="5">
        <v>0</v>
      </c>
      <c r="AL330" s="6">
        <v>0</v>
      </c>
      <c r="AM330" s="5">
        <v>0</v>
      </c>
      <c r="AN330" s="6">
        <v>0</v>
      </c>
      <c r="AO330" s="5">
        <v>25.099999999999998</v>
      </c>
      <c r="AP330" s="6">
        <v>3.9990912025410636E-4</v>
      </c>
      <c r="AQ330" s="5">
        <v>24.279999999999998</v>
      </c>
      <c r="AR330" s="6">
        <v>4.0001298229942539E-4</v>
      </c>
      <c r="AS330" s="5">
        <v>24.870000000000005</v>
      </c>
      <c r="AT330" s="6">
        <v>3.9989869876147196E-4</v>
      </c>
      <c r="AU330" s="5">
        <v>25.59</v>
      </c>
      <c r="AV330" s="6">
        <v>4.0006528615220687E-4</v>
      </c>
      <c r="AW330" s="5">
        <v>24.310000000000002</v>
      </c>
      <c r="AX330" s="6">
        <v>3.9993590496562135E-4</v>
      </c>
      <c r="AY330" s="5">
        <v>24.04</v>
      </c>
      <c r="AZ330" s="6">
        <v>3.9994656288020087E-4</v>
      </c>
      <c r="BA330" s="5">
        <v>26.339999999999996</v>
      </c>
      <c r="BB330" s="6">
        <v>3.9997199892308227E-4</v>
      </c>
      <c r="BC330" s="5">
        <v>27.439999999999994</v>
      </c>
      <c r="BD330" s="6">
        <v>4.0014477541291173E-4</v>
      </c>
      <c r="BE330" s="5">
        <v>24.16</v>
      </c>
      <c r="BF330" s="6">
        <v>3.9994835104075963E-4</v>
      </c>
      <c r="BG330" s="5">
        <v>25.37</v>
      </c>
      <c r="BH330" s="6">
        <v>3.9985556655845717E-4</v>
      </c>
      <c r="BI330" s="5">
        <v>24.78</v>
      </c>
      <c r="BJ330" s="6">
        <v>4.0008770284107482E-4</v>
      </c>
      <c r="BK330" s="5">
        <v>25.88</v>
      </c>
      <c r="BL330" s="6">
        <v>4.0001891897823913E-4</v>
      </c>
      <c r="BM330" s="5">
        <v>20.13</v>
      </c>
      <c r="BN330" s="6">
        <v>3.5902159926019789E-4</v>
      </c>
      <c r="BO330" s="5">
        <v>17.63</v>
      </c>
      <c r="BP330" s="6">
        <v>3.5904251527712664E-4</v>
      </c>
      <c r="BQ330" s="5">
        <v>18.73</v>
      </c>
      <c r="BR330" s="6">
        <v>3.5919829548614491E-4</v>
      </c>
      <c r="BS330" s="5">
        <v>20.799999999999994</v>
      </c>
      <c r="BT330" s="6">
        <v>3.5889592570302175E-4</v>
      </c>
      <c r="BU330" s="5">
        <v>20.109999999999996</v>
      </c>
      <c r="BV330" s="6">
        <v>3.5897957690035138E-4</v>
      </c>
      <c r="BW330" s="5">
        <v>26.079999999999995</v>
      </c>
      <c r="BX330" s="6">
        <v>3.5929452079988761E-4</v>
      </c>
      <c r="BY330" s="5">
        <v>14.629999999999995</v>
      </c>
      <c r="BZ330" s="6">
        <v>3.551652756633615E-4</v>
      </c>
      <c r="CA330" s="5">
        <v>18.959999999999997</v>
      </c>
      <c r="CB330" s="6">
        <v>3.5507898728326555E-4</v>
      </c>
      <c r="CC330" s="5">
        <v>19.89</v>
      </c>
      <c r="CD330" s="6">
        <v>3.5524359369348856E-4</v>
      </c>
      <c r="CE330" s="5">
        <v>503.13999999999993</v>
      </c>
      <c r="CF330" s="6">
        <v>2.2085913236775565E-4</v>
      </c>
      <c r="CG330" s="4"/>
      <c r="CH330" s="12">
        <f t="shared" ref="CH330:CH371" si="121">E330+G330+I330+K330+M330+O330+Q330+S330+U330+W330+Y330+AA330</f>
        <v>24.020000000000003</v>
      </c>
      <c r="CI330" s="12">
        <f t="shared" ref="CI330:CI371" si="122">AC330+AE330+AG330+AI330+AK330+AM330+AO330+AQ330++AS330+AU330+AW330+AY330</f>
        <v>148.19</v>
      </c>
      <c r="CJ330" s="12">
        <f t="shared" ref="CJ330:CJ371" si="123">BA330+BC330+BE330+BG330+BI330+BK330+BM330+BO330+BQ330+BS330+BU330+BW330</f>
        <v>277.44999999999993</v>
      </c>
      <c r="CK330" s="12">
        <f t="shared" ref="CK330:CK371" si="124">(BQ330+BS330+BU330+BW330+BY330+CA330+CC330)/7*12</f>
        <v>238.62857142857138</v>
      </c>
      <c r="CL330" s="12">
        <f t="shared" ref="CL330:CL371" si="125">CK330</f>
        <v>238.62857142857138</v>
      </c>
      <c r="CM330" s="16">
        <f t="shared" si="120"/>
        <v>3.5582351248587974E-5</v>
      </c>
      <c r="CN330" s="16">
        <f t="shared" si="119"/>
        <v>2.0477431049274126E-4</v>
      </c>
      <c r="CO330" s="16">
        <f t="shared" si="119"/>
        <v>3.806959948805478E-4</v>
      </c>
      <c r="CP330" s="16">
        <f t="shared" si="119"/>
        <v>3.5757917052010434E-4</v>
      </c>
      <c r="CQ330" s="16">
        <f t="shared" si="119"/>
        <v>3.5757917052010434E-4</v>
      </c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</row>
    <row r="331" spans="1:128" x14ac:dyDescent="0.25">
      <c r="A331" s="2" t="s">
        <v>240</v>
      </c>
      <c r="B331" s="2" t="s">
        <v>241</v>
      </c>
      <c r="C331" s="2" t="s">
        <v>242</v>
      </c>
      <c r="D331" s="2" t="s">
        <v>63</v>
      </c>
      <c r="E331" s="5">
        <v>9939.98</v>
      </c>
      <c r="F331" s="6">
        <v>0.13549995562844636</v>
      </c>
      <c r="G331" s="5">
        <v>4300.9600000000009</v>
      </c>
      <c r="H331" s="6">
        <v>0.13550000945137894</v>
      </c>
      <c r="I331" s="5">
        <v>11056.269999999999</v>
      </c>
      <c r="J331" s="6">
        <v>0.13549998100399407</v>
      </c>
      <c r="K331" s="5">
        <v>7201.6</v>
      </c>
      <c r="L331" s="6">
        <v>0.13550004967231327</v>
      </c>
      <c r="M331" s="5">
        <v>5694.45</v>
      </c>
      <c r="N331" s="6">
        <v>9.6800037533823782E-2</v>
      </c>
      <c r="O331" s="5">
        <v>4594.5800000000008</v>
      </c>
      <c r="P331" s="6">
        <v>9.6800263944409881E-2</v>
      </c>
      <c r="Q331" s="5">
        <v>5398.19</v>
      </c>
      <c r="R331" s="6">
        <v>9.6799870890229789E-2</v>
      </c>
      <c r="S331" s="5">
        <v>5484.7899999999991</v>
      </c>
      <c r="T331" s="6">
        <v>9.6800330951559849E-2</v>
      </c>
      <c r="U331" s="5">
        <v>4891.9100000000017</v>
      </c>
      <c r="V331" s="6">
        <v>9.6799828242443348E-2</v>
      </c>
      <c r="W331" s="5">
        <v>5784.7</v>
      </c>
      <c r="X331" s="6">
        <v>9.6799963587269749E-2</v>
      </c>
      <c r="Y331" s="5">
        <v>5641.5099999999984</v>
      </c>
      <c r="Z331" s="6">
        <v>9.6799936856662869E-2</v>
      </c>
      <c r="AA331" s="5">
        <v>4638.2099999999991</v>
      </c>
      <c r="AB331" s="6">
        <v>9.679974254688252E-2</v>
      </c>
      <c r="AC331" s="5">
        <v>5932.4000000000005</v>
      </c>
      <c r="AD331" s="6">
        <v>9.6800006265795047E-2</v>
      </c>
      <c r="AE331" s="5">
        <v>6337.7200000000012</v>
      </c>
      <c r="AF331" s="6">
        <v>9.6800050341915717E-2</v>
      </c>
      <c r="AG331" s="5">
        <v>4706.25</v>
      </c>
      <c r="AH331" s="6">
        <v>9.6799990291719443E-2</v>
      </c>
      <c r="AI331" s="5">
        <v>5572.72</v>
      </c>
      <c r="AJ331" s="6">
        <v>9.6800103388330214E-2</v>
      </c>
      <c r="AK331" s="5">
        <v>5965.9299999999994</v>
      </c>
      <c r="AL331" s="6">
        <v>9.6799824505667709E-2</v>
      </c>
      <c r="AM331" s="5">
        <v>5671.29</v>
      </c>
      <c r="AN331" s="6">
        <v>9.6799977879323526E-2</v>
      </c>
      <c r="AO331" s="5">
        <v>6144.6200000000008</v>
      </c>
      <c r="AP331" s="6">
        <v>9.789998320700348E-2</v>
      </c>
      <c r="AQ331" s="5">
        <v>5942.34</v>
      </c>
      <c r="AR331" s="6">
        <v>9.7900047167922888E-2</v>
      </c>
      <c r="AS331" s="5">
        <v>6088.48</v>
      </c>
      <c r="AT331" s="6">
        <v>9.7900089643556329E-2</v>
      </c>
      <c r="AU331" s="5">
        <v>6262.130000000001</v>
      </c>
      <c r="AV331" s="6">
        <v>9.7899993371329416E-2</v>
      </c>
      <c r="AW331" s="5">
        <v>5950.83</v>
      </c>
      <c r="AX331" s="6">
        <v>9.7900065049221233E-2</v>
      </c>
      <c r="AY331" s="5">
        <v>5884.57</v>
      </c>
      <c r="AZ331" s="6">
        <v>9.7899897900496816E-2</v>
      </c>
      <c r="BA331" s="5">
        <v>6447.15</v>
      </c>
      <c r="BB331" s="6">
        <v>9.7899752196543274E-2</v>
      </c>
      <c r="BC331" s="5">
        <v>6713.5100000000011</v>
      </c>
      <c r="BD331" s="6">
        <v>9.7899998220930692E-2</v>
      </c>
      <c r="BE331" s="5">
        <v>5913.9299999999994</v>
      </c>
      <c r="BF331" s="6">
        <v>9.7900105615499972E-2</v>
      </c>
      <c r="BG331" s="5">
        <v>6211.54</v>
      </c>
      <c r="BH331" s="6">
        <v>9.7899836259381909E-2</v>
      </c>
      <c r="BI331" s="5">
        <v>6063.58</v>
      </c>
      <c r="BJ331" s="6">
        <v>9.7900072364531243E-2</v>
      </c>
      <c r="BK331" s="5">
        <v>6333.84</v>
      </c>
      <c r="BL331" s="6">
        <v>9.7900147982269328E-2</v>
      </c>
      <c r="BM331" s="5">
        <v>5489.46</v>
      </c>
      <c r="BN331" s="6">
        <v>9.7905350634619276E-2</v>
      </c>
      <c r="BO331" s="5">
        <v>4807.43</v>
      </c>
      <c r="BP331" s="6">
        <v>9.7905374884782598E-2</v>
      </c>
      <c r="BQ331" s="5">
        <v>2639.9599999999996</v>
      </c>
      <c r="BR331" s="6">
        <v>5.0628357295867753E-2</v>
      </c>
      <c r="BS331" s="5">
        <v>2934.1900000000005</v>
      </c>
      <c r="BT331" s="6">
        <v>5.0628309434545667E-2</v>
      </c>
      <c r="BU331" s="5">
        <v>2836.1900000000005</v>
      </c>
      <c r="BV331" s="6">
        <v>5.0628258886574233E-2</v>
      </c>
      <c r="BW331" s="5">
        <v>3674.9399999999996</v>
      </c>
      <c r="BX331" s="6">
        <v>5.0628290117651041E-2</v>
      </c>
      <c r="BY331" s="5">
        <v>2086.92</v>
      </c>
      <c r="BZ331" s="6">
        <v>5.0663124886355618E-2</v>
      </c>
      <c r="CA331" s="5">
        <v>2705.23</v>
      </c>
      <c r="CB331" s="6">
        <v>5.0662992023644965E-2</v>
      </c>
      <c r="CC331" s="5">
        <v>2836.6200000000008</v>
      </c>
      <c r="CD331" s="6">
        <v>5.06632017467483E-2</v>
      </c>
      <c r="CE331" s="5">
        <v>212780.91999999995</v>
      </c>
      <c r="CF331" s="6">
        <v>9.3402650108543983E-2</v>
      </c>
      <c r="CG331" s="4"/>
      <c r="CH331" s="12">
        <f t="shared" si="121"/>
        <v>74627.149999999994</v>
      </c>
      <c r="CI331" s="12">
        <f t="shared" si="122"/>
        <v>70459.28</v>
      </c>
      <c r="CJ331" s="12">
        <f t="shared" si="123"/>
        <v>60065.720000000008</v>
      </c>
      <c r="CK331" s="12">
        <f t="shared" si="124"/>
        <v>33795.514285714293</v>
      </c>
      <c r="CL331" s="12">
        <f t="shared" si="125"/>
        <v>33795.514285714293</v>
      </c>
      <c r="CM331" s="16">
        <f t="shared" si="120"/>
        <v>0.11054993605250048</v>
      </c>
      <c r="CN331" s="16">
        <f t="shared" si="119"/>
        <v>9.7363185638808247E-2</v>
      </c>
      <c r="CO331" s="16">
        <f t="shared" si="119"/>
        <v>8.241765735670005E-2</v>
      </c>
      <c r="CP331" s="16">
        <f t="shared" si="119"/>
        <v>5.0641764702527778E-2</v>
      </c>
      <c r="CQ331" s="16">
        <f t="shared" si="119"/>
        <v>5.0641764702527778E-2</v>
      </c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</row>
    <row r="332" spans="1:128" s="7" customFormat="1" x14ac:dyDescent="0.25">
      <c r="A332" s="7" t="s">
        <v>243</v>
      </c>
      <c r="E332" s="10">
        <v>73357.810000000012</v>
      </c>
      <c r="F332" s="11">
        <v>1</v>
      </c>
      <c r="G332" s="10">
        <v>31741.400000000009</v>
      </c>
      <c r="H332" s="11">
        <v>1</v>
      </c>
      <c r="I332" s="10">
        <v>81596.099999999977</v>
      </c>
      <c r="J332" s="11">
        <v>1</v>
      </c>
      <c r="K332" s="10">
        <v>53148.319999999992</v>
      </c>
      <c r="L332" s="11">
        <v>1</v>
      </c>
      <c r="M332" s="10">
        <v>58826.94</v>
      </c>
      <c r="N332" s="11">
        <v>1</v>
      </c>
      <c r="O332" s="10">
        <v>47464.54</v>
      </c>
      <c r="P332" s="11">
        <v>1</v>
      </c>
      <c r="Q332" s="10">
        <v>55766.5</v>
      </c>
      <c r="R332" s="11">
        <v>1</v>
      </c>
      <c r="S332" s="10">
        <v>56660.86</v>
      </c>
      <c r="T332" s="11">
        <v>1</v>
      </c>
      <c r="U332" s="10">
        <v>50536.35</v>
      </c>
      <c r="V332" s="11">
        <v>1</v>
      </c>
      <c r="W332" s="10">
        <v>59759.319999999992</v>
      </c>
      <c r="X332" s="11">
        <v>1</v>
      </c>
      <c r="Y332" s="10">
        <v>58280.100000000006</v>
      </c>
      <c r="Z332" s="11">
        <v>1</v>
      </c>
      <c r="AA332" s="10">
        <v>47915.51999999999</v>
      </c>
      <c r="AB332" s="11">
        <v>1</v>
      </c>
      <c r="AC332" s="10">
        <v>61285.119999999995</v>
      </c>
      <c r="AD332" s="11">
        <v>1</v>
      </c>
      <c r="AE332" s="10">
        <v>65472.28</v>
      </c>
      <c r="AF332" s="11">
        <v>1</v>
      </c>
      <c r="AG332" s="10">
        <v>48618.289999999994</v>
      </c>
      <c r="AH332" s="11">
        <v>1</v>
      </c>
      <c r="AI332" s="10">
        <v>57569.359999999986</v>
      </c>
      <c r="AJ332" s="11">
        <v>1</v>
      </c>
      <c r="AK332" s="10">
        <v>61631.619999999995</v>
      </c>
      <c r="AL332" s="11">
        <v>1</v>
      </c>
      <c r="AM332" s="10">
        <v>58587.719999999994</v>
      </c>
      <c r="AN332" s="11">
        <v>1</v>
      </c>
      <c r="AO332" s="10">
        <v>62764.26</v>
      </c>
      <c r="AP332" s="11">
        <v>1</v>
      </c>
      <c r="AQ332" s="10">
        <v>60698.030000000013</v>
      </c>
      <c r="AR332" s="11">
        <v>1</v>
      </c>
      <c r="AS332" s="10">
        <v>62190.749999999985</v>
      </c>
      <c r="AT332" s="11">
        <v>1</v>
      </c>
      <c r="AU332" s="10">
        <v>63964.559999999983</v>
      </c>
      <c r="AV332" s="11">
        <v>1</v>
      </c>
      <c r="AW332" s="10">
        <v>60784.74</v>
      </c>
      <c r="AX332" s="11">
        <v>1</v>
      </c>
      <c r="AY332" s="10">
        <v>60108.03</v>
      </c>
      <c r="AZ332" s="11">
        <v>1</v>
      </c>
      <c r="BA332" s="10">
        <v>65854.609999999986</v>
      </c>
      <c r="BB332" s="11">
        <v>1</v>
      </c>
      <c r="BC332" s="10">
        <v>68575.179999999993</v>
      </c>
      <c r="BD332" s="11">
        <v>1</v>
      </c>
      <c r="BE332" s="10">
        <v>60407.8</v>
      </c>
      <c r="BF332" s="11">
        <v>1</v>
      </c>
      <c r="BG332" s="10">
        <v>63447.91</v>
      </c>
      <c r="BH332" s="11">
        <v>1</v>
      </c>
      <c r="BI332" s="10">
        <v>61936.42</v>
      </c>
      <c r="BJ332" s="11">
        <v>1</v>
      </c>
      <c r="BK332" s="10">
        <v>64696.94</v>
      </c>
      <c r="BL332" s="11">
        <v>1</v>
      </c>
      <c r="BM332" s="10">
        <v>56069.05</v>
      </c>
      <c r="BN332" s="11">
        <v>1</v>
      </c>
      <c r="BO332" s="10">
        <v>49102.82</v>
      </c>
      <c r="BP332" s="11">
        <v>1</v>
      </c>
      <c r="BQ332" s="10">
        <v>52143.900000000023</v>
      </c>
      <c r="BR332" s="11">
        <v>1</v>
      </c>
      <c r="BS332" s="10">
        <v>57955.520000000011</v>
      </c>
      <c r="BT332" s="11">
        <v>1</v>
      </c>
      <c r="BU332" s="10">
        <v>56019.900000000009</v>
      </c>
      <c r="BV332" s="11">
        <v>1</v>
      </c>
      <c r="BW332" s="10">
        <v>72586.69</v>
      </c>
      <c r="BX332" s="11">
        <v>1</v>
      </c>
      <c r="BY332" s="10">
        <v>41192.089999999997</v>
      </c>
      <c r="BZ332" s="11">
        <v>1</v>
      </c>
      <c r="CA332" s="10">
        <v>53396.57</v>
      </c>
      <c r="CB332" s="11">
        <v>1</v>
      </c>
      <c r="CC332" s="10">
        <v>55989.75</v>
      </c>
      <c r="CD332" s="11">
        <v>1</v>
      </c>
      <c r="CE332" s="10">
        <v>2278103.67</v>
      </c>
      <c r="CF332" s="11">
        <v>1</v>
      </c>
      <c r="CG332" s="9"/>
      <c r="CH332" s="17">
        <f t="shared" si="121"/>
        <v>675053.75999999989</v>
      </c>
      <c r="CI332" s="17">
        <f t="shared" si="122"/>
        <v>723674.75999999989</v>
      </c>
      <c r="CJ332" s="17">
        <f t="shared" si="123"/>
        <v>728796.74</v>
      </c>
      <c r="CK332" s="17">
        <f t="shared" si="124"/>
        <v>667344.7200000002</v>
      </c>
      <c r="CL332" s="17">
        <f t="shared" si="125"/>
        <v>667344.7200000002</v>
      </c>
      <c r="CM332" s="15">
        <f t="shared" si="120"/>
        <v>1</v>
      </c>
      <c r="CN332" s="15">
        <f t="shared" si="119"/>
        <v>1</v>
      </c>
      <c r="CO332" s="15">
        <f t="shared" si="119"/>
        <v>1</v>
      </c>
      <c r="CP332" s="15">
        <f t="shared" si="119"/>
        <v>1</v>
      </c>
      <c r="CQ332" s="15">
        <f t="shared" si="119"/>
        <v>1</v>
      </c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</row>
    <row r="333" spans="1:128" x14ac:dyDescent="0.25">
      <c r="A333" s="2" t="s">
        <v>244</v>
      </c>
      <c r="B333" s="2" t="s">
        <v>245</v>
      </c>
      <c r="C333" s="2" t="s">
        <v>246</v>
      </c>
      <c r="D333" s="2" t="s">
        <v>55</v>
      </c>
      <c r="E333" s="5">
        <v>29134.820000000003</v>
      </c>
      <c r="F333" s="6">
        <v>0.83546068622041969</v>
      </c>
      <c r="G333" s="5">
        <v>28858.300000000003</v>
      </c>
      <c r="H333" s="6">
        <v>0.83546046687215691</v>
      </c>
      <c r="I333" s="5">
        <v>29425.320000000007</v>
      </c>
      <c r="J333" s="6">
        <v>0.83546121642398108</v>
      </c>
      <c r="K333" s="5">
        <v>26546.329999999998</v>
      </c>
      <c r="L333" s="6">
        <v>0.83546072193785703</v>
      </c>
      <c r="M333" s="5">
        <v>29340.46</v>
      </c>
      <c r="N333" s="6">
        <v>0.82213590024010796</v>
      </c>
      <c r="O333" s="5">
        <v>25713.39</v>
      </c>
      <c r="P333" s="6">
        <v>0.82213578127612796</v>
      </c>
      <c r="Q333" s="5">
        <v>27414.86</v>
      </c>
      <c r="R333" s="6">
        <v>0.82213560823501286</v>
      </c>
      <c r="S333" s="5">
        <v>28277.65</v>
      </c>
      <c r="T333" s="6">
        <v>0.8221356020114341</v>
      </c>
      <c r="U333" s="5">
        <v>26074.780000000002</v>
      </c>
      <c r="V333" s="6">
        <v>0.8221361595086879</v>
      </c>
      <c r="W333" s="5">
        <v>28350.710000000006</v>
      </c>
      <c r="X333" s="6">
        <v>0.82213574788700472</v>
      </c>
      <c r="Y333" s="5">
        <v>27274.160000000007</v>
      </c>
      <c r="Z333" s="6">
        <v>0.8221353690966452</v>
      </c>
      <c r="AA333" s="5">
        <v>30122.7</v>
      </c>
      <c r="AB333" s="6">
        <v>0.8221364132846648</v>
      </c>
      <c r="AC333" s="5">
        <v>29656.300000000003</v>
      </c>
      <c r="AD333" s="6">
        <v>0.80386673988928781</v>
      </c>
      <c r="AE333" s="5">
        <v>53705.86</v>
      </c>
      <c r="AF333" s="6">
        <v>0.80386658049119419</v>
      </c>
      <c r="AG333" s="5">
        <v>31780.639999999999</v>
      </c>
      <c r="AH333" s="6">
        <v>0.80386616934878019</v>
      </c>
      <c r="AI333" s="5">
        <v>41766.53</v>
      </c>
      <c r="AJ333" s="6">
        <v>0.80386630806285053</v>
      </c>
      <c r="AK333" s="5">
        <v>34014.460000000006</v>
      </c>
      <c r="AL333" s="6">
        <v>0.80386646647872062</v>
      </c>
      <c r="AM333" s="5">
        <v>31435.270000000004</v>
      </c>
      <c r="AN333" s="6">
        <v>0.80386624762499004</v>
      </c>
      <c r="AO333" s="5">
        <v>29136.899999999994</v>
      </c>
      <c r="AP333" s="6">
        <v>0.80470957084862804</v>
      </c>
      <c r="AQ333" s="5">
        <v>28015.18</v>
      </c>
      <c r="AR333" s="6">
        <v>0.80470948063180281</v>
      </c>
      <c r="AS333" s="5">
        <v>28105.72</v>
      </c>
      <c r="AT333" s="6">
        <v>0.80470954179830012</v>
      </c>
      <c r="AU333" s="5">
        <v>29346.89</v>
      </c>
      <c r="AV333" s="6">
        <v>0.80470893732887827</v>
      </c>
      <c r="AW333" s="5">
        <v>27691.620000000003</v>
      </c>
      <c r="AX333" s="6">
        <v>0.80470894284750361</v>
      </c>
      <c r="AY333" s="5">
        <v>27392.729999999996</v>
      </c>
      <c r="AZ333" s="6">
        <v>0.80470879583320476</v>
      </c>
      <c r="BA333" s="5">
        <v>35339.56</v>
      </c>
      <c r="BB333" s="6">
        <v>0.83764351401280801</v>
      </c>
      <c r="BC333" s="5">
        <v>27564.159999999996</v>
      </c>
      <c r="BD333" s="6">
        <v>0.83764353800537805</v>
      </c>
      <c r="BE333" s="5">
        <v>29120.97</v>
      </c>
      <c r="BF333" s="6">
        <v>0.83764351574196727</v>
      </c>
      <c r="BG333" s="5">
        <v>10953.570000000002</v>
      </c>
      <c r="BH333" s="6">
        <v>0.83698225258997883</v>
      </c>
      <c r="BI333" s="5">
        <v>10379.91</v>
      </c>
      <c r="BJ333" s="6">
        <v>0.83698084361627234</v>
      </c>
      <c r="BK333" s="5">
        <v>10723.12</v>
      </c>
      <c r="BL333" s="6">
        <v>0.836981965632842</v>
      </c>
      <c r="BM333" s="5">
        <v>11097.15</v>
      </c>
      <c r="BN333" s="6">
        <v>0.83698192786078096</v>
      </c>
      <c r="BO333" s="5">
        <v>5936.0099999999993</v>
      </c>
      <c r="BP333" s="6">
        <v>0.8369819631818799</v>
      </c>
      <c r="BQ333" s="5">
        <v>10441.43</v>
      </c>
      <c r="BR333" s="6">
        <v>0.79558056092939122</v>
      </c>
      <c r="BS333" s="5">
        <v>6067.54</v>
      </c>
      <c r="BT333" s="6">
        <v>0.79557913977056516</v>
      </c>
      <c r="BU333" s="5">
        <v>6190.57</v>
      </c>
      <c r="BV333" s="6">
        <v>0.79557628347152898</v>
      </c>
      <c r="BW333" s="5">
        <v>15490.55</v>
      </c>
      <c r="BX333" s="6">
        <v>0.79557891590428531</v>
      </c>
      <c r="BY333" s="5">
        <v>10241.459999999999</v>
      </c>
      <c r="BZ333" s="6">
        <v>0.79557802466872485</v>
      </c>
      <c r="CA333" s="5">
        <v>5785.15</v>
      </c>
      <c r="CB333" s="6">
        <v>0.79557706377103377</v>
      </c>
      <c r="CC333" s="5">
        <v>5534.7500000000009</v>
      </c>
      <c r="CD333" s="6">
        <v>0.79557819657921858</v>
      </c>
      <c r="CE333" s="5">
        <v>929447.48000000021</v>
      </c>
      <c r="CF333" s="6">
        <v>0.81657387025585171</v>
      </c>
      <c r="CG333" s="4"/>
      <c r="CH333" s="12">
        <f t="shared" si="121"/>
        <v>336533.48000000004</v>
      </c>
      <c r="CI333" s="12">
        <f t="shared" si="122"/>
        <v>392048.10000000009</v>
      </c>
      <c r="CJ333" s="12">
        <f t="shared" si="123"/>
        <v>179304.54</v>
      </c>
      <c r="CK333" s="12">
        <f t="shared" si="124"/>
        <v>102431.05714285714</v>
      </c>
      <c r="CL333" s="12">
        <f t="shared" si="125"/>
        <v>102431.05714285714</v>
      </c>
      <c r="CM333" s="16">
        <f>CH333/CH$343</f>
        <v>0.82660037491747107</v>
      </c>
      <c r="CN333" s="16">
        <f t="shared" ref="CN333:CQ343" si="126">CI333/CI$343</f>
        <v>0.80423099144017574</v>
      </c>
      <c r="CO333" s="16">
        <f t="shared" si="126"/>
        <v>0.82813827129566231</v>
      </c>
      <c r="CP333" s="16">
        <f t="shared" si="126"/>
        <v>0.79557855465192451</v>
      </c>
      <c r="CQ333" s="16">
        <f t="shared" si="126"/>
        <v>0.79557855465192451</v>
      </c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</row>
    <row r="334" spans="1:128" x14ac:dyDescent="0.25">
      <c r="A334" s="2" t="s">
        <v>244</v>
      </c>
      <c r="B334" s="2" t="s">
        <v>245</v>
      </c>
      <c r="C334" s="2" t="s">
        <v>246</v>
      </c>
      <c r="D334" s="2" t="s">
        <v>56</v>
      </c>
      <c r="E334" s="5">
        <v>624.66999999999985</v>
      </c>
      <c r="F334" s="6">
        <v>1.7912835118298633E-2</v>
      </c>
      <c r="G334" s="5">
        <v>618.74999999999989</v>
      </c>
      <c r="H334" s="6">
        <v>1.7913084411664823E-2</v>
      </c>
      <c r="I334" s="5">
        <v>630.8900000000001</v>
      </c>
      <c r="J334" s="6">
        <v>1.7912604750933054E-2</v>
      </c>
      <c r="K334" s="5">
        <v>569.16</v>
      </c>
      <c r="L334" s="6">
        <v>1.7912488261019533E-2</v>
      </c>
      <c r="M334" s="5">
        <v>629.35</v>
      </c>
      <c r="N334" s="6">
        <v>1.7634734725226257E-2</v>
      </c>
      <c r="O334" s="5">
        <v>551.55999999999983</v>
      </c>
      <c r="P334" s="6">
        <v>1.7635061402664565E-2</v>
      </c>
      <c r="Q334" s="5">
        <v>588.06000000000006</v>
      </c>
      <c r="R334" s="6">
        <v>1.7635146259316361E-2</v>
      </c>
      <c r="S334" s="5">
        <v>606.55000000000007</v>
      </c>
      <c r="T334" s="6">
        <v>1.763464606853948E-2</v>
      </c>
      <c r="U334" s="5">
        <v>559.30999999999995</v>
      </c>
      <c r="V334" s="6">
        <v>1.7635008823652747E-2</v>
      </c>
      <c r="W334" s="5">
        <v>608.12000000000012</v>
      </c>
      <c r="X334" s="6">
        <v>1.763473264003072E-2</v>
      </c>
      <c r="Y334" s="5">
        <v>585.03000000000009</v>
      </c>
      <c r="Z334" s="6">
        <v>1.7634781602168876E-2</v>
      </c>
      <c r="AA334" s="5">
        <v>646.14</v>
      </c>
      <c r="AB334" s="6">
        <v>1.7635046728206743E-2</v>
      </c>
      <c r="AC334" s="5">
        <v>637.51</v>
      </c>
      <c r="AD334" s="6">
        <v>1.7280412099514093E-2</v>
      </c>
      <c r="AE334" s="5">
        <v>1154.5</v>
      </c>
      <c r="AF334" s="6">
        <v>1.7280497271193195E-2</v>
      </c>
      <c r="AG334" s="5">
        <v>683.18</v>
      </c>
      <c r="AH334" s="6">
        <v>1.7280498113810785E-2</v>
      </c>
      <c r="AI334" s="5">
        <v>897.85</v>
      </c>
      <c r="AJ334" s="6">
        <v>1.7280615954790364E-2</v>
      </c>
      <c r="AK334" s="5">
        <v>731.22</v>
      </c>
      <c r="AL334" s="6">
        <v>1.7280981018618847E-2</v>
      </c>
      <c r="AM334" s="5">
        <v>675.77</v>
      </c>
      <c r="AN334" s="6">
        <v>1.7280866178580285E-2</v>
      </c>
      <c r="AO334" s="5">
        <v>625.75999999999988</v>
      </c>
      <c r="AP334" s="6">
        <v>1.728238285659207E-2</v>
      </c>
      <c r="AQ334" s="5">
        <v>601.66999999999996</v>
      </c>
      <c r="AR334" s="6">
        <v>1.728240022772428E-2</v>
      </c>
      <c r="AS334" s="5">
        <v>603.62000000000012</v>
      </c>
      <c r="AT334" s="6">
        <v>1.7282559337397866E-2</v>
      </c>
      <c r="AU334" s="5">
        <v>630.27</v>
      </c>
      <c r="AV334" s="6">
        <v>1.7282373087242706E-2</v>
      </c>
      <c r="AW334" s="5">
        <v>594.73</v>
      </c>
      <c r="AX334" s="6">
        <v>1.7282649031717747E-2</v>
      </c>
      <c r="AY334" s="5">
        <v>588.29</v>
      </c>
      <c r="AZ334" s="6">
        <v>1.7282035689787621E-2</v>
      </c>
      <c r="BA334" s="5">
        <v>758.95999999999981</v>
      </c>
      <c r="BB334" s="6">
        <v>1.7989412471325638E-2</v>
      </c>
      <c r="BC334" s="5">
        <v>591.98</v>
      </c>
      <c r="BD334" s="6">
        <v>1.7989600322608192E-2</v>
      </c>
      <c r="BE334" s="5">
        <v>625.41</v>
      </c>
      <c r="BF334" s="6">
        <v>1.7989463646993342E-2</v>
      </c>
      <c r="BG334" s="5">
        <v>236.17</v>
      </c>
      <c r="BH334" s="6">
        <v>1.8046180249377621E-2</v>
      </c>
      <c r="BI334" s="5">
        <v>223.81000000000003</v>
      </c>
      <c r="BJ334" s="6">
        <v>1.8046850368621494E-2</v>
      </c>
      <c r="BK334" s="5">
        <v>231.2</v>
      </c>
      <c r="BL334" s="6">
        <v>1.8046075251821583E-2</v>
      </c>
      <c r="BM334" s="5">
        <v>239.29</v>
      </c>
      <c r="BN334" s="6">
        <v>1.8048003813394095E-2</v>
      </c>
      <c r="BO334" s="5">
        <v>127.99</v>
      </c>
      <c r="BP334" s="6">
        <v>1.8046688173983669E-2</v>
      </c>
      <c r="BQ334" s="5">
        <v>218.54999999999998</v>
      </c>
      <c r="BR334" s="6">
        <v>1.665232938315139E-2</v>
      </c>
      <c r="BS334" s="5">
        <v>127</v>
      </c>
      <c r="BT334" s="6">
        <v>1.6652308967202819E-2</v>
      </c>
      <c r="BU334" s="5">
        <v>129.57</v>
      </c>
      <c r="BV334" s="6">
        <v>1.6651587664690975E-2</v>
      </c>
      <c r="BW334" s="5">
        <v>324.22999999999996</v>
      </c>
      <c r="BX334" s="6">
        <v>1.6652123514248777E-2</v>
      </c>
      <c r="BY334" s="5">
        <v>214.37</v>
      </c>
      <c r="BZ334" s="6">
        <v>1.6652709784370057E-2</v>
      </c>
      <c r="CA334" s="5">
        <v>121.08999999999999</v>
      </c>
      <c r="CB334" s="6">
        <v>1.6652364528497009E-2</v>
      </c>
      <c r="CC334" s="5">
        <v>115.85999999999999</v>
      </c>
      <c r="CD334" s="6">
        <v>1.6653993379225483E-2</v>
      </c>
      <c r="CE334" s="5">
        <v>19927.439999999999</v>
      </c>
      <c r="CF334" s="6">
        <v>1.7507419359608426E-2</v>
      </c>
      <c r="CG334" s="4"/>
      <c r="CH334" s="12">
        <f t="shared" si="121"/>
        <v>7217.5899999999992</v>
      </c>
      <c r="CI334" s="12">
        <f t="shared" si="122"/>
        <v>8424.369999999999</v>
      </c>
      <c r="CJ334" s="12">
        <f t="shared" si="123"/>
        <v>3834.16</v>
      </c>
      <c r="CK334" s="12">
        <f t="shared" si="124"/>
        <v>2144.005714285714</v>
      </c>
      <c r="CL334" s="12">
        <f t="shared" si="125"/>
        <v>2144.005714285714</v>
      </c>
      <c r="CM334" s="16">
        <f t="shared" ref="CM334:CM343" si="127">CH334/CH$343</f>
        <v>1.7727991283365295E-2</v>
      </c>
      <c r="CN334" s="16">
        <f t="shared" si="126"/>
        <v>1.7281398474725092E-2</v>
      </c>
      <c r="CO334" s="16">
        <f t="shared" si="126"/>
        <v>1.7708501046716254E-2</v>
      </c>
      <c r="CP334" s="16">
        <f t="shared" si="126"/>
        <v>1.665241983159442E-2</v>
      </c>
      <c r="CQ334" s="16">
        <f t="shared" si="126"/>
        <v>1.665241983159442E-2</v>
      </c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</row>
    <row r="335" spans="1:128" x14ac:dyDescent="0.25">
      <c r="A335" s="2" t="s">
        <v>244</v>
      </c>
      <c r="B335" s="2" t="s">
        <v>245</v>
      </c>
      <c r="C335" s="2" t="s">
        <v>246</v>
      </c>
      <c r="D335" s="2" t="s">
        <v>57</v>
      </c>
      <c r="E335" s="5">
        <v>82.289999999999992</v>
      </c>
      <c r="F335" s="6">
        <v>2.3597214559444102E-3</v>
      </c>
      <c r="G335" s="5">
        <v>81.499999999999986</v>
      </c>
      <c r="H335" s="6">
        <v>2.3594608154354473E-3</v>
      </c>
      <c r="I335" s="5">
        <v>83.119999999999976</v>
      </c>
      <c r="J335" s="6">
        <v>2.3599925611399049E-3</v>
      </c>
      <c r="K335" s="5">
        <v>74.98</v>
      </c>
      <c r="L335" s="6">
        <v>2.359755376012448E-3</v>
      </c>
      <c r="M335" s="5">
        <v>96.52</v>
      </c>
      <c r="N335" s="6">
        <v>2.7045437287341514E-3</v>
      </c>
      <c r="O335" s="5">
        <v>84.58</v>
      </c>
      <c r="P335" s="6">
        <v>2.7042814805957093E-3</v>
      </c>
      <c r="Q335" s="5">
        <v>90.189999999999984</v>
      </c>
      <c r="R335" s="6">
        <v>2.7046795244154375E-3</v>
      </c>
      <c r="S335" s="5">
        <v>93.04</v>
      </c>
      <c r="T335" s="6">
        <v>2.7050160254173819E-3</v>
      </c>
      <c r="U335" s="5">
        <v>85.78</v>
      </c>
      <c r="V335" s="6">
        <v>2.7046379590798175E-3</v>
      </c>
      <c r="W335" s="5">
        <v>93.270000000000024</v>
      </c>
      <c r="X335" s="6">
        <v>2.7047153741624435E-3</v>
      </c>
      <c r="Y335" s="5">
        <v>89.72999999999999</v>
      </c>
      <c r="Z335" s="6">
        <v>2.7047654875179271E-3</v>
      </c>
      <c r="AA335" s="5">
        <v>99.1</v>
      </c>
      <c r="AB335" s="6">
        <v>2.7047282798856103E-3</v>
      </c>
      <c r="AC335" s="5">
        <v>95.63000000000001</v>
      </c>
      <c r="AD335" s="6">
        <v>2.5921566862896787E-3</v>
      </c>
      <c r="AE335" s="5">
        <v>173.19</v>
      </c>
      <c r="AF335" s="6">
        <v>2.5922991099159372E-3</v>
      </c>
      <c r="AG335" s="5">
        <v>102.47</v>
      </c>
      <c r="AH335" s="6">
        <v>2.5918976576044255E-3</v>
      </c>
      <c r="AI335" s="5">
        <v>134.68</v>
      </c>
      <c r="AJ335" s="6">
        <v>2.592140509874886E-3</v>
      </c>
      <c r="AK335" s="5">
        <v>109.68999999999998</v>
      </c>
      <c r="AL335" s="6">
        <v>2.5923125843553252E-3</v>
      </c>
      <c r="AM335" s="5">
        <v>101.36</v>
      </c>
      <c r="AN335" s="6">
        <v>2.5919892801706166E-3</v>
      </c>
      <c r="AO335" s="5">
        <v>97.77000000000001</v>
      </c>
      <c r="AP335" s="6">
        <v>2.7002342301984902E-3</v>
      </c>
      <c r="AQ335" s="5">
        <v>94.010000000000019</v>
      </c>
      <c r="AR335" s="6">
        <v>2.7003481067833864E-3</v>
      </c>
      <c r="AS335" s="5">
        <v>94.310000000000016</v>
      </c>
      <c r="AT335" s="6">
        <v>2.7002388441569082E-3</v>
      </c>
      <c r="AU335" s="5">
        <v>98.48</v>
      </c>
      <c r="AV335" s="6">
        <v>2.7003793638149714E-3</v>
      </c>
      <c r="AW335" s="5">
        <v>92.93</v>
      </c>
      <c r="AX335" s="6">
        <v>2.7005138037723506E-3</v>
      </c>
      <c r="AY335" s="5">
        <v>91.920000000000016</v>
      </c>
      <c r="AZ335" s="6">
        <v>2.7003088963016173E-3</v>
      </c>
      <c r="BA335" s="5">
        <v>118.59</v>
      </c>
      <c r="BB335" s="6">
        <v>2.8109049554317857E-3</v>
      </c>
      <c r="BC335" s="5">
        <v>92.490000000000009</v>
      </c>
      <c r="BD335" s="6">
        <v>2.8106661269604238E-3</v>
      </c>
      <c r="BE335" s="5">
        <v>97.710000000000022</v>
      </c>
      <c r="BF335" s="6">
        <v>2.8105570632828386E-3</v>
      </c>
      <c r="BG335" s="5">
        <v>38.730000000000004</v>
      </c>
      <c r="BH335" s="6">
        <v>2.9594299066705992E-3</v>
      </c>
      <c r="BI335" s="5">
        <v>36.699999999999996</v>
      </c>
      <c r="BJ335" s="6">
        <v>2.9592931885456804E-3</v>
      </c>
      <c r="BK335" s="5">
        <v>37.909999999999997</v>
      </c>
      <c r="BL335" s="6">
        <v>2.9590255743795679E-3</v>
      </c>
      <c r="BM335" s="5">
        <v>39.220000000000006</v>
      </c>
      <c r="BN335" s="6">
        <v>2.9580956561549442E-3</v>
      </c>
      <c r="BO335" s="5">
        <v>20.979999999999997</v>
      </c>
      <c r="BP335" s="6">
        <v>2.958196092586744E-3</v>
      </c>
      <c r="BQ335" s="5">
        <v>37.680000000000007</v>
      </c>
      <c r="BR335" s="6">
        <v>2.8710124509592522E-3</v>
      </c>
      <c r="BS335" s="5">
        <v>21.89</v>
      </c>
      <c r="BT335" s="6">
        <v>2.8702286873391312E-3</v>
      </c>
      <c r="BU335" s="5">
        <v>22.35</v>
      </c>
      <c r="BV335" s="6">
        <v>2.8722928479265517E-3</v>
      </c>
      <c r="BW335" s="5">
        <v>55.9</v>
      </c>
      <c r="BX335" s="6">
        <v>2.8709672283456396E-3</v>
      </c>
      <c r="BY335" s="5">
        <v>36.959999999999994</v>
      </c>
      <c r="BZ335" s="6">
        <v>2.871130072446318E-3</v>
      </c>
      <c r="CA335" s="5">
        <v>20.89</v>
      </c>
      <c r="CB335" s="6">
        <v>2.8728044842703986E-3</v>
      </c>
      <c r="CC335" s="5">
        <v>19.97</v>
      </c>
      <c r="CD335" s="6">
        <v>2.8705355410247962E-3</v>
      </c>
      <c r="CE335" s="5">
        <v>3038.5099999999989</v>
      </c>
      <c r="CF335" s="6">
        <v>2.6695084164530809E-3</v>
      </c>
      <c r="CG335" s="4"/>
      <c r="CH335" s="12">
        <f t="shared" si="121"/>
        <v>1054.0999999999997</v>
      </c>
      <c r="CI335" s="12">
        <f t="shared" si="122"/>
        <v>1286.44</v>
      </c>
      <c r="CJ335" s="12">
        <f t="shared" si="123"/>
        <v>620.15</v>
      </c>
      <c r="CK335" s="12">
        <f t="shared" si="124"/>
        <v>369.66857142857145</v>
      </c>
      <c r="CL335" s="12">
        <f t="shared" si="125"/>
        <v>369.66857142857145</v>
      </c>
      <c r="CM335" s="16">
        <f t="shared" si="127"/>
        <v>2.5891018486496674E-3</v>
      </c>
      <c r="CN335" s="16">
        <f t="shared" si="126"/>
        <v>2.6389489366950114E-3</v>
      </c>
      <c r="CO335" s="16">
        <f t="shared" si="126"/>
        <v>2.8642328239095616E-3</v>
      </c>
      <c r="CP335" s="16">
        <f t="shared" si="126"/>
        <v>2.8712032850272424E-3</v>
      </c>
      <c r="CQ335" s="16">
        <f t="shared" si="126"/>
        <v>2.8712032850272424E-3</v>
      </c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</row>
    <row r="336" spans="1:128" x14ac:dyDescent="0.25">
      <c r="A336" s="2" t="s">
        <v>244</v>
      </c>
      <c r="B336" s="2" t="s">
        <v>245</v>
      </c>
      <c r="C336" s="2" t="s">
        <v>246</v>
      </c>
      <c r="D336" s="2" t="s">
        <v>58</v>
      </c>
      <c r="E336" s="5">
        <v>198.23999999999998</v>
      </c>
      <c r="F336" s="6">
        <v>5.6846661979149333E-3</v>
      </c>
      <c r="G336" s="5">
        <v>196.37999999999997</v>
      </c>
      <c r="H336" s="6">
        <v>5.6852872998185665E-3</v>
      </c>
      <c r="I336" s="5">
        <v>200.22</v>
      </c>
      <c r="J336" s="6">
        <v>5.6847655268459085E-3</v>
      </c>
      <c r="K336" s="5">
        <v>180.64</v>
      </c>
      <c r="L336" s="6">
        <v>5.6850654991049418E-3</v>
      </c>
      <c r="M336" s="5">
        <v>223.95000000000002</v>
      </c>
      <c r="N336" s="6">
        <v>6.2752027357025827E-3</v>
      </c>
      <c r="O336" s="5">
        <v>196.26000000000002</v>
      </c>
      <c r="P336" s="6">
        <v>6.2750329082728058E-3</v>
      </c>
      <c r="Q336" s="5">
        <v>209.24000000000004</v>
      </c>
      <c r="R336" s="6">
        <v>6.2748325056956019E-3</v>
      </c>
      <c r="S336" s="5">
        <v>215.82999999999998</v>
      </c>
      <c r="T336" s="6">
        <v>6.274974298858915E-3</v>
      </c>
      <c r="U336" s="5">
        <v>199</v>
      </c>
      <c r="V336" s="6">
        <v>6.2744573776740923E-3</v>
      </c>
      <c r="W336" s="5">
        <v>216.39000000000004</v>
      </c>
      <c r="X336" s="6">
        <v>6.275044063632584E-3</v>
      </c>
      <c r="Y336" s="5">
        <v>208.16</v>
      </c>
      <c r="Z336" s="6">
        <v>6.2746459810735736E-3</v>
      </c>
      <c r="AA336" s="5">
        <v>229.92000000000004</v>
      </c>
      <c r="AB336" s="6">
        <v>6.2751879526871815E-3</v>
      </c>
      <c r="AC336" s="5">
        <v>227.13</v>
      </c>
      <c r="AD336" s="6">
        <v>6.1566093083443964E-3</v>
      </c>
      <c r="AE336" s="5">
        <v>411.29</v>
      </c>
      <c r="AF336" s="6">
        <v>6.1561677978943692E-3</v>
      </c>
      <c r="AG336" s="5">
        <v>243.39000000000001</v>
      </c>
      <c r="AH336" s="6">
        <v>6.1563576742884865E-3</v>
      </c>
      <c r="AI336" s="5">
        <v>319.85000000000008</v>
      </c>
      <c r="AJ336" s="6">
        <v>6.1560450110148676E-3</v>
      </c>
      <c r="AK336" s="5">
        <v>260.48</v>
      </c>
      <c r="AL336" s="6">
        <v>6.1559447713818516E-3</v>
      </c>
      <c r="AM336" s="5">
        <v>240.74</v>
      </c>
      <c r="AN336" s="6">
        <v>6.1562302615259896E-3</v>
      </c>
      <c r="AO336" s="5">
        <v>222.92</v>
      </c>
      <c r="AP336" s="6">
        <v>6.1566555650592958E-3</v>
      </c>
      <c r="AQ336" s="5">
        <v>214.33999999999997</v>
      </c>
      <c r="AR336" s="6">
        <v>6.1567132561211671E-3</v>
      </c>
      <c r="AS336" s="5">
        <v>215.03</v>
      </c>
      <c r="AT336" s="6">
        <v>6.1566361855482964E-3</v>
      </c>
      <c r="AU336" s="5">
        <v>224.54</v>
      </c>
      <c r="AV336" s="6">
        <v>6.1570185047828347E-3</v>
      </c>
      <c r="AW336" s="5">
        <v>211.87000000000003</v>
      </c>
      <c r="AX336" s="6">
        <v>6.1568692521817283E-3</v>
      </c>
      <c r="AY336" s="5">
        <v>209.57999999999996</v>
      </c>
      <c r="AZ336" s="6">
        <v>6.1567747877164141E-3</v>
      </c>
      <c r="BA336" s="5">
        <v>270.37000000000006</v>
      </c>
      <c r="BB336" s="6">
        <v>6.4085030171185768E-3</v>
      </c>
      <c r="BC336" s="5">
        <v>210.88</v>
      </c>
      <c r="BD336" s="6">
        <v>6.4084038582918595E-3</v>
      </c>
      <c r="BE336" s="5">
        <v>222.79999999999998</v>
      </c>
      <c r="BF336" s="6">
        <v>6.4086799068612853E-3</v>
      </c>
      <c r="BG336" s="5">
        <v>85.18</v>
      </c>
      <c r="BH336" s="6">
        <v>6.5087590872760556E-3</v>
      </c>
      <c r="BI336" s="5">
        <v>80.73</v>
      </c>
      <c r="BJ336" s="6">
        <v>6.509638667882638E-3</v>
      </c>
      <c r="BK336" s="5">
        <v>83.39</v>
      </c>
      <c r="BL336" s="6">
        <v>6.5089196161306302E-3</v>
      </c>
      <c r="BM336" s="5">
        <v>86.299999999999983</v>
      </c>
      <c r="BN336" s="6">
        <v>6.5090172138238542E-3</v>
      </c>
      <c r="BO336" s="5">
        <v>46.160000000000011</v>
      </c>
      <c r="BP336" s="6">
        <v>6.5085954067590161E-3</v>
      </c>
      <c r="BQ336" s="5">
        <v>64.05</v>
      </c>
      <c r="BR336" s="6">
        <v>4.8802639990429952E-3</v>
      </c>
      <c r="BS336" s="5">
        <v>37.22</v>
      </c>
      <c r="BT336" s="6">
        <v>4.8803066122778647E-3</v>
      </c>
      <c r="BU336" s="5">
        <v>37.97</v>
      </c>
      <c r="BV336" s="6">
        <v>4.8796849859405441E-3</v>
      </c>
      <c r="BW336" s="5">
        <v>95.03</v>
      </c>
      <c r="BX336" s="6">
        <v>4.8806442881875875E-3</v>
      </c>
      <c r="BY336" s="5">
        <v>62.839999999999996</v>
      </c>
      <c r="BZ336" s="6">
        <v>4.8815425798843784E-3</v>
      </c>
      <c r="CA336" s="5">
        <v>35.49</v>
      </c>
      <c r="CB336" s="6">
        <v>4.8806046503952344E-3</v>
      </c>
      <c r="CC336" s="5">
        <v>33.96</v>
      </c>
      <c r="CD336" s="6">
        <v>4.8814915860391633E-3</v>
      </c>
      <c r="CE336" s="5">
        <v>6927.76</v>
      </c>
      <c r="CF336" s="6">
        <v>6.0864415872144582E-3</v>
      </c>
      <c r="CG336" s="4"/>
      <c r="CH336" s="12">
        <f t="shared" si="121"/>
        <v>2474.23</v>
      </c>
      <c r="CI336" s="12">
        <f t="shared" si="122"/>
        <v>3001.1600000000003</v>
      </c>
      <c r="CJ336" s="12">
        <f t="shared" si="123"/>
        <v>1320.0800000000002</v>
      </c>
      <c r="CK336" s="12">
        <f t="shared" si="124"/>
        <v>628.38857142857137</v>
      </c>
      <c r="CL336" s="12">
        <f t="shared" si="125"/>
        <v>628.38857142857137</v>
      </c>
      <c r="CM336" s="16">
        <f t="shared" si="127"/>
        <v>6.0772540242713859E-3</v>
      </c>
      <c r="CN336" s="16">
        <f t="shared" si="126"/>
        <v>6.1564534613752688E-3</v>
      </c>
      <c r="CO336" s="16">
        <f t="shared" si="126"/>
        <v>6.0969385893518257E-3</v>
      </c>
      <c r="CP336" s="16">
        <f t="shared" si="126"/>
        <v>4.8806727701705887E-3</v>
      </c>
      <c r="CQ336" s="16">
        <f t="shared" si="126"/>
        <v>4.8806727701705887E-3</v>
      </c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</row>
    <row r="337" spans="1:128" x14ac:dyDescent="0.25">
      <c r="A337" s="2" t="s">
        <v>244</v>
      </c>
      <c r="B337" s="2" t="s">
        <v>245</v>
      </c>
      <c r="C337" s="2" t="s">
        <v>246</v>
      </c>
      <c r="D337" s="2" t="s">
        <v>59</v>
      </c>
      <c r="E337" s="5">
        <v>11.219999999999999</v>
      </c>
      <c r="F337" s="6">
        <v>3.2174109534203771E-4</v>
      </c>
      <c r="G337" s="5">
        <v>11.12</v>
      </c>
      <c r="H337" s="6">
        <v>3.2192888671953593E-4</v>
      </c>
      <c r="I337" s="5">
        <v>11.350000000000001</v>
      </c>
      <c r="J337" s="6">
        <v>3.2225596209020614E-4</v>
      </c>
      <c r="K337" s="5">
        <v>10.220000000000001</v>
      </c>
      <c r="L337" s="6">
        <v>3.2164177037673002E-4</v>
      </c>
      <c r="M337" s="5">
        <v>15.439999999999998</v>
      </c>
      <c r="N337" s="6">
        <v>4.3263733082941663E-4</v>
      </c>
      <c r="O337" s="5">
        <v>13.550000000000002</v>
      </c>
      <c r="P337" s="6">
        <v>4.332349735406936E-4</v>
      </c>
      <c r="Q337" s="5">
        <v>14.439999999999998</v>
      </c>
      <c r="R337" s="6">
        <v>4.3303661528505281E-4</v>
      </c>
      <c r="S337" s="5">
        <v>14.889999999999999</v>
      </c>
      <c r="T337" s="6">
        <v>4.3290722934721424E-4</v>
      </c>
      <c r="U337" s="5">
        <v>13.729999999999999</v>
      </c>
      <c r="V337" s="6">
        <v>4.3290602912294114E-4</v>
      </c>
      <c r="W337" s="5">
        <v>14.92</v>
      </c>
      <c r="X337" s="6">
        <v>4.326616637986882E-4</v>
      </c>
      <c r="Y337" s="5">
        <v>14.36</v>
      </c>
      <c r="Z337" s="6">
        <v>4.3285893681887253E-4</v>
      </c>
      <c r="AA337" s="5">
        <v>15.86</v>
      </c>
      <c r="AB337" s="6">
        <v>4.3286569645797961E-4</v>
      </c>
      <c r="AC337" s="5">
        <v>15.94</v>
      </c>
      <c r="AD337" s="6">
        <v>4.3207129122092933E-4</v>
      </c>
      <c r="AE337" s="5">
        <v>28.86</v>
      </c>
      <c r="AF337" s="6">
        <v>4.3197501190700351E-4</v>
      </c>
      <c r="AG337" s="5">
        <v>17.080000000000002</v>
      </c>
      <c r="AH337" s="6">
        <v>4.3202509995006922E-4</v>
      </c>
      <c r="AI337" s="5">
        <v>22.45</v>
      </c>
      <c r="AJ337" s="6">
        <v>4.3208757385425589E-4</v>
      </c>
      <c r="AK337" s="5">
        <v>18.29</v>
      </c>
      <c r="AL337" s="6">
        <v>4.3224903972886229E-4</v>
      </c>
      <c r="AM337" s="5">
        <v>16.880000000000003</v>
      </c>
      <c r="AN337" s="6">
        <v>4.3165725186740351E-4</v>
      </c>
      <c r="AO337" s="5">
        <v>15.64</v>
      </c>
      <c r="AP337" s="6">
        <v>4.3194909849958457E-4</v>
      </c>
      <c r="AQ337" s="5">
        <v>15.049999999999999</v>
      </c>
      <c r="AR337" s="6">
        <v>4.3229697912019951E-4</v>
      </c>
      <c r="AS337" s="5">
        <v>15.09</v>
      </c>
      <c r="AT337" s="6">
        <v>4.3204966767392358E-4</v>
      </c>
      <c r="AU337" s="5">
        <v>15.75</v>
      </c>
      <c r="AV337" s="6">
        <v>4.3187423822182975E-4</v>
      </c>
      <c r="AW337" s="5">
        <v>14.870000000000001</v>
      </c>
      <c r="AX337" s="6">
        <v>4.3211708019041061E-4</v>
      </c>
      <c r="AY337" s="5">
        <v>14.71</v>
      </c>
      <c r="AZ337" s="6">
        <v>4.3213167824844199E-4</v>
      </c>
      <c r="BA337" s="5">
        <v>18.970000000000002</v>
      </c>
      <c r="BB337" s="6">
        <v>4.496405009236949E-4</v>
      </c>
      <c r="BC337" s="5">
        <v>14.81</v>
      </c>
      <c r="BD337" s="6">
        <v>4.500590911480579E-4</v>
      </c>
      <c r="BE337" s="5">
        <v>15.63</v>
      </c>
      <c r="BF337" s="6">
        <v>4.4958557874435324E-4</v>
      </c>
      <c r="BG337" s="5">
        <v>7.7500000000000009</v>
      </c>
      <c r="BH337" s="6">
        <v>5.9219162862631414E-4</v>
      </c>
      <c r="BI337" s="5">
        <v>7.3400000000000007</v>
      </c>
      <c r="BJ337" s="6">
        <v>5.9185863770913616E-4</v>
      </c>
      <c r="BK337" s="5">
        <v>7.5900000000000007</v>
      </c>
      <c r="BL337" s="6">
        <v>5.9242954654552694E-4</v>
      </c>
      <c r="BM337" s="5">
        <v>7.8400000000000007</v>
      </c>
      <c r="BN337" s="6">
        <v>5.9131743866024371E-4</v>
      </c>
      <c r="BO337" s="5">
        <v>4.2</v>
      </c>
      <c r="BP337" s="6">
        <v>5.9220322158552567E-4</v>
      </c>
      <c r="BQ337" s="5">
        <v>7.5199999999999987</v>
      </c>
      <c r="BR337" s="6">
        <v>5.7298337662456389E-4</v>
      </c>
      <c r="BS337" s="5">
        <v>4.38</v>
      </c>
      <c r="BT337" s="6">
        <v>5.743079785539239E-4</v>
      </c>
      <c r="BU337" s="5">
        <v>4.4800000000000004</v>
      </c>
      <c r="BV337" s="6">
        <v>5.7574371179914781E-4</v>
      </c>
      <c r="BW337" s="5">
        <v>11.18</v>
      </c>
      <c r="BX337" s="6">
        <v>5.7419344566912787E-4</v>
      </c>
      <c r="BY337" s="5">
        <v>7.3900000000000006</v>
      </c>
      <c r="BZ337" s="6">
        <v>5.7407065030785432E-4</v>
      </c>
      <c r="CA337" s="5">
        <v>4.18</v>
      </c>
      <c r="CB337" s="6">
        <v>5.7483593797272694E-4</v>
      </c>
      <c r="CC337" s="5">
        <v>3.99</v>
      </c>
      <c r="CD337" s="6">
        <v>5.7353213864241056E-4</v>
      </c>
      <c r="CE337" s="5">
        <v>498.95999999999992</v>
      </c>
      <c r="CF337" s="6">
        <v>4.3836548817460845E-4</v>
      </c>
      <c r="CG337" s="4"/>
      <c r="CH337" s="12">
        <f t="shared" si="121"/>
        <v>161.10000000000002</v>
      </c>
      <c r="CI337" s="12">
        <f t="shared" si="122"/>
        <v>210.61</v>
      </c>
      <c r="CJ337" s="12">
        <f t="shared" si="123"/>
        <v>111.69</v>
      </c>
      <c r="CK337" s="12">
        <f t="shared" si="124"/>
        <v>73.920000000000016</v>
      </c>
      <c r="CL337" s="12">
        <f t="shared" si="125"/>
        <v>73.920000000000016</v>
      </c>
      <c r="CM337" s="16">
        <f t="shared" si="127"/>
        <v>3.9569709497909265E-4</v>
      </c>
      <c r="CN337" s="16">
        <f t="shared" si="126"/>
        <v>4.3203650038659892E-4</v>
      </c>
      <c r="CO337" s="16">
        <f t="shared" si="126"/>
        <v>5.1585288091987255E-4</v>
      </c>
      <c r="CP337" s="16">
        <f t="shared" si="126"/>
        <v>5.7413413861238504E-4</v>
      </c>
      <c r="CQ337" s="16">
        <f t="shared" si="126"/>
        <v>5.7413413861238504E-4</v>
      </c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</row>
    <row r="338" spans="1:128" x14ac:dyDescent="0.25">
      <c r="A338" s="2" t="s">
        <v>244</v>
      </c>
      <c r="B338" s="2" t="s">
        <v>245</v>
      </c>
      <c r="C338" s="2" t="s">
        <v>246</v>
      </c>
      <c r="D338" s="2" t="s">
        <v>60</v>
      </c>
      <c r="E338" s="5">
        <v>0</v>
      </c>
      <c r="F338" s="6">
        <v>0</v>
      </c>
      <c r="G338" s="5">
        <v>0</v>
      </c>
      <c r="H338" s="6">
        <v>0</v>
      </c>
      <c r="I338" s="5">
        <v>0</v>
      </c>
      <c r="J338" s="6">
        <v>0</v>
      </c>
      <c r="K338" s="5">
        <v>0</v>
      </c>
      <c r="L338" s="6">
        <v>0</v>
      </c>
      <c r="M338" s="5">
        <v>0</v>
      </c>
      <c r="N338" s="6">
        <v>0</v>
      </c>
      <c r="O338" s="5">
        <v>0</v>
      </c>
      <c r="P338" s="6">
        <v>0</v>
      </c>
      <c r="Q338" s="5">
        <v>0</v>
      </c>
      <c r="R338" s="6">
        <v>0</v>
      </c>
      <c r="S338" s="5">
        <v>0</v>
      </c>
      <c r="T338" s="6">
        <v>0</v>
      </c>
      <c r="U338" s="5">
        <v>0</v>
      </c>
      <c r="V338" s="6">
        <v>0</v>
      </c>
      <c r="W338" s="5">
        <v>0</v>
      </c>
      <c r="X338" s="6">
        <v>0</v>
      </c>
      <c r="Y338" s="5">
        <v>0</v>
      </c>
      <c r="Z338" s="6">
        <v>0</v>
      </c>
      <c r="AA338" s="5">
        <v>0</v>
      </c>
      <c r="AB338" s="6">
        <v>0</v>
      </c>
      <c r="AC338" s="5">
        <v>816.8</v>
      </c>
      <c r="AD338" s="6">
        <v>2.2140265412123904E-2</v>
      </c>
      <c r="AE338" s="5">
        <v>1479.17</v>
      </c>
      <c r="AF338" s="6">
        <v>2.2140141315401332E-2</v>
      </c>
      <c r="AG338" s="5">
        <v>875.33999999999992</v>
      </c>
      <c r="AH338" s="6">
        <v>2.2141033430345052E-2</v>
      </c>
      <c r="AI338" s="5">
        <v>1150.4000000000001</v>
      </c>
      <c r="AJ338" s="6">
        <v>2.2141360577369089E-2</v>
      </c>
      <c r="AK338" s="5">
        <v>936.82999999999993</v>
      </c>
      <c r="AL338" s="6">
        <v>2.2140178670814109E-2</v>
      </c>
      <c r="AM338" s="5">
        <v>865.83999999999992</v>
      </c>
      <c r="AN338" s="6">
        <v>2.2141357521141738E-2</v>
      </c>
      <c r="AO338" s="5">
        <v>758.74999999999989</v>
      </c>
      <c r="AP338" s="6">
        <v>2.0955331105278755E-2</v>
      </c>
      <c r="AQ338" s="5">
        <v>729.55</v>
      </c>
      <c r="AR338" s="6">
        <v>2.0955631967916381E-2</v>
      </c>
      <c r="AS338" s="5">
        <v>731.9</v>
      </c>
      <c r="AT338" s="6">
        <v>2.0955410985456904E-2</v>
      </c>
      <c r="AU338" s="5">
        <v>764.23</v>
      </c>
      <c r="AV338" s="6">
        <v>2.0955634861985331E-2</v>
      </c>
      <c r="AW338" s="5">
        <v>721.09999999999991</v>
      </c>
      <c r="AX338" s="6">
        <v>2.0954917721943848E-2</v>
      </c>
      <c r="AY338" s="5">
        <v>713.37</v>
      </c>
      <c r="AZ338" s="6">
        <v>2.0956476907688041E-2</v>
      </c>
      <c r="BA338" s="5">
        <v>920.2700000000001</v>
      </c>
      <c r="BB338" s="6">
        <v>2.1812897405643052E-2</v>
      </c>
      <c r="BC338" s="5">
        <v>717.79</v>
      </c>
      <c r="BD338" s="6">
        <v>2.1812823432489161E-2</v>
      </c>
      <c r="BE338" s="5">
        <v>758.3399999999998</v>
      </c>
      <c r="BF338" s="6">
        <v>2.1813098386755773E-2</v>
      </c>
      <c r="BG338" s="5">
        <v>286.52</v>
      </c>
      <c r="BH338" s="6">
        <v>2.1893515539872451E-2</v>
      </c>
      <c r="BI338" s="5">
        <v>271.52</v>
      </c>
      <c r="BJ338" s="6">
        <v>2.1893931513730876E-2</v>
      </c>
      <c r="BK338" s="5">
        <v>280.5</v>
      </c>
      <c r="BL338" s="6">
        <v>2.1894135415812949E-2</v>
      </c>
      <c r="BM338" s="5">
        <v>290.27999999999997</v>
      </c>
      <c r="BN338" s="6">
        <v>2.1893829858966266E-2</v>
      </c>
      <c r="BO338" s="5">
        <v>155.27999999999997</v>
      </c>
      <c r="BP338" s="6">
        <v>2.1894599106619141E-2</v>
      </c>
      <c r="BQ338" s="5">
        <v>768.70000000000016</v>
      </c>
      <c r="BR338" s="6">
        <v>5.8570787448311498E-2</v>
      </c>
      <c r="BS338" s="5">
        <v>446.69</v>
      </c>
      <c r="BT338" s="6">
        <v>5.8570235374486822E-2</v>
      </c>
      <c r="BU338" s="5">
        <v>455.75</v>
      </c>
      <c r="BV338" s="6">
        <v>5.8570356395638741E-2</v>
      </c>
      <c r="BW338" s="5">
        <v>1140.4099999999999</v>
      </c>
      <c r="BX338" s="6">
        <v>5.8570299407471389E-2</v>
      </c>
      <c r="BY338" s="5">
        <v>753.96999999999991</v>
      </c>
      <c r="BZ338" s="6">
        <v>5.8569965928635018E-2</v>
      </c>
      <c r="CA338" s="5">
        <v>425.90000000000003</v>
      </c>
      <c r="CB338" s="6">
        <v>5.8570006215929289E-2</v>
      </c>
      <c r="CC338" s="5">
        <v>407.47</v>
      </c>
      <c r="CD338" s="6">
        <v>5.8570711912938105E-2</v>
      </c>
      <c r="CE338" s="5">
        <v>18622.670000000013</v>
      </c>
      <c r="CF338" s="6">
        <v>1.6361102745038967E-2</v>
      </c>
      <c r="CG338" s="4"/>
      <c r="CH338" s="12">
        <f t="shared" si="121"/>
        <v>0</v>
      </c>
      <c r="CI338" s="12">
        <f t="shared" si="122"/>
        <v>10543.280000000002</v>
      </c>
      <c r="CJ338" s="12">
        <f t="shared" si="123"/>
        <v>6492.0499999999984</v>
      </c>
      <c r="CK338" s="12">
        <f t="shared" si="124"/>
        <v>7540.954285714286</v>
      </c>
      <c r="CL338" s="12">
        <f t="shared" si="125"/>
        <v>7540.954285714286</v>
      </c>
      <c r="CM338" s="16">
        <f t="shared" si="127"/>
        <v>0</v>
      </c>
      <c r="CN338" s="16">
        <f t="shared" si="126"/>
        <v>2.1628041374084903E-2</v>
      </c>
      <c r="CO338" s="16">
        <f t="shared" si="126"/>
        <v>2.9984266233108223E-2</v>
      </c>
      <c r="CP338" s="16">
        <f t="shared" si="126"/>
        <v>5.8570336757899674E-2</v>
      </c>
      <c r="CQ338" s="16">
        <f t="shared" si="126"/>
        <v>5.8570336757899674E-2</v>
      </c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</row>
    <row r="339" spans="1:128" x14ac:dyDescent="0.25">
      <c r="A339" s="2" t="s">
        <v>244</v>
      </c>
      <c r="B339" s="2" t="s">
        <v>245</v>
      </c>
      <c r="C339" s="2" t="s">
        <v>246</v>
      </c>
      <c r="D339" s="2" t="s">
        <v>61</v>
      </c>
      <c r="E339" s="5">
        <v>882.78000000000009</v>
      </c>
      <c r="F339" s="6">
        <v>2.5314314095012842E-2</v>
      </c>
      <c r="G339" s="5">
        <v>874.37999999999988</v>
      </c>
      <c r="H339" s="6">
        <v>2.5313685249085234E-2</v>
      </c>
      <c r="I339" s="5">
        <v>891.49000000000012</v>
      </c>
      <c r="J339" s="6">
        <v>2.5311715210907301E-2</v>
      </c>
      <c r="K339" s="5">
        <v>804.31999999999994</v>
      </c>
      <c r="L339" s="6">
        <v>2.5313396159433607E-2</v>
      </c>
      <c r="M339" s="5">
        <v>1088.8300000000002</v>
      </c>
      <c r="N339" s="6">
        <v>3.050961819475349E-2</v>
      </c>
      <c r="O339" s="5">
        <v>954.22</v>
      </c>
      <c r="P339" s="6">
        <v>3.0509334055498199E-2</v>
      </c>
      <c r="Q339" s="5">
        <v>1017.36</v>
      </c>
      <c r="R339" s="6">
        <v>3.0509288845318658E-2</v>
      </c>
      <c r="S339" s="5">
        <v>1049.3899999999999</v>
      </c>
      <c r="T339" s="6">
        <v>3.0509638509380332E-2</v>
      </c>
      <c r="U339" s="5">
        <v>967.62</v>
      </c>
      <c r="V339" s="6">
        <v>3.050899722505028E-2</v>
      </c>
      <c r="W339" s="5">
        <v>1052.1000000000001</v>
      </c>
      <c r="X339" s="6">
        <v>3.0509607002855221E-2</v>
      </c>
      <c r="Y339" s="5">
        <v>1012.18</v>
      </c>
      <c r="Z339" s="6">
        <v>3.0510526369730253E-2</v>
      </c>
      <c r="AA339" s="5">
        <v>1117.82</v>
      </c>
      <c r="AB339" s="6">
        <v>3.0508570795375708E-2</v>
      </c>
      <c r="AC339" s="5">
        <v>1099.69</v>
      </c>
      <c r="AD339" s="6">
        <v>2.9808311056633865E-2</v>
      </c>
      <c r="AE339" s="5">
        <v>1991.52</v>
      </c>
      <c r="AF339" s="6">
        <v>2.9808970052426741E-2</v>
      </c>
      <c r="AG339" s="5">
        <v>1178.48</v>
      </c>
      <c r="AH339" s="6">
        <v>2.9808720128170815E-2</v>
      </c>
      <c r="AI339" s="5">
        <v>1548.78</v>
      </c>
      <c r="AJ339" s="6">
        <v>2.9808845997059887E-2</v>
      </c>
      <c r="AK339" s="5">
        <v>1261.3200000000002</v>
      </c>
      <c r="AL339" s="6">
        <v>2.98088769158452E-2</v>
      </c>
      <c r="AM339" s="5">
        <v>1165.67</v>
      </c>
      <c r="AN339" s="6">
        <v>2.9808643885324417E-2</v>
      </c>
      <c r="AO339" s="5">
        <v>1083.3399999999999</v>
      </c>
      <c r="AP339" s="6">
        <v>2.9919931992873395E-2</v>
      </c>
      <c r="AQ339" s="5">
        <v>1041.6299999999999</v>
      </c>
      <c r="AR339" s="6">
        <v>2.9919834043918497E-2</v>
      </c>
      <c r="AS339" s="5">
        <v>1045</v>
      </c>
      <c r="AT339" s="6">
        <v>2.9919940538055013E-2</v>
      </c>
      <c r="AU339" s="5">
        <v>1091.1399999999999</v>
      </c>
      <c r="AV339" s="6">
        <v>2.9919698812277285E-2</v>
      </c>
      <c r="AW339" s="5">
        <v>1029.6000000000001</v>
      </c>
      <c r="AX339" s="6">
        <v>2.9919821503970864E-2</v>
      </c>
      <c r="AY339" s="5">
        <v>1018.49</v>
      </c>
      <c r="AZ339" s="6">
        <v>2.9919904349371564E-2</v>
      </c>
      <c r="BA339" s="5">
        <v>0</v>
      </c>
      <c r="BB339" s="6">
        <v>0</v>
      </c>
      <c r="BC339" s="5">
        <v>0</v>
      </c>
      <c r="BD339" s="6">
        <v>0</v>
      </c>
      <c r="BE339" s="5">
        <v>0</v>
      </c>
      <c r="BF339" s="6">
        <v>0</v>
      </c>
      <c r="BG339" s="5">
        <v>0</v>
      </c>
      <c r="BH339" s="6">
        <v>0</v>
      </c>
      <c r="BI339" s="5">
        <v>0</v>
      </c>
      <c r="BJ339" s="6">
        <v>0</v>
      </c>
      <c r="BK339" s="5">
        <v>0</v>
      </c>
      <c r="BL339" s="6">
        <v>0</v>
      </c>
      <c r="BM339" s="5">
        <v>0</v>
      </c>
      <c r="BN339" s="6">
        <v>0</v>
      </c>
      <c r="BO339" s="5">
        <v>0</v>
      </c>
      <c r="BP339" s="6">
        <v>0</v>
      </c>
      <c r="BQ339" s="5">
        <v>0</v>
      </c>
      <c r="BR339" s="6">
        <v>0</v>
      </c>
      <c r="BS339" s="5">
        <v>0</v>
      </c>
      <c r="BT339" s="6">
        <v>0</v>
      </c>
      <c r="BU339" s="5">
        <v>0</v>
      </c>
      <c r="BV339" s="6">
        <v>0</v>
      </c>
      <c r="BW339" s="5">
        <v>0</v>
      </c>
      <c r="BX339" s="6">
        <v>0</v>
      </c>
      <c r="BY339" s="5">
        <v>0</v>
      </c>
      <c r="BZ339" s="6">
        <v>0</v>
      </c>
      <c r="CA339" s="5">
        <v>0</v>
      </c>
      <c r="CB339" s="6">
        <v>0</v>
      </c>
      <c r="CC339" s="5">
        <v>0</v>
      </c>
      <c r="CD339" s="6">
        <v>0</v>
      </c>
      <c r="CE339" s="5">
        <v>26267.150000000005</v>
      </c>
      <c r="CF339" s="6">
        <v>2.3077224692772309E-2</v>
      </c>
      <c r="CG339" s="4"/>
      <c r="CH339" s="12">
        <f t="shared" si="121"/>
        <v>11712.490000000002</v>
      </c>
      <c r="CI339" s="12">
        <f t="shared" si="122"/>
        <v>14554.66</v>
      </c>
      <c r="CJ339" s="12">
        <f t="shared" si="123"/>
        <v>0</v>
      </c>
      <c r="CK339" s="12">
        <f t="shared" si="124"/>
        <v>0</v>
      </c>
      <c r="CL339" s="12">
        <f t="shared" si="125"/>
        <v>0</v>
      </c>
      <c r="CM339" s="16">
        <f t="shared" si="127"/>
        <v>2.8768456039551044E-2</v>
      </c>
      <c r="CN339" s="16">
        <f t="shared" si="126"/>
        <v>2.9856817675878711E-2</v>
      </c>
      <c r="CO339" s="16">
        <f t="shared" si="126"/>
        <v>0</v>
      </c>
      <c r="CP339" s="16">
        <f t="shared" si="126"/>
        <v>0</v>
      </c>
      <c r="CQ339" s="16">
        <f t="shared" si="126"/>
        <v>0</v>
      </c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</row>
    <row r="340" spans="1:128" x14ac:dyDescent="0.25">
      <c r="A340" s="2" t="s">
        <v>244</v>
      </c>
      <c r="B340" s="2" t="s">
        <v>245</v>
      </c>
      <c r="C340" s="2" t="s">
        <v>246</v>
      </c>
      <c r="D340" s="2" t="s">
        <v>62</v>
      </c>
      <c r="E340" s="5">
        <v>284.26</v>
      </c>
      <c r="F340" s="6">
        <v>8.1513479288705566E-3</v>
      </c>
      <c r="G340" s="5">
        <v>281.58999999999997</v>
      </c>
      <c r="H340" s="6">
        <v>8.1521542456253707E-3</v>
      </c>
      <c r="I340" s="5">
        <v>287.12000000000012</v>
      </c>
      <c r="J340" s="6">
        <v>8.1520821000299563E-3</v>
      </c>
      <c r="K340" s="5">
        <v>259.02</v>
      </c>
      <c r="L340" s="6">
        <v>8.1518249865930141E-3</v>
      </c>
      <c r="M340" s="5">
        <v>339.78999999999991</v>
      </c>
      <c r="N340" s="6">
        <v>9.5211035390237991E-3</v>
      </c>
      <c r="O340" s="5">
        <v>297.76999999999992</v>
      </c>
      <c r="P340" s="6">
        <v>9.5206183078385444E-3</v>
      </c>
      <c r="Q340" s="5">
        <v>317.46999999999997</v>
      </c>
      <c r="R340" s="6">
        <v>9.5205079123646622E-3</v>
      </c>
      <c r="S340" s="5">
        <v>327.45999999999998</v>
      </c>
      <c r="T340" s="6">
        <v>9.5204702029576069E-3</v>
      </c>
      <c r="U340" s="5">
        <v>301.97000000000003</v>
      </c>
      <c r="V340" s="6">
        <v>9.5210949464132957E-3</v>
      </c>
      <c r="W340" s="5">
        <v>328.31999999999994</v>
      </c>
      <c r="X340" s="6">
        <v>9.5208765052537045E-3</v>
      </c>
      <c r="Y340" s="5">
        <v>315.83999999999997</v>
      </c>
      <c r="Z340" s="6">
        <v>9.5204851396150907E-3</v>
      </c>
      <c r="AA340" s="5">
        <v>348.84000000000003</v>
      </c>
      <c r="AB340" s="6">
        <v>9.5208618885499127E-3</v>
      </c>
      <c r="AC340" s="5">
        <v>342.65999999999997</v>
      </c>
      <c r="AD340" s="6">
        <v>9.2881774560704903E-3</v>
      </c>
      <c r="AE340" s="5">
        <v>620.54</v>
      </c>
      <c r="AF340" s="6">
        <v>9.2882111534571023E-3</v>
      </c>
      <c r="AG340" s="5">
        <v>367.18999999999994</v>
      </c>
      <c r="AH340" s="6">
        <v>9.287780822638517E-3</v>
      </c>
      <c r="AI340" s="5">
        <v>482.58</v>
      </c>
      <c r="AJ340" s="6">
        <v>9.2880544049259144E-3</v>
      </c>
      <c r="AK340" s="5">
        <v>393.02000000000004</v>
      </c>
      <c r="AL340" s="6">
        <v>9.2882732418937946E-3</v>
      </c>
      <c r="AM340" s="5">
        <v>363.21999999999997</v>
      </c>
      <c r="AN340" s="6">
        <v>9.2883025487724095E-3</v>
      </c>
      <c r="AO340" s="5">
        <v>336.34000000000003</v>
      </c>
      <c r="AP340" s="6">
        <v>9.2891150760454153E-3</v>
      </c>
      <c r="AQ340" s="5">
        <v>323.39</v>
      </c>
      <c r="AR340" s="6">
        <v>9.2890711015070643E-3</v>
      </c>
      <c r="AS340" s="5">
        <v>324.43</v>
      </c>
      <c r="AT340" s="6">
        <v>9.2889246973791272E-3</v>
      </c>
      <c r="AU340" s="5">
        <v>338.77000000000004</v>
      </c>
      <c r="AV340" s="6">
        <v>9.2892721068196377E-3</v>
      </c>
      <c r="AW340" s="5">
        <v>319.67</v>
      </c>
      <c r="AX340" s="6">
        <v>9.2895001361444889E-3</v>
      </c>
      <c r="AY340" s="5">
        <v>316.2</v>
      </c>
      <c r="AZ340" s="6">
        <v>9.2889215949801054E-3</v>
      </c>
      <c r="BA340" s="5">
        <v>0</v>
      </c>
      <c r="BB340" s="6">
        <v>0</v>
      </c>
      <c r="BC340" s="5">
        <v>0</v>
      </c>
      <c r="BD340" s="6">
        <v>0</v>
      </c>
      <c r="BE340" s="5">
        <v>0</v>
      </c>
      <c r="BF340" s="6">
        <v>0</v>
      </c>
      <c r="BG340" s="5">
        <v>0</v>
      </c>
      <c r="BH340" s="6">
        <v>0</v>
      </c>
      <c r="BI340" s="5">
        <v>0</v>
      </c>
      <c r="BJ340" s="6">
        <v>0</v>
      </c>
      <c r="BK340" s="5">
        <v>0</v>
      </c>
      <c r="BL340" s="6">
        <v>0</v>
      </c>
      <c r="BM340" s="5">
        <v>0</v>
      </c>
      <c r="BN340" s="6">
        <v>0</v>
      </c>
      <c r="BO340" s="5">
        <v>0</v>
      </c>
      <c r="BP340" s="6">
        <v>0</v>
      </c>
      <c r="BQ340" s="5">
        <v>0</v>
      </c>
      <c r="BR340" s="6">
        <v>0</v>
      </c>
      <c r="BS340" s="5">
        <v>0</v>
      </c>
      <c r="BT340" s="6">
        <v>0</v>
      </c>
      <c r="BU340" s="5">
        <v>0</v>
      </c>
      <c r="BV340" s="6">
        <v>0</v>
      </c>
      <c r="BW340" s="5">
        <v>0</v>
      </c>
      <c r="BX340" s="6">
        <v>0</v>
      </c>
      <c r="BY340" s="5">
        <v>0</v>
      </c>
      <c r="BZ340" s="6">
        <v>0</v>
      </c>
      <c r="CA340" s="5">
        <v>0</v>
      </c>
      <c r="CB340" s="6">
        <v>0</v>
      </c>
      <c r="CC340" s="5">
        <v>0</v>
      </c>
      <c r="CD340" s="6">
        <v>0</v>
      </c>
      <c r="CE340" s="5">
        <v>8217.4600000000009</v>
      </c>
      <c r="CF340" s="6">
        <v>7.2195183270308619E-3</v>
      </c>
      <c r="CG340" s="4"/>
      <c r="CH340" s="12">
        <f t="shared" si="121"/>
        <v>3689.45</v>
      </c>
      <c r="CI340" s="12">
        <f t="shared" si="122"/>
        <v>4528.0099999999993</v>
      </c>
      <c r="CJ340" s="12">
        <f t="shared" si="123"/>
        <v>0</v>
      </c>
      <c r="CK340" s="12">
        <f t="shared" si="124"/>
        <v>0</v>
      </c>
      <c r="CL340" s="12">
        <f t="shared" si="125"/>
        <v>0</v>
      </c>
      <c r="CM340" s="16">
        <f t="shared" si="127"/>
        <v>9.0621020923067237E-3</v>
      </c>
      <c r="CN340" s="16">
        <f t="shared" si="126"/>
        <v>9.2885693657258593E-3</v>
      </c>
      <c r="CO340" s="16">
        <f t="shared" si="126"/>
        <v>0</v>
      </c>
      <c r="CP340" s="16">
        <f t="shared" si="126"/>
        <v>0</v>
      </c>
      <c r="CQ340" s="16">
        <f t="shared" si="126"/>
        <v>0</v>
      </c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</row>
    <row r="341" spans="1:128" x14ac:dyDescent="0.25">
      <c r="A341" s="2" t="s">
        <v>244</v>
      </c>
      <c r="B341" s="2" t="s">
        <v>245</v>
      </c>
      <c r="C341" s="2" t="s">
        <v>246</v>
      </c>
      <c r="D341" s="2" t="s">
        <v>63</v>
      </c>
      <c r="E341" s="5">
        <v>3650.73</v>
      </c>
      <c r="F341" s="6">
        <v>0.10468715409964682</v>
      </c>
      <c r="G341" s="5">
        <v>3616.09</v>
      </c>
      <c r="H341" s="6">
        <v>0.10468739460230636</v>
      </c>
      <c r="I341" s="5">
        <v>3687.15</v>
      </c>
      <c r="J341" s="6">
        <v>0.10468775952607078</v>
      </c>
      <c r="K341" s="5">
        <v>3326.38</v>
      </c>
      <c r="L341" s="6">
        <v>0.10468715774420227</v>
      </c>
      <c r="M341" s="5">
        <v>3953.7500000000005</v>
      </c>
      <c r="N341" s="6">
        <v>0.11078625950562218</v>
      </c>
      <c r="O341" s="5">
        <v>3465</v>
      </c>
      <c r="P341" s="6">
        <v>0.11078665559546148</v>
      </c>
      <c r="Q341" s="5">
        <v>3694.29</v>
      </c>
      <c r="R341" s="6">
        <v>0.11078690010259128</v>
      </c>
      <c r="S341" s="5">
        <v>3810.55</v>
      </c>
      <c r="T341" s="6">
        <v>0.11078674565406497</v>
      </c>
      <c r="U341" s="5">
        <v>3513.7000000000003</v>
      </c>
      <c r="V341" s="6">
        <v>0.1107867381303189</v>
      </c>
      <c r="W341" s="5">
        <v>3820.3900000000003</v>
      </c>
      <c r="X341" s="6">
        <v>0.11078661486326211</v>
      </c>
      <c r="Y341" s="5">
        <v>3675.3200000000006</v>
      </c>
      <c r="Z341" s="6">
        <v>0.11078656738643029</v>
      </c>
      <c r="AA341" s="5">
        <v>4059.16</v>
      </c>
      <c r="AB341" s="6">
        <v>0.1107863253741723</v>
      </c>
      <c r="AC341" s="5">
        <v>3996.3999999999996</v>
      </c>
      <c r="AD341" s="6">
        <v>0.1083268323861557</v>
      </c>
      <c r="AE341" s="5">
        <v>7237.26</v>
      </c>
      <c r="AF341" s="6">
        <v>0.10832693952439641</v>
      </c>
      <c r="AG341" s="5">
        <v>4282.6899999999996</v>
      </c>
      <c r="AH341" s="6">
        <v>0.10832725850732797</v>
      </c>
      <c r="AI341" s="5">
        <v>5628.34</v>
      </c>
      <c r="AJ341" s="6">
        <v>0.10832676059807851</v>
      </c>
      <c r="AK341" s="5">
        <v>4583.7000000000007</v>
      </c>
      <c r="AL341" s="6">
        <v>0.10832695043221359</v>
      </c>
      <c r="AM341" s="5">
        <v>4236.13</v>
      </c>
      <c r="AN341" s="6">
        <v>0.10832679113466018</v>
      </c>
      <c r="AO341" s="5">
        <v>3926.6400000000008</v>
      </c>
      <c r="AP341" s="6">
        <v>0.10844684195220007</v>
      </c>
      <c r="AQ341" s="5">
        <v>3775.4599999999996</v>
      </c>
      <c r="AR341" s="6">
        <v>0.10844650849097331</v>
      </c>
      <c r="AS341" s="5">
        <v>3787.6700000000005</v>
      </c>
      <c r="AT341" s="6">
        <v>0.10844675710791851</v>
      </c>
      <c r="AU341" s="5">
        <v>3954.9400000000005</v>
      </c>
      <c r="AV341" s="6">
        <v>0.10844677458495515</v>
      </c>
      <c r="AW341" s="5">
        <v>3731.87</v>
      </c>
      <c r="AX341" s="6">
        <v>0.10844685729994535</v>
      </c>
      <c r="AY341" s="5">
        <v>3691.5800000000004</v>
      </c>
      <c r="AZ341" s="6">
        <v>0.10844654390131772</v>
      </c>
      <c r="BA341" s="5">
        <v>4762.54</v>
      </c>
      <c r="BB341" s="6">
        <v>0.11288512763674927</v>
      </c>
      <c r="BC341" s="5">
        <v>3714.6799999999994</v>
      </c>
      <c r="BD341" s="6">
        <v>0.11288490916312406</v>
      </c>
      <c r="BE341" s="5">
        <v>3924.4900000000002</v>
      </c>
      <c r="BF341" s="6">
        <v>0.1128850996753952</v>
      </c>
      <c r="BG341" s="5">
        <v>1479.0600000000002</v>
      </c>
      <c r="BH341" s="6">
        <v>0.11301767099819821</v>
      </c>
      <c r="BI341" s="5">
        <v>1401.6000000000001</v>
      </c>
      <c r="BJ341" s="6">
        <v>0.11301758400723777</v>
      </c>
      <c r="BK341" s="5">
        <v>1447.94</v>
      </c>
      <c r="BL341" s="6">
        <v>0.11301744896246775</v>
      </c>
      <c r="BM341" s="5">
        <v>1498.4499999999998</v>
      </c>
      <c r="BN341" s="6">
        <v>0.11301780815821964</v>
      </c>
      <c r="BO341" s="5">
        <v>801.54000000000008</v>
      </c>
      <c r="BP341" s="6">
        <v>0.11301775481658624</v>
      </c>
      <c r="BQ341" s="5">
        <v>1586.36</v>
      </c>
      <c r="BR341" s="6">
        <v>0.12087206241251906</v>
      </c>
      <c r="BS341" s="5">
        <v>921.85000000000014</v>
      </c>
      <c r="BT341" s="6">
        <v>0.12087347260957416</v>
      </c>
      <c r="BU341" s="5">
        <v>940.55</v>
      </c>
      <c r="BV341" s="6">
        <v>0.12087405092247508</v>
      </c>
      <c r="BW341" s="5">
        <v>2353.4899999999998</v>
      </c>
      <c r="BX341" s="6">
        <v>0.12087285621179211</v>
      </c>
      <c r="BY341" s="5">
        <v>1555.99</v>
      </c>
      <c r="BZ341" s="6">
        <v>0.12087255631563168</v>
      </c>
      <c r="CA341" s="5">
        <v>878.94</v>
      </c>
      <c r="CB341" s="6">
        <v>0.1208723204119016</v>
      </c>
      <c r="CC341" s="5">
        <v>840.88999999999987</v>
      </c>
      <c r="CD341" s="6">
        <v>0.12087153886291141</v>
      </c>
      <c r="CE341" s="5">
        <v>125213.56000000001</v>
      </c>
      <c r="CF341" s="6">
        <v>0.11000742214903127</v>
      </c>
      <c r="CG341" s="4"/>
      <c r="CH341" s="12">
        <f t="shared" si="121"/>
        <v>44272.509999999995</v>
      </c>
      <c r="CI341" s="12">
        <f t="shared" si="122"/>
        <v>52832.680000000008</v>
      </c>
      <c r="CJ341" s="12">
        <f t="shared" si="123"/>
        <v>24832.549999999996</v>
      </c>
      <c r="CK341" s="12">
        <f t="shared" si="124"/>
        <v>15562.405714285715</v>
      </c>
      <c r="CL341" s="12">
        <f t="shared" si="125"/>
        <v>15562.405714285715</v>
      </c>
      <c r="CM341" s="16">
        <f t="shared" si="127"/>
        <v>0.108743039071588</v>
      </c>
      <c r="CN341" s="16">
        <f t="shared" si="126"/>
        <v>0.10837873877425126</v>
      </c>
      <c r="CO341" s="16">
        <f t="shared" si="126"/>
        <v>0.11469193713033198</v>
      </c>
      <c r="CP341" s="16">
        <f t="shared" si="126"/>
        <v>0.12087267856477119</v>
      </c>
      <c r="CQ341" s="16">
        <f t="shared" si="126"/>
        <v>0.12087267856477119</v>
      </c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</row>
    <row r="342" spans="1:128" x14ac:dyDescent="0.25">
      <c r="A342" s="2" t="s">
        <v>244</v>
      </c>
      <c r="B342" s="2" t="s">
        <v>245</v>
      </c>
      <c r="C342" s="2" t="s">
        <v>246</v>
      </c>
      <c r="D342" s="2" t="s">
        <v>64</v>
      </c>
      <c r="E342" s="5">
        <v>3.75</v>
      </c>
      <c r="F342" s="6">
        <v>1.075337885501463E-4</v>
      </c>
      <c r="G342" s="5">
        <v>3.6799999999999997</v>
      </c>
      <c r="H342" s="6">
        <v>1.0653761718776009E-4</v>
      </c>
      <c r="I342" s="5">
        <v>3.7899999999999996</v>
      </c>
      <c r="J342" s="6">
        <v>1.0760793800192783E-4</v>
      </c>
      <c r="K342" s="5">
        <v>3.4299999999999997</v>
      </c>
      <c r="L342" s="6">
        <v>1.0794826540040938E-4</v>
      </c>
      <c r="M342" s="5">
        <v>0</v>
      </c>
      <c r="N342" s="6">
        <v>0</v>
      </c>
      <c r="O342" s="5">
        <v>0</v>
      </c>
      <c r="P342" s="6">
        <v>0</v>
      </c>
      <c r="Q342" s="5">
        <v>0</v>
      </c>
      <c r="R342" s="6">
        <v>0</v>
      </c>
      <c r="S342" s="5">
        <v>0</v>
      </c>
      <c r="T342" s="6">
        <v>0</v>
      </c>
      <c r="U342" s="5">
        <v>0</v>
      </c>
      <c r="V342" s="6">
        <v>0</v>
      </c>
      <c r="W342" s="5">
        <v>0</v>
      </c>
      <c r="X342" s="6">
        <v>0</v>
      </c>
      <c r="Y342" s="5">
        <v>0</v>
      </c>
      <c r="Z342" s="6">
        <v>0</v>
      </c>
      <c r="AA342" s="5">
        <v>0</v>
      </c>
      <c r="AB342" s="6">
        <v>0</v>
      </c>
      <c r="AC342" s="5">
        <v>3.9999999999999996</v>
      </c>
      <c r="AD342" s="6">
        <v>1.0842441435907886E-4</v>
      </c>
      <c r="AE342" s="5">
        <v>7.23</v>
      </c>
      <c r="AF342" s="6">
        <v>1.0821827221370879E-4</v>
      </c>
      <c r="AG342" s="5">
        <v>4.28</v>
      </c>
      <c r="AH342" s="6">
        <v>1.082592170835068E-4</v>
      </c>
      <c r="AI342" s="5">
        <v>5.6000000000000005</v>
      </c>
      <c r="AJ342" s="6">
        <v>1.0778131018190794E-4</v>
      </c>
      <c r="AK342" s="5">
        <v>4.5599999999999996</v>
      </c>
      <c r="AL342" s="6">
        <v>1.0776684642775353E-4</v>
      </c>
      <c r="AM342" s="5">
        <v>4.22</v>
      </c>
      <c r="AN342" s="6">
        <v>1.0791431296685085E-4</v>
      </c>
      <c r="AO342" s="5">
        <v>3.91</v>
      </c>
      <c r="AP342" s="6">
        <v>1.0798727462489614E-4</v>
      </c>
      <c r="AQ342" s="5">
        <v>3.75</v>
      </c>
      <c r="AR342" s="6">
        <v>1.0771519413294009E-4</v>
      </c>
      <c r="AS342" s="5">
        <v>3.7700000000000005</v>
      </c>
      <c r="AT342" s="6">
        <v>1.0794083811336595E-4</v>
      </c>
      <c r="AU342" s="5">
        <v>3.9400000000000004</v>
      </c>
      <c r="AV342" s="6">
        <v>1.0803711102184186E-4</v>
      </c>
      <c r="AW342" s="5">
        <v>3.7100000000000004</v>
      </c>
      <c r="AX342" s="6">
        <v>1.0781132262988724E-4</v>
      </c>
      <c r="AY342" s="5">
        <v>3.68</v>
      </c>
      <c r="AZ342" s="6">
        <v>1.0810636138370269E-4</v>
      </c>
      <c r="BA342" s="5">
        <v>0</v>
      </c>
      <c r="BB342" s="6">
        <v>0</v>
      </c>
      <c r="BC342" s="5">
        <v>0</v>
      </c>
      <c r="BD342" s="6">
        <v>0</v>
      </c>
      <c r="BE342" s="5">
        <v>0</v>
      </c>
      <c r="BF342" s="6">
        <v>0</v>
      </c>
      <c r="BG342" s="5">
        <v>0</v>
      </c>
      <c r="BH342" s="6">
        <v>0</v>
      </c>
      <c r="BI342" s="5">
        <v>0</v>
      </c>
      <c r="BJ342" s="6">
        <v>0</v>
      </c>
      <c r="BK342" s="5">
        <v>0</v>
      </c>
      <c r="BL342" s="6">
        <v>0</v>
      </c>
      <c r="BM342" s="5">
        <v>0</v>
      </c>
      <c r="BN342" s="6">
        <v>0</v>
      </c>
      <c r="BO342" s="5">
        <v>0</v>
      </c>
      <c r="BP342" s="6">
        <v>0</v>
      </c>
      <c r="BQ342" s="5">
        <v>0</v>
      </c>
      <c r="BR342" s="6">
        <v>0</v>
      </c>
      <c r="BS342" s="5">
        <v>0</v>
      </c>
      <c r="BT342" s="6">
        <v>0</v>
      </c>
      <c r="BU342" s="5">
        <v>0</v>
      </c>
      <c r="BV342" s="6">
        <v>0</v>
      </c>
      <c r="BW342" s="5">
        <v>0</v>
      </c>
      <c r="BX342" s="6">
        <v>0</v>
      </c>
      <c r="BY342" s="5">
        <v>0</v>
      </c>
      <c r="BZ342" s="6">
        <v>0</v>
      </c>
      <c r="CA342" s="5">
        <v>0</v>
      </c>
      <c r="CB342" s="6">
        <v>0</v>
      </c>
      <c r="CC342" s="5">
        <v>0</v>
      </c>
      <c r="CD342" s="6">
        <v>0</v>
      </c>
      <c r="CE342" s="5">
        <v>67.300000000000011</v>
      </c>
      <c r="CF342" s="6">
        <v>5.9126978824256771E-5</v>
      </c>
      <c r="CG342" s="4"/>
      <c r="CH342" s="12">
        <f t="shared" si="121"/>
        <v>14.649999999999999</v>
      </c>
      <c r="CI342" s="12">
        <f t="shared" si="122"/>
        <v>52.65</v>
      </c>
      <c r="CJ342" s="12">
        <f t="shared" si="123"/>
        <v>0</v>
      </c>
      <c r="CK342" s="12">
        <f t="shared" si="124"/>
        <v>0</v>
      </c>
      <c r="CL342" s="12">
        <f t="shared" si="125"/>
        <v>0</v>
      </c>
      <c r="CM342" s="16">
        <f t="shared" si="127"/>
        <v>3.5983627817775954E-5</v>
      </c>
      <c r="CN342" s="16">
        <f t="shared" si="126"/>
        <v>1.080039967017446E-4</v>
      </c>
      <c r="CO342" s="16">
        <f t="shared" si="126"/>
        <v>0</v>
      </c>
      <c r="CP342" s="16">
        <f t="shared" si="126"/>
        <v>0</v>
      </c>
      <c r="CQ342" s="16">
        <f t="shared" si="126"/>
        <v>0</v>
      </c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</row>
    <row r="343" spans="1:128" s="7" customFormat="1" x14ac:dyDescent="0.25">
      <c r="A343" s="7" t="s">
        <v>247</v>
      </c>
      <c r="E343" s="10">
        <v>34872.76</v>
      </c>
      <c r="F343" s="11">
        <v>1</v>
      </c>
      <c r="G343" s="10">
        <v>34541.79</v>
      </c>
      <c r="H343" s="11">
        <v>1</v>
      </c>
      <c r="I343" s="10">
        <v>35220.450000000004</v>
      </c>
      <c r="J343" s="11">
        <v>1</v>
      </c>
      <c r="K343" s="10">
        <v>31774.48</v>
      </c>
      <c r="L343" s="11">
        <v>1</v>
      </c>
      <c r="M343" s="10">
        <v>35688.090000000004</v>
      </c>
      <c r="N343" s="11">
        <v>1</v>
      </c>
      <c r="O343" s="10">
        <v>31276.33</v>
      </c>
      <c r="P343" s="11">
        <v>1</v>
      </c>
      <c r="Q343" s="10">
        <v>33345.910000000003</v>
      </c>
      <c r="R343" s="11">
        <v>1</v>
      </c>
      <c r="S343" s="10">
        <v>34395.360000000001</v>
      </c>
      <c r="T343" s="11">
        <v>1</v>
      </c>
      <c r="U343" s="10">
        <v>31715.890000000003</v>
      </c>
      <c r="V343" s="11">
        <v>1</v>
      </c>
      <c r="W343" s="10">
        <v>34484.22</v>
      </c>
      <c r="X343" s="11">
        <v>1</v>
      </c>
      <c r="Y343" s="10">
        <v>33174.780000000006</v>
      </c>
      <c r="Z343" s="11">
        <v>1</v>
      </c>
      <c r="AA343" s="10">
        <v>36639.539999999994</v>
      </c>
      <c r="AB343" s="11">
        <v>1</v>
      </c>
      <c r="AC343" s="10">
        <v>36892.060000000005</v>
      </c>
      <c r="AD343" s="11">
        <v>1</v>
      </c>
      <c r="AE343" s="10">
        <v>66809.42</v>
      </c>
      <c r="AF343" s="11">
        <v>1</v>
      </c>
      <c r="AG343" s="10">
        <v>39534.740000000005</v>
      </c>
      <c r="AH343" s="11">
        <v>1</v>
      </c>
      <c r="AI343" s="10">
        <v>51957.05999999999</v>
      </c>
      <c r="AJ343" s="11">
        <v>1</v>
      </c>
      <c r="AK343" s="10">
        <v>42313.570000000007</v>
      </c>
      <c r="AL343" s="11">
        <v>1</v>
      </c>
      <c r="AM343" s="10">
        <v>39105.100000000006</v>
      </c>
      <c r="AN343" s="11">
        <v>1</v>
      </c>
      <c r="AO343" s="10">
        <v>36207.969999999994</v>
      </c>
      <c r="AP343" s="11">
        <v>1</v>
      </c>
      <c r="AQ343" s="10">
        <v>34814.03</v>
      </c>
      <c r="AR343" s="11">
        <v>1</v>
      </c>
      <c r="AS343" s="10">
        <v>34926.54</v>
      </c>
      <c r="AT343" s="11">
        <v>1</v>
      </c>
      <c r="AU343" s="10">
        <v>36468.950000000004</v>
      </c>
      <c r="AV343" s="11">
        <v>1</v>
      </c>
      <c r="AW343" s="10">
        <v>34411.969999999994</v>
      </c>
      <c r="AX343" s="11">
        <v>1</v>
      </c>
      <c r="AY343" s="10">
        <v>34040.549999999996</v>
      </c>
      <c r="AZ343" s="11">
        <v>1</v>
      </c>
      <c r="BA343" s="10">
        <v>42189.259999999995</v>
      </c>
      <c r="BB343" s="11">
        <v>1</v>
      </c>
      <c r="BC343" s="10">
        <v>32906.79</v>
      </c>
      <c r="BD343" s="11">
        <v>1</v>
      </c>
      <c r="BE343" s="10">
        <v>34765.35</v>
      </c>
      <c r="BF343" s="11">
        <v>1</v>
      </c>
      <c r="BG343" s="10">
        <v>13086.980000000001</v>
      </c>
      <c r="BH343" s="11">
        <v>1</v>
      </c>
      <c r="BI343" s="10">
        <v>12401.61</v>
      </c>
      <c r="BJ343" s="11">
        <v>1</v>
      </c>
      <c r="BK343" s="10">
        <v>12811.650000000001</v>
      </c>
      <c r="BL343" s="11">
        <v>1</v>
      </c>
      <c r="BM343" s="10">
        <v>13258.529999999999</v>
      </c>
      <c r="BN343" s="11">
        <v>1</v>
      </c>
      <c r="BO343" s="10">
        <v>7092.159999999998</v>
      </c>
      <c r="BP343" s="11">
        <v>1</v>
      </c>
      <c r="BQ343" s="10">
        <v>13124.29</v>
      </c>
      <c r="BR343" s="11">
        <v>1</v>
      </c>
      <c r="BS343" s="10">
        <v>7626.5700000000006</v>
      </c>
      <c r="BT343" s="11">
        <v>1</v>
      </c>
      <c r="BU343" s="10">
        <v>7781.24</v>
      </c>
      <c r="BV343" s="11">
        <v>1</v>
      </c>
      <c r="BW343" s="10">
        <v>19470.79</v>
      </c>
      <c r="BX343" s="11">
        <v>1</v>
      </c>
      <c r="BY343" s="10">
        <v>12872.979999999998</v>
      </c>
      <c r="BZ343" s="11">
        <v>1</v>
      </c>
      <c r="CA343" s="10">
        <v>7271.6399999999994</v>
      </c>
      <c r="CB343" s="11">
        <v>1</v>
      </c>
      <c r="CC343" s="10">
        <v>6956.8900000000012</v>
      </c>
      <c r="CD343" s="11">
        <v>1</v>
      </c>
      <c r="CE343" s="10">
        <v>1138228.2900000003</v>
      </c>
      <c r="CF343" s="11">
        <v>1</v>
      </c>
      <c r="CG343" s="9"/>
      <c r="CH343" s="17">
        <f t="shared" si="121"/>
        <v>407129.60000000003</v>
      </c>
      <c r="CI343" s="17">
        <f t="shared" si="122"/>
        <v>487481.96</v>
      </c>
      <c r="CJ343" s="17">
        <f t="shared" si="123"/>
        <v>216515.22</v>
      </c>
      <c r="CK343" s="17">
        <f t="shared" si="124"/>
        <v>128750.39999999999</v>
      </c>
      <c r="CL343" s="17">
        <f t="shared" si="125"/>
        <v>128750.39999999999</v>
      </c>
      <c r="CM343" s="15">
        <f t="shared" si="127"/>
        <v>1</v>
      </c>
      <c r="CN343" s="15">
        <f t="shared" si="126"/>
        <v>1</v>
      </c>
      <c r="CO343" s="15">
        <f t="shared" si="126"/>
        <v>1</v>
      </c>
      <c r="CP343" s="15">
        <f t="shared" si="126"/>
        <v>1</v>
      </c>
      <c r="CQ343" s="15">
        <f t="shared" si="126"/>
        <v>1</v>
      </c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</row>
    <row r="344" spans="1:128" x14ac:dyDescent="0.25">
      <c r="A344" s="2" t="s">
        <v>248</v>
      </c>
      <c r="B344" s="2" t="s">
        <v>249</v>
      </c>
      <c r="C344" s="2" t="s">
        <v>76</v>
      </c>
      <c r="D344" s="2" t="s">
        <v>55</v>
      </c>
      <c r="E344" s="5">
        <v>247503.24</v>
      </c>
      <c r="F344" s="6">
        <v>0.87420005560899205</v>
      </c>
      <c r="G344" s="5">
        <v>183248.64999999997</v>
      </c>
      <c r="H344" s="6">
        <v>0.87419995802855177</v>
      </c>
      <c r="I344" s="5">
        <v>265869.8000000001</v>
      </c>
      <c r="J344" s="6">
        <v>0.87420011796301589</v>
      </c>
      <c r="K344" s="5">
        <v>207962.21000000002</v>
      </c>
      <c r="L344" s="6">
        <v>0.87420005617756014</v>
      </c>
      <c r="M344" s="5">
        <v>235080.17</v>
      </c>
      <c r="N344" s="6">
        <v>0.88009994675526482</v>
      </c>
      <c r="O344" s="5">
        <v>216619.32</v>
      </c>
      <c r="P344" s="6">
        <v>0.88009988852249776</v>
      </c>
      <c r="Q344" s="5">
        <v>236127.21</v>
      </c>
      <c r="R344" s="6">
        <v>0.88010002240809659</v>
      </c>
      <c r="S344" s="5">
        <v>226154.09</v>
      </c>
      <c r="T344" s="6">
        <v>0.88010001242196967</v>
      </c>
      <c r="U344" s="5">
        <v>201704.78000000003</v>
      </c>
      <c r="V344" s="6">
        <v>0.88010012919755709</v>
      </c>
      <c r="W344" s="5">
        <v>225962.32000000007</v>
      </c>
      <c r="X344" s="6">
        <v>0.88010002719417291</v>
      </c>
      <c r="Y344" s="5">
        <v>222930.12999999998</v>
      </c>
      <c r="Z344" s="6">
        <v>0.88010006597292256</v>
      </c>
      <c r="AA344" s="5">
        <v>239619.96</v>
      </c>
      <c r="AB344" s="6">
        <v>0.88010006447775313</v>
      </c>
      <c r="AC344" s="5">
        <v>235690.90000000008</v>
      </c>
      <c r="AD344" s="6">
        <v>0.8801001194547724</v>
      </c>
      <c r="AE344" s="5">
        <v>227484.63000000003</v>
      </c>
      <c r="AF344" s="6">
        <v>0.88010003099708956</v>
      </c>
      <c r="AG344" s="5">
        <v>235162.31</v>
      </c>
      <c r="AH344" s="6">
        <v>0.8801001124627853</v>
      </c>
      <c r="AI344" s="5">
        <v>228593.99</v>
      </c>
      <c r="AJ344" s="6">
        <v>0.88009993978510526</v>
      </c>
      <c r="AK344" s="5">
        <v>241518.08000000002</v>
      </c>
      <c r="AL344" s="6">
        <v>0.88010003018353133</v>
      </c>
      <c r="AM344" s="5">
        <v>231303.01</v>
      </c>
      <c r="AN344" s="6">
        <v>0.8801000142838411</v>
      </c>
      <c r="AO344" s="5">
        <v>232774.75</v>
      </c>
      <c r="AP344" s="6">
        <v>0.87799998423351355</v>
      </c>
      <c r="AQ344" s="5">
        <v>233159.81000000003</v>
      </c>
      <c r="AR344" s="6">
        <v>0.87800000052719218</v>
      </c>
      <c r="AS344" s="5">
        <v>247333.44999999998</v>
      </c>
      <c r="AT344" s="6">
        <v>0.87800005644283408</v>
      </c>
      <c r="AU344" s="5">
        <v>240716.43000000002</v>
      </c>
      <c r="AV344" s="6">
        <v>0.87800006040169754</v>
      </c>
      <c r="AW344" s="5">
        <v>226175.2</v>
      </c>
      <c r="AX344" s="6">
        <v>0.87800011412923851</v>
      </c>
      <c r="AY344" s="5">
        <v>226542.71999999994</v>
      </c>
      <c r="AZ344" s="6">
        <v>0.87800007208707187</v>
      </c>
      <c r="BA344" s="5">
        <v>247697.80000000002</v>
      </c>
      <c r="BB344" s="6">
        <v>0.87800004771088247</v>
      </c>
      <c r="BC344" s="5">
        <v>232475.92</v>
      </c>
      <c r="BD344" s="6">
        <v>0.87800004033553425</v>
      </c>
      <c r="BE344" s="5">
        <v>241412.15</v>
      </c>
      <c r="BF344" s="6">
        <v>0.87800000210942153</v>
      </c>
      <c r="BG344" s="5">
        <v>242230.35000000003</v>
      </c>
      <c r="BH344" s="6">
        <v>0.87800003602901278</v>
      </c>
      <c r="BI344" s="5">
        <v>225914.03999999998</v>
      </c>
      <c r="BJ344" s="6">
        <v>0.87799998204467544</v>
      </c>
      <c r="BK344" s="5">
        <v>222100.40000000005</v>
      </c>
      <c r="BL344" s="6">
        <v>0.87800000419035718</v>
      </c>
      <c r="BM344" s="5">
        <v>254380.91</v>
      </c>
      <c r="BN344" s="6">
        <v>0.87800002402255806</v>
      </c>
      <c r="BO344" s="5">
        <v>219458.36</v>
      </c>
      <c r="BP344" s="6">
        <v>0.87800001416268691</v>
      </c>
      <c r="BQ344" s="5">
        <v>234096.83000000002</v>
      </c>
      <c r="BR344" s="6">
        <v>0.86790007528328728</v>
      </c>
      <c r="BS344" s="5">
        <v>245067.17</v>
      </c>
      <c r="BT344" s="6">
        <v>0.86790003129604254</v>
      </c>
      <c r="BU344" s="5">
        <v>233170.97</v>
      </c>
      <c r="BV344" s="6">
        <v>0.86790003718067266</v>
      </c>
      <c r="BW344" s="5">
        <v>210092.73</v>
      </c>
      <c r="BX344" s="6">
        <v>0.86795670179747619</v>
      </c>
      <c r="BY344" s="5">
        <v>219214.38999999998</v>
      </c>
      <c r="BZ344" s="6">
        <v>0.86789261119906258</v>
      </c>
      <c r="CA344" s="5">
        <v>213439.10999999996</v>
      </c>
      <c r="CB344" s="6">
        <v>0.86785248186555231</v>
      </c>
      <c r="CC344" s="5">
        <v>146079.20000000001</v>
      </c>
      <c r="CD344" s="6">
        <v>0.86786555709811919</v>
      </c>
      <c r="CE344" s="5">
        <v>8902067.4899999984</v>
      </c>
      <c r="CF344" s="6">
        <v>0.87664477036947852</v>
      </c>
      <c r="CG344" s="4"/>
      <c r="CH344" s="12">
        <f t="shared" si="121"/>
        <v>2708781.88</v>
      </c>
      <c r="CI344" s="12">
        <f t="shared" si="122"/>
        <v>2806455.2800000003</v>
      </c>
      <c r="CJ344" s="12">
        <f t="shared" si="123"/>
        <v>2808097.6300000004</v>
      </c>
      <c r="CK344" s="12">
        <f t="shared" si="124"/>
        <v>2573417.8285714281</v>
      </c>
      <c r="CL344" s="12">
        <f t="shared" si="125"/>
        <v>2573417.8285714281</v>
      </c>
      <c r="CM344" s="16">
        <f>CH344/CH$348</f>
        <v>0.8781209188827942</v>
      </c>
      <c r="CN344" s="16">
        <f t="shared" ref="CN344:CQ348" si="128">CI344/CI$348</f>
        <v>0.87904619052427158</v>
      </c>
      <c r="CO344" s="16">
        <f t="shared" si="128"/>
        <v>0.87466077198196146</v>
      </c>
      <c r="CP344" s="16">
        <f t="shared" si="128"/>
        <v>0.86789677031031598</v>
      </c>
      <c r="CQ344" s="16">
        <f t="shared" si="128"/>
        <v>0.86789677031031598</v>
      </c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</row>
    <row r="345" spans="1:128" x14ac:dyDescent="0.25">
      <c r="A345" s="2" t="s">
        <v>248</v>
      </c>
      <c r="B345" s="2" t="s">
        <v>249</v>
      </c>
      <c r="C345" s="2" t="s">
        <v>76</v>
      </c>
      <c r="D345" s="2" t="s">
        <v>56</v>
      </c>
      <c r="E345" s="5">
        <v>5322.6500000000005</v>
      </c>
      <c r="F345" s="6">
        <v>1.8800000056513208E-2</v>
      </c>
      <c r="G345" s="5">
        <v>3940.84</v>
      </c>
      <c r="H345" s="6">
        <v>1.8800041160451871E-2</v>
      </c>
      <c r="I345" s="5">
        <v>5717.6299999999992</v>
      </c>
      <c r="J345" s="6">
        <v>1.8800002183282479E-2</v>
      </c>
      <c r="K345" s="5">
        <v>4472.2899999999991</v>
      </c>
      <c r="L345" s="6">
        <v>1.8799935667361579E-2</v>
      </c>
      <c r="M345" s="5">
        <v>4861.34</v>
      </c>
      <c r="N345" s="6">
        <v>1.8200025443061568E-2</v>
      </c>
      <c r="O345" s="5">
        <v>4479.59</v>
      </c>
      <c r="P345" s="6">
        <v>1.8200069410366976E-2</v>
      </c>
      <c r="Q345" s="5">
        <v>4882.9799999999996</v>
      </c>
      <c r="R345" s="6">
        <v>1.8199981304222783E-2</v>
      </c>
      <c r="S345" s="5">
        <v>4676.7500000000009</v>
      </c>
      <c r="T345" s="6">
        <v>1.8200014570129805E-2</v>
      </c>
      <c r="U345" s="5">
        <v>4171.12</v>
      </c>
      <c r="V345" s="6">
        <v>1.8199882277943606E-2</v>
      </c>
      <c r="W345" s="5">
        <v>4672.8</v>
      </c>
      <c r="X345" s="6">
        <v>1.8200076043974635E-2</v>
      </c>
      <c r="Y345" s="5">
        <v>4610.0800000000008</v>
      </c>
      <c r="Z345" s="6">
        <v>1.8200015009816987E-2</v>
      </c>
      <c r="AA345" s="5">
        <v>4955.2</v>
      </c>
      <c r="AB345" s="6">
        <v>1.8199952289033695E-2</v>
      </c>
      <c r="AC345" s="5">
        <v>4873.9499999999989</v>
      </c>
      <c r="AD345" s="6">
        <v>1.8199955862600488E-2</v>
      </c>
      <c r="AE345" s="5">
        <v>4704.2600000000011</v>
      </c>
      <c r="AF345" s="6">
        <v>1.8199996069265732E-2</v>
      </c>
      <c r="AG345" s="5">
        <v>4862.99</v>
      </c>
      <c r="AH345" s="6">
        <v>1.8199846930851291E-2</v>
      </c>
      <c r="AI345" s="5">
        <v>4727.21</v>
      </c>
      <c r="AJ345" s="6">
        <v>1.8200028952430235E-2</v>
      </c>
      <c r="AK345" s="5">
        <v>4994.4799999999996</v>
      </c>
      <c r="AL345" s="6">
        <v>1.8200053589160044E-2</v>
      </c>
      <c r="AM345" s="5">
        <v>4783.21</v>
      </c>
      <c r="AN345" s="6">
        <v>1.8199949880992088E-2</v>
      </c>
      <c r="AO345" s="5">
        <v>5249.3799999999992</v>
      </c>
      <c r="AP345" s="6">
        <v>1.9800066619062938E-2</v>
      </c>
      <c r="AQ345" s="5">
        <v>5258.05</v>
      </c>
      <c r="AR345" s="6">
        <v>1.9800015717854644E-2</v>
      </c>
      <c r="AS345" s="5">
        <v>5577.6500000000005</v>
      </c>
      <c r="AT345" s="6">
        <v>1.9799897728424418E-2</v>
      </c>
      <c r="AU345" s="5">
        <v>5428.4199999999992</v>
      </c>
      <c r="AV345" s="6">
        <v>1.9799866124160206E-2</v>
      </c>
      <c r="AW345" s="5">
        <v>5100.5100000000011</v>
      </c>
      <c r="AX345" s="6">
        <v>1.9799908929525975E-2</v>
      </c>
      <c r="AY345" s="5">
        <v>5108.7899999999991</v>
      </c>
      <c r="AZ345" s="6">
        <v>1.979987698689992E-2</v>
      </c>
      <c r="BA345" s="5">
        <v>5585.8600000000006</v>
      </c>
      <c r="BB345" s="6">
        <v>1.9799874470044991E-2</v>
      </c>
      <c r="BC345" s="5">
        <v>5242.6000000000013</v>
      </c>
      <c r="BD345" s="6">
        <v>1.9799913089764622E-2</v>
      </c>
      <c r="BE345" s="5">
        <v>5444.17</v>
      </c>
      <c r="BF345" s="6">
        <v>1.9800085751624553E-2</v>
      </c>
      <c r="BG345" s="5">
        <v>5462.6</v>
      </c>
      <c r="BH345" s="6">
        <v>1.9800008532424137E-2</v>
      </c>
      <c r="BI345" s="5">
        <v>5094.67</v>
      </c>
      <c r="BJ345" s="6">
        <v>1.9800098163547282E-2</v>
      </c>
      <c r="BK345" s="5">
        <v>5008.63</v>
      </c>
      <c r="BL345" s="6">
        <v>1.97999515578898E-2</v>
      </c>
      <c r="BM345" s="5">
        <v>5736.59</v>
      </c>
      <c r="BN345" s="6">
        <v>1.9799937651797717E-2</v>
      </c>
      <c r="BO345" s="5">
        <v>4949.0600000000013</v>
      </c>
      <c r="BP345" s="6">
        <v>1.9799996455327509E-2</v>
      </c>
      <c r="BQ345" s="5">
        <v>5421.5000000000009</v>
      </c>
      <c r="BR345" s="6">
        <v>2.0099888828688295E-2</v>
      </c>
      <c r="BS345" s="5">
        <v>5675.6</v>
      </c>
      <c r="BT345" s="6">
        <v>2.0100013468241456E-2</v>
      </c>
      <c r="BU345" s="5">
        <v>5400.08</v>
      </c>
      <c r="BV345" s="6">
        <v>2.0099970561423691E-2</v>
      </c>
      <c r="BW345" s="5">
        <v>4853.72</v>
      </c>
      <c r="BX345" s="6">
        <v>2.0052187444317783E-2</v>
      </c>
      <c r="BY345" s="5">
        <v>5071.9400000000005</v>
      </c>
      <c r="BZ345" s="6">
        <v>2.008033893415927E-2</v>
      </c>
      <c r="CA345" s="5">
        <v>4947.96</v>
      </c>
      <c r="CB345" s="6">
        <v>2.0118615403575658E-2</v>
      </c>
      <c r="CC345" s="5">
        <v>3384.0699999999997</v>
      </c>
      <c r="CD345" s="6">
        <v>2.0104969056573638E-2</v>
      </c>
      <c r="CE345" s="5">
        <v>194711.22000000003</v>
      </c>
      <c r="CF345" s="6">
        <v>1.9174486481596094E-2</v>
      </c>
      <c r="CG345" s="4"/>
      <c r="CH345" s="12">
        <f t="shared" si="121"/>
        <v>56763.270000000004</v>
      </c>
      <c r="CI345" s="12">
        <f t="shared" si="122"/>
        <v>60668.9</v>
      </c>
      <c r="CJ345" s="12">
        <f t="shared" si="123"/>
        <v>63875.080000000009</v>
      </c>
      <c r="CK345" s="12">
        <f t="shared" si="124"/>
        <v>59579.77714285715</v>
      </c>
      <c r="CL345" s="12">
        <f t="shared" si="125"/>
        <v>59579.77714285715</v>
      </c>
      <c r="CM345" s="16">
        <f t="shared" ref="CM345:CM348" si="129">CH345/CH$348</f>
        <v>1.8401265594405171E-2</v>
      </c>
      <c r="CN345" s="16">
        <f t="shared" si="128"/>
        <v>1.9002891586534731E-2</v>
      </c>
      <c r="CO345" s="16">
        <f t="shared" si="128"/>
        <v>1.9895685316044208E-2</v>
      </c>
      <c r="CP345" s="16">
        <f t="shared" si="128"/>
        <v>2.0093548581187528E-2</v>
      </c>
      <c r="CQ345" s="16">
        <f t="shared" si="128"/>
        <v>2.0093548581187528E-2</v>
      </c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</row>
    <row r="346" spans="1:128" x14ac:dyDescent="0.25">
      <c r="A346" s="2" t="s">
        <v>248</v>
      </c>
      <c r="B346" s="2" t="s">
        <v>249</v>
      </c>
      <c r="C346" s="2" t="s">
        <v>76</v>
      </c>
      <c r="D346" s="2" t="s">
        <v>57</v>
      </c>
      <c r="E346" s="5">
        <v>1953.5000000000005</v>
      </c>
      <c r="F346" s="6">
        <v>6.8999089007164777E-3</v>
      </c>
      <c r="G346" s="5">
        <v>1446.36</v>
      </c>
      <c r="H346" s="6">
        <v>6.8999572509493325E-3</v>
      </c>
      <c r="I346" s="5">
        <v>2098.4499999999994</v>
      </c>
      <c r="J346" s="6">
        <v>6.8998631568515474E-3</v>
      </c>
      <c r="K346" s="5">
        <v>1641.4399999999998</v>
      </c>
      <c r="L346" s="6">
        <v>6.9000369837005195E-3</v>
      </c>
      <c r="M346" s="5">
        <v>1522.5200000000004</v>
      </c>
      <c r="N346" s="6">
        <v>5.7000544577359546E-3</v>
      </c>
      <c r="O346" s="5">
        <v>1402.9399999999998</v>
      </c>
      <c r="P346" s="6">
        <v>5.6999871368987433E-3</v>
      </c>
      <c r="Q346" s="5">
        <v>1529.2900000000002</v>
      </c>
      <c r="R346" s="6">
        <v>5.7000129856634406E-3</v>
      </c>
      <c r="S346" s="5">
        <v>1464.6900000000003</v>
      </c>
      <c r="T346" s="6">
        <v>5.6999795457793184E-3</v>
      </c>
      <c r="U346" s="5">
        <v>1306.3399999999997</v>
      </c>
      <c r="V346" s="6">
        <v>5.6999640899731592E-3</v>
      </c>
      <c r="W346" s="5">
        <v>1463.42</v>
      </c>
      <c r="X346" s="6">
        <v>5.6998705881427325E-3</v>
      </c>
      <c r="Y346" s="5">
        <v>1443.8100000000004</v>
      </c>
      <c r="Z346" s="6">
        <v>5.6999799724351567E-3</v>
      </c>
      <c r="AA346" s="5">
        <v>1551.9000000000003</v>
      </c>
      <c r="AB346" s="6">
        <v>5.6999729490941628E-3</v>
      </c>
      <c r="AC346" s="5">
        <v>1526.4600000000003</v>
      </c>
      <c r="AD346" s="6">
        <v>5.6999978715467237E-3</v>
      </c>
      <c r="AE346" s="5">
        <v>1473.3000000000002</v>
      </c>
      <c r="AF346" s="6">
        <v>5.6999515776868619E-3</v>
      </c>
      <c r="AG346" s="5">
        <v>1523.0600000000002</v>
      </c>
      <c r="AH346" s="6">
        <v>5.7000855166270898E-3</v>
      </c>
      <c r="AI346" s="5">
        <v>1480.5</v>
      </c>
      <c r="AJ346" s="6">
        <v>5.7000097021441742E-3</v>
      </c>
      <c r="AK346" s="5">
        <v>1564.1800000000003</v>
      </c>
      <c r="AL346" s="6">
        <v>5.699924681466813E-3</v>
      </c>
      <c r="AM346" s="5">
        <v>1498.0400000000004</v>
      </c>
      <c r="AN346" s="6">
        <v>5.6999907843731292E-3</v>
      </c>
      <c r="AO346" s="5">
        <v>1617.2200000000003</v>
      </c>
      <c r="AP346" s="6">
        <v>6.0999706132307012E-3</v>
      </c>
      <c r="AQ346" s="5">
        <v>1619.9</v>
      </c>
      <c r="AR346" s="6">
        <v>6.0999886766677268E-3</v>
      </c>
      <c r="AS346" s="5">
        <v>1718.39</v>
      </c>
      <c r="AT346" s="6">
        <v>6.1000504258150352E-3</v>
      </c>
      <c r="AU346" s="5">
        <v>1672.42</v>
      </c>
      <c r="AV346" s="6">
        <v>6.1000608102114466E-3</v>
      </c>
      <c r="AW346" s="5">
        <v>1571.3799999999999</v>
      </c>
      <c r="AX346" s="6">
        <v>6.1000137032725197E-3</v>
      </c>
      <c r="AY346" s="5">
        <v>1573.93</v>
      </c>
      <c r="AZ346" s="6">
        <v>6.1000002712954336E-3</v>
      </c>
      <c r="BA346" s="5">
        <v>1720.92</v>
      </c>
      <c r="BB346" s="6">
        <v>6.1000454671240999E-3</v>
      </c>
      <c r="BC346" s="5">
        <v>1615.1499999999999</v>
      </c>
      <c r="BD346" s="6">
        <v>6.099994206487872E-3</v>
      </c>
      <c r="BE346" s="5">
        <v>1677.2200000000003</v>
      </c>
      <c r="BF346" s="6">
        <v>6.0999380666547408E-3</v>
      </c>
      <c r="BG346" s="5">
        <v>1682.91</v>
      </c>
      <c r="BH346" s="6">
        <v>6.0999583274085421E-3</v>
      </c>
      <c r="BI346" s="5">
        <v>1569.5500000000002</v>
      </c>
      <c r="BJ346" s="6">
        <v>6.0999523173425633E-3</v>
      </c>
      <c r="BK346" s="5">
        <v>1543.07</v>
      </c>
      <c r="BL346" s="6">
        <v>6.1000136265671476E-3</v>
      </c>
      <c r="BM346" s="5">
        <v>1767.3299999999997</v>
      </c>
      <c r="BN346" s="6">
        <v>6.0999694609779765E-3</v>
      </c>
      <c r="BO346" s="5">
        <v>1524.7000000000003</v>
      </c>
      <c r="BP346" s="6">
        <v>6.099957283895902E-3</v>
      </c>
      <c r="BQ346" s="5">
        <v>1645.3500000000001</v>
      </c>
      <c r="BR346" s="6">
        <v>6.1000372746070793E-3</v>
      </c>
      <c r="BS346" s="5">
        <v>1722.4400000000003</v>
      </c>
      <c r="BT346" s="6">
        <v>6.0999836489953165E-3</v>
      </c>
      <c r="BU346" s="5">
        <v>1638.8300000000002</v>
      </c>
      <c r="BV346" s="6">
        <v>6.0999901399938503E-3</v>
      </c>
      <c r="BW346" s="5">
        <v>1480.3700000000003</v>
      </c>
      <c r="BX346" s="6">
        <v>6.1158568534947881E-3</v>
      </c>
      <c r="BY346" s="5">
        <v>1548.27</v>
      </c>
      <c r="BZ346" s="6">
        <v>6.1297622530216778E-3</v>
      </c>
      <c r="CA346" s="5">
        <v>1510.4400000000003</v>
      </c>
      <c r="CB346" s="6">
        <v>6.1415131589941758E-3</v>
      </c>
      <c r="CC346" s="5">
        <v>1034.03</v>
      </c>
      <c r="CD346" s="6">
        <v>6.1432361486520202E-3</v>
      </c>
      <c r="CE346" s="5">
        <v>61344.020000000011</v>
      </c>
      <c r="CF346" s="6">
        <v>6.0409465988491085E-3</v>
      </c>
      <c r="CG346" s="4"/>
      <c r="CH346" s="12">
        <f t="shared" si="121"/>
        <v>18824.660000000003</v>
      </c>
      <c r="CI346" s="12">
        <f t="shared" si="122"/>
        <v>18838.780000000002</v>
      </c>
      <c r="CJ346" s="12">
        <f t="shared" si="123"/>
        <v>19587.84</v>
      </c>
      <c r="CK346" s="12">
        <f t="shared" si="124"/>
        <v>18136.680000000008</v>
      </c>
      <c r="CL346" s="12">
        <f t="shared" si="125"/>
        <v>18136.680000000008</v>
      </c>
      <c r="CM346" s="16">
        <f t="shared" si="129"/>
        <v>6.1024949476021243E-3</v>
      </c>
      <c r="CN346" s="16">
        <f t="shared" si="128"/>
        <v>5.9007381700109749E-3</v>
      </c>
      <c r="CO346" s="16">
        <f t="shared" si="128"/>
        <v>6.101182192821103E-3</v>
      </c>
      <c r="CP346" s="16">
        <f t="shared" si="128"/>
        <v>6.1166771370702051E-3</v>
      </c>
      <c r="CQ346" s="16">
        <f t="shared" si="128"/>
        <v>6.1166771370702051E-3</v>
      </c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</row>
    <row r="347" spans="1:128" x14ac:dyDescent="0.25">
      <c r="A347" s="2" t="s">
        <v>248</v>
      </c>
      <c r="B347" s="2" t="s">
        <v>249</v>
      </c>
      <c r="C347" s="2" t="s">
        <v>76</v>
      </c>
      <c r="D347" s="2" t="s">
        <v>63</v>
      </c>
      <c r="E347" s="5">
        <v>28340.289999999979</v>
      </c>
      <c r="F347" s="6">
        <v>0.10010003543377834</v>
      </c>
      <c r="G347" s="5">
        <v>20982.840000000007</v>
      </c>
      <c r="H347" s="6">
        <v>0.10010004356004712</v>
      </c>
      <c r="I347" s="5">
        <v>30443.339999999997</v>
      </c>
      <c r="J347" s="6">
        <v>0.10010001669685006</v>
      </c>
      <c r="K347" s="5">
        <v>23812.639999999996</v>
      </c>
      <c r="L347" s="6">
        <v>0.10009997117137777</v>
      </c>
      <c r="M347" s="5">
        <v>25642.189999999995</v>
      </c>
      <c r="N347" s="6">
        <v>9.5999973343937839E-2</v>
      </c>
      <c r="O347" s="5">
        <v>23628.530000000002</v>
      </c>
      <c r="P347" s="6">
        <v>9.600005493023657E-2</v>
      </c>
      <c r="Q347" s="5">
        <v>25756.400000000001</v>
      </c>
      <c r="R347" s="6">
        <v>9.5999983302017158E-2</v>
      </c>
      <c r="S347" s="5">
        <v>24668.549999999996</v>
      </c>
      <c r="T347" s="6">
        <v>9.5999993462121236E-2</v>
      </c>
      <c r="U347" s="5">
        <v>22001.66</v>
      </c>
      <c r="V347" s="6">
        <v>9.6000024434526154E-2</v>
      </c>
      <c r="W347" s="5">
        <v>24647.639999999996</v>
      </c>
      <c r="X347" s="6">
        <v>9.6000026173709729E-2</v>
      </c>
      <c r="Y347" s="5">
        <v>24316.869999999995</v>
      </c>
      <c r="Z347" s="6">
        <v>9.5999939044825303E-2</v>
      </c>
      <c r="AA347" s="5">
        <v>26137.390000000003</v>
      </c>
      <c r="AB347" s="6">
        <v>9.6000010284118989E-2</v>
      </c>
      <c r="AC347" s="5">
        <v>25708.789999999997</v>
      </c>
      <c r="AD347" s="6">
        <v>9.5999926811080313E-2</v>
      </c>
      <c r="AE347" s="5">
        <v>24813.69</v>
      </c>
      <c r="AF347" s="6">
        <v>9.6000021355957837E-2</v>
      </c>
      <c r="AG347" s="5">
        <v>25651.139999999996</v>
      </c>
      <c r="AH347" s="6">
        <v>9.59999550897363E-2</v>
      </c>
      <c r="AI347" s="5">
        <v>24934.699999999993</v>
      </c>
      <c r="AJ347" s="6">
        <v>9.6000021560320378E-2</v>
      </c>
      <c r="AK347" s="5">
        <v>26344.430000000008</v>
      </c>
      <c r="AL347" s="6">
        <v>9.5999991545841754E-2</v>
      </c>
      <c r="AM347" s="5">
        <v>25230.200000000004</v>
      </c>
      <c r="AN347" s="6">
        <v>9.6000045050793639E-2</v>
      </c>
      <c r="AO347" s="5">
        <v>25477.960000000003</v>
      </c>
      <c r="AP347" s="6">
        <v>9.609997853419279E-2</v>
      </c>
      <c r="AQ347" s="5">
        <v>25520.11</v>
      </c>
      <c r="AR347" s="6">
        <v>9.609999507828558E-2</v>
      </c>
      <c r="AS347" s="5">
        <v>27071.46</v>
      </c>
      <c r="AT347" s="6">
        <v>9.6099995402926394E-2</v>
      </c>
      <c r="AU347" s="5">
        <v>26347.210000000003</v>
      </c>
      <c r="AV347" s="6">
        <v>9.6100012663930784E-2</v>
      </c>
      <c r="AW347" s="5">
        <v>24755.61</v>
      </c>
      <c r="AX347" s="6">
        <v>9.6099963237962951E-2</v>
      </c>
      <c r="AY347" s="5">
        <v>24795.859999999997</v>
      </c>
      <c r="AZ347" s="6">
        <v>9.6100050654732788E-2</v>
      </c>
      <c r="BA347" s="5">
        <v>27111.35</v>
      </c>
      <c r="BB347" s="6">
        <v>9.6100032351948347E-2</v>
      </c>
      <c r="BC347" s="5">
        <v>25445.269999999997</v>
      </c>
      <c r="BD347" s="6">
        <v>9.6100052368213257E-2</v>
      </c>
      <c r="BE347" s="5">
        <v>26423.349999999995</v>
      </c>
      <c r="BF347" s="6">
        <v>9.6099974072299088E-2</v>
      </c>
      <c r="BG347" s="5">
        <v>26512.909999999996</v>
      </c>
      <c r="BH347" s="6">
        <v>9.6099997111154592E-2</v>
      </c>
      <c r="BI347" s="5">
        <v>24727.029999999995</v>
      </c>
      <c r="BJ347" s="6">
        <v>9.6099967474434736E-2</v>
      </c>
      <c r="BK347" s="5">
        <v>24309.629999999997</v>
      </c>
      <c r="BL347" s="6">
        <v>9.6100030625185837E-2</v>
      </c>
      <c r="BM347" s="5">
        <v>27842.85</v>
      </c>
      <c r="BN347" s="6">
        <v>9.6100068864666294E-2</v>
      </c>
      <c r="BO347" s="5">
        <v>24020.449999999997</v>
      </c>
      <c r="BP347" s="6">
        <v>9.6100032098089636E-2</v>
      </c>
      <c r="BQ347" s="5">
        <v>28564.18</v>
      </c>
      <c r="BR347" s="6">
        <v>0.10589999861341723</v>
      </c>
      <c r="BS347" s="5">
        <v>29902.759999999995</v>
      </c>
      <c r="BT347" s="6">
        <v>0.10589997158672065</v>
      </c>
      <c r="BU347" s="5">
        <v>28451.21</v>
      </c>
      <c r="BV347" s="6">
        <v>0.10590000211790998</v>
      </c>
      <c r="BW347" s="5">
        <v>25627.57</v>
      </c>
      <c r="BX347" s="6">
        <v>0.10587525390471124</v>
      </c>
      <c r="BY347" s="5">
        <v>26747.79</v>
      </c>
      <c r="BZ347" s="6">
        <v>0.10589728761375646</v>
      </c>
      <c r="CA347" s="5">
        <v>26041.88</v>
      </c>
      <c r="CB347" s="6">
        <v>0.10588738957187788</v>
      </c>
      <c r="CC347" s="5">
        <v>17822.780000000002</v>
      </c>
      <c r="CD347" s="6">
        <v>0.10588623769665509</v>
      </c>
      <c r="CE347" s="5">
        <v>996580.50999999989</v>
      </c>
      <c r="CF347" s="6">
        <v>9.813979655007625E-2</v>
      </c>
      <c r="CG347" s="4"/>
      <c r="CH347" s="12">
        <f t="shared" si="121"/>
        <v>300378.33999999997</v>
      </c>
      <c r="CI347" s="12">
        <f t="shared" si="122"/>
        <v>306651.15999999997</v>
      </c>
      <c r="CJ347" s="12">
        <f t="shared" si="123"/>
        <v>318938.56</v>
      </c>
      <c r="CK347" s="12">
        <f t="shared" si="124"/>
        <v>313985.43428571429</v>
      </c>
      <c r="CL347" s="12">
        <f t="shared" si="125"/>
        <v>313985.43428571429</v>
      </c>
      <c r="CM347" s="16">
        <f t="shared" si="129"/>
        <v>9.7375320575198307E-2</v>
      </c>
      <c r="CN347" s="16">
        <f t="shared" si="128"/>
        <v>9.6050179719182574E-2</v>
      </c>
      <c r="CO347" s="16">
        <f t="shared" si="128"/>
        <v>9.9342360509173278E-2</v>
      </c>
      <c r="CP347" s="16">
        <f t="shared" si="128"/>
        <v>0.10589300397142626</v>
      </c>
      <c r="CQ347" s="16">
        <f t="shared" si="128"/>
        <v>0.10589300397142626</v>
      </c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</row>
    <row r="348" spans="1:128" s="7" customFormat="1" x14ac:dyDescent="0.25">
      <c r="A348" s="7" t="s">
        <v>250</v>
      </c>
      <c r="E348" s="10">
        <v>283119.67999999993</v>
      </c>
      <c r="F348" s="11">
        <v>1</v>
      </c>
      <c r="G348" s="10">
        <v>209618.68999999994</v>
      </c>
      <c r="H348" s="11">
        <v>1</v>
      </c>
      <c r="I348" s="10">
        <v>304129.22000000009</v>
      </c>
      <c r="J348" s="11">
        <v>1</v>
      </c>
      <c r="K348" s="10">
        <v>237888.58000000002</v>
      </c>
      <c r="L348" s="11">
        <v>1</v>
      </c>
      <c r="M348" s="10">
        <v>267106.21999999997</v>
      </c>
      <c r="N348" s="11">
        <v>1</v>
      </c>
      <c r="O348" s="10">
        <v>246130.38</v>
      </c>
      <c r="P348" s="11">
        <v>1</v>
      </c>
      <c r="Q348" s="10">
        <v>268295.88</v>
      </c>
      <c r="R348" s="11">
        <v>1</v>
      </c>
      <c r="S348" s="10">
        <v>256964.08</v>
      </c>
      <c r="T348" s="11">
        <v>1</v>
      </c>
      <c r="U348" s="10">
        <v>229183.90000000002</v>
      </c>
      <c r="V348" s="11">
        <v>1</v>
      </c>
      <c r="W348" s="10">
        <v>256746.18000000005</v>
      </c>
      <c r="X348" s="11">
        <v>1</v>
      </c>
      <c r="Y348" s="10">
        <v>253300.88999999996</v>
      </c>
      <c r="Z348" s="11">
        <v>1</v>
      </c>
      <c r="AA348" s="10">
        <v>272264.45</v>
      </c>
      <c r="AB348" s="11">
        <v>1</v>
      </c>
      <c r="AC348" s="10">
        <v>267800.10000000009</v>
      </c>
      <c r="AD348" s="11">
        <v>1</v>
      </c>
      <c r="AE348" s="10">
        <v>258475.88000000003</v>
      </c>
      <c r="AF348" s="11">
        <v>1</v>
      </c>
      <c r="AG348" s="10">
        <v>267199.5</v>
      </c>
      <c r="AH348" s="11">
        <v>1</v>
      </c>
      <c r="AI348" s="10">
        <v>259736.39999999997</v>
      </c>
      <c r="AJ348" s="11">
        <v>1</v>
      </c>
      <c r="AK348" s="10">
        <v>274421.17000000004</v>
      </c>
      <c r="AL348" s="11">
        <v>1</v>
      </c>
      <c r="AM348" s="10">
        <v>262814.46000000002</v>
      </c>
      <c r="AN348" s="11">
        <v>1</v>
      </c>
      <c r="AO348" s="10">
        <v>265119.31</v>
      </c>
      <c r="AP348" s="11">
        <v>1</v>
      </c>
      <c r="AQ348" s="10">
        <v>265557.87</v>
      </c>
      <c r="AR348" s="11">
        <v>1</v>
      </c>
      <c r="AS348" s="10">
        <v>281700.95</v>
      </c>
      <c r="AT348" s="11">
        <v>1</v>
      </c>
      <c r="AU348" s="10">
        <v>274164.48000000004</v>
      </c>
      <c r="AV348" s="11">
        <v>1</v>
      </c>
      <c r="AW348" s="10">
        <v>257602.7</v>
      </c>
      <c r="AX348" s="11">
        <v>1</v>
      </c>
      <c r="AY348" s="10">
        <v>258021.29999999993</v>
      </c>
      <c r="AZ348" s="11">
        <v>1</v>
      </c>
      <c r="BA348" s="10">
        <v>282115.93000000005</v>
      </c>
      <c r="BB348" s="11">
        <v>1</v>
      </c>
      <c r="BC348" s="10">
        <v>264778.94</v>
      </c>
      <c r="BD348" s="11">
        <v>1</v>
      </c>
      <c r="BE348" s="10">
        <v>274956.89</v>
      </c>
      <c r="BF348" s="11">
        <v>1</v>
      </c>
      <c r="BG348" s="10">
        <v>275888.77</v>
      </c>
      <c r="BH348" s="11">
        <v>1</v>
      </c>
      <c r="BI348" s="10">
        <v>257305.28999999998</v>
      </c>
      <c r="BJ348" s="11">
        <v>1</v>
      </c>
      <c r="BK348" s="10">
        <v>252961.73000000007</v>
      </c>
      <c r="BL348" s="11">
        <v>1</v>
      </c>
      <c r="BM348" s="10">
        <v>289727.68</v>
      </c>
      <c r="BN348" s="11">
        <v>1</v>
      </c>
      <c r="BO348" s="10">
        <v>249952.57</v>
      </c>
      <c r="BP348" s="11">
        <v>1</v>
      </c>
      <c r="BQ348" s="10">
        <v>269727.86000000004</v>
      </c>
      <c r="BR348" s="11">
        <v>1</v>
      </c>
      <c r="BS348" s="10">
        <v>282367.97000000003</v>
      </c>
      <c r="BT348" s="11">
        <v>1</v>
      </c>
      <c r="BU348" s="10">
        <v>268661.08999999997</v>
      </c>
      <c r="BV348" s="11">
        <v>1</v>
      </c>
      <c r="BW348" s="10">
        <v>242054.39</v>
      </c>
      <c r="BX348" s="11">
        <v>1</v>
      </c>
      <c r="BY348" s="10">
        <v>252582.38999999998</v>
      </c>
      <c r="BZ348" s="11">
        <v>1</v>
      </c>
      <c r="CA348" s="10">
        <v>245939.38999999996</v>
      </c>
      <c r="CB348" s="11">
        <v>1</v>
      </c>
      <c r="CC348" s="10">
        <v>168320.08000000002</v>
      </c>
      <c r="CD348" s="11">
        <v>1</v>
      </c>
      <c r="CE348" s="10">
        <v>10154703.239999998</v>
      </c>
      <c r="CF348" s="11">
        <v>1</v>
      </c>
      <c r="CG348" s="9"/>
      <c r="CH348" s="17">
        <f t="shared" si="121"/>
        <v>3084748.1500000004</v>
      </c>
      <c r="CI348" s="17">
        <f t="shared" si="122"/>
        <v>3192614.1200000006</v>
      </c>
      <c r="CJ348" s="17">
        <f t="shared" si="123"/>
        <v>3210499.1100000003</v>
      </c>
      <c r="CK348" s="17">
        <f t="shared" si="124"/>
        <v>2965119.7199999997</v>
      </c>
      <c r="CL348" s="17">
        <f t="shared" si="125"/>
        <v>2965119.7199999997</v>
      </c>
      <c r="CM348" s="15">
        <f t="shared" si="129"/>
        <v>1</v>
      </c>
      <c r="CN348" s="15">
        <f t="shared" si="128"/>
        <v>1</v>
      </c>
      <c r="CO348" s="15">
        <f t="shared" si="128"/>
        <v>1</v>
      </c>
      <c r="CP348" s="15">
        <f t="shared" si="128"/>
        <v>1</v>
      </c>
      <c r="CQ348" s="15">
        <f t="shared" si="128"/>
        <v>1</v>
      </c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</row>
    <row r="349" spans="1:128" x14ac:dyDescent="0.25">
      <c r="A349" s="2" t="s">
        <v>251</v>
      </c>
      <c r="B349" s="2" t="s">
        <v>237</v>
      </c>
      <c r="C349" s="2" t="s">
        <v>238</v>
      </c>
      <c r="D349" s="2" t="s">
        <v>55</v>
      </c>
      <c r="E349" s="5">
        <v>68071.590000000011</v>
      </c>
      <c r="F349" s="6">
        <v>0.85790005792297019</v>
      </c>
      <c r="G349" s="5">
        <v>55548.989999999969</v>
      </c>
      <c r="H349" s="6">
        <v>0.85790025442494611</v>
      </c>
      <c r="I349" s="5">
        <v>85824.219999999972</v>
      </c>
      <c r="J349" s="6">
        <v>0.85790006945230246</v>
      </c>
      <c r="K349" s="5">
        <v>60222.070000000007</v>
      </c>
      <c r="L349" s="6">
        <v>0.85790005195373542</v>
      </c>
      <c r="M349" s="5">
        <v>65339.92</v>
      </c>
      <c r="N349" s="6">
        <v>0.78880013501609281</v>
      </c>
      <c r="O349" s="5">
        <v>47203.319999999992</v>
      </c>
      <c r="P349" s="6">
        <v>0.78880009384724048</v>
      </c>
      <c r="Q349" s="5">
        <v>50925.709999999992</v>
      </c>
      <c r="R349" s="6">
        <v>0.78880013903134683</v>
      </c>
      <c r="S349" s="5">
        <v>54532.880000000012</v>
      </c>
      <c r="T349" s="6">
        <v>0.78879995047298024</v>
      </c>
      <c r="U349" s="5">
        <v>42350.44</v>
      </c>
      <c r="V349" s="6">
        <v>0.78880038025929755</v>
      </c>
      <c r="W349" s="5">
        <v>53232.080000000009</v>
      </c>
      <c r="X349" s="6">
        <v>0.78879986485865727</v>
      </c>
      <c r="Y349" s="5">
        <v>51937.069999999992</v>
      </c>
      <c r="Z349" s="6">
        <v>0.78880013753902634</v>
      </c>
      <c r="AA349" s="5">
        <v>56294.220000000008</v>
      </c>
      <c r="AB349" s="6">
        <v>0.78879990897743657</v>
      </c>
      <c r="AC349" s="5">
        <v>54263.759999999995</v>
      </c>
      <c r="AD349" s="6">
        <v>0.7887999906967007</v>
      </c>
      <c r="AE349" s="5">
        <v>49576.260000000009</v>
      </c>
      <c r="AF349" s="6">
        <v>0.78880010284769086</v>
      </c>
      <c r="AG349" s="5">
        <v>52491.93</v>
      </c>
      <c r="AH349" s="6">
        <v>0.78879993364045653</v>
      </c>
      <c r="AI349" s="5">
        <v>51393.34</v>
      </c>
      <c r="AJ349" s="6">
        <v>0.78880010412282819</v>
      </c>
      <c r="AK349" s="5">
        <v>53711.69</v>
      </c>
      <c r="AL349" s="6">
        <v>0.78880015390738256</v>
      </c>
      <c r="AM349" s="5">
        <v>53614.369999999995</v>
      </c>
      <c r="AN349" s="6">
        <v>0.78880018573030974</v>
      </c>
      <c r="AO349" s="5">
        <v>58233.469999999994</v>
      </c>
      <c r="AP349" s="6">
        <v>0.86569992938640516</v>
      </c>
      <c r="AQ349" s="5">
        <v>56137.429999999993</v>
      </c>
      <c r="AR349" s="6">
        <v>0.8657000833355436</v>
      </c>
      <c r="AS349" s="5">
        <v>58414.280000000006</v>
      </c>
      <c r="AT349" s="6">
        <v>0.86570005639012781</v>
      </c>
      <c r="AU349" s="5">
        <v>58629.399999999994</v>
      </c>
      <c r="AV349" s="6">
        <v>0.86570008877097382</v>
      </c>
      <c r="AW349" s="5">
        <v>55701</v>
      </c>
      <c r="AX349" s="6">
        <v>0.865700011578724</v>
      </c>
      <c r="AY349" s="5">
        <v>55546.909999999996</v>
      </c>
      <c r="AZ349" s="6">
        <v>0.86570021822157994</v>
      </c>
      <c r="BA349" s="5">
        <v>55289.93</v>
      </c>
      <c r="BB349" s="6">
        <v>0.86570013136612944</v>
      </c>
      <c r="BC349" s="5">
        <v>52914.729999999989</v>
      </c>
      <c r="BD349" s="6">
        <v>0.86570005740823963</v>
      </c>
      <c r="BE349" s="5">
        <v>58475.090000000004</v>
      </c>
      <c r="BF349" s="6">
        <v>0.86570010417994447</v>
      </c>
      <c r="BG349" s="5">
        <v>58514.100000000006</v>
      </c>
      <c r="BH349" s="6">
        <v>0.8656999990827271</v>
      </c>
      <c r="BI349" s="5">
        <v>57659.83</v>
      </c>
      <c r="BJ349" s="6">
        <v>0.86570004050755456</v>
      </c>
      <c r="BK349" s="5">
        <v>58019.5</v>
      </c>
      <c r="BL349" s="6">
        <v>0.86569987559000749</v>
      </c>
      <c r="BM349" s="5">
        <v>60668.48000000001</v>
      </c>
      <c r="BN349" s="6">
        <v>0.86569986103078667</v>
      </c>
      <c r="BO349" s="5">
        <v>54275.739999999991</v>
      </c>
      <c r="BP349" s="6">
        <v>0.86570005190141985</v>
      </c>
      <c r="BQ349" s="5">
        <v>56939.009999999995</v>
      </c>
      <c r="BR349" s="6">
        <v>0.84249993341560203</v>
      </c>
      <c r="BS349" s="5">
        <v>42014.53</v>
      </c>
      <c r="BT349" s="6">
        <v>0.84249997192637971</v>
      </c>
      <c r="BU349" s="5">
        <v>45167.01</v>
      </c>
      <c r="BV349" s="6">
        <v>0.84249991139828428</v>
      </c>
      <c r="BW349" s="5">
        <v>34016.090000000011</v>
      </c>
      <c r="BX349" s="6">
        <v>0.84250022972039496</v>
      </c>
      <c r="BY349" s="5">
        <v>40087.53</v>
      </c>
      <c r="BZ349" s="6">
        <v>0.84250014133605755</v>
      </c>
      <c r="CA349" s="5">
        <v>42803.57</v>
      </c>
      <c r="CB349" s="6">
        <v>0.84250023767153936</v>
      </c>
      <c r="CC349" s="5">
        <v>60937.850000000006</v>
      </c>
      <c r="CD349" s="6">
        <v>0.84249991013385916</v>
      </c>
      <c r="CE349" s="5">
        <v>2126979.34</v>
      </c>
      <c r="CF349" s="6">
        <v>0.83312865862143293</v>
      </c>
      <c r="CG349" s="4"/>
      <c r="CH349" s="12">
        <f t="shared" si="121"/>
        <v>691482.50999999978</v>
      </c>
      <c r="CI349" s="12">
        <f t="shared" si="122"/>
        <v>657713.84</v>
      </c>
      <c r="CJ349" s="12">
        <f t="shared" si="123"/>
        <v>633954.04</v>
      </c>
      <c r="CK349" s="12">
        <f t="shared" si="124"/>
        <v>551941.01142857154</v>
      </c>
      <c r="CL349" s="12">
        <f t="shared" si="125"/>
        <v>551941.01142857154</v>
      </c>
      <c r="CM349" s="16">
        <f>CH349/CH$353</f>
        <v>0.81438095106413577</v>
      </c>
      <c r="CN349" s="16">
        <f t="shared" ref="CN349:CQ353" si="130">CI349/CI$353</f>
        <v>0.82707675363524136</v>
      </c>
      <c r="CO349" s="16">
        <f t="shared" si="130"/>
        <v>0.85905288813244596</v>
      </c>
      <c r="CP349" s="16">
        <f t="shared" si="130"/>
        <v>0.84250002858787765</v>
      </c>
      <c r="CQ349" s="16">
        <f t="shared" si="130"/>
        <v>0.84250002858787765</v>
      </c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</row>
    <row r="350" spans="1:128" x14ac:dyDescent="0.25">
      <c r="A350" s="2" t="s">
        <v>251</v>
      </c>
      <c r="B350" s="2" t="s">
        <v>237</v>
      </c>
      <c r="C350" s="2" t="s">
        <v>238</v>
      </c>
      <c r="D350" s="2" t="s">
        <v>56</v>
      </c>
      <c r="E350" s="5">
        <v>1531.3999999999999</v>
      </c>
      <c r="F350" s="6">
        <v>1.9300094925110995E-2</v>
      </c>
      <c r="G350" s="5">
        <v>1249.68</v>
      </c>
      <c r="H350" s="6">
        <v>1.9300095104335242E-2</v>
      </c>
      <c r="I350" s="5">
        <v>1930.7600000000007</v>
      </c>
      <c r="J350" s="6">
        <v>1.9299903198604411E-2</v>
      </c>
      <c r="K350" s="5">
        <v>1354.7800000000002</v>
      </c>
      <c r="L350" s="6">
        <v>1.9299665926227408E-2</v>
      </c>
      <c r="M350" s="5">
        <v>1905.22</v>
      </c>
      <c r="N350" s="6">
        <v>2.3000300478411367E-2</v>
      </c>
      <c r="O350" s="5">
        <v>1376.3499999999997</v>
      </c>
      <c r="P350" s="6">
        <v>2.2999759533156767E-2</v>
      </c>
      <c r="Q350" s="5">
        <v>1484.8900000000003</v>
      </c>
      <c r="R350" s="6">
        <v>2.2999805765030218E-2</v>
      </c>
      <c r="S350" s="5">
        <v>1590.0900000000001</v>
      </c>
      <c r="T350" s="6">
        <v>2.300012237108293E-2</v>
      </c>
      <c r="U350" s="5">
        <v>1234.8600000000001</v>
      </c>
      <c r="V350" s="6">
        <v>2.2999950828539117E-2</v>
      </c>
      <c r="W350" s="5">
        <v>1552.1499999999999</v>
      </c>
      <c r="X350" s="6">
        <v>2.2999959991049843E-2</v>
      </c>
      <c r="Y350" s="5">
        <v>1514.4000000000003</v>
      </c>
      <c r="Z350" s="6">
        <v>2.3000121652782913E-2</v>
      </c>
      <c r="AA350" s="5">
        <v>1641.44</v>
      </c>
      <c r="AB350" s="6">
        <v>2.3000011770159055E-2</v>
      </c>
      <c r="AC350" s="5">
        <v>1582.23</v>
      </c>
      <c r="AD350" s="6">
        <v>2.299993603981812E-2</v>
      </c>
      <c r="AE350" s="5">
        <v>1445.5699999999997</v>
      </c>
      <c r="AF350" s="6">
        <v>2.3000237707998465E-2</v>
      </c>
      <c r="AG350" s="5">
        <v>1530.58</v>
      </c>
      <c r="AH350" s="6">
        <v>2.3000133590656887E-2</v>
      </c>
      <c r="AI350" s="5">
        <v>1498.5299999999995</v>
      </c>
      <c r="AJ350" s="6">
        <v>2.2999879362407296E-2</v>
      </c>
      <c r="AK350" s="5">
        <v>1566.13</v>
      </c>
      <c r="AL350" s="6">
        <v>2.2999901605013154E-2</v>
      </c>
      <c r="AM350" s="5">
        <v>1563.2899999999997</v>
      </c>
      <c r="AN350" s="6">
        <v>2.2999868176206039E-2</v>
      </c>
      <c r="AO350" s="5">
        <v>1627.89</v>
      </c>
      <c r="AP350" s="6">
        <v>2.420024528932992E-2</v>
      </c>
      <c r="AQ350" s="5">
        <v>1569.28</v>
      </c>
      <c r="AR350" s="6">
        <v>2.4200000370106042E-2</v>
      </c>
      <c r="AS350" s="5">
        <v>1632.93</v>
      </c>
      <c r="AT350" s="6">
        <v>2.4200034530617021E-2</v>
      </c>
      <c r="AU350" s="5">
        <v>1638.9400000000003</v>
      </c>
      <c r="AV350" s="6">
        <v>2.4199983344368188E-2</v>
      </c>
      <c r="AW350" s="5">
        <v>1557.0700000000002</v>
      </c>
      <c r="AX350" s="6">
        <v>2.4199844114627816E-2</v>
      </c>
      <c r="AY350" s="5">
        <v>1552.7499999999998</v>
      </c>
      <c r="AZ350" s="6">
        <v>2.4199654199370552E-2</v>
      </c>
      <c r="BA350" s="5">
        <v>1545.5699999999997</v>
      </c>
      <c r="BB350" s="6">
        <v>2.4199707831707301E-2</v>
      </c>
      <c r="BC350" s="5">
        <v>1479.1899999999998</v>
      </c>
      <c r="BD350" s="6">
        <v>2.4199969798914103E-2</v>
      </c>
      <c r="BE350" s="5">
        <v>1634.6200000000001</v>
      </c>
      <c r="BF350" s="6">
        <v>2.4199889291228467E-2</v>
      </c>
      <c r="BG350" s="5">
        <v>1635.73</v>
      </c>
      <c r="BH350" s="6">
        <v>2.420017499200345E-2</v>
      </c>
      <c r="BI350" s="5">
        <v>1611.83</v>
      </c>
      <c r="BJ350" s="6">
        <v>2.419988571404549E-2</v>
      </c>
      <c r="BK350" s="5">
        <v>1621.9</v>
      </c>
      <c r="BL350" s="6">
        <v>2.4200115964795169E-2</v>
      </c>
      <c r="BM350" s="5">
        <v>1695.9599999999998</v>
      </c>
      <c r="BN350" s="6">
        <v>2.4200249228491837E-2</v>
      </c>
      <c r="BO350" s="5">
        <v>1517.2500000000002</v>
      </c>
      <c r="BP350" s="6">
        <v>2.4200193378246516E-2</v>
      </c>
      <c r="BQ350" s="5">
        <v>1669.3100000000002</v>
      </c>
      <c r="BR350" s="6">
        <v>2.4700000295930662E-2</v>
      </c>
      <c r="BS350" s="5">
        <v>1231.7499999999998</v>
      </c>
      <c r="BT350" s="6">
        <v>2.469977268388622E-2</v>
      </c>
      <c r="BU350" s="5">
        <v>1324.1899999999998</v>
      </c>
      <c r="BV350" s="6">
        <v>2.4700106508588764E-2</v>
      </c>
      <c r="BW350" s="5">
        <v>997.24</v>
      </c>
      <c r="BX350" s="6">
        <v>2.4699338727242504E-2</v>
      </c>
      <c r="BY350" s="5">
        <v>1175.2900000000002</v>
      </c>
      <c r="BZ350" s="6">
        <v>2.4700498911029323E-2</v>
      </c>
      <c r="CA350" s="5">
        <v>1254.8900000000001</v>
      </c>
      <c r="CB350" s="6">
        <v>2.4699928609964967E-2</v>
      </c>
      <c r="CC350" s="5">
        <v>1786.5500000000002</v>
      </c>
      <c r="CD350" s="6">
        <v>2.4700054472706963E-2</v>
      </c>
      <c r="CE350" s="5">
        <v>59312.48000000001</v>
      </c>
      <c r="CF350" s="6">
        <v>2.3232443292989662E-2</v>
      </c>
      <c r="CG350" s="4"/>
      <c r="CH350" s="12">
        <f t="shared" si="121"/>
        <v>18366.02</v>
      </c>
      <c r="CI350" s="12">
        <f t="shared" si="122"/>
        <v>18765.189999999999</v>
      </c>
      <c r="CJ350" s="12">
        <f t="shared" si="123"/>
        <v>17964.539999999997</v>
      </c>
      <c r="CK350" s="12">
        <f t="shared" si="124"/>
        <v>16181.520000000004</v>
      </c>
      <c r="CL350" s="12">
        <f t="shared" si="125"/>
        <v>16181.520000000004</v>
      </c>
      <c r="CM350" s="16">
        <f t="shared" ref="CM350:CM353" si="131">CH350/CH$353</f>
        <v>2.1630246056206028E-2</v>
      </c>
      <c r="CN350" s="16">
        <f t="shared" si="130"/>
        <v>2.3597272069793292E-2</v>
      </c>
      <c r="CO350" s="16">
        <f t="shared" si="130"/>
        <v>2.4343231523488433E-2</v>
      </c>
      <c r="CP350" s="16">
        <f t="shared" si="130"/>
        <v>2.4699978404050155E-2</v>
      </c>
      <c r="CQ350" s="16">
        <f t="shared" si="130"/>
        <v>2.4699978404050155E-2</v>
      </c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</row>
    <row r="351" spans="1:128" x14ac:dyDescent="0.25">
      <c r="A351" s="2" t="s">
        <v>251</v>
      </c>
      <c r="B351" s="2" t="s">
        <v>237</v>
      </c>
      <c r="C351" s="2" t="s">
        <v>238</v>
      </c>
      <c r="D351" s="2" t="s">
        <v>57</v>
      </c>
      <c r="E351" s="5">
        <v>769.65</v>
      </c>
      <c r="F351" s="6">
        <v>9.6998289533183207E-3</v>
      </c>
      <c r="G351" s="5">
        <v>628.06000000000006</v>
      </c>
      <c r="H351" s="6">
        <v>9.6997773279789978E-3</v>
      </c>
      <c r="I351" s="5">
        <v>970.39999999999986</v>
      </c>
      <c r="J351" s="6">
        <v>9.7001315875228991E-3</v>
      </c>
      <c r="K351" s="5">
        <v>680.92</v>
      </c>
      <c r="L351" s="6">
        <v>9.7001199622719272E-3</v>
      </c>
      <c r="M351" s="5">
        <v>728.91</v>
      </c>
      <c r="N351" s="6">
        <v>8.7995869357443378E-3</v>
      </c>
      <c r="O351" s="5">
        <v>526.6099999999999</v>
      </c>
      <c r="P351" s="6">
        <v>8.8000169780620367E-3</v>
      </c>
      <c r="Q351" s="5">
        <v>568.14</v>
      </c>
      <c r="R351" s="6">
        <v>8.8000522916473704E-3</v>
      </c>
      <c r="S351" s="5">
        <v>608.38000000000011</v>
      </c>
      <c r="T351" s="6">
        <v>8.8000141175150048E-3</v>
      </c>
      <c r="U351" s="5">
        <v>472.46</v>
      </c>
      <c r="V351" s="6">
        <v>8.7998289429178939E-3</v>
      </c>
      <c r="W351" s="5">
        <v>593.87</v>
      </c>
      <c r="X351" s="6">
        <v>8.8000426762134924E-3</v>
      </c>
      <c r="Y351" s="5">
        <v>579.41</v>
      </c>
      <c r="Z351" s="6">
        <v>8.7998550494182148E-3</v>
      </c>
      <c r="AA351" s="5">
        <v>628.04000000000008</v>
      </c>
      <c r="AB351" s="6">
        <v>8.8001555902930927E-3</v>
      </c>
      <c r="AC351" s="5">
        <v>605.38999999999987</v>
      </c>
      <c r="AD351" s="6">
        <v>8.8001942063704319E-3</v>
      </c>
      <c r="AE351" s="5">
        <v>553.08000000000004</v>
      </c>
      <c r="AF351" s="6">
        <v>8.7999691966074243E-3</v>
      </c>
      <c r="AG351" s="5">
        <v>585.61000000000013</v>
      </c>
      <c r="AH351" s="6">
        <v>8.8000027649809756E-3</v>
      </c>
      <c r="AI351" s="5">
        <v>573.36</v>
      </c>
      <c r="AJ351" s="6">
        <v>8.8000979835104083E-3</v>
      </c>
      <c r="AK351" s="5">
        <v>599.21</v>
      </c>
      <c r="AL351" s="6">
        <v>8.7998895626416277E-3</v>
      </c>
      <c r="AM351" s="5">
        <v>598.13</v>
      </c>
      <c r="AN351" s="6">
        <v>8.7999738706408415E-3</v>
      </c>
      <c r="AO351" s="5">
        <v>632.30999999999995</v>
      </c>
      <c r="AP351" s="6">
        <v>9.3999331029100252E-3</v>
      </c>
      <c r="AQ351" s="5">
        <v>609.55000000000007</v>
      </c>
      <c r="AR351" s="6">
        <v>9.3999224010999569E-3</v>
      </c>
      <c r="AS351" s="5">
        <v>634.27</v>
      </c>
      <c r="AT351" s="6">
        <v>9.3998860341438142E-3</v>
      </c>
      <c r="AU351" s="5">
        <v>636.61</v>
      </c>
      <c r="AV351" s="6">
        <v>9.3999483793538677E-3</v>
      </c>
      <c r="AW351" s="5">
        <v>604.81999999999994</v>
      </c>
      <c r="AX351" s="6">
        <v>9.4000589038445246E-3</v>
      </c>
      <c r="AY351" s="5">
        <v>603.1400000000001</v>
      </c>
      <c r="AZ351" s="6">
        <v>9.3999545540546514E-3</v>
      </c>
      <c r="BA351" s="5">
        <v>600.3599999999999</v>
      </c>
      <c r="BB351" s="6">
        <v>9.400115552090034E-3</v>
      </c>
      <c r="BC351" s="5">
        <v>574.57000000000016</v>
      </c>
      <c r="BD351" s="6">
        <v>9.4001288863243271E-3</v>
      </c>
      <c r="BE351" s="5">
        <v>634.93000000000006</v>
      </c>
      <c r="BF351" s="6">
        <v>9.3998823626773743E-3</v>
      </c>
      <c r="BG351" s="5">
        <v>635.35</v>
      </c>
      <c r="BH351" s="6">
        <v>9.3998283220148755E-3</v>
      </c>
      <c r="BI351" s="5">
        <v>626.09</v>
      </c>
      <c r="BJ351" s="6">
        <v>9.4000648000761508E-3</v>
      </c>
      <c r="BK351" s="5">
        <v>629.99</v>
      </c>
      <c r="BL351" s="6">
        <v>9.3999821546712544E-3</v>
      </c>
      <c r="BM351" s="5">
        <v>658.75</v>
      </c>
      <c r="BN351" s="6">
        <v>9.3999352456832705E-3</v>
      </c>
      <c r="BO351" s="5">
        <v>589.32999999999993</v>
      </c>
      <c r="BP351" s="6">
        <v>9.3998352042194873E-3</v>
      </c>
      <c r="BQ351" s="5">
        <v>615.01</v>
      </c>
      <c r="BR351" s="6">
        <v>9.1000156843248498E-3</v>
      </c>
      <c r="BS351" s="5">
        <v>453.81000000000006</v>
      </c>
      <c r="BT351" s="6">
        <v>9.1000640078541979E-3</v>
      </c>
      <c r="BU351" s="5">
        <v>487.85999999999996</v>
      </c>
      <c r="BV351" s="6">
        <v>9.1000490573710079E-3</v>
      </c>
      <c r="BW351" s="5">
        <v>367.42999999999995</v>
      </c>
      <c r="BX351" s="6">
        <v>9.1003951190793703E-3</v>
      </c>
      <c r="BY351" s="5">
        <v>432.9799999999999</v>
      </c>
      <c r="BZ351" s="6">
        <v>9.0997302950739569E-3</v>
      </c>
      <c r="CA351" s="5">
        <v>462.32</v>
      </c>
      <c r="CB351" s="6">
        <v>9.0998183067511913E-3</v>
      </c>
      <c r="CC351" s="5">
        <v>658.21</v>
      </c>
      <c r="CD351" s="6">
        <v>9.1001219414404578E-3</v>
      </c>
      <c r="CE351" s="5">
        <v>23417.319999999996</v>
      </c>
      <c r="CF351" s="6">
        <v>9.1724635181970569E-3</v>
      </c>
      <c r="CG351" s="4"/>
      <c r="CH351" s="12">
        <f t="shared" si="121"/>
        <v>7754.8499999999995</v>
      </c>
      <c r="CI351" s="12">
        <f t="shared" si="122"/>
        <v>7235.48</v>
      </c>
      <c r="CJ351" s="12">
        <f t="shared" si="123"/>
        <v>6873.4800000000005</v>
      </c>
      <c r="CK351" s="12">
        <f t="shared" si="124"/>
        <v>5961.6342857142863</v>
      </c>
      <c r="CL351" s="12">
        <f t="shared" si="125"/>
        <v>5961.6342857142863</v>
      </c>
      <c r="CM351" s="16">
        <f t="shared" si="131"/>
        <v>9.1331335601817533E-3</v>
      </c>
      <c r="CN351" s="16">
        <f t="shared" si="130"/>
        <v>9.0986336997146301E-3</v>
      </c>
      <c r="CO351" s="16">
        <f t="shared" si="130"/>
        <v>9.3140550780630785E-3</v>
      </c>
      <c r="CP351" s="16">
        <f t="shared" si="130"/>
        <v>9.100025097147104E-3</v>
      </c>
      <c r="CQ351" s="16">
        <f t="shared" si="130"/>
        <v>9.100025097147104E-3</v>
      </c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</row>
    <row r="352" spans="1:128" x14ac:dyDescent="0.25">
      <c r="A352" s="2" t="s">
        <v>251</v>
      </c>
      <c r="B352" s="2" t="s">
        <v>237</v>
      </c>
      <c r="C352" s="2" t="s">
        <v>238</v>
      </c>
      <c r="D352" s="2" t="s">
        <v>63</v>
      </c>
      <c r="E352" s="5">
        <v>8974.1200000000008</v>
      </c>
      <c r="F352" s="6">
        <v>0.11310001819860069</v>
      </c>
      <c r="G352" s="5">
        <v>7323.2100000000009</v>
      </c>
      <c r="H352" s="6">
        <v>0.11309987314273967</v>
      </c>
      <c r="I352" s="5">
        <v>11314.500000000004</v>
      </c>
      <c r="J352" s="6">
        <v>0.11309989576157037</v>
      </c>
      <c r="K352" s="5">
        <v>7939.3</v>
      </c>
      <c r="L352" s="6">
        <v>0.11310016215776526</v>
      </c>
      <c r="M352" s="5">
        <v>14860.52</v>
      </c>
      <c r="N352" s="6">
        <v>0.17939997756975137</v>
      </c>
      <c r="O352" s="5">
        <v>10735.65</v>
      </c>
      <c r="P352" s="6">
        <v>0.17940012964154065</v>
      </c>
      <c r="Q352" s="5">
        <v>11582.24</v>
      </c>
      <c r="R352" s="6">
        <v>0.17940000291197566</v>
      </c>
      <c r="S352" s="5">
        <v>12402.63</v>
      </c>
      <c r="T352" s="6">
        <v>0.17939991303842187</v>
      </c>
      <c r="U352" s="5">
        <v>9631.92</v>
      </c>
      <c r="V352" s="6">
        <v>0.17939983996924549</v>
      </c>
      <c r="W352" s="5">
        <v>12106.800000000001</v>
      </c>
      <c r="X352" s="6">
        <v>0.17940013247407938</v>
      </c>
      <c r="Y352" s="5">
        <v>11812.25</v>
      </c>
      <c r="Z352" s="6">
        <v>0.17939988575877239</v>
      </c>
      <c r="AA352" s="5">
        <v>12803.22</v>
      </c>
      <c r="AB352" s="6">
        <v>0.17939992366211119</v>
      </c>
      <c r="AC352" s="5">
        <v>12341.42</v>
      </c>
      <c r="AD352" s="6">
        <v>0.17939987905711063</v>
      </c>
      <c r="AE352" s="5">
        <v>11275.310000000001</v>
      </c>
      <c r="AF352" s="6">
        <v>0.17939969024770316</v>
      </c>
      <c r="AG352" s="5">
        <v>11938.449999999997</v>
      </c>
      <c r="AH352" s="6">
        <v>0.17939993000390547</v>
      </c>
      <c r="AI352" s="5">
        <v>11688.59</v>
      </c>
      <c r="AJ352" s="6">
        <v>0.17939991853125423</v>
      </c>
      <c r="AK352" s="5">
        <v>12215.87</v>
      </c>
      <c r="AL352" s="6">
        <v>0.17940005492496283</v>
      </c>
      <c r="AM352" s="5">
        <v>12193.730000000001</v>
      </c>
      <c r="AN352" s="6">
        <v>0.17939997222284346</v>
      </c>
      <c r="AO352" s="5">
        <v>6773.83</v>
      </c>
      <c r="AP352" s="6">
        <v>0.10069989222135506</v>
      </c>
      <c r="AQ352" s="5">
        <v>6530.02</v>
      </c>
      <c r="AR352" s="6">
        <v>0.10069999389325032</v>
      </c>
      <c r="AS352" s="5">
        <v>6794.869999999999</v>
      </c>
      <c r="AT352" s="6">
        <v>0.10070002304511133</v>
      </c>
      <c r="AU352" s="5">
        <v>6819.8899999999994</v>
      </c>
      <c r="AV352" s="6">
        <v>0.10069997950530411</v>
      </c>
      <c r="AW352" s="5">
        <v>6479.26</v>
      </c>
      <c r="AX352" s="6">
        <v>0.1007000854028036</v>
      </c>
      <c r="AY352" s="5">
        <v>6461.3399999999992</v>
      </c>
      <c r="AZ352" s="6">
        <v>0.10070017302499495</v>
      </c>
      <c r="BA352" s="5">
        <v>6431.4400000000005</v>
      </c>
      <c r="BB352" s="6">
        <v>0.1007000452500732</v>
      </c>
      <c r="BC352" s="5">
        <v>6155.14</v>
      </c>
      <c r="BD352" s="6">
        <v>0.10069984390652194</v>
      </c>
      <c r="BE352" s="5">
        <v>6801.95</v>
      </c>
      <c r="BF352" s="6">
        <v>0.1007001241661496</v>
      </c>
      <c r="BG352" s="5">
        <v>6806.48</v>
      </c>
      <c r="BH352" s="6">
        <v>0.10069999760325458</v>
      </c>
      <c r="BI352" s="5">
        <v>6707.1099999999988</v>
      </c>
      <c r="BJ352" s="6">
        <v>0.10070000897832379</v>
      </c>
      <c r="BK352" s="5">
        <v>6748.9499999999989</v>
      </c>
      <c r="BL352" s="6">
        <v>0.10070002629052612</v>
      </c>
      <c r="BM352" s="5">
        <v>7057.079999999999</v>
      </c>
      <c r="BN352" s="6">
        <v>0.10069995449503831</v>
      </c>
      <c r="BO352" s="5">
        <v>6313.46</v>
      </c>
      <c r="BP352" s="6">
        <v>0.10069991951611418</v>
      </c>
      <c r="BQ352" s="5">
        <v>8360.07</v>
      </c>
      <c r="BR352" s="6">
        <v>0.12370005060414245</v>
      </c>
      <c r="BS352" s="5">
        <v>6168.79</v>
      </c>
      <c r="BT352" s="6">
        <v>0.12370019138187985</v>
      </c>
      <c r="BU352" s="5">
        <v>6631.6400000000012</v>
      </c>
      <c r="BV352" s="6">
        <v>0.12369993303575594</v>
      </c>
      <c r="BW352" s="5">
        <v>4994.41</v>
      </c>
      <c r="BX352" s="6">
        <v>0.12370003643328309</v>
      </c>
      <c r="BY352" s="5">
        <v>5885.83</v>
      </c>
      <c r="BZ352" s="6">
        <v>0.12369962945783908</v>
      </c>
      <c r="CA352" s="5">
        <v>6284.63</v>
      </c>
      <c r="CB352" s="6">
        <v>0.12370001541174455</v>
      </c>
      <c r="CC352" s="5">
        <v>8947.1899999999987</v>
      </c>
      <c r="CD352" s="6">
        <v>0.12369991345199348</v>
      </c>
      <c r="CE352" s="5">
        <v>343293.11000000004</v>
      </c>
      <c r="CF352" s="6">
        <v>0.13446643456738047</v>
      </c>
      <c r="CG352" s="4"/>
      <c r="CH352" s="12">
        <f t="shared" si="121"/>
        <v>131486.36000000002</v>
      </c>
      <c r="CI352" s="12">
        <f t="shared" si="122"/>
        <v>111512.58</v>
      </c>
      <c r="CJ352" s="12">
        <f t="shared" si="123"/>
        <v>79176.52</v>
      </c>
      <c r="CK352" s="12">
        <f t="shared" si="124"/>
        <v>81038.674285714282</v>
      </c>
      <c r="CL352" s="12">
        <f t="shared" si="125"/>
        <v>81038.674285714282</v>
      </c>
      <c r="CM352" s="16">
        <f t="shared" si="131"/>
        <v>0.1548556693194762</v>
      </c>
      <c r="CN352" s="16">
        <f t="shared" si="130"/>
        <v>0.14022734059525058</v>
      </c>
      <c r="CO352" s="16">
        <f t="shared" si="130"/>
        <v>0.10728982526600252</v>
      </c>
      <c r="CP352" s="16">
        <f t="shared" si="130"/>
        <v>0.12369996791092536</v>
      </c>
      <c r="CQ352" s="16">
        <f t="shared" si="130"/>
        <v>0.12369996791092536</v>
      </c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</row>
    <row r="353" spans="1:128" s="7" customFormat="1" x14ac:dyDescent="0.25">
      <c r="A353" s="7" t="s">
        <v>252</v>
      </c>
      <c r="E353" s="10">
        <v>79346.759999999995</v>
      </c>
      <c r="F353" s="11">
        <v>1</v>
      </c>
      <c r="G353" s="10">
        <v>64749.939999999966</v>
      </c>
      <c r="H353" s="11">
        <v>1</v>
      </c>
      <c r="I353" s="10">
        <v>100039.87999999996</v>
      </c>
      <c r="J353" s="11">
        <v>1</v>
      </c>
      <c r="K353" s="10">
        <v>70197.070000000007</v>
      </c>
      <c r="L353" s="11">
        <v>1</v>
      </c>
      <c r="M353" s="10">
        <v>82834.570000000007</v>
      </c>
      <c r="N353" s="11">
        <v>1</v>
      </c>
      <c r="O353" s="10">
        <v>59841.929999999993</v>
      </c>
      <c r="P353" s="11">
        <v>1</v>
      </c>
      <c r="Q353" s="10">
        <v>64560.979999999989</v>
      </c>
      <c r="R353" s="11">
        <v>1</v>
      </c>
      <c r="S353" s="10">
        <v>69133.98000000001</v>
      </c>
      <c r="T353" s="11">
        <v>1</v>
      </c>
      <c r="U353" s="10">
        <v>53689.68</v>
      </c>
      <c r="V353" s="11">
        <v>1</v>
      </c>
      <c r="W353" s="10">
        <v>67484.900000000009</v>
      </c>
      <c r="X353" s="11">
        <v>1</v>
      </c>
      <c r="Y353" s="10">
        <v>65843.13</v>
      </c>
      <c r="Z353" s="11">
        <v>1</v>
      </c>
      <c r="AA353" s="10">
        <v>71366.920000000013</v>
      </c>
      <c r="AB353" s="11">
        <v>1</v>
      </c>
      <c r="AC353" s="10">
        <v>68792.800000000003</v>
      </c>
      <c r="AD353" s="11">
        <v>1</v>
      </c>
      <c r="AE353" s="10">
        <v>62850.220000000016</v>
      </c>
      <c r="AF353" s="11">
        <v>1</v>
      </c>
      <c r="AG353" s="10">
        <v>66546.570000000007</v>
      </c>
      <c r="AH353" s="11">
        <v>1</v>
      </c>
      <c r="AI353" s="10">
        <v>65153.819999999992</v>
      </c>
      <c r="AJ353" s="11">
        <v>1</v>
      </c>
      <c r="AK353" s="10">
        <v>68092.899999999994</v>
      </c>
      <c r="AL353" s="11">
        <v>1</v>
      </c>
      <c r="AM353" s="10">
        <v>67969.51999999999</v>
      </c>
      <c r="AN353" s="11">
        <v>1</v>
      </c>
      <c r="AO353" s="10">
        <v>67267.499999999985</v>
      </c>
      <c r="AP353" s="11">
        <v>1</v>
      </c>
      <c r="AQ353" s="10">
        <v>64846.28</v>
      </c>
      <c r="AR353" s="11">
        <v>1</v>
      </c>
      <c r="AS353" s="10">
        <v>67476.350000000006</v>
      </c>
      <c r="AT353" s="11">
        <v>1</v>
      </c>
      <c r="AU353" s="10">
        <v>67724.84</v>
      </c>
      <c r="AV353" s="11">
        <v>1</v>
      </c>
      <c r="AW353" s="10">
        <v>64342.15</v>
      </c>
      <c r="AX353" s="11">
        <v>1</v>
      </c>
      <c r="AY353" s="10">
        <v>64164.139999999992</v>
      </c>
      <c r="AZ353" s="11">
        <v>1</v>
      </c>
      <c r="BA353" s="10">
        <v>63867.3</v>
      </c>
      <c r="BB353" s="11">
        <v>1</v>
      </c>
      <c r="BC353" s="10">
        <v>61123.62999999999</v>
      </c>
      <c r="BD353" s="11">
        <v>1</v>
      </c>
      <c r="BE353" s="10">
        <v>67546.590000000011</v>
      </c>
      <c r="BF353" s="11">
        <v>1</v>
      </c>
      <c r="BG353" s="10">
        <v>67591.66</v>
      </c>
      <c r="BH353" s="11">
        <v>1</v>
      </c>
      <c r="BI353" s="10">
        <v>66604.86</v>
      </c>
      <c r="BJ353" s="11">
        <v>1</v>
      </c>
      <c r="BK353" s="10">
        <v>67020.34</v>
      </c>
      <c r="BL353" s="11">
        <v>1</v>
      </c>
      <c r="BM353" s="10">
        <v>70080.27</v>
      </c>
      <c r="BN353" s="11">
        <v>1</v>
      </c>
      <c r="BO353" s="10">
        <v>62695.779999999992</v>
      </c>
      <c r="BP353" s="11">
        <v>1</v>
      </c>
      <c r="BQ353" s="10">
        <v>67583.399999999994</v>
      </c>
      <c r="BR353" s="11">
        <v>1</v>
      </c>
      <c r="BS353" s="10">
        <v>49868.88</v>
      </c>
      <c r="BT353" s="11">
        <v>1</v>
      </c>
      <c r="BU353" s="10">
        <v>53610.700000000004</v>
      </c>
      <c r="BV353" s="11">
        <v>1</v>
      </c>
      <c r="BW353" s="10">
        <v>40375.170000000013</v>
      </c>
      <c r="BX353" s="11">
        <v>1</v>
      </c>
      <c r="BY353" s="10">
        <v>47581.630000000005</v>
      </c>
      <c r="BZ353" s="11">
        <v>1</v>
      </c>
      <c r="CA353" s="10">
        <v>50805.409999999996</v>
      </c>
      <c r="CB353" s="11">
        <v>1</v>
      </c>
      <c r="CC353" s="10">
        <v>72329.8</v>
      </c>
      <c r="CD353" s="11">
        <v>1</v>
      </c>
      <c r="CE353" s="10">
        <v>2553002.2499999995</v>
      </c>
      <c r="CF353" s="11">
        <v>1</v>
      </c>
      <c r="CG353" s="9"/>
      <c r="CH353" s="17">
        <f t="shared" si="121"/>
        <v>849089.74</v>
      </c>
      <c r="CI353" s="17">
        <f t="shared" si="122"/>
        <v>795227.09000000008</v>
      </c>
      <c r="CJ353" s="17">
        <f t="shared" si="123"/>
        <v>737968.58000000007</v>
      </c>
      <c r="CK353" s="17">
        <f t="shared" si="124"/>
        <v>655122.84</v>
      </c>
      <c r="CL353" s="17">
        <f t="shared" si="125"/>
        <v>655122.84</v>
      </c>
      <c r="CM353" s="15">
        <f t="shared" si="131"/>
        <v>1</v>
      </c>
      <c r="CN353" s="15">
        <f t="shared" si="130"/>
        <v>1</v>
      </c>
      <c r="CO353" s="15">
        <f t="shared" si="130"/>
        <v>1</v>
      </c>
      <c r="CP353" s="15">
        <f t="shared" si="130"/>
        <v>1</v>
      </c>
      <c r="CQ353" s="15">
        <f t="shared" si="130"/>
        <v>1</v>
      </c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</row>
    <row r="354" spans="1:128" x14ac:dyDescent="0.25">
      <c r="A354" s="2" t="s">
        <v>253</v>
      </c>
      <c r="B354" s="2" t="s">
        <v>254</v>
      </c>
      <c r="C354" s="2" t="s">
        <v>255</v>
      </c>
      <c r="D354" s="2" t="s">
        <v>55</v>
      </c>
      <c r="E354" s="5">
        <v>42769.099999999984</v>
      </c>
      <c r="F354" s="6">
        <v>0.82059988898548342</v>
      </c>
      <c r="G354" s="5">
        <v>39784.369999999995</v>
      </c>
      <c r="H354" s="6">
        <v>0.82060033377315256</v>
      </c>
      <c r="I354" s="5">
        <v>45661.330000000016</v>
      </c>
      <c r="J354" s="6">
        <v>0.82060005574742079</v>
      </c>
      <c r="K354" s="5">
        <v>38276.259999999995</v>
      </c>
      <c r="L354" s="6">
        <v>0.82059975238105454</v>
      </c>
      <c r="M354" s="5">
        <v>43855.450000000004</v>
      </c>
      <c r="N354" s="6">
        <v>0.83480000030456414</v>
      </c>
      <c r="O354" s="5">
        <v>21774.929999999997</v>
      </c>
      <c r="P354" s="6">
        <v>0.83480090078277935</v>
      </c>
      <c r="Q354" s="5">
        <v>25089.129999999997</v>
      </c>
      <c r="R354" s="6">
        <v>0.83480030145687512</v>
      </c>
      <c r="S354" s="5">
        <v>25840.239999999998</v>
      </c>
      <c r="T354" s="6">
        <v>0.83480079008121144</v>
      </c>
      <c r="U354" s="5">
        <v>25232.62</v>
      </c>
      <c r="V354" s="6">
        <v>0.83480072732277466</v>
      </c>
      <c r="W354" s="5">
        <v>26024.789999999997</v>
      </c>
      <c r="X354" s="6">
        <v>0.83479973786595552</v>
      </c>
      <c r="Y354" s="5">
        <v>25197.810000000005</v>
      </c>
      <c r="Z354" s="6">
        <v>0.8348002136214131</v>
      </c>
      <c r="AA354" s="5">
        <v>30730.570000000003</v>
      </c>
      <c r="AB354" s="6">
        <v>0.83479988807966998</v>
      </c>
      <c r="AC354" s="5">
        <v>26451.299999999996</v>
      </c>
      <c r="AD354" s="6">
        <v>0.83480034261425784</v>
      </c>
      <c r="AE354" s="5">
        <v>24408.579999999994</v>
      </c>
      <c r="AF354" s="6">
        <v>0.8347998757816657</v>
      </c>
      <c r="AG354" s="5">
        <v>21895.969999999998</v>
      </c>
      <c r="AH354" s="6">
        <v>0.83479939395371994</v>
      </c>
      <c r="AI354" s="5">
        <v>25842.45</v>
      </c>
      <c r="AJ354" s="6">
        <v>0.83479990929195402</v>
      </c>
      <c r="AK354" s="5">
        <v>26155.93</v>
      </c>
      <c r="AL354" s="6">
        <v>0.83479924677645856</v>
      </c>
      <c r="AM354" s="5">
        <v>23704.989999999998</v>
      </c>
      <c r="AN354" s="6">
        <v>0.83479973601934354</v>
      </c>
      <c r="AO354" s="5">
        <v>13930.880000000001</v>
      </c>
      <c r="AP354" s="6">
        <v>0.83840002696191585</v>
      </c>
      <c r="AQ354" s="5">
        <v>17006.570000000003</v>
      </c>
      <c r="AR354" s="6">
        <v>0.83840016169942155</v>
      </c>
      <c r="AS354" s="5">
        <v>22181.1</v>
      </c>
      <c r="AT354" s="6">
        <v>0.83840078256938588</v>
      </c>
      <c r="AU354" s="5">
        <v>22077.38</v>
      </c>
      <c r="AV354" s="6">
        <v>0.83840040952821471</v>
      </c>
      <c r="AW354" s="5">
        <v>20776.569999999996</v>
      </c>
      <c r="AX354" s="6">
        <v>0.83840081933111366</v>
      </c>
      <c r="AY354" s="5">
        <v>21241.31</v>
      </c>
      <c r="AZ354" s="6">
        <v>0.83840072688491374</v>
      </c>
      <c r="BA354" s="5">
        <v>23746.86</v>
      </c>
      <c r="BB354" s="6">
        <v>0.83840005761893954</v>
      </c>
      <c r="BC354" s="5">
        <v>21627.749999999996</v>
      </c>
      <c r="BD354" s="6">
        <v>0.83839991998902164</v>
      </c>
      <c r="BE354" s="5">
        <v>21351.440000000002</v>
      </c>
      <c r="BF354" s="6">
        <v>0.83839964817076273</v>
      </c>
      <c r="BG354" s="5">
        <v>22829.119999999999</v>
      </c>
      <c r="BH354" s="6">
        <v>0.83839997884638617</v>
      </c>
      <c r="BI354" s="5">
        <v>21603.33</v>
      </c>
      <c r="BJ354" s="6">
        <v>0.83840002049106366</v>
      </c>
      <c r="BK354" s="5">
        <v>22332.55</v>
      </c>
      <c r="BL354" s="6">
        <v>0.83839988647417074</v>
      </c>
      <c r="BM354" s="5">
        <v>23103.84</v>
      </c>
      <c r="BN354" s="6">
        <v>0.83840003251435391</v>
      </c>
      <c r="BO354" s="5">
        <v>19779.379999999997</v>
      </c>
      <c r="BP354" s="6">
        <v>0.83839991997226149</v>
      </c>
      <c r="BQ354" s="5">
        <v>20848.989999999998</v>
      </c>
      <c r="BR354" s="6">
        <v>0.84339994425604692</v>
      </c>
      <c r="BS354" s="5">
        <v>22818.980000000003</v>
      </c>
      <c r="BT354" s="6">
        <v>0.84340063098944706</v>
      </c>
      <c r="BU354" s="5">
        <v>21768.420000000002</v>
      </c>
      <c r="BV354" s="6">
        <v>0.84340017613116625</v>
      </c>
      <c r="BW354" s="5">
        <v>21379.430000000004</v>
      </c>
      <c r="BX354" s="6">
        <v>0.8433999629178156</v>
      </c>
      <c r="BY354" s="5">
        <v>22247.890000000003</v>
      </c>
      <c r="BZ354" s="6">
        <v>0.84339974267234097</v>
      </c>
      <c r="CA354" s="5">
        <v>21621.41</v>
      </c>
      <c r="CB354" s="6">
        <v>0.84340029645810566</v>
      </c>
      <c r="CC354" s="5">
        <v>21442.36</v>
      </c>
      <c r="CD354" s="6">
        <v>0.84339978571192586</v>
      </c>
      <c r="CE354" s="5">
        <v>984411.38</v>
      </c>
      <c r="CF354" s="6">
        <v>0.83474143161266123</v>
      </c>
      <c r="CG354" s="4"/>
      <c r="CH354" s="12">
        <f t="shared" si="121"/>
        <v>390236.6</v>
      </c>
      <c r="CI354" s="12">
        <f t="shared" si="122"/>
        <v>265673.03000000003</v>
      </c>
      <c r="CJ354" s="12">
        <f t="shared" si="123"/>
        <v>263190.09000000003</v>
      </c>
      <c r="CK354" s="12">
        <f t="shared" si="124"/>
        <v>260789.96571428573</v>
      </c>
      <c r="CL354" s="12">
        <f t="shared" si="125"/>
        <v>260789.96571428573</v>
      </c>
      <c r="CM354" s="16">
        <f>CH354/CH$358</f>
        <v>0.82868218381063175</v>
      </c>
      <c r="CN354" s="16">
        <f t="shared" ref="CN354:CQ358" si="132">CI354/CI$358</f>
        <v>0.83638458430488583</v>
      </c>
      <c r="CO354" s="16">
        <f t="shared" si="132"/>
        <v>0.84004275187046629</v>
      </c>
      <c r="CP354" s="16">
        <f t="shared" si="132"/>
        <v>0.84340008129773003</v>
      </c>
      <c r="CQ354" s="16">
        <f t="shared" si="132"/>
        <v>0.84340008129773003</v>
      </c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</row>
    <row r="355" spans="1:128" x14ac:dyDescent="0.25">
      <c r="A355" s="2" t="s">
        <v>253</v>
      </c>
      <c r="B355" s="2" t="s">
        <v>254</v>
      </c>
      <c r="C355" s="2" t="s">
        <v>255</v>
      </c>
      <c r="D355" s="2" t="s">
        <v>56</v>
      </c>
      <c r="E355" s="5">
        <v>807.85000000000036</v>
      </c>
      <c r="F355" s="6">
        <v>1.550001333478898E-2</v>
      </c>
      <c r="G355" s="5">
        <v>751.47</v>
      </c>
      <c r="H355" s="6">
        <v>1.5499969782618427E-2</v>
      </c>
      <c r="I355" s="5">
        <v>862.48</v>
      </c>
      <c r="J355" s="6">
        <v>1.5500011411867224E-2</v>
      </c>
      <c r="K355" s="5">
        <v>722.9899999999999</v>
      </c>
      <c r="L355" s="6">
        <v>1.550008843533769E-2</v>
      </c>
      <c r="M355" s="5">
        <v>772.25</v>
      </c>
      <c r="N355" s="6">
        <v>1.4699981421583854E-2</v>
      </c>
      <c r="O355" s="5">
        <v>383.43</v>
      </c>
      <c r="P355" s="6">
        <v>1.469982725028926E-2</v>
      </c>
      <c r="Q355" s="5">
        <v>441.79999999999995</v>
      </c>
      <c r="R355" s="6">
        <v>1.4700181839053304E-2</v>
      </c>
      <c r="S355" s="5">
        <v>455.02000000000004</v>
      </c>
      <c r="T355" s="6">
        <v>1.4699981714672654E-2</v>
      </c>
      <c r="U355" s="5">
        <v>444.28999999999996</v>
      </c>
      <c r="V355" s="6">
        <v>1.4698973596171762E-2</v>
      </c>
      <c r="W355" s="5">
        <v>458.26</v>
      </c>
      <c r="X355" s="6">
        <v>1.4699650904943049E-2</v>
      </c>
      <c r="Y355" s="5">
        <v>443.71</v>
      </c>
      <c r="Z355" s="6">
        <v>1.470005539314556E-2</v>
      </c>
      <c r="AA355" s="5">
        <v>541.13</v>
      </c>
      <c r="AB355" s="6">
        <v>1.4699866075915669E-2</v>
      </c>
      <c r="AC355" s="5">
        <v>465.78000000000003</v>
      </c>
      <c r="AD355" s="6">
        <v>1.4699969513138074E-2</v>
      </c>
      <c r="AE355" s="5">
        <v>429.81</v>
      </c>
      <c r="AF355" s="6">
        <v>1.4699967577373112E-2</v>
      </c>
      <c r="AG355" s="5">
        <v>385.59</v>
      </c>
      <c r="AH355" s="6">
        <v>1.4700892370359243E-2</v>
      </c>
      <c r="AI355" s="5">
        <v>455.06</v>
      </c>
      <c r="AJ355" s="6">
        <v>1.4700001227530539E-2</v>
      </c>
      <c r="AK355" s="5">
        <v>460.59999999999997</v>
      </c>
      <c r="AL355" s="6">
        <v>1.4700625558534405E-2</v>
      </c>
      <c r="AM355" s="5">
        <v>417.41</v>
      </c>
      <c r="AN355" s="6">
        <v>1.4699595224964628E-2</v>
      </c>
      <c r="AO355" s="5">
        <v>250.91000000000003</v>
      </c>
      <c r="AP355" s="6">
        <v>1.5100478273089302E-2</v>
      </c>
      <c r="AQ355" s="5">
        <v>306.29000000000002</v>
      </c>
      <c r="AR355" s="6">
        <v>1.5099669452859441E-2</v>
      </c>
      <c r="AS355" s="5">
        <v>399.47999999999996</v>
      </c>
      <c r="AT355" s="6">
        <v>1.5099537201528249E-2</v>
      </c>
      <c r="AU355" s="5">
        <v>397.61999999999995</v>
      </c>
      <c r="AV355" s="6">
        <v>1.5099833894991555E-2</v>
      </c>
      <c r="AW355" s="5">
        <v>374.17999999999995</v>
      </c>
      <c r="AX355" s="6">
        <v>1.509935559995303E-2</v>
      </c>
      <c r="AY355" s="5">
        <v>382.57</v>
      </c>
      <c r="AZ355" s="6">
        <v>1.5100149947642656E-2</v>
      </c>
      <c r="BA355" s="5">
        <v>427.67999999999995</v>
      </c>
      <c r="BB355" s="6">
        <v>1.5099551546708409E-2</v>
      </c>
      <c r="BC355" s="5">
        <v>389.52</v>
      </c>
      <c r="BD355" s="6">
        <v>1.5099746244252117E-2</v>
      </c>
      <c r="BE355" s="5">
        <v>384.56</v>
      </c>
      <c r="BF355" s="6">
        <v>1.5100385205894707E-2</v>
      </c>
      <c r="BG355" s="5">
        <v>411.16</v>
      </c>
      <c r="BH355" s="6">
        <v>1.509986084888424E-2</v>
      </c>
      <c r="BI355" s="5">
        <v>389.09</v>
      </c>
      <c r="BJ355" s="6">
        <v>1.5100128728898181E-2</v>
      </c>
      <c r="BK355" s="5">
        <v>402.24000000000007</v>
      </c>
      <c r="BL355" s="6">
        <v>1.5100737279682371E-2</v>
      </c>
      <c r="BM355" s="5">
        <v>416.12000000000006</v>
      </c>
      <c r="BN355" s="6">
        <v>1.5100304604337332E-2</v>
      </c>
      <c r="BO355" s="5">
        <v>356.24</v>
      </c>
      <c r="BP355" s="6">
        <v>1.5100149119482939E-2</v>
      </c>
      <c r="BQ355" s="5">
        <v>398</v>
      </c>
      <c r="BR355" s="6">
        <v>1.610021290306661E-2</v>
      </c>
      <c r="BS355" s="5">
        <v>435.59000000000003</v>
      </c>
      <c r="BT355" s="6">
        <v>1.6099618863450217E-2</v>
      </c>
      <c r="BU355" s="5">
        <v>415.55000000000007</v>
      </c>
      <c r="BV355" s="6">
        <v>1.6100155325526895E-2</v>
      </c>
      <c r="BW355" s="5">
        <v>408.12</v>
      </c>
      <c r="BX355" s="6">
        <v>1.6099979880942514E-2</v>
      </c>
      <c r="BY355" s="5">
        <v>424.68</v>
      </c>
      <c r="BZ355" s="6">
        <v>1.609927964935505E-2</v>
      </c>
      <c r="CA355" s="5">
        <v>412.71999999999997</v>
      </c>
      <c r="CB355" s="6">
        <v>1.6099235450148224E-2</v>
      </c>
      <c r="CC355" s="5">
        <v>409.31999999999994</v>
      </c>
      <c r="CD355" s="6">
        <v>1.6099925581307534E-2</v>
      </c>
      <c r="CE355" s="5">
        <v>17890.570000000003</v>
      </c>
      <c r="CF355" s="6">
        <v>1.5170486970768797E-2</v>
      </c>
      <c r="CG355" s="4"/>
      <c r="CH355" s="12">
        <f t="shared" si="121"/>
        <v>7084.6800000000012</v>
      </c>
      <c r="CI355" s="12">
        <f t="shared" si="122"/>
        <v>4725.2999999999993</v>
      </c>
      <c r="CJ355" s="12">
        <f t="shared" si="123"/>
        <v>4833.87</v>
      </c>
      <c r="CK355" s="12">
        <f t="shared" si="124"/>
        <v>4978.2514285714278</v>
      </c>
      <c r="CL355" s="12">
        <f t="shared" si="125"/>
        <v>4978.2514285714278</v>
      </c>
      <c r="CM355" s="16">
        <f t="shared" ref="CM355:CM358" si="133">CH355/CH$358</f>
        <v>1.5044586012689501E-2</v>
      </c>
      <c r="CN355" s="16">
        <f t="shared" si="132"/>
        <v>1.487606053281312E-2</v>
      </c>
      <c r="CO355" s="16">
        <f t="shared" si="132"/>
        <v>1.5428610769440789E-2</v>
      </c>
      <c r="CP355" s="16">
        <f t="shared" si="132"/>
        <v>1.6099766906590325E-2</v>
      </c>
      <c r="CQ355" s="16">
        <f t="shared" si="132"/>
        <v>1.6099766906590325E-2</v>
      </c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</row>
    <row r="356" spans="1:128" x14ac:dyDescent="0.25">
      <c r="A356" s="2" t="s">
        <v>253</v>
      </c>
      <c r="B356" s="2" t="s">
        <v>254</v>
      </c>
      <c r="C356" s="2" t="s">
        <v>255</v>
      </c>
      <c r="D356" s="2" t="s">
        <v>57</v>
      </c>
      <c r="E356" s="5">
        <v>78.179999999999978</v>
      </c>
      <c r="F356" s="6">
        <v>1.5000198582828515E-3</v>
      </c>
      <c r="G356" s="5">
        <v>72.72</v>
      </c>
      <c r="H356" s="6">
        <v>1.4999371932239635E-3</v>
      </c>
      <c r="I356" s="5">
        <v>83.460000000000022</v>
      </c>
      <c r="J356" s="6">
        <v>1.4998967540516173E-3</v>
      </c>
      <c r="K356" s="5">
        <v>69.97</v>
      </c>
      <c r="L356" s="6">
        <v>1.5000777159028178E-3</v>
      </c>
      <c r="M356" s="5">
        <v>78.800000000000011</v>
      </c>
      <c r="N356" s="6">
        <v>1.4999786805060637E-3</v>
      </c>
      <c r="O356" s="5">
        <v>39.120000000000005</v>
      </c>
      <c r="P356" s="6">
        <v>1.4997711238852356E-3</v>
      </c>
      <c r="Q356" s="5">
        <v>45.080000000000013</v>
      </c>
      <c r="R356" s="6">
        <v>1.4999642311102834E-3</v>
      </c>
      <c r="S356" s="5">
        <v>46.42</v>
      </c>
      <c r="T356" s="6">
        <v>1.4996552925038561E-3</v>
      </c>
      <c r="U356" s="5">
        <v>45.35</v>
      </c>
      <c r="V356" s="6">
        <v>1.5003678961632932E-3</v>
      </c>
      <c r="W356" s="5">
        <v>46.74</v>
      </c>
      <c r="X356" s="6">
        <v>1.4992835580173659E-3</v>
      </c>
      <c r="Y356" s="5">
        <v>45.280000000000008</v>
      </c>
      <c r="Z356" s="6">
        <v>1.5001205927331614E-3</v>
      </c>
      <c r="AA356" s="5">
        <v>55.21</v>
      </c>
      <c r="AB356" s="6">
        <v>1.499786753739959E-3</v>
      </c>
      <c r="AC356" s="5">
        <v>47.519999999999996</v>
      </c>
      <c r="AD356" s="6">
        <v>1.4997263756801949E-3</v>
      </c>
      <c r="AE356" s="5">
        <v>43.87</v>
      </c>
      <c r="AF356" s="6">
        <v>1.5004015207169643E-3</v>
      </c>
      <c r="AG356" s="5">
        <v>39.339999999999996</v>
      </c>
      <c r="AH356" s="6">
        <v>1.4998654162450599E-3</v>
      </c>
      <c r="AI356" s="5">
        <v>46.440000000000005</v>
      </c>
      <c r="AJ356" s="6">
        <v>1.5001715312409755E-3</v>
      </c>
      <c r="AK356" s="5">
        <v>46.999999999999993</v>
      </c>
      <c r="AL356" s="6">
        <v>1.5000638325035106E-3</v>
      </c>
      <c r="AM356" s="5">
        <v>42.6</v>
      </c>
      <c r="AN356" s="6">
        <v>1.5002102407309197E-3</v>
      </c>
      <c r="AO356" s="5">
        <v>24.91</v>
      </c>
      <c r="AP356" s="6">
        <v>1.4991547319064783E-3</v>
      </c>
      <c r="AQ356" s="5">
        <v>30.419999999999995</v>
      </c>
      <c r="AR356" s="6">
        <v>1.4996635370269486E-3</v>
      </c>
      <c r="AS356" s="5">
        <v>39.69</v>
      </c>
      <c r="AT356" s="6">
        <v>1.5002018412152204E-3</v>
      </c>
      <c r="AU356" s="5">
        <v>39.499999999999993</v>
      </c>
      <c r="AV356" s="6">
        <v>1.5000337982298839E-3</v>
      </c>
      <c r="AW356" s="5">
        <v>37.17</v>
      </c>
      <c r="AX356" s="6">
        <v>1.4999279695607842E-3</v>
      </c>
      <c r="AY356" s="5">
        <v>37.99</v>
      </c>
      <c r="AZ356" s="6">
        <v>1.4994764265649279E-3</v>
      </c>
      <c r="BA356" s="5">
        <v>42.49</v>
      </c>
      <c r="BB356" s="6">
        <v>1.5001401637196978E-3</v>
      </c>
      <c r="BC356" s="5">
        <v>38.699999999999996</v>
      </c>
      <c r="BD356" s="6">
        <v>1.5002058421969525E-3</v>
      </c>
      <c r="BE356" s="5">
        <v>38.199999999999996</v>
      </c>
      <c r="BF356" s="6">
        <v>1.4999862566704228E-3</v>
      </c>
      <c r="BG356" s="5">
        <v>40.850000000000009</v>
      </c>
      <c r="BH356" s="6">
        <v>1.5002172285166876E-3</v>
      </c>
      <c r="BI356" s="5">
        <v>38.659999999999997</v>
      </c>
      <c r="BJ356" s="6">
        <v>1.5003494735387794E-3</v>
      </c>
      <c r="BK356" s="5">
        <v>39.950000000000003</v>
      </c>
      <c r="BL356" s="6">
        <v>1.499787326778318E-3</v>
      </c>
      <c r="BM356" s="5">
        <v>41.34</v>
      </c>
      <c r="BN356" s="6">
        <v>1.5001600315853725E-3</v>
      </c>
      <c r="BO356" s="5">
        <v>35.400000000000006</v>
      </c>
      <c r="BP356" s="6">
        <v>1.5005200955246355E-3</v>
      </c>
      <c r="BQ356" s="5">
        <v>34.6</v>
      </c>
      <c r="BR356" s="6">
        <v>1.3996667498645846E-3</v>
      </c>
      <c r="BS356" s="5">
        <v>37.870000000000005</v>
      </c>
      <c r="BT356" s="6">
        <v>1.3996936714774438E-3</v>
      </c>
      <c r="BU356" s="5">
        <v>36.129999999999995</v>
      </c>
      <c r="BV356" s="6">
        <v>1.3998282081850236E-3</v>
      </c>
      <c r="BW356" s="5">
        <v>35.49</v>
      </c>
      <c r="BX356" s="6">
        <v>1.4000497059067183E-3</v>
      </c>
      <c r="BY356" s="5">
        <v>36.939999999999991</v>
      </c>
      <c r="BZ356" s="6">
        <v>1.400365899611885E-3</v>
      </c>
      <c r="CA356" s="5">
        <v>35.900000000000006</v>
      </c>
      <c r="CB356" s="6">
        <v>1.4003744733967858E-3</v>
      </c>
      <c r="CC356" s="5">
        <v>35.600000000000009</v>
      </c>
      <c r="CD356" s="6">
        <v>1.4002671520926132E-3</v>
      </c>
      <c r="CE356" s="5">
        <v>1750.9000000000003</v>
      </c>
      <c r="CF356" s="6">
        <v>1.4846930889915238E-3</v>
      </c>
      <c r="CG356" s="4"/>
      <c r="CH356" s="12">
        <f t="shared" si="121"/>
        <v>706.33</v>
      </c>
      <c r="CI356" s="12">
        <f t="shared" si="122"/>
        <v>476.45000000000005</v>
      </c>
      <c r="CJ356" s="12">
        <f t="shared" si="123"/>
        <v>459.68000000000006</v>
      </c>
      <c r="CK356" s="12">
        <f t="shared" si="124"/>
        <v>432.90857142857146</v>
      </c>
      <c r="CL356" s="12">
        <f t="shared" si="125"/>
        <v>432.90857142857146</v>
      </c>
      <c r="CM356" s="16">
        <f t="shared" si="133"/>
        <v>1.4999184773826022E-3</v>
      </c>
      <c r="CN356" s="16">
        <f t="shared" si="132"/>
        <v>1.4999468903262889E-3</v>
      </c>
      <c r="CO356" s="16">
        <f t="shared" si="132"/>
        <v>1.4671937388669003E-3</v>
      </c>
      <c r="CP356" s="16">
        <f t="shared" si="132"/>
        <v>1.4000351713583617E-3</v>
      </c>
      <c r="CQ356" s="16">
        <f t="shared" si="132"/>
        <v>1.4000351713583617E-3</v>
      </c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</row>
    <row r="357" spans="1:128" x14ac:dyDescent="0.25">
      <c r="A357" s="2" t="s">
        <v>253</v>
      </c>
      <c r="B357" s="2" t="s">
        <v>254</v>
      </c>
      <c r="C357" s="2" t="s">
        <v>255</v>
      </c>
      <c r="D357" s="2" t="s">
        <v>63</v>
      </c>
      <c r="E357" s="5">
        <v>8464.1799999999985</v>
      </c>
      <c r="F357" s="6">
        <v>0.16240007782144469</v>
      </c>
      <c r="G357" s="5">
        <v>7873.4699999999993</v>
      </c>
      <c r="H357" s="6">
        <v>0.16239975925100494</v>
      </c>
      <c r="I357" s="5">
        <v>9036.56</v>
      </c>
      <c r="J357" s="6">
        <v>0.1624000360866604</v>
      </c>
      <c r="K357" s="5">
        <v>7575.03</v>
      </c>
      <c r="L357" s="6">
        <v>0.16240008146770504</v>
      </c>
      <c r="M357" s="5">
        <v>7827.58</v>
      </c>
      <c r="N357" s="6">
        <v>0.14900003959334585</v>
      </c>
      <c r="O357" s="5">
        <v>3886.4999999999995</v>
      </c>
      <c r="P357" s="6">
        <v>0.1489995008430462</v>
      </c>
      <c r="Q357" s="5">
        <v>4478.04</v>
      </c>
      <c r="R357" s="6">
        <v>0.14899955247296121</v>
      </c>
      <c r="S357" s="5">
        <v>4612.0999999999995</v>
      </c>
      <c r="T357" s="6">
        <v>0.14899957291161209</v>
      </c>
      <c r="U357" s="5">
        <v>4503.66</v>
      </c>
      <c r="V357" s="6">
        <v>0.14899993118489033</v>
      </c>
      <c r="W357" s="5">
        <v>4645.1000000000004</v>
      </c>
      <c r="X357" s="6">
        <v>0.14900132767108401</v>
      </c>
      <c r="Y357" s="5">
        <v>4497.4400000000005</v>
      </c>
      <c r="Z357" s="6">
        <v>0.14899961039270823</v>
      </c>
      <c r="AA357" s="5">
        <v>5484.99</v>
      </c>
      <c r="AB357" s="6">
        <v>0.14900045909067447</v>
      </c>
      <c r="AC357" s="5">
        <v>4721.18</v>
      </c>
      <c r="AD357" s="6">
        <v>0.14899996149692388</v>
      </c>
      <c r="AE357" s="5">
        <v>4356.58</v>
      </c>
      <c r="AF357" s="6">
        <v>0.14899975512024419</v>
      </c>
      <c r="AG357" s="5">
        <v>3908.1200000000008</v>
      </c>
      <c r="AH357" s="6">
        <v>0.14899984825967577</v>
      </c>
      <c r="AI357" s="5">
        <v>4612.51</v>
      </c>
      <c r="AJ357" s="6">
        <v>0.14899991794927459</v>
      </c>
      <c r="AK357" s="5">
        <v>4668.4699999999993</v>
      </c>
      <c r="AL357" s="6">
        <v>0.1490000638325035</v>
      </c>
      <c r="AM357" s="5">
        <v>4231.0200000000004</v>
      </c>
      <c r="AN357" s="6">
        <v>0.14900045851496094</v>
      </c>
      <c r="AO357" s="5">
        <v>2409.33</v>
      </c>
      <c r="AP357" s="6">
        <v>0.14500034003308854</v>
      </c>
      <c r="AQ357" s="5">
        <v>2941.27</v>
      </c>
      <c r="AR357" s="6">
        <v>0.14500050531069211</v>
      </c>
      <c r="AS357" s="5">
        <v>3836.1699999999992</v>
      </c>
      <c r="AT357" s="6">
        <v>0.14499947838787078</v>
      </c>
      <c r="AU357" s="5">
        <v>3818.2400000000002</v>
      </c>
      <c r="AV357" s="6">
        <v>0.14499972277856388</v>
      </c>
      <c r="AW357" s="5">
        <v>3593.27</v>
      </c>
      <c r="AX357" s="6">
        <v>0.14499989709937258</v>
      </c>
      <c r="AY357" s="5">
        <v>3673.64</v>
      </c>
      <c r="AZ357" s="6">
        <v>0.1449996467408787</v>
      </c>
      <c r="BA357" s="5">
        <v>4106.99</v>
      </c>
      <c r="BB357" s="6">
        <v>0.14500025067063219</v>
      </c>
      <c r="BC357" s="5">
        <v>3740.4900000000002</v>
      </c>
      <c r="BD357" s="6">
        <v>0.14500012792452918</v>
      </c>
      <c r="BE357" s="5">
        <v>3692.7</v>
      </c>
      <c r="BF357" s="6">
        <v>0.144999980366672</v>
      </c>
      <c r="BG357" s="5">
        <v>3948.26</v>
      </c>
      <c r="BH357" s="6">
        <v>0.14499994307621289</v>
      </c>
      <c r="BI357" s="5">
        <v>3736.2500000000005</v>
      </c>
      <c r="BJ357" s="6">
        <v>0.14499950130649936</v>
      </c>
      <c r="BK357" s="5">
        <v>3862.37</v>
      </c>
      <c r="BL357" s="6">
        <v>0.14499958891936851</v>
      </c>
      <c r="BM357" s="5">
        <v>3995.76</v>
      </c>
      <c r="BN357" s="6">
        <v>0.14499950284972346</v>
      </c>
      <c r="BO357" s="5">
        <v>3420.8</v>
      </c>
      <c r="BP357" s="6">
        <v>0.14499941081273085</v>
      </c>
      <c r="BQ357" s="5">
        <v>3438.5799999999995</v>
      </c>
      <c r="BR357" s="6">
        <v>0.13910017609102204</v>
      </c>
      <c r="BS357" s="5">
        <v>3763.4799999999996</v>
      </c>
      <c r="BT357" s="6">
        <v>0.13910005647562526</v>
      </c>
      <c r="BU357" s="5">
        <v>3590.21</v>
      </c>
      <c r="BV357" s="6">
        <v>0.13909984033512188</v>
      </c>
      <c r="BW357" s="5">
        <v>3526.0600000000004</v>
      </c>
      <c r="BX357" s="6">
        <v>0.13910000749533513</v>
      </c>
      <c r="BY357" s="5">
        <v>3669.3100000000004</v>
      </c>
      <c r="BZ357" s="6">
        <v>0.13910061177869215</v>
      </c>
      <c r="CA357" s="5">
        <v>3565.9700000000003</v>
      </c>
      <c r="CB357" s="6">
        <v>0.13910009361834919</v>
      </c>
      <c r="CC357" s="5">
        <v>3536.44</v>
      </c>
      <c r="CD357" s="6">
        <v>0.13910002155467416</v>
      </c>
      <c r="CE357" s="5">
        <v>175248.12</v>
      </c>
      <c r="CF357" s="6">
        <v>0.1486033883275785</v>
      </c>
      <c r="CG357" s="4"/>
      <c r="CH357" s="12">
        <f t="shared" si="121"/>
        <v>72884.649999999994</v>
      </c>
      <c r="CI357" s="12">
        <f t="shared" si="122"/>
        <v>46769.799999999996</v>
      </c>
      <c r="CJ357" s="12">
        <f t="shared" si="123"/>
        <v>44821.94999999999</v>
      </c>
      <c r="CK357" s="12">
        <f t="shared" si="124"/>
        <v>43011.514285714293</v>
      </c>
      <c r="CL357" s="12">
        <f t="shared" si="125"/>
        <v>43011.514285714293</v>
      </c>
      <c r="CM357" s="16">
        <f t="shared" si="133"/>
        <v>0.15477331169929617</v>
      </c>
      <c r="CN357" s="16">
        <f t="shared" si="132"/>
        <v>0.14723940827197493</v>
      </c>
      <c r="CO357" s="16">
        <f t="shared" si="132"/>
        <v>0.14306144362122614</v>
      </c>
      <c r="CP357" s="16">
        <f t="shared" si="132"/>
        <v>0.13910011662432134</v>
      </c>
      <c r="CQ357" s="16">
        <f t="shared" si="132"/>
        <v>0.13910011662432134</v>
      </c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</row>
    <row r="358" spans="1:128" s="7" customFormat="1" x14ac:dyDescent="0.25">
      <c r="A358" s="7" t="s">
        <v>256</v>
      </c>
      <c r="E358" s="10">
        <v>52119.309999999983</v>
      </c>
      <c r="F358" s="11">
        <v>1</v>
      </c>
      <c r="G358" s="10">
        <v>48482.03</v>
      </c>
      <c r="H358" s="11">
        <v>1</v>
      </c>
      <c r="I358" s="10">
        <v>55643.830000000016</v>
      </c>
      <c r="J358" s="11">
        <v>1</v>
      </c>
      <c r="K358" s="10">
        <v>46644.249999999993</v>
      </c>
      <c r="L358" s="11">
        <v>1</v>
      </c>
      <c r="M358" s="10">
        <v>52534.080000000009</v>
      </c>
      <c r="N358" s="11">
        <v>1</v>
      </c>
      <c r="O358" s="10">
        <v>26083.979999999996</v>
      </c>
      <c r="P358" s="11">
        <v>1</v>
      </c>
      <c r="Q358" s="10">
        <v>30054.05</v>
      </c>
      <c r="R358" s="11">
        <v>1</v>
      </c>
      <c r="S358" s="10">
        <v>30953.779999999995</v>
      </c>
      <c r="T358" s="11">
        <v>1</v>
      </c>
      <c r="U358" s="10">
        <v>30225.919999999998</v>
      </c>
      <c r="V358" s="11">
        <v>1</v>
      </c>
      <c r="W358" s="10">
        <v>31174.89</v>
      </c>
      <c r="X358" s="11">
        <v>1</v>
      </c>
      <c r="Y358" s="10">
        <v>30184.240000000005</v>
      </c>
      <c r="Z358" s="11">
        <v>1</v>
      </c>
      <c r="AA358" s="10">
        <v>36811.9</v>
      </c>
      <c r="AB358" s="11">
        <v>1</v>
      </c>
      <c r="AC358" s="10">
        <v>31685.779999999995</v>
      </c>
      <c r="AD358" s="11">
        <v>1</v>
      </c>
      <c r="AE358" s="10">
        <v>29238.839999999997</v>
      </c>
      <c r="AF358" s="11">
        <v>1</v>
      </c>
      <c r="AG358" s="10">
        <v>26229.019999999997</v>
      </c>
      <c r="AH358" s="11">
        <v>1</v>
      </c>
      <c r="AI358" s="10">
        <v>30956.46</v>
      </c>
      <c r="AJ358" s="11">
        <v>1</v>
      </c>
      <c r="AK358" s="10">
        <v>31332</v>
      </c>
      <c r="AL358" s="11">
        <v>1</v>
      </c>
      <c r="AM358" s="10">
        <v>28396.019999999997</v>
      </c>
      <c r="AN358" s="11">
        <v>1</v>
      </c>
      <c r="AO358" s="10">
        <v>16616.03</v>
      </c>
      <c r="AP358" s="11">
        <v>1</v>
      </c>
      <c r="AQ358" s="10">
        <v>20284.550000000003</v>
      </c>
      <c r="AR358" s="11">
        <v>1</v>
      </c>
      <c r="AS358" s="10">
        <v>26456.439999999995</v>
      </c>
      <c r="AT358" s="11">
        <v>1</v>
      </c>
      <c r="AU358" s="10">
        <v>26332.74</v>
      </c>
      <c r="AV358" s="11">
        <v>1</v>
      </c>
      <c r="AW358" s="10">
        <v>24781.189999999995</v>
      </c>
      <c r="AX358" s="11">
        <v>1</v>
      </c>
      <c r="AY358" s="10">
        <v>25335.510000000002</v>
      </c>
      <c r="AZ358" s="11">
        <v>1</v>
      </c>
      <c r="BA358" s="10">
        <v>28324.020000000004</v>
      </c>
      <c r="BB358" s="11">
        <v>1</v>
      </c>
      <c r="BC358" s="10">
        <v>25796.46</v>
      </c>
      <c r="BD358" s="11">
        <v>1</v>
      </c>
      <c r="BE358" s="10">
        <v>25466.900000000005</v>
      </c>
      <c r="BF358" s="11">
        <v>1</v>
      </c>
      <c r="BG358" s="10">
        <v>27229.39</v>
      </c>
      <c r="BH358" s="11">
        <v>1</v>
      </c>
      <c r="BI358" s="10">
        <v>25767.33</v>
      </c>
      <c r="BJ358" s="11">
        <v>1</v>
      </c>
      <c r="BK358" s="10">
        <v>26637.11</v>
      </c>
      <c r="BL358" s="11">
        <v>1</v>
      </c>
      <c r="BM358" s="10">
        <v>27557.059999999998</v>
      </c>
      <c r="BN358" s="11">
        <v>1</v>
      </c>
      <c r="BO358" s="10">
        <v>23591.82</v>
      </c>
      <c r="BP358" s="11">
        <v>1</v>
      </c>
      <c r="BQ358" s="10">
        <v>24720.169999999995</v>
      </c>
      <c r="BR358" s="11">
        <v>1</v>
      </c>
      <c r="BS358" s="10">
        <v>27055.920000000002</v>
      </c>
      <c r="BT358" s="11">
        <v>1</v>
      </c>
      <c r="BU358" s="10">
        <v>25810.31</v>
      </c>
      <c r="BV358" s="11">
        <v>1</v>
      </c>
      <c r="BW358" s="10">
        <v>25349.100000000006</v>
      </c>
      <c r="BX358" s="11">
        <v>1</v>
      </c>
      <c r="BY358" s="10">
        <v>26378.820000000003</v>
      </c>
      <c r="BZ358" s="11">
        <v>1</v>
      </c>
      <c r="CA358" s="10">
        <v>25636.000000000004</v>
      </c>
      <c r="CB358" s="11">
        <v>1</v>
      </c>
      <c r="CC358" s="10">
        <v>25423.719999999998</v>
      </c>
      <c r="CD358" s="11">
        <v>1</v>
      </c>
      <c r="CE358" s="10">
        <v>1179300.97</v>
      </c>
      <c r="CF358" s="11">
        <v>1</v>
      </c>
      <c r="CG358" s="9"/>
      <c r="CH358" s="17">
        <f t="shared" si="121"/>
        <v>470912.25999999995</v>
      </c>
      <c r="CI358" s="17">
        <f t="shared" si="122"/>
        <v>317644.57999999996</v>
      </c>
      <c r="CJ358" s="17">
        <f t="shared" si="123"/>
        <v>313305.58999999997</v>
      </c>
      <c r="CK358" s="17">
        <f t="shared" si="124"/>
        <v>309212.64</v>
      </c>
      <c r="CL358" s="17">
        <f t="shared" si="125"/>
        <v>309212.64</v>
      </c>
      <c r="CM358" s="15">
        <f t="shared" si="133"/>
        <v>1</v>
      </c>
      <c r="CN358" s="15">
        <f t="shared" si="132"/>
        <v>1</v>
      </c>
      <c r="CO358" s="15">
        <f t="shared" si="132"/>
        <v>1</v>
      </c>
      <c r="CP358" s="15">
        <f t="shared" si="132"/>
        <v>1</v>
      </c>
      <c r="CQ358" s="15">
        <f t="shared" si="132"/>
        <v>1</v>
      </c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</row>
    <row r="359" spans="1:128" x14ac:dyDescent="0.25">
      <c r="A359" s="2" t="s">
        <v>257</v>
      </c>
      <c r="B359" s="2" t="s">
        <v>258</v>
      </c>
      <c r="C359" s="2" t="s">
        <v>95</v>
      </c>
      <c r="D359" s="2" t="s">
        <v>55</v>
      </c>
      <c r="E359" s="5">
        <v>26162.030000000006</v>
      </c>
      <c r="F359" s="6">
        <v>0.83068251021920569</v>
      </c>
      <c r="G359" s="5">
        <v>27931.229999999996</v>
      </c>
      <c r="H359" s="6">
        <v>0.83068312574109104</v>
      </c>
      <c r="I359" s="5">
        <v>27906.089999999997</v>
      </c>
      <c r="J359" s="6">
        <v>0.830681784355633</v>
      </c>
      <c r="K359" s="5">
        <v>28675.309999999998</v>
      </c>
      <c r="L359" s="6">
        <v>0.830682997993057</v>
      </c>
      <c r="M359" s="5">
        <v>27314.9</v>
      </c>
      <c r="N359" s="6">
        <v>0.84977724959245382</v>
      </c>
      <c r="O359" s="5">
        <v>50568.53</v>
      </c>
      <c r="P359" s="6">
        <v>0.84977757597471004</v>
      </c>
      <c r="Q359" s="5">
        <v>65976.7</v>
      </c>
      <c r="R359" s="6">
        <v>0.84977761451706058</v>
      </c>
      <c r="S359" s="5">
        <v>81060.159999999989</v>
      </c>
      <c r="T359" s="6">
        <v>0.8497775340062349</v>
      </c>
      <c r="U359" s="5">
        <v>153136.07999999999</v>
      </c>
      <c r="V359" s="6">
        <v>0.84977748123036312</v>
      </c>
      <c r="W359" s="5">
        <v>81383.339999999982</v>
      </c>
      <c r="X359" s="6">
        <v>0.84977772301703625</v>
      </c>
      <c r="Y359" s="5">
        <v>64375.56</v>
      </c>
      <c r="Z359" s="6">
        <v>0.84977764730000094</v>
      </c>
      <c r="AA359" s="5">
        <v>74925.349999999991</v>
      </c>
      <c r="AB359" s="6">
        <v>0.84977769783169022</v>
      </c>
      <c r="AC359" s="5">
        <v>69556.03</v>
      </c>
      <c r="AD359" s="6">
        <v>0.84977749488253496</v>
      </c>
      <c r="AE359" s="5">
        <v>51740.049999999996</v>
      </c>
      <c r="AF359" s="6">
        <v>0.84977715133097398</v>
      </c>
      <c r="AG359" s="5">
        <v>49052.39</v>
      </c>
      <c r="AH359" s="6">
        <v>0.84977741420741293</v>
      </c>
      <c r="AI359" s="5">
        <v>44830.500000000007</v>
      </c>
      <c r="AJ359" s="6">
        <v>0.84977772958907094</v>
      </c>
      <c r="AK359" s="5">
        <v>48115.83</v>
      </c>
      <c r="AL359" s="6">
        <v>0.84977780587852769</v>
      </c>
      <c r="AM359" s="5">
        <v>45434.64</v>
      </c>
      <c r="AN359" s="6">
        <v>0.8497778702136608</v>
      </c>
      <c r="AO359" s="5">
        <v>7276.7000000000007</v>
      </c>
      <c r="AP359" s="6">
        <v>0.88091802294331001</v>
      </c>
      <c r="AQ359" s="5">
        <v>9541.94</v>
      </c>
      <c r="AR359" s="6">
        <v>0.88091995875104667</v>
      </c>
      <c r="AS359" s="5">
        <v>-1573.13</v>
      </c>
      <c r="AT359" s="6">
        <v>0.88092038212993762</v>
      </c>
      <c r="AU359" s="5">
        <v>0</v>
      </c>
      <c r="AV359" s="6"/>
      <c r="AW359" s="5">
        <v>26.28</v>
      </c>
      <c r="AX359" s="6">
        <v>0.88099228964130061</v>
      </c>
      <c r="AY359" s="5">
        <v>73.919999999999987</v>
      </c>
      <c r="AZ359" s="6">
        <v>0.88094386843046124</v>
      </c>
      <c r="BA359" s="5">
        <v>0</v>
      </c>
      <c r="BB359" s="6"/>
      <c r="BC359" s="5">
        <v>0</v>
      </c>
      <c r="BD359" s="6"/>
      <c r="BE359" s="5">
        <v>1401.44</v>
      </c>
      <c r="BF359" s="6">
        <v>0.8813644596498289</v>
      </c>
      <c r="BG359" s="5">
        <v>0</v>
      </c>
      <c r="BH359" s="6"/>
      <c r="BI359" s="5">
        <v>0</v>
      </c>
      <c r="BJ359" s="6"/>
      <c r="BK359" s="5">
        <v>0</v>
      </c>
      <c r="BL359" s="6"/>
      <c r="BM359" s="5">
        <v>0</v>
      </c>
      <c r="BN359" s="6"/>
      <c r="BO359" s="5">
        <v>0</v>
      </c>
      <c r="BP359" s="6"/>
      <c r="BQ359" s="5">
        <v>0</v>
      </c>
      <c r="BR359" s="6"/>
      <c r="BS359" s="5">
        <v>0</v>
      </c>
      <c r="BT359" s="6"/>
      <c r="BU359" s="5">
        <v>0</v>
      </c>
      <c r="BV359" s="6"/>
      <c r="BW359" s="5">
        <v>0</v>
      </c>
      <c r="BX359" s="6"/>
      <c r="BY359" s="5">
        <v>0</v>
      </c>
      <c r="BZ359" s="6"/>
      <c r="CA359" s="5">
        <v>0</v>
      </c>
      <c r="CB359" s="6"/>
      <c r="CC359" s="5">
        <v>0</v>
      </c>
      <c r="CD359" s="6"/>
      <c r="CE359" s="5">
        <v>1034891.8699999999</v>
      </c>
      <c r="CF359" s="6">
        <v>0.84817826613035197</v>
      </c>
      <c r="CG359" s="4"/>
      <c r="CH359" s="12">
        <f t="shared" si="121"/>
        <v>709415.27999999991</v>
      </c>
      <c r="CI359" s="12">
        <f t="shared" si="122"/>
        <v>324075.15000000002</v>
      </c>
      <c r="CJ359" s="12">
        <f t="shared" si="123"/>
        <v>1401.44</v>
      </c>
      <c r="CK359" s="12">
        <f t="shared" si="124"/>
        <v>0</v>
      </c>
      <c r="CL359" s="12">
        <f t="shared" si="125"/>
        <v>0</v>
      </c>
      <c r="CM359" s="16">
        <f>CH359/CH$368</f>
        <v>0.8467410166610192</v>
      </c>
      <c r="CN359" s="16">
        <f t="shared" ref="CN359:CO368" si="134">CI359/CI$368</f>
        <v>0.85120244782675791</v>
      </c>
      <c r="CO359" s="16">
        <f t="shared" si="134"/>
        <v>0.8813644596498289</v>
      </c>
      <c r="CP359" s="16"/>
      <c r="CQ359" s="16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</row>
    <row r="360" spans="1:128" x14ac:dyDescent="0.25">
      <c r="A360" s="2" t="s">
        <v>257</v>
      </c>
      <c r="B360" s="2" t="s">
        <v>258</v>
      </c>
      <c r="C360" s="2" t="s">
        <v>95</v>
      </c>
      <c r="D360" s="2" t="s">
        <v>56</v>
      </c>
      <c r="E360" s="5">
        <v>478.75999999999982</v>
      </c>
      <c r="F360" s="6">
        <v>1.5201326448771242E-2</v>
      </c>
      <c r="G360" s="5">
        <v>511.14</v>
      </c>
      <c r="H360" s="6">
        <v>1.5201456322951095E-2</v>
      </c>
      <c r="I360" s="5">
        <v>510.67999999999995</v>
      </c>
      <c r="J360" s="6">
        <v>1.5201433580796689E-2</v>
      </c>
      <c r="K360" s="5">
        <v>524.76</v>
      </c>
      <c r="L360" s="6">
        <v>1.5201551788867727E-2</v>
      </c>
      <c r="M360" s="5">
        <v>523.16</v>
      </c>
      <c r="N360" s="6">
        <v>1.6275712739083362E-2</v>
      </c>
      <c r="O360" s="5">
        <v>968.54000000000008</v>
      </c>
      <c r="P360" s="6">
        <v>1.627580579135968E-2</v>
      </c>
      <c r="Q360" s="5">
        <v>1263.6400000000001</v>
      </c>
      <c r="R360" s="6">
        <v>1.6275639503163065E-2</v>
      </c>
      <c r="S360" s="5">
        <v>1552.55</v>
      </c>
      <c r="T360" s="6">
        <v>1.6275838962338345E-2</v>
      </c>
      <c r="U360" s="5">
        <v>2933</v>
      </c>
      <c r="V360" s="6">
        <v>1.6275702972471641E-2</v>
      </c>
      <c r="W360" s="5">
        <v>1558.7400000000002</v>
      </c>
      <c r="X360" s="6">
        <v>1.6275843778045675E-2</v>
      </c>
      <c r="Y360" s="5">
        <v>1232.9799999999998</v>
      </c>
      <c r="Z360" s="6">
        <v>1.6275723948156025E-2</v>
      </c>
      <c r="AA360" s="5">
        <v>1435.05</v>
      </c>
      <c r="AB360" s="6">
        <v>1.6275846362724593E-2</v>
      </c>
      <c r="AC360" s="5">
        <v>1332.2100000000003</v>
      </c>
      <c r="AD360" s="6">
        <v>1.627582937751712E-2</v>
      </c>
      <c r="AE360" s="5">
        <v>990.98000000000013</v>
      </c>
      <c r="AF360" s="6">
        <v>1.6275828133640553E-2</v>
      </c>
      <c r="AG360" s="5">
        <v>939.50000000000011</v>
      </c>
      <c r="AH360" s="6">
        <v>1.6275779440061217E-2</v>
      </c>
      <c r="AI360" s="5">
        <v>858.6400000000001</v>
      </c>
      <c r="AJ360" s="6">
        <v>1.6275820027310869E-2</v>
      </c>
      <c r="AK360" s="5">
        <v>921.57</v>
      </c>
      <c r="AL360" s="6">
        <v>1.6275926915600848E-2</v>
      </c>
      <c r="AM360" s="5">
        <v>870.2</v>
      </c>
      <c r="AN360" s="6">
        <v>1.6275614875784813E-2</v>
      </c>
      <c r="AO360" s="5">
        <v>126.28000000000003</v>
      </c>
      <c r="AP360" s="6">
        <v>1.5287469311264887E-2</v>
      </c>
      <c r="AQ360" s="5">
        <v>165.59</v>
      </c>
      <c r="AR360" s="6">
        <v>1.5287408636984284E-2</v>
      </c>
      <c r="AS360" s="5">
        <v>-27.3</v>
      </c>
      <c r="AT360" s="6">
        <v>1.5287437422302859E-2</v>
      </c>
      <c r="AU360" s="5">
        <v>0</v>
      </c>
      <c r="AV360" s="6"/>
      <c r="AW360" s="5">
        <v>0.46</v>
      </c>
      <c r="AX360" s="6">
        <v>1.5420717398592019E-2</v>
      </c>
      <c r="AY360" s="5">
        <v>1.28</v>
      </c>
      <c r="AZ360" s="6">
        <v>1.5254439280181151E-2</v>
      </c>
      <c r="BA360" s="5">
        <v>0</v>
      </c>
      <c r="BB360" s="6"/>
      <c r="BC360" s="5">
        <v>0</v>
      </c>
      <c r="BD360" s="6"/>
      <c r="BE360" s="5">
        <v>24.32</v>
      </c>
      <c r="BF360" s="6">
        <v>1.529482793318575E-2</v>
      </c>
      <c r="BG360" s="5">
        <v>0</v>
      </c>
      <c r="BH360" s="6"/>
      <c r="BI360" s="5">
        <v>0</v>
      </c>
      <c r="BJ360" s="6"/>
      <c r="BK360" s="5">
        <v>0</v>
      </c>
      <c r="BL360" s="6"/>
      <c r="BM360" s="5">
        <v>0</v>
      </c>
      <c r="BN360" s="6"/>
      <c r="BO360" s="5">
        <v>0</v>
      </c>
      <c r="BP360" s="6"/>
      <c r="BQ360" s="5">
        <v>0</v>
      </c>
      <c r="BR360" s="6"/>
      <c r="BS360" s="5">
        <v>0</v>
      </c>
      <c r="BT360" s="6"/>
      <c r="BU360" s="5">
        <v>0</v>
      </c>
      <c r="BV360" s="6"/>
      <c r="BW360" s="5">
        <v>0</v>
      </c>
      <c r="BX360" s="6"/>
      <c r="BY360" s="5">
        <v>0</v>
      </c>
      <c r="BZ360" s="6"/>
      <c r="CA360" s="5">
        <v>0</v>
      </c>
      <c r="CB360" s="6"/>
      <c r="CC360" s="5">
        <v>0</v>
      </c>
      <c r="CD360" s="6"/>
      <c r="CE360" s="5">
        <v>19696.729999999996</v>
      </c>
      <c r="CF360" s="6">
        <v>1.6143076184217862E-2</v>
      </c>
      <c r="CG360" s="4"/>
      <c r="CH360" s="12">
        <f t="shared" si="121"/>
        <v>13492.999999999998</v>
      </c>
      <c r="CI360" s="12">
        <f t="shared" si="122"/>
        <v>6179.41</v>
      </c>
      <c r="CJ360" s="12">
        <f t="shared" si="123"/>
        <v>24.32</v>
      </c>
      <c r="CK360" s="12">
        <f t="shared" si="124"/>
        <v>0</v>
      </c>
      <c r="CL360" s="12">
        <f t="shared" si="125"/>
        <v>0</v>
      </c>
      <c r="CM360" s="16">
        <f t="shared" ref="CM360:CM368" si="135">CH360/CH$368</f>
        <v>1.6104920291267383E-2</v>
      </c>
      <c r="CN360" s="16">
        <f t="shared" si="134"/>
        <v>1.6230583918961837E-2</v>
      </c>
      <c r="CO360" s="16">
        <f t="shared" si="134"/>
        <v>1.529482793318575E-2</v>
      </c>
      <c r="CP360" s="16"/>
      <c r="CQ360" s="16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</row>
    <row r="361" spans="1:128" x14ac:dyDescent="0.25">
      <c r="A361" s="2" t="s">
        <v>257</v>
      </c>
      <c r="B361" s="2" t="s">
        <v>258</v>
      </c>
      <c r="C361" s="2" t="s">
        <v>95</v>
      </c>
      <c r="D361" s="2" t="s">
        <v>57</v>
      </c>
      <c r="E361" s="5">
        <v>163.79999999999998</v>
      </c>
      <c r="F361" s="6">
        <v>5.2008882786964868E-3</v>
      </c>
      <c r="G361" s="5">
        <v>174.85999999999996</v>
      </c>
      <c r="H361" s="6">
        <v>5.2003886462245724E-3</v>
      </c>
      <c r="I361" s="5">
        <v>174.71000000000004</v>
      </c>
      <c r="J361" s="6">
        <v>5.200600103589313E-3</v>
      </c>
      <c r="K361" s="5">
        <v>179.53</v>
      </c>
      <c r="L361" s="6">
        <v>5.200729081209359E-3</v>
      </c>
      <c r="M361" s="5">
        <v>155.96</v>
      </c>
      <c r="N361" s="6">
        <v>4.8519767543150115E-3</v>
      </c>
      <c r="O361" s="5">
        <v>288.78000000000003</v>
      </c>
      <c r="P361" s="6">
        <v>4.852796163740113E-3</v>
      </c>
      <c r="Q361" s="5">
        <v>376.73</v>
      </c>
      <c r="R361" s="6">
        <v>4.8522693726271889E-3</v>
      </c>
      <c r="S361" s="5">
        <v>462.84999999999991</v>
      </c>
      <c r="T361" s="6">
        <v>4.8521928850718508E-3</v>
      </c>
      <c r="U361" s="5">
        <v>874.44</v>
      </c>
      <c r="V361" s="6">
        <v>4.8524124470672022E-3</v>
      </c>
      <c r="W361" s="5">
        <v>464.7</v>
      </c>
      <c r="X361" s="6">
        <v>4.8522425828924787E-3</v>
      </c>
      <c r="Y361" s="5">
        <v>367.6</v>
      </c>
      <c r="Z361" s="6">
        <v>4.8524356626564553E-3</v>
      </c>
      <c r="AA361" s="5">
        <v>427.84999999999997</v>
      </c>
      <c r="AB361" s="6">
        <v>4.8525283901548503E-3</v>
      </c>
      <c r="AC361" s="5">
        <v>397.18</v>
      </c>
      <c r="AD361" s="6">
        <v>4.8524135925734294E-3</v>
      </c>
      <c r="AE361" s="5">
        <v>295.43</v>
      </c>
      <c r="AF361" s="6">
        <v>4.8521341556049848E-3</v>
      </c>
      <c r="AG361" s="5">
        <v>280.09000000000003</v>
      </c>
      <c r="AH361" s="6">
        <v>4.8522438141210718E-3</v>
      </c>
      <c r="AI361" s="5">
        <v>255.99</v>
      </c>
      <c r="AJ361" s="6">
        <v>4.8523795406588428E-3</v>
      </c>
      <c r="AK361" s="5">
        <v>274.75999999999993</v>
      </c>
      <c r="AL361" s="6">
        <v>4.8525599567374022E-3</v>
      </c>
      <c r="AM361" s="5">
        <v>259.44</v>
      </c>
      <c r="AN361" s="6">
        <v>4.8523851107488067E-3</v>
      </c>
      <c r="AO361" s="5">
        <v>32.410000000000004</v>
      </c>
      <c r="AP361" s="6">
        <v>3.9235578110397131E-3</v>
      </c>
      <c r="AQ361" s="5">
        <v>42.489999999999995</v>
      </c>
      <c r="AR361" s="6">
        <v>3.9227126818374425E-3</v>
      </c>
      <c r="AS361" s="5">
        <v>-7</v>
      </c>
      <c r="AT361" s="6">
        <v>3.9198557493084251E-3</v>
      </c>
      <c r="AU361" s="5">
        <v>0</v>
      </c>
      <c r="AV361" s="6"/>
      <c r="AW361" s="5">
        <v>0.12</v>
      </c>
      <c r="AX361" s="6">
        <v>4.0227958431109613E-3</v>
      </c>
      <c r="AY361" s="5">
        <v>0.33</v>
      </c>
      <c r="AZ361" s="6">
        <v>3.9327851269217026E-3</v>
      </c>
      <c r="BA361" s="5">
        <v>0</v>
      </c>
      <c r="BB361" s="6"/>
      <c r="BC361" s="5">
        <v>0</v>
      </c>
      <c r="BD361" s="6"/>
      <c r="BE361" s="5">
        <v>6.24</v>
      </c>
      <c r="BF361" s="6">
        <v>3.9243308512779225E-3</v>
      </c>
      <c r="BG361" s="5">
        <v>0</v>
      </c>
      <c r="BH361" s="6"/>
      <c r="BI361" s="5">
        <v>0</v>
      </c>
      <c r="BJ361" s="6"/>
      <c r="BK361" s="5">
        <v>0</v>
      </c>
      <c r="BL361" s="6"/>
      <c r="BM361" s="5">
        <v>0</v>
      </c>
      <c r="BN361" s="6"/>
      <c r="BO361" s="5">
        <v>0</v>
      </c>
      <c r="BP361" s="6"/>
      <c r="BQ361" s="5">
        <v>0</v>
      </c>
      <c r="BR361" s="6"/>
      <c r="BS361" s="5">
        <v>0</v>
      </c>
      <c r="BT361" s="6"/>
      <c r="BU361" s="5">
        <v>0</v>
      </c>
      <c r="BV361" s="6"/>
      <c r="BW361" s="5">
        <v>0</v>
      </c>
      <c r="BX361" s="6"/>
      <c r="BY361" s="5">
        <v>0</v>
      </c>
      <c r="BZ361" s="6"/>
      <c r="CA361" s="5">
        <v>0</v>
      </c>
      <c r="CB361" s="6"/>
      <c r="CC361" s="5">
        <v>0</v>
      </c>
      <c r="CD361" s="6"/>
      <c r="CE361" s="5">
        <v>5949.2899999999991</v>
      </c>
      <c r="CF361" s="6">
        <v>4.8759282232129636E-3</v>
      </c>
      <c r="CG361" s="4"/>
      <c r="CH361" s="12">
        <f t="shared" si="121"/>
        <v>4111.8099999999995</v>
      </c>
      <c r="CI361" s="12">
        <f t="shared" si="122"/>
        <v>1831.24</v>
      </c>
      <c r="CJ361" s="12">
        <f t="shared" si="123"/>
        <v>6.24</v>
      </c>
      <c r="CK361" s="12">
        <f t="shared" si="124"/>
        <v>0</v>
      </c>
      <c r="CL361" s="12">
        <f t="shared" si="125"/>
        <v>0</v>
      </c>
      <c r="CM361" s="16">
        <f t="shared" si="135"/>
        <v>4.9077575263348503E-3</v>
      </c>
      <c r="CN361" s="16">
        <f t="shared" si="134"/>
        <v>4.8098595975602327E-3</v>
      </c>
      <c r="CO361" s="16">
        <f t="shared" si="134"/>
        <v>3.9243308512779225E-3</v>
      </c>
      <c r="CP361" s="16"/>
      <c r="CQ361" s="16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</row>
    <row r="362" spans="1:128" x14ac:dyDescent="0.25">
      <c r="A362" s="2" t="s">
        <v>257</v>
      </c>
      <c r="B362" s="2" t="s">
        <v>258</v>
      </c>
      <c r="C362" s="2" t="s">
        <v>95</v>
      </c>
      <c r="D362" s="2" t="s">
        <v>58</v>
      </c>
      <c r="E362" s="5">
        <v>103.93000000000005</v>
      </c>
      <c r="F362" s="6">
        <v>3.2999286862327609E-3</v>
      </c>
      <c r="G362" s="5">
        <v>110.96</v>
      </c>
      <c r="H362" s="6">
        <v>3.2999835536147697E-3</v>
      </c>
      <c r="I362" s="5">
        <v>110.89</v>
      </c>
      <c r="J362" s="6">
        <v>3.3008674116365333E-3</v>
      </c>
      <c r="K362" s="5">
        <v>113.92999999999998</v>
      </c>
      <c r="L362" s="6">
        <v>3.3003902647032925E-3</v>
      </c>
      <c r="M362" s="5">
        <v>84.499999999999986</v>
      </c>
      <c r="N362" s="6">
        <v>2.628828133749797E-3</v>
      </c>
      <c r="O362" s="5">
        <v>156.41</v>
      </c>
      <c r="P362" s="6">
        <v>2.6283878660938809E-3</v>
      </c>
      <c r="Q362" s="5">
        <v>204.05999999999997</v>
      </c>
      <c r="R362" s="6">
        <v>2.6282857435784355E-3</v>
      </c>
      <c r="S362" s="5">
        <v>250.72</v>
      </c>
      <c r="T362" s="6">
        <v>2.6283716109867443E-3</v>
      </c>
      <c r="U362" s="5">
        <v>473.63999999999993</v>
      </c>
      <c r="V362" s="6">
        <v>2.628306838009365E-3</v>
      </c>
      <c r="W362" s="5">
        <v>251.73000000000002</v>
      </c>
      <c r="X362" s="6">
        <v>2.6284807949032147E-3</v>
      </c>
      <c r="Y362" s="5">
        <v>199.11</v>
      </c>
      <c r="Z362" s="6">
        <v>2.6283146485079618E-3</v>
      </c>
      <c r="AA362" s="5">
        <v>231.74999999999997</v>
      </c>
      <c r="AB362" s="6">
        <v>2.6284292495463045E-3</v>
      </c>
      <c r="AC362" s="5">
        <v>215.12999999999997</v>
      </c>
      <c r="AD362" s="6">
        <v>2.6282787052981562E-3</v>
      </c>
      <c r="AE362" s="5">
        <v>160.02999999999997</v>
      </c>
      <c r="AF362" s="6">
        <v>2.6283282974696731E-3</v>
      </c>
      <c r="AG362" s="5">
        <v>151.73000000000002</v>
      </c>
      <c r="AH362" s="6">
        <v>2.6285513724752406E-3</v>
      </c>
      <c r="AI362" s="5">
        <v>138.66999999999999</v>
      </c>
      <c r="AJ362" s="6">
        <v>2.6285381104854161E-3</v>
      </c>
      <c r="AK362" s="5">
        <v>148.83000000000001</v>
      </c>
      <c r="AL362" s="6">
        <v>2.6284994117092295E-3</v>
      </c>
      <c r="AM362" s="5">
        <v>140.54</v>
      </c>
      <c r="AN362" s="6">
        <v>2.628562301359225E-3</v>
      </c>
      <c r="AO362" s="5">
        <v>14.94</v>
      </c>
      <c r="AP362" s="6">
        <v>1.808637880189241E-3</v>
      </c>
      <c r="AQ362" s="5">
        <v>19.600000000000001</v>
      </c>
      <c r="AR362" s="6">
        <v>1.8094885517536807E-3</v>
      </c>
      <c r="AS362" s="5">
        <v>-3.23</v>
      </c>
      <c r="AT362" s="6">
        <v>1.808733438609459E-3</v>
      </c>
      <c r="AU362" s="5">
        <v>0</v>
      </c>
      <c r="AV362" s="6"/>
      <c r="AW362" s="5">
        <v>0.05</v>
      </c>
      <c r="AX362" s="6">
        <v>1.6761649346295673E-3</v>
      </c>
      <c r="AY362" s="5">
        <v>0.15999999999999998</v>
      </c>
      <c r="AZ362" s="6">
        <v>1.9068049100226434E-3</v>
      </c>
      <c r="BA362" s="5">
        <v>0</v>
      </c>
      <c r="BB362" s="6"/>
      <c r="BC362" s="5">
        <v>0</v>
      </c>
      <c r="BD362" s="6"/>
      <c r="BE362" s="5">
        <v>2.88</v>
      </c>
      <c r="BF362" s="6">
        <v>1.8112296236667334E-3</v>
      </c>
      <c r="BG362" s="5">
        <v>0</v>
      </c>
      <c r="BH362" s="6"/>
      <c r="BI362" s="5">
        <v>0</v>
      </c>
      <c r="BJ362" s="6"/>
      <c r="BK362" s="5">
        <v>0</v>
      </c>
      <c r="BL362" s="6"/>
      <c r="BM362" s="5">
        <v>0</v>
      </c>
      <c r="BN362" s="6"/>
      <c r="BO362" s="5">
        <v>0</v>
      </c>
      <c r="BP362" s="6"/>
      <c r="BQ362" s="5">
        <v>0</v>
      </c>
      <c r="BR362" s="6"/>
      <c r="BS362" s="5">
        <v>0</v>
      </c>
      <c r="BT362" s="6"/>
      <c r="BU362" s="5">
        <v>0</v>
      </c>
      <c r="BV362" s="6"/>
      <c r="BW362" s="5">
        <v>0</v>
      </c>
      <c r="BX362" s="6"/>
      <c r="BY362" s="5">
        <v>0</v>
      </c>
      <c r="BZ362" s="6"/>
      <c r="CA362" s="5">
        <v>0</v>
      </c>
      <c r="CB362" s="6"/>
      <c r="CC362" s="5">
        <v>0</v>
      </c>
      <c r="CD362" s="6"/>
      <c r="CE362" s="5">
        <v>3280.96</v>
      </c>
      <c r="CF362" s="6">
        <v>2.6890142291320154E-3</v>
      </c>
      <c r="CG362" s="4"/>
      <c r="CH362" s="12">
        <f t="shared" si="121"/>
        <v>2291.6299999999997</v>
      </c>
      <c r="CI362" s="12">
        <f t="shared" si="122"/>
        <v>986.44999999999993</v>
      </c>
      <c r="CJ362" s="12">
        <f t="shared" si="123"/>
        <v>2.88</v>
      </c>
      <c r="CK362" s="12">
        <f t="shared" si="124"/>
        <v>0</v>
      </c>
      <c r="CL362" s="12">
        <f t="shared" si="125"/>
        <v>0</v>
      </c>
      <c r="CM362" s="16">
        <f t="shared" si="135"/>
        <v>2.7352344539447915E-3</v>
      </c>
      <c r="CN362" s="16">
        <f t="shared" si="134"/>
        <v>2.5909689609299115E-3</v>
      </c>
      <c r="CO362" s="16">
        <f t="shared" si="134"/>
        <v>1.8112296236667334E-3</v>
      </c>
      <c r="CP362" s="16"/>
      <c r="CQ362" s="16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</row>
    <row r="363" spans="1:128" x14ac:dyDescent="0.25">
      <c r="A363" s="2" t="s">
        <v>257</v>
      </c>
      <c r="B363" s="2" t="s">
        <v>258</v>
      </c>
      <c r="C363" s="2" t="s">
        <v>95</v>
      </c>
      <c r="D363" s="2" t="s">
        <v>59</v>
      </c>
      <c r="E363" s="5">
        <v>37.800000000000004</v>
      </c>
      <c r="F363" s="6">
        <v>1.2002049873914972E-3</v>
      </c>
      <c r="G363" s="5">
        <v>40.35</v>
      </c>
      <c r="H363" s="6">
        <v>1.2000210561315427E-3</v>
      </c>
      <c r="I363" s="5">
        <v>40.320000000000014</v>
      </c>
      <c r="J363" s="6">
        <v>1.2002071786201198E-3</v>
      </c>
      <c r="K363" s="5">
        <v>41.44</v>
      </c>
      <c r="L363" s="6">
        <v>1.2004579353050511E-3</v>
      </c>
      <c r="M363" s="5">
        <v>19.5</v>
      </c>
      <c r="N363" s="6">
        <v>6.0665264624995324E-4</v>
      </c>
      <c r="O363" s="5">
        <v>36.089999999999996</v>
      </c>
      <c r="P363" s="6">
        <v>6.0647348690830605E-4</v>
      </c>
      <c r="Q363" s="5">
        <v>47.099999999999994</v>
      </c>
      <c r="R363" s="6">
        <v>6.0664637127582244E-4</v>
      </c>
      <c r="S363" s="5">
        <v>57.86</v>
      </c>
      <c r="T363" s="6">
        <v>6.0656342298856503E-4</v>
      </c>
      <c r="U363" s="5">
        <v>109.30999999999999</v>
      </c>
      <c r="V363" s="6">
        <v>6.0657930171185645E-4</v>
      </c>
      <c r="W363" s="5">
        <v>58.089999999999996</v>
      </c>
      <c r="X363" s="6">
        <v>6.0655642702867247E-4</v>
      </c>
      <c r="Y363" s="5">
        <v>45.96</v>
      </c>
      <c r="Z363" s="6">
        <v>6.0668646097848384E-4</v>
      </c>
      <c r="AA363" s="5">
        <v>53.49</v>
      </c>
      <c r="AB363" s="6">
        <v>6.0666528827716011E-4</v>
      </c>
      <c r="AC363" s="5">
        <v>49.629999999999995</v>
      </c>
      <c r="AD363" s="6">
        <v>6.0633789868427238E-4</v>
      </c>
      <c r="AE363" s="5">
        <v>36.93</v>
      </c>
      <c r="AF363" s="6">
        <v>6.065372994160785E-4</v>
      </c>
      <c r="AG363" s="5">
        <v>35.020000000000003</v>
      </c>
      <c r="AH363" s="6">
        <v>6.0668206066093015E-4</v>
      </c>
      <c r="AI363" s="5">
        <v>31.99</v>
      </c>
      <c r="AJ363" s="6">
        <v>6.0638158328714549E-4</v>
      </c>
      <c r="AK363" s="5">
        <v>34.339999999999996</v>
      </c>
      <c r="AL363" s="6">
        <v>6.0648168916276903E-4</v>
      </c>
      <c r="AM363" s="5">
        <v>32.440000000000005</v>
      </c>
      <c r="AN363" s="6">
        <v>6.0673517188055553E-4</v>
      </c>
      <c r="AO363" s="5">
        <v>9.9700000000000006</v>
      </c>
      <c r="AP363" s="6">
        <v>1.2069691877835832E-3</v>
      </c>
      <c r="AQ363" s="5">
        <v>13.07</v>
      </c>
      <c r="AR363" s="6">
        <v>1.2066334373173778E-3</v>
      </c>
      <c r="AS363" s="5">
        <v>-2.16</v>
      </c>
      <c r="AT363" s="6">
        <v>1.2095554883580285E-3</v>
      </c>
      <c r="AU363" s="5">
        <v>0</v>
      </c>
      <c r="AV363" s="6"/>
      <c r="AW363" s="5">
        <v>0.04</v>
      </c>
      <c r="AX363" s="6">
        <v>1.3409319477036539E-3</v>
      </c>
      <c r="AY363" s="5">
        <v>0.1</v>
      </c>
      <c r="AZ363" s="6">
        <v>1.1917530687641524E-3</v>
      </c>
      <c r="BA363" s="5">
        <v>0</v>
      </c>
      <c r="BB363" s="6"/>
      <c r="BC363" s="5">
        <v>0</v>
      </c>
      <c r="BD363" s="6"/>
      <c r="BE363" s="5">
        <v>1.92</v>
      </c>
      <c r="BF363" s="6">
        <v>1.2074864157778223E-3</v>
      </c>
      <c r="BG363" s="5">
        <v>0</v>
      </c>
      <c r="BH363" s="6"/>
      <c r="BI363" s="5">
        <v>0</v>
      </c>
      <c r="BJ363" s="6"/>
      <c r="BK363" s="5">
        <v>0</v>
      </c>
      <c r="BL363" s="6"/>
      <c r="BM363" s="5">
        <v>0</v>
      </c>
      <c r="BN363" s="6"/>
      <c r="BO363" s="5">
        <v>0</v>
      </c>
      <c r="BP363" s="6"/>
      <c r="BQ363" s="5">
        <v>0</v>
      </c>
      <c r="BR363" s="6"/>
      <c r="BS363" s="5">
        <v>0</v>
      </c>
      <c r="BT363" s="6"/>
      <c r="BU363" s="5">
        <v>0</v>
      </c>
      <c r="BV363" s="6"/>
      <c r="BW363" s="5">
        <v>0</v>
      </c>
      <c r="BX363" s="6"/>
      <c r="BY363" s="5">
        <v>0</v>
      </c>
      <c r="BZ363" s="6"/>
      <c r="CA363" s="5">
        <v>0</v>
      </c>
      <c r="CB363" s="6"/>
      <c r="CC363" s="5">
        <v>0</v>
      </c>
      <c r="CD363" s="6"/>
      <c r="CE363" s="5">
        <v>830.60000000000014</v>
      </c>
      <c r="CF363" s="6">
        <v>6.8074442197315797E-4</v>
      </c>
      <c r="CG363" s="4"/>
      <c r="CH363" s="12">
        <f t="shared" si="121"/>
        <v>587.31000000000006</v>
      </c>
      <c r="CI363" s="12">
        <f t="shared" si="122"/>
        <v>241.37</v>
      </c>
      <c r="CJ363" s="12">
        <f t="shared" si="123"/>
        <v>1.92</v>
      </c>
      <c r="CK363" s="12">
        <f t="shared" si="124"/>
        <v>0</v>
      </c>
      <c r="CL363" s="12">
        <f t="shared" si="125"/>
        <v>0</v>
      </c>
      <c r="CM363" s="16">
        <f t="shared" si="135"/>
        <v>7.0099909110385005E-4</v>
      </c>
      <c r="CN363" s="16">
        <f t="shared" si="134"/>
        <v>6.3397250554985329E-4</v>
      </c>
      <c r="CO363" s="16">
        <f t="shared" si="134"/>
        <v>1.2074864157778223E-3</v>
      </c>
      <c r="CP363" s="16"/>
      <c r="CQ363" s="16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</row>
    <row r="364" spans="1:128" x14ac:dyDescent="0.25">
      <c r="A364" s="2" t="s">
        <v>257</v>
      </c>
      <c r="B364" s="2" t="s">
        <v>258</v>
      </c>
      <c r="C364" s="2" t="s">
        <v>95</v>
      </c>
      <c r="D364" s="2" t="s">
        <v>61</v>
      </c>
      <c r="E364" s="5">
        <v>18.909999999999997</v>
      </c>
      <c r="F364" s="6">
        <v>6.0042000824267743E-4</v>
      </c>
      <c r="G364" s="5">
        <v>20.179999999999996</v>
      </c>
      <c r="H364" s="6">
        <v>6.0015922955971559E-4</v>
      </c>
      <c r="I364" s="5">
        <v>20.170000000000005</v>
      </c>
      <c r="J364" s="6">
        <v>6.0040125974126525E-4</v>
      </c>
      <c r="K364" s="5">
        <v>20.719999999999995</v>
      </c>
      <c r="L364" s="6">
        <v>6.0022896765252545E-4</v>
      </c>
      <c r="M364" s="5">
        <v>16.25</v>
      </c>
      <c r="N364" s="6">
        <v>5.0554387187496112E-4</v>
      </c>
      <c r="O364" s="5">
        <v>30.070000000000004</v>
      </c>
      <c r="P364" s="6">
        <v>5.0531055005078327E-4</v>
      </c>
      <c r="Q364" s="5">
        <v>39.260000000000012</v>
      </c>
      <c r="R364" s="6">
        <v>5.0566744238405095E-4</v>
      </c>
      <c r="S364" s="5">
        <v>48.219999999999992</v>
      </c>
      <c r="T364" s="6">
        <v>5.0550446347232285E-4</v>
      </c>
      <c r="U364" s="5">
        <v>91.079999999999984</v>
      </c>
      <c r="V364" s="6">
        <v>5.0541801116014897E-4</v>
      </c>
      <c r="W364" s="5">
        <v>48.390000000000008</v>
      </c>
      <c r="X364" s="6">
        <v>5.052722586317347E-4</v>
      </c>
      <c r="Y364" s="5">
        <v>38.300000000000004</v>
      </c>
      <c r="Z364" s="6">
        <v>5.0557205081540324E-4</v>
      </c>
      <c r="AA364" s="5">
        <v>44.57</v>
      </c>
      <c r="AB364" s="6">
        <v>5.0549769860745979E-4</v>
      </c>
      <c r="AC364" s="5">
        <v>41.37</v>
      </c>
      <c r="AD364" s="6">
        <v>5.0542411582849781E-4</v>
      </c>
      <c r="AE364" s="5">
        <v>30.779999999999998</v>
      </c>
      <c r="AF364" s="6">
        <v>5.0552986937522058E-4</v>
      </c>
      <c r="AG364" s="5">
        <v>29.169999999999998</v>
      </c>
      <c r="AH364" s="6">
        <v>5.0533739890003791E-4</v>
      </c>
      <c r="AI364" s="5">
        <v>26.669999999999998</v>
      </c>
      <c r="AJ364" s="6">
        <v>5.0553913179956762E-4</v>
      </c>
      <c r="AK364" s="5">
        <v>28.619999999999997</v>
      </c>
      <c r="AL364" s="6">
        <v>5.0546027792191183E-4</v>
      </c>
      <c r="AM364" s="5">
        <v>27.039999999999996</v>
      </c>
      <c r="AN364" s="6">
        <v>5.0573733192509909E-4</v>
      </c>
      <c r="AO364" s="5">
        <v>2.4999999999999996</v>
      </c>
      <c r="AP364" s="6">
        <v>3.0265024768896261E-4</v>
      </c>
      <c r="AQ364" s="5">
        <v>3.2699999999999996</v>
      </c>
      <c r="AR364" s="6">
        <v>3.0188916144053749E-4</v>
      </c>
      <c r="AS364" s="5">
        <v>-0.54</v>
      </c>
      <c r="AT364" s="6">
        <v>3.0238887208950711E-4</v>
      </c>
      <c r="AU364" s="5">
        <v>0</v>
      </c>
      <c r="AV364" s="6"/>
      <c r="AW364" s="5">
        <v>0.01</v>
      </c>
      <c r="AX364" s="6">
        <v>3.3523298692591348E-4</v>
      </c>
      <c r="AY364" s="5">
        <v>1.9999999999999997E-2</v>
      </c>
      <c r="AZ364" s="6">
        <v>2.3835061375283043E-4</v>
      </c>
      <c r="BA364" s="5">
        <v>0</v>
      </c>
      <c r="BB364" s="6"/>
      <c r="BC364" s="5">
        <v>0</v>
      </c>
      <c r="BD364" s="6"/>
      <c r="BE364" s="5">
        <v>0</v>
      </c>
      <c r="BF364" s="6">
        <v>0</v>
      </c>
      <c r="BG364" s="5">
        <v>0</v>
      </c>
      <c r="BH364" s="6"/>
      <c r="BI364" s="5">
        <v>0</v>
      </c>
      <c r="BJ364" s="6"/>
      <c r="BK364" s="5">
        <v>0</v>
      </c>
      <c r="BL364" s="6"/>
      <c r="BM364" s="5">
        <v>0</v>
      </c>
      <c r="BN364" s="6"/>
      <c r="BO364" s="5">
        <v>0</v>
      </c>
      <c r="BP364" s="6"/>
      <c r="BQ364" s="5">
        <v>0</v>
      </c>
      <c r="BR364" s="6"/>
      <c r="BS364" s="5">
        <v>0</v>
      </c>
      <c r="BT364" s="6"/>
      <c r="BU364" s="5">
        <v>0</v>
      </c>
      <c r="BV364" s="6"/>
      <c r="BW364" s="5">
        <v>0</v>
      </c>
      <c r="BX364" s="6"/>
      <c r="BY364" s="5">
        <v>0</v>
      </c>
      <c r="BZ364" s="6"/>
      <c r="CA364" s="5">
        <v>0</v>
      </c>
      <c r="CB364" s="6"/>
      <c r="CC364" s="5">
        <v>0</v>
      </c>
      <c r="CD364" s="6"/>
      <c r="CE364" s="5">
        <v>625.02999999999986</v>
      </c>
      <c r="CF364" s="6">
        <v>5.1226304607016949E-4</v>
      </c>
      <c r="CG364" s="4"/>
      <c r="CH364" s="12">
        <f t="shared" si="121"/>
        <v>436.12</v>
      </c>
      <c r="CI364" s="12">
        <f t="shared" si="122"/>
        <v>188.91</v>
      </c>
      <c r="CJ364" s="12">
        <f t="shared" si="123"/>
        <v>0</v>
      </c>
      <c r="CK364" s="12">
        <f t="shared" si="124"/>
        <v>0</v>
      </c>
      <c r="CL364" s="12">
        <f t="shared" si="125"/>
        <v>0</v>
      </c>
      <c r="CM364" s="16">
        <f t="shared" si="135"/>
        <v>5.2054234324668577E-4</v>
      </c>
      <c r="CN364" s="16">
        <f t="shared" si="134"/>
        <v>4.9618322916444792E-4</v>
      </c>
      <c r="CO364" s="16">
        <f t="shared" si="134"/>
        <v>0</v>
      </c>
      <c r="CP364" s="16"/>
      <c r="CQ364" s="16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</row>
    <row r="365" spans="1:128" x14ac:dyDescent="0.25">
      <c r="A365" s="2" t="s">
        <v>257</v>
      </c>
      <c r="B365" s="2" t="s">
        <v>258</v>
      </c>
      <c r="C365" s="2" t="s">
        <v>95</v>
      </c>
      <c r="D365" s="2" t="s">
        <v>62</v>
      </c>
      <c r="E365" s="5">
        <v>6.3099999999999978</v>
      </c>
      <c r="F365" s="6">
        <v>2.0035167911217842E-4</v>
      </c>
      <c r="G365" s="5">
        <v>6.72</v>
      </c>
      <c r="H365" s="6">
        <v>1.9985480786131266E-4</v>
      </c>
      <c r="I365" s="5">
        <v>6.73</v>
      </c>
      <c r="J365" s="6">
        <v>2.0033220020122529E-4</v>
      </c>
      <c r="K365" s="5">
        <v>6.91</v>
      </c>
      <c r="L365" s="6">
        <v>2.0017288448257489E-4</v>
      </c>
      <c r="M365" s="5">
        <v>6.5</v>
      </c>
      <c r="N365" s="6">
        <v>2.0221754874998442E-4</v>
      </c>
      <c r="O365" s="5">
        <v>12.029999999999998</v>
      </c>
      <c r="P365" s="6">
        <v>2.0215782896943534E-4</v>
      </c>
      <c r="Q365" s="5">
        <v>15.69</v>
      </c>
      <c r="R365" s="6">
        <v>2.0208665743774213E-4</v>
      </c>
      <c r="S365" s="5">
        <v>19.29</v>
      </c>
      <c r="T365" s="6">
        <v>2.0222275197804041E-4</v>
      </c>
      <c r="U365" s="5">
        <v>36.450000000000003</v>
      </c>
      <c r="V365" s="6">
        <v>2.0226708944650235E-4</v>
      </c>
      <c r="W365" s="5">
        <v>19.37</v>
      </c>
      <c r="X365" s="6">
        <v>2.0225508678852448E-4</v>
      </c>
      <c r="Y365" s="5">
        <v>15.309999999999999</v>
      </c>
      <c r="Z365" s="6">
        <v>2.0209681717973428E-4</v>
      </c>
      <c r="AA365" s="5">
        <v>17.829999999999998</v>
      </c>
      <c r="AB365" s="6">
        <v>2.0222176275905333E-4</v>
      </c>
      <c r="AC365" s="5">
        <v>16.55</v>
      </c>
      <c r="AD365" s="6">
        <v>2.0219408066138845E-4</v>
      </c>
      <c r="AE365" s="5">
        <v>12.32</v>
      </c>
      <c r="AF365" s="6">
        <v>2.0234333952900318E-4</v>
      </c>
      <c r="AG365" s="5">
        <v>11.68</v>
      </c>
      <c r="AH365" s="6">
        <v>2.0234284604567855E-4</v>
      </c>
      <c r="AI365" s="5">
        <v>10.659999999999998</v>
      </c>
      <c r="AJ365" s="6">
        <v>2.020640099356352E-4</v>
      </c>
      <c r="AK365" s="5">
        <v>11.449999999999998</v>
      </c>
      <c r="AL365" s="6">
        <v>2.0221943334052724E-4</v>
      </c>
      <c r="AM365" s="5">
        <v>10.82</v>
      </c>
      <c r="AN365" s="6">
        <v>2.0236974598482151E-4</v>
      </c>
      <c r="AO365" s="5">
        <v>0.82999999999999974</v>
      </c>
      <c r="AP365" s="6">
        <v>1.0047988223273558E-4</v>
      </c>
      <c r="AQ365" s="5">
        <v>1.0899999999999999</v>
      </c>
      <c r="AR365" s="6">
        <v>1.0062972048017915E-4</v>
      </c>
      <c r="AS365" s="5">
        <v>-0.18</v>
      </c>
      <c r="AT365" s="6">
        <v>1.0079629069650235E-4</v>
      </c>
      <c r="AU365" s="5">
        <v>0</v>
      </c>
      <c r="AV365" s="6"/>
      <c r="AW365" s="5">
        <v>0</v>
      </c>
      <c r="AX365" s="6">
        <v>0</v>
      </c>
      <c r="AY365" s="5">
        <v>0.01</v>
      </c>
      <c r="AZ365" s="6">
        <v>1.1917530687641524E-4</v>
      </c>
      <c r="BA365" s="5">
        <v>0</v>
      </c>
      <c r="BB365" s="6"/>
      <c r="BC365" s="5">
        <v>0</v>
      </c>
      <c r="BD365" s="6"/>
      <c r="BE365" s="5">
        <v>0</v>
      </c>
      <c r="BF365" s="6">
        <v>0</v>
      </c>
      <c r="BG365" s="5">
        <v>0</v>
      </c>
      <c r="BH365" s="6"/>
      <c r="BI365" s="5">
        <v>0</v>
      </c>
      <c r="BJ365" s="6"/>
      <c r="BK365" s="5">
        <v>0</v>
      </c>
      <c r="BL365" s="6"/>
      <c r="BM365" s="5">
        <v>0</v>
      </c>
      <c r="BN365" s="6"/>
      <c r="BO365" s="5">
        <v>0</v>
      </c>
      <c r="BP365" s="6"/>
      <c r="BQ365" s="5">
        <v>0</v>
      </c>
      <c r="BR365" s="6"/>
      <c r="BS365" s="5">
        <v>0</v>
      </c>
      <c r="BT365" s="6"/>
      <c r="BU365" s="5">
        <v>0</v>
      </c>
      <c r="BV365" s="6"/>
      <c r="BW365" s="5">
        <v>0</v>
      </c>
      <c r="BX365" s="6"/>
      <c r="BY365" s="5">
        <v>0</v>
      </c>
      <c r="BZ365" s="6"/>
      <c r="CA365" s="5">
        <v>0</v>
      </c>
      <c r="CB365" s="6"/>
      <c r="CC365" s="5">
        <v>0</v>
      </c>
      <c r="CD365" s="6"/>
      <c r="CE365" s="5">
        <v>244.36999999999998</v>
      </c>
      <c r="CF365" s="6">
        <v>2.0028113941437584E-4</v>
      </c>
      <c r="CG365" s="4"/>
      <c r="CH365" s="12">
        <f t="shared" si="121"/>
        <v>169.14</v>
      </c>
      <c r="CI365" s="12">
        <f t="shared" si="122"/>
        <v>75.22999999999999</v>
      </c>
      <c r="CJ365" s="12">
        <f t="shared" si="123"/>
        <v>0</v>
      </c>
      <c r="CK365" s="12">
        <f t="shared" si="124"/>
        <v>0</v>
      </c>
      <c r="CL365" s="12">
        <f t="shared" si="125"/>
        <v>0</v>
      </c>
      <c r="CM365" s="16">
        <f t="shared" si="135"/>
        <v>2.0188143615689359E-4</v>
      </c>
      <c r="CN365" s="16">
        <f t="shared" si="134"/>
        <v>1.9759602101551748E-4</v>
      </c>
      <c r="CO365" s="16">
        <f t="shared" si="134"/>
        <v>0</v>
      </c>
      <c r="CP365" s="16"/>
      <c r="CQ365" s="16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</row>
    <row r="366" spans="1:128" x14ac:dyDescent="0.25">
      <c r="A366" s="2" t="s">
        <v>257</v>
      </c>
      <c r="B366" s="2" t="s">
        <v>258</v>
      </c>
      <c r="C366" s="2" t="s">
        <v>95</v>
      </c>
      <c r="D366" s="2" t="s">
        <v>63</v>
      </c>
      <c r="E366" s="5">
        <v>4519.9299999999994</v>
      </c>
      <c r="F366" s="6">
        <v>0.14351435261006479</v>
      </c>
      <c r="G366" s="5">
        <v>4825.5900000000011</v>
      </c>
      <c r="H366" s="6">
        <v>0.14351448843265954</v>
      </c>
      <c r="I366" s="5">
        <v>4821.2499999999991</v>
      </c>
      <c r="J366" s="6">
        <v>0.14351435664489706</v>
      </c>
      <c r="K366" s="5">
        <v>4954.1399999999994</v>
      </c>
      <c r="L366" s="6">
        <v>0.1435143985427646</v>
      </c>
      <c r="M366" s="5">
        <v>4019.5800000000004</v>
      </c>
      <c r="N366" s="6">
        <v>0.12505070993914807</v>
      </c>
      <c r="O366" s="5">
        <v>7441.4900000000007</v>
      </c>
      <c r="P366" s="6">
        <v>0.12505032940131036</v>
      </c>
      <c r="Q366" s="5">
        <v>9708.9199999999983</v>
      </c>
      <c r="R366" s="6">
        <v>0.12505055386427297</v>
      </c>
      <c r="S366" s="5">
        <v>11928.570000000002</v>
      </c>
      <c r="T366" s="6">
        <v>0.12505071293741285</v>
      </c>
      <c r="U366" s="5">
        <v>22535.01</v>
      </c>
      <c r="V366" s="6">
        <v>0.12505050434424758</v>
      </c>
      <c r="W366" s="5">
        <v>11976.12</v>
      </c>
      <c r="X366" s="6">
        <v>0.12505065513628208</v>
      </c>
      <c r="Y366" s="5">
        <v>9473.3100000000013</v>
      </c>
      <c r="Z366" s="6">
        <v>0.12505067270783468</v>
      </c>
      <c r="AA366" s="5">
        <v>11025.780000000002</v>
      </c>
      <c r="AB366" s="6">
        <v>0.12505062632605249</v>
      </c>
      <c r="AC366" s="5">
        <v>10235.66</v>
      </c>
      <c r="AD366" s="6">
        <v>0.12505074704909649</v>
      </c>
      <c r="AE366" s="5">
        <v>7613.8999999999987</v>
      </c>
      <c r="AF366" s="6">
        <v>0.12505048318505496</v>
      </c>
      <c r="AG366" s="5">
        <v>7218.4000000000015</v>
      </c>
      <c r="AH366" s="6">
        <v>0.12505065067603821</v>
      </c>
      <c r="AI366" s="5">
        <v>6597.0999999999995</v>
      </c>
      <c r="AJ366" s="6">
        <v>0.12505032644900366</v>
      </c>
      <c r="AK366" s="5">
        <v>7080.5699999999988</v>
      </c>
      <c r="AL366" s="6">
        <v>0.12505055485833511</v>
      </c>
      <c r="AM366" s="5">
        <v>6686.01</v>
      </c>
      <c r="AN366" s="6">
        <v>0.12505047554084811</v>
      </c>
      <c r="AO366" s="5">
        <v>795.87000000000023</v>
      </c>
      <c r="AP366" s="6">
        <v>9.6348101051285925E-2</v>
      </c>
      <c r="AQ366" s="5">
        <v>1043.6400000000001</v>
      </c>
      <c r="AR366" s="6">
        <v>9.6349726130214863E-2</v>
      </c>
      <c r="AS366" s="5">
        <v>-172.06</v>
      </c>
      <c r="AT366" s="6">
        <v>9.6350054318001088E-2</v>
      </c>
      <c r="AU366" s="5">
        <v>0</v>
      </c>
      <c r="AV366" s="6"/>
      <c r="AW366" s="5">
        <v>2.87</v>
      </c>
      <c r="AX366" s="6">
        <v>9.6211867247737157E-2</v>
      </c>
      <c r="AY366" s="5">
        <v>8.09</v>
      </c>
      <c r="AZ366" s="6">
        <v>9.641282326301992E-2</v>
      </c>
      <c r="BA366" s="5">
        <v>0</v>
      </c>
      <c r="BB366" s="6"/>
      <c r="BC366" s="5">
        <v>0</v>
      </c>
      <c r="BD366" s="6"/>
      <c r="BE366" s="5">
        <v>153.28</v>
      </c>
      <c r="BF366" s="6">
        <v>9.6397665526262818E-2</v>
      </c>
      <c r="BG366" s="5">
        <v>0</v>
      </c>
      <c r="BH366" s="6"/>
      <c r="BI366" s="5">
        <v>0</v>
      </c>
      <c r="BJ366" s="6"/>
      <c r="BK366" s="5">
        <v>0</v>
      </c>
      <c r="BL366" s="6"/>
      <c r="BM366" s="5">
        <v>0</v>
      </c>
      <c r="BN366" s="6"/>
      <c r="BO366" s="5">
        <v>0</v>
      </c>
      <c r="BP366" s="6"/>
      <c r="BQ366" s="5">
        <v>0</v>
      </c>
      <c r="BR366" s="6"/>
      <c r="BS366" s="5">
        <v>0</v>
      </c>
      <c r="BT366" s="6"/>
      <c r="BU366" s="5">
        <v>0</v>
      </c>
      <c r="BV366" s="6"/>
      <c r="BW366" s="5">
        <v>0</v>
      </c>
      <c r="BX366" s="6"/>
      <c r="BY366" s="5">
        <v>0</v>
      </c>
      <c r="BZ366" s="6"/>
      <c r="CA366" s="5">
        <v>0</v>
      </c>
      <c r="CB366" s="6"/>
      <c r="CC366" s="5">
        <v>0</v>
      </c>
      <c r="CD366" s="6"/>
      <c r="CE366" s="5">
        <v>154493.02000000002</v>
      </c>
      <c r="CF366" s="6">
        <v>0.12661962629278536</v>
      </c>
      <c r="CG366" s="4"/>
      <c r="CH366" s="12">
        <f t="shared" si="121"/>
        <v>107229.68999999999</v>
      </c>
      <c r="CI366" s="12">
        <f t="shared" si="122"/>
        <v>47110.05</v>
      </c>
      <c r="CJ366" s="12">
        <f t="shared" si="123"/>
        <v>153.28</v>
      </c>
      <c r="CK366" s="12">
        <f t="shared" si="124"/>
        <v>0</v>
      </c>
      <c r="CL366" s="12">
        <f t="shared" si="125"/>
        <v>0</v>
      </c>
      <c r="CM366" s="16">
        <f t="shared" si="135"/>
        <v>0.12798677909340481</v>
      </c>
      <c r="CN366" s="16">
        <f t="shared" si="134"/>
        <v>0.12373731795616219</v>
      </c>
      <c r="CO366" s="16">
        <f t="shared" si="134"/>
        <v>9.6397665526262818E-2</v>
      </c>
      <c r="CP366" s="16"/>
      <c r="CQ366" s="16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</row>
    <row r="367" spans="1:128" x14ac:dyDescent="0.25">
      <c r="A367" s="2" t="s">
        <v>257</v>
      </c>
      <c r="B367" s="2" t="s">
        <v>258</v>
      </c>
      <c r="C367" s="2" t="s">
        <v>95</v>
      </c>
      <c r="D367" s="2" t="s">
        <v>64</v>
      </c>
      <c r="E367" s="5">
        <v>3.149999999999999</v>
      </c>
      <c r="F367" s="6">
        <v>1.0001708228262473E-4</v>
      </c>
      <c r="G367" s="5">
        <v>3.38</v>
      </c>
      <c r="H367" s="6">
        <v>1.0052220990643406E-4</v>
      </c>
      <c r="I367" s="5">
        <v>3.3600000000000008</v>
      </c>
      <c r="J367" s="6">
        <v>1.0001726488500996E-4</v>
      </c>
      <c r="K367" s="5">
        <v>3.4200000000000008</v>
      </c>
      <c r="L367" s="6">
        <v>9.9072541958090631E-5</v>
      </c>
      <c r="M367" s="5">
        <v>3.25</v>
      </c>
      <c r="N367" s="6">
        <v>1.0110877437499221E-4</v>
      </c>
      <c r="O367" s="5">
        <v>6.0199999999999987</v>
      </c>
      <c r="P367" s="6">
        <v>1.0116293685752292E-4</v>
      </c>
      <c r="Q367" s="5">
        <v>7.86</v>
      </c>
      <c r="R367" s="6">
        <v>1.012365282001691E-4</v>
      </c>
      <c r="S367" s="5">
        <v>9.6399999999999988</v>
      </c>
      <c r="T367" s="6">
        <v>1.0105895951624208E-4</v>
      </c>
      <c r="U367" s="5">
        <v>18.260000000000002</v>
      </c>
      <c r="V367" s="6">
        <v>1.0132776552244535E-4</v>
      </c>
      <c r="W367" s="5">
        <v>9.6699999999999982</v>
      </c>
      <c r="X367" s="6">
        <v>1.0097091839158654E-4</v>
      </c>
      <c r="Y367" s="5">
        <v>7.6400000000000006</v>
      </c>
      <c r="Z367" s="6">
        <v>1.0085040387022665E-4</v>
      </c>
      <c r="AA367" s="5">
        <v>8.8600000000000012</v>
      </c>
      <c r="AB367" s="6">
        <v>1.004870901876171E-4</v>
      </c>
      <c r="AC367" s="5">
        <v>8.2899999999999991</v>
      </c>
      <c r="AD367" s="6">
        <v>1.012802978056139E-4</v>
      </c>
      <c r="AE367" s="5">
        <v>6.1899999999999995</v>
      </c>
      <c r="AF367" s="6">
        <v>1.0166438893543259E-4</v>
      </c>
      <c r="AG367" s="5">
        <v>5.8299999999999992</v>
      </c>
      <c r="AH367" s="6">
        <v>1.0099818428478646E-4</v>
      </c>
      <c r="AI367" s="5">
        <v>5.339999999999999</v>
      </c>
      <c r="AJ367" s="6">
        <v>1.0122155844805741E-4</v>
      </c>
      <c r="AK367" s="5">
        <v>5.69</v>
      </c>
      <c r="AL367" s="6">
        <v>1.0049157866441924E-4</v>
      </c>
      <c r="AM367" s="5">
        <v>5.3599999999999994</v>
      </c>
      <c r="AN367" s="6">
        <v>1.00249707807638E-4</v>
      </c>
      <c r="AO367" s="5">
        <v>0.86</v>
      </c>
      <c r="AP367" s="6">
        <v>1.0411168520500316E-4</v>
      </c>
      <c r="AQ367" s="5">
        <v>1.1000000000000001</v>
      </c>
      <c r="AR367" s="6">
        <v>1.0155292892495147E-4</v>
      </c>
      <c r="AS367" s="5">
        <v>-0.18</v>
      </c>
      <c r="AT367" s="6">
        <v>1.0079629069650235E-4</v>
      </c>
      <c r="AU367" s="5">
        <v>0</v>
      </c>
      <c r="AV367" s="6"/>
      <c r="AW367" s="5">
        <v>0</v>
      </c>
      <c r="AX367" s="6">
        <v>0</v>
      </c>
      <c r="AY367" s="5">
        <v>0</v>
      </c>
      <c r="AZ367" s="6">
        <v>0</v>
      </c>
      <c r="BA367" s="5">
        <v>0</v>
      </c>
      <c r="BB367" s="6"/>
      <c r="BC367" s="5">
        <v>0</v>
      </c>
      <c r="BD367" s="6"/>
      <c r="BE367" s="5">
        <v>0</v>
      </c>
      <c r="BF367" s="6">
        <v>0</v>
      </c>
      <c r="BG367" s="5">
        <v>0</v>
      </c>
      <c r="BH367" s="6"/>
      <c r="BI367" s="5">
        <v>0</v>
      </c>
      <c r="BJ367" s="6"/>
      <c r="BK367" s="5">
        <v>0</v>
      </c>
      <c r="BL367" s="6"/>
      <c r="BM367" s="5">
        <v>0</v>
      </c>
      <c r="BN367" s="6"/>
      <c r="BO367" s="5">
        <v>0</v>
      </c>
      <c r="BP367" s="6"/>
      <c r="BQ367" s="5">
        <v>0</v>
      </c>
      <c r="BR367" s="6"/>
      <c r="BS367" s="5">
        <v>0</v>
      </c>
      <c r="BT367" s="6"/>
      <c r="BU367" s="5">
        <v>0</v>
      </c>
      <c r="BV367" s="6"/>
      <c r="BW367" s="5">
        <v>0</v>
      </c>
      <c r="BX367" s="6"/>
      <c r="BY367" s="5">
        <v>0</v>
      </c>
      <c r="BZ367" s="6"/>
      <c r="CA367" s="5">
        <v>0</v>
      </c>
      <c r="CB367" s="6"/>
      <c r="CC367" s="5">
        <v>0</v>
      </c>
      <c r="CD367" s="6"/>
      <c r="CE367" s="5">
        <v>122.99</v>
      </c>
      <c r="CF367" s="6">
        <v>1.0080033284189585E-4</v>
      </c>
      <c r="CG367" s="4"/>
      <c r="CH367" s="12">
        <f t="shared" si="121"/>
        <v>84.51</v>
      </c>
      <c r="CI367" s="12">
        <f t="shared" si="122"/>
        <v>38.480000000000004</v>
      </c>
      <c r="CJ367" s="12">
        <f t="shared" si="123"/>
        <v>0</v>
      </c>
      <c r="CK367" s="12">
        <f t="shared" si="124"/>
        <v>0</v>
      </c>
      <c r="CL367" s="12">
        <f t="shared" si="125"/>
        <v>0</v>
      </c>
      <c r="CM367" s="16">
        <f t="shared" si="135"/>
        <v>1.0086910352145607E-4</v>
      </c>
      <c r="CN367" s="16">
        <f t="shared" si="134"/>
        <v>1.0106998389840641E-4</v>
      </c>
      <c r="CO367" s="16">
        <f t="shared" si="134"/>
        <v>0</v>
      </c>
      <c r="CP367" s="16"/>
      <c r="CQ367" s="16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</row>
    <row r="368" spans="1:128" s="7" customFormat="1" x14ac:dyDescent="0.25">
      <c r="A368" s="7" t="s">
        <v>259</v>
      </c>
      <c r="E368" s="10">
        <v>31494.620000000006</v>
      </c>
      <c r="F368" s="11">
        <v>1</v>
      </c>
      <c r="G368" s="10">
        <v>33624.409999999996</v>
      </c>
      <c r="H368" s="11">
        <v>1</v>
      </c>
      <c r="I368" s="10">
        <v>33594.19999999999</v>
      </c>
      <c r="J368" s="11">
        <v>1</v>
      </c>
      <c r="K368" s="10">
        <v>34520.159999999989</v>
      </c>
      <c r="L368" s="11">
        <v>1</v>
      </c>
      <c r="M368" s="10">
        <v>32143.600000000002</v>
      </c>
      <c r="N368" s="11">
        <v>1</v>
      </c>
      <c r="O368" s="10">
        <v>59507.959999999992</v>
      </c>
      <c r="P368" s="11">
        <v>1</v>
      </c>
      <c r="Q368" s="10">
        <v>77639.959999999992</v>
      </c>
      <c r="R368" s="11">
        <v>1</v>
      </c>
      <c r="S368" s="10">
        <v>95389.86</v>
      </c>
      <c r="T368" s="11">
        <v>1</v>
      </c>
      <c r="U368" s="10">
        <v>180207.27000000002</v>
      </c>
      <c r="V368" s="11">
        <v>1</v>
      </c>
      <c r="W368" s="10">
        <v>95770.149999999965</v>
      </c>
      <c r="X368" s="11">
        <v>1</v>
      </c>
      <c r="Y368" s="10">
        <v>75755.77</v>
      </c>
      <c r="Z368" s="11">
        <v>1</v>
      </c>
      <c r="AA368" s="10">
        <v>88170.530000000013</v>
      </c>
      <c r="AB368" s="11">
        <v>1</v>
      </c>
      <c r="AC368" s="10">
        <v>81852.05</v>
      </c>
      <c r="AD368" s="11">
        <v>1</v>
      </c>
      <c r="AE368" s="10">
        <v>60886.61</v>
      </c>
      <c r="AF368" s="11">
        <v>1</v>
      </c>
      <c r="AG368" s="10">
        <v>57723.81</v>
      </c>
      <c r="AH368" s="11">
        <v>1</v>
      </c>
      <c r="AI368" s="10">
        <v>52755.56</v>
      </c>
      <c r="AJ368" s="11">
        <v>1</v>
      </c>
      <c r="AK368" s="10">
        <v>56621.66</v>
      </c>
      <c r="AL368" s="11">
        <v>1</v>
      </c>
      <c r="AM368" s="10">
        <v>53466.490000000005</v>
      </c>
      <c r="AN368" s="11">
        <v>1</v>
      </c>
      <c r="AO368" s="10">
        <v>8260.36</v>
      </c>
      <c r="AP368" s="11">
        <v>1</v>
      </c>
      <c r="AQ368" s="10">
        <v>10831.79</v>
      </c>
      <c r="AR368" s="11">
        <v>1</v>
      </c>
      <c r="AS368" s="10">
        <v>-1785.7800000000002</v>
      </c>
      <c r="AT368" s="11">
        <v>1</v>
      </c>
      <c r="AU368" s="10">
        <v>0</v>
      </c>
      <c r="AV368" s="11"/>
      <c r="AW368" s="10">
        <v>29.830000000000005</v>
      </c>
      <c r="AX368" s="11">
        <v>1</v>
      </c>
      <c r="AY368" s="10">
        <v>83.909999999999982</v>
      </c>
      <c r="AZ368" s="11">
        <v>1</v>
      </c>
      <c r="BA368" s="10">
        <v>0</v>
      </c>
      <c r="BB368" s="11"/>
      <c r="BC368" s="10">
        <v>0</v>
      </c>
      <c r="BD368" s="11"/>
      <c r="BE368" s="10">
        <v>1590.0800000000002</v>
      </c>
      <c r="BF368" s="11">
        <v>1</v>
      </c>
      <c r="BG368" s="10">
        <v>0</v>
      </c>
      <c r="BH368" s="11"/>
      <c r="BI368" s="10">
        <v>0</v>
      </c>
      <c r="BJ368" s="11"/>
      <c r="BK368" s="10">
        <v>0</v>
      </c>
      <c r="BL368" s="11"/>
      <c r="BM368" s="10">
        <v>0</v>
      </c>
      <c r="BN368" s="11"/>
      <c r="BO368" s="10">
        <v>0</v>
      </c>
      <c r="BP368" s="11"/>
      <c r="BQ368" s="10">
        <v>0</v>
      </c>
      <c r="BR368" s="11"/>
      <c r="BS368" s="10">
        <v>0</v>
      </c>
      <c r="BT368" s="11"/>
      <c r="BU368" s="10">
        <v>0</v>
      </c>
      <c r="BV368" s="11"/>
      <c r="BW368" s="10">
        <v>0</v>
      </c>
      <c r="BX368" s="11"/>
      <c r="BY368" s="10">
        <v>0</v>
      </c>
      <c r="BZ368" s="11"/>
      <c r="CA368" s="10">
        <v>0</v>
      </c>
      <c r="CB368" s="11"/>
      <c r="CC368" s="10">
        <v>0</v>
      </c>
      <c r="CD368" s="11"/>
      <c r="CE368" s="10">
        <v>1220134.8600000001</v>
      </c>
      <c r="CF368" s="11">
        <v>1</v>
      </c>
      <c r="CG368" s="9"/>
      <c r="CH368" s="17">
        <f t="shared" si="121"/>
        <v>837818.49</v>
      </c>
      <c r="CI368" s="17">
        <f t="shared" si="122"/>
        <v>380726.28999999992</v>
      </c>
      <c r="CJ368" s="17">
        <f t="shared" si="123"/>
        <v>1590.0800000000002</v>
      </c>
      <c r="CK368" s="17">
        <f t="shared" si="124"/>
        <v>0</v>
      </c>
      <c r="CL368" s="17">
        <f t="shared" si="125"/>
        <v>0</v>
      </c>
      <c r="CM368" s="15">
        <f t="shared" si="135"/>
        <v>1</v>
      </c>
      <c r="CN368" s="15">
        <f t="shared" si="134"/>
        <v>1</v>
      </c>
      <c r="CO368" s="15">
        <f t="shared" si="134"/>
        <v>1</v>
      </c>
      <c r="CP368" s="15"/>
      <c r="CQ368" s="15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</row>
    <row r="369" spans="1:128" x14ac:dyDescent="0.25">
      <c r="A369" s="2" t="s">
        <v>260</v>
      </c>
      <c r="B369" s="2" t="s">
        <v>176</v>
      </c>
      <c r="C369" s="2" t="s">
        <v>137</v>
      </c>
      <c r="D369" s="2" t="s">
        <v>63</v>
      </c>
      <c r="E369" s="5">
        <v>0</v>
      </c>
      <c r="F369" s="6"/>
      <c r="G369" s="5">
        <v>0</v>
      </c>
      <c r="H369" s="6"/>
      <c r="I369" s="5">
        <v>0</v>
      </c>
      <c r="J369" s="6"/>
      <c r="K369" s="5">
        <v>0</v>
      </c>
      <c r="L369" s="6"/>
      <c r="M369" s="5">
        <v>0</v>
      </c>
      <c r="N369" s="6"/>
      <c r="O369" s="5">
        <v>0</v>
      </c>
      <c r="P369" s="6"/>
      <c r="Q369" s="5">
        <v>0</v>
      </c>
      <c r="R369" s="6"/>
      <c r="S369" s="5">
        <v>0</v>
      </c>
      <c r="T369" s="6"/>
      <c r="U369" s="5">
        <v>0</v>
      </c>
      <c r="V369" s="6"/>
      <c r="W369" s="5">
        <v>0</v>
      </c>
      <c r="X369" s="6"/>
      <c r="Y369" s="5">
        <v>0</v>
      </c>
      <c r="Z369" s="6"/>
      <c r="AA369" s="5">
        <v>0</v>
      </c>
      <c r="AB369" s="6"/>
      <c r="AC369" s="5">
        <v>166.39</v>
      </c>
      <c r="AD369" s="6">
        <v>1</v>
      </c>
      <c r="AE369" s="5">
        <v>0</v>
      </c>
      <c r="AF369" s="6"/>
      <c r="AG369" s="5">
        <v>0</v>
      </c>
      <c r="AH369" s="6"/>
      <c r="AI369" s="5">
        <v>0</v>
      </c>
      <c r="AJ369" s="6"/>
      <c r="AK369" s="5">
        <v>0</v>
      </c>
      <c r="AL369" s="6"/>
      <c r="AM369" s="5">
        <v>0</v>
      </c>
      <c r="AN369" s="6"/>
      <c r="AO369" s="5">
        <v>0</v>
      </c>
      <c r="AP369" s="6"/>
      <c r="AQ369" s="5">
        <v>0</v>
      </c>
      <c r="AR369" s="6"/>
      <c r="AS369" s="5">
        <v>0</v>
      </c>
      <c r="AT369" s="6"/>
      <c r="AU369" s="5">
        <v>0</v>
      </c>
      <c r="AV369" s="6"/>
      <c r="AW369" s="5">
        <v>0</v>
      </c>
      <c r="AX369" s="6"/>
      <c r="AY369" s="5">
        <v>0</v>
      </c>
      <c r="AZ369" s="6"/>
      <c r="BA369" s="5">
        <v>0</v>
      </c>
      <c r="BB369" s="6"/>
      <c r="BC369" s="5">
        <v>0</v>
      </c>
      <c r="BD369" s="6"/>
      <c r="BE369" s="5">
        <v>0</v>
      </c>
      <c r="BF369" s="6"/>
      <c r="BG369" s="5">
        <v>0</v>
      </c>
      <c r="BH369" s="6"/>
      <c r="BI369" s="5">
        <v>0</v>
      </c>
      <c r="BJ369" s="6"/>
      <c r="BK369" s="5">
        <v>0</v>
      </c>
      <c r="BL369" s="6"/>
      <c r="BM369" s="5">
        <v>0</v>
      </c>
      <c r="BN369" s="6"/>
      <c r="BO369" s="5">
        <v>0</v>
      </c>
      <c r="BP369" s="6"/>
      <c r="BQ369" s="5">
        <v>0</v>
      </c>
      <c r="BR369" s="6"/>
      <c r="BS369" s="5">
        <v>0</v>
      </c>
      <c r="BT369" s="6"/>
      <c r="BU369" s="5">
        <v>0</v>
      </c>
      <c r="BV369" s="6"/>
      <c r="BW369" s="5">
        <v>0</v>
      </c>
      <c r="BX369" s="6"/>
      <c r="BY369" s="5">
        <v>0</v>
      </c>
      <c r="BZ369" s="6"/>
      <c r="CA369" s="5">
        <v>0</v>
      </c>
      <c r="CB369" s="6"/>
      <c r="CC369" s="5">
        <v>0</v>
      </c>
      <c r="CD369" s="6"/>
      <c r="CE369" s="5">
        <v>166.39</v>
      </c>
      <c r="CF369" s="6">
        <v>1</v>
      </c>
      <c r="CG369" s="4"/>
      <c r="CH369" s="12">
        <f t="shared" si="121"/>
        <v>0</v>
      </c>
      <c r="CI369" s="12">
        <f t="shared" si="122"/>
        <v>166.39</v>
      </c>
      <c r="CJ369" s="12">
        <f t="shared" si="123"/>
        <v>0</v>
      </c>
      <c r="CK369" s="12">
        <f t="shared" si="124"/>
        <v>0</v>
      </c>
      <c r="CL369" s="12">
        <f t="shared" si="125"/>
        <v>0</v>
      </c>
      <c r="CM369" s="16"/>
      <c r="CN369" s="16">
        <f t="shared" ref="CN369:CN370" si="136">CI369/CI$370</f>
        <v>1</v>
      </c>
      <c r="CO369" s="16"/>
      <c r="CP369" s="16"/>
      <c r="CQ369" s="16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</row>
    <row r="370" spans="1:128" s="7" customFormat="1" x14ac:dyDescent="0.25">
      <c r="A370" s="7" t="s">
        <v>261</v>
      </c>
      <c r="E370" s="10">
        <v>0</v>
      </c>
      <c r="F370" s="11"/>
      <c r="G370" s="10">
        <v>0</v>
      </c>
      <c r="H370" s="11"/>
      <c r="I370" s="10">
        <v>0</v>
      </c>
      <c r="J370" s="11"/>
      <c r="K370" s="10">
        <v>0</v>
      </c>
      <c r="L370" s="11"/>
      <c r="M370" s="10">
        <v>0</v>
      </c>
      <c r="N370" s="11"/>
      <c r="O370" s="10">
        <v>0</v>
      </c>
      <c r="P370" s="11"/>
      <c r="Q370" s="10">
        <v>0</v>
      </c>
      <c r="R370" s="11"/>
      <c r="S370" s="10">
        <v>0</v>
      </c>
      <c r="T370" s="11"/>
      <c r="U370" s="10">
        <v>0</v>
      </c>
      <c r="V370" s="11"/>
      <c r="W370" s="10">
        <v>0</v>
      </c>
      <c r="X370" s="11"/>
      <c r="Y370" s="10">
        <v>0</v>
      </c>
      <c r="Z370" s="11"/>
      <c r="AA370" s="10">
        <v>0</v>
      </c>
      <c r="AB370" s="11"/>
      <c r="AC370" s="10">
        <v>166.39</v>
      </c>
      <c r="AD370" s="11">
        <v>1</v>
      </c>
      <c r="AE370" s="10">
        <v>0</v>
      </c>
      <c r="AF370" s="11"/>
      <c r="AG370" s="10">
        <v>0</v>
      </c>
      <c r="AH370" s="11"/>
      <c r="AI370" s="10">
        <v>0</v>
      </c>
      <c r="AJ370" s="11"/>
      <c r="AK370" s="10">
        <v>0</v>
      </c>
      <c r="AL370" s="11"/>
      <c r="AM370" s="10">
        <v>0</v>
      </c>
      <c r="AN370" s="11"/>
      <c r="AO370" s="10">
        <v>0</v>
      </c>
      <c r="AP370" s="11"/>
      <c r="AQ370" s="10">
        <v>0</v>
      </c>
      <c r="AR370" s="11"/>
      <c r="AS370" s="10">
        <v>0</v>
      </c>
      <c r="AT370" s="11"/>
      <c r="AU370" s="10">
        <v>0</v>
      </c>
      <c r="AV370" s="11"/>
      <c r="AW370" s="10">
        <v>0</v>
      </c>
      <c r="AX370" s="11"/>
      <c r="AY370" s="10">
        <v>0</v>
      </c>
      <c r="AZ370" s="11"/>
      <c r="BA370" s="10">
        <v>0</v>
      </c>
      <c r="BB370" s="11"/>
      <c r="BC370" s="10">
        <v>0</v>
      </c>
      <c r="BD370" s="11"/>
      <c r="BE370" s="10">
        <v>0</v>
      </c>
      <c r="BF370" s="11"/>
      <c r="BG370" s="10">
        <v>0</v>
      </c>
      <c r="BH370" s="11"/>
      <c r="BI370" s="10">
        <v>0</v>
      </c>
      <c r="BJ370" s="11"/>
      <c r="BK370" s="10">
        <v>0</v>
      </c>
      <c r="BL370" s="11"/>
      <c r="BM370" s="10">
        <v>0</v>
      </c>
      <c r="BN370" s="11"/>
      <c r="BO370" s="10">
        <v>0</v>
      </c>
      <c r="BP370" s="11"/>
      <c r="BQ370" s="10">
        <v>0</v>
      </c>
      <c r="BR370" s="11"/>
      <c r="BS370" s="10">
        <v>0</v>
      </c>
      <c r="BT370" s="11"/>
      <c r="BU370" s="10">
        <v>0</v>
      </c>
      <c r="BV370" s="11"/>
      <c r="BW370" s="10">
        <v>0</v>
      </c>
      <c r="BX370" s="11"/>
      <c r="BY370" s="10">
        <v>0</v>
      </c>
      <c r="BZ370" s="11"/>
      <c r="CA370" s="10">
        <v>0</v>
      </c>
      <c r="CB370" s="11"/>
      <c r="CC370" s="10">
        <v>0</v>
      </c>
      <c r="CD370" s="11"/>
      <c r="CE370" s="10">
        <v>166.39</v>
      </c>
      <c r="CF370" s="11">
        <v>1</v>
      </c>
      <c r="CG370" s="9"/>
      <c r="CH370" s="17">
        <f t="shared" si="121"/>
        <v>0</v>
      </c>
      <c r="CI370" s="17">
        <f t="shared" si="122"/>
        <v>166.39</v>
      </c>
      <c r="CJ370" s="17">
        <f t="shared" si="123"/>
        <v>0</v>
      </c>
      <c r="CK370" s="17">
        <f t="shared" si="124"/>
        <v>0</v>
      </c>
      <c r="CL370" s="17">
        <f t="shared" si="125"/>
        <v>0</v>
      </c>
      <c r="CM370" s="15"/>
      <c r="CN370" s="15">
        <f t="shared" si="136"/>
        <v>1</v>
      </c>
      <c r="CO370" s="15"/>
      <c r="CP370" s="15"/>
      <c r="CQ370" s="15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</row>
    <row r="371" spans="1:128" s="7" customFormat="1" x14ac:dyDescent="0.25">
      <c r="A371" s="7" t="s">
        <v>262</v>
      </c>
      <c r="E371" s="10">
        <v>4487460.8399999971</v>
      </c>
      <c r="F371" s="11"/>
      <c r="G371" s="10">
        <v>4034270.1700000004</v>
      </c>
      <c r="H371" s="11"/>
      <c r="I371" s="10">
        <v>5177353.910000002</v>
      </c>
      <c r="J371" s="11"/>
      <c r="K371" s="10">
        <v>4028187.2200000021</v>
      </c>
      <c r="L371" s="11"/>
      <c r="M371" s="10">
        <v>4485282.9499999983</v>
      </c>
      <c r="N371" s="11"/>
      <c r="O371" s="10">
        <v>3881894.7499999963</v>
      </c>
      <c r="P371" s="11"/>
      <c r="Q371" s="10">
        <v>4165221.6199999987</v>
      </c>
      <c r="R371" s="11"/>
      <c r="S371" s="10">
        <v>4303188.3399999952</v>
      </c>
      <c r="T371" s="11"/>
      <c r="U371" s="10">
        <v>4365489.07</v>
      </c>
      <c r="V371" s="11"/>
      <c r="W371" s="10">
        <v>4476235.59</v>
      </c>
      <c r="X371" s="11"/>
      <c r="Y371" s="10">
        <v>4236697.04</v>
      </c>
      <c r="Z371" s="11"/>
      <c r="AA371" s="10">
        <v>6122400.0299999975</v>
      </c>
      <c r="AB371" s="11"/>
      <c r="AC371" s="10">
        <v>4555575.5999999996</v>
      </c>
      <c r="AD371" s="11"/>
      <c r="AE371" s="10">
        <v>4505668.0199999996</v>
      </c>
      <c r="AF371" s="11"/>
      <c r="AG371" s="10">
        <v>3734042.14</v>
      </c>
      <c r="AH371" s="11"/>
      <c r="AI371" s="10">
        <v>4408461.5600000015</v>
      </c>
      <c r="AJ371" s="11"/>
      <c r="AK371" s="10">
        <v>4449868.8199999994</v>
      </c>
      <c r="AL371" s="11"/>
      <c r="AM371" s="10">
        <v>4210697.3800000018</v>
      </c>
      <c r="AN371" s="11"/>
      <c r="AO371" s="10">
        <v>4594745.5000000009</v>
      </c>
      <c r="AP371" s="11"/>
      <c r="AQ371" s="10">
        <v>4289444.3499999968</v>
      </c>
      <c r="AR371" s="11"/>
      <c r="AS371" s="10">
        <v>4273106.7300000004</v>
      </c>
      <c r="AT371" s="11"/>
      <c r="AU371" s="10">
        <v>4467788.4200000009</v>
      </c>
      <c r="AV371" s="11"/>
      <c r="AW371" s="10">
        <v>4308174.379999998</v>
      </c>
      <c r="AX371" s="11"/>
      <c r="AY371" s="10">
        <v>7860662.4400000004</v>
      </c>
      <c r="AZ371" s="11"/>
      <c r="BA371" s="10">
        <v>4781926.2199999988</v>
      </c>
      <c r="BB371" s="11"/>
      <c r="BC371" s="10">
        <v>4487643.18</v>
      </c>
      <c r="BD371" s="11"/>
      <c r="BE371" s="10">
        <v>4333273.7400000012</v>
      </c>
      <c r="BF371" s="11"/>
      <c r="BG371" s="10">
        <v>4034809.0600000028</v>
      </c>
      <c r="BH371" s="11"/>
      <c r="BI371" s="10">
        <v>3802497.0199999996</v>
      </c>
      <c r="BJ371" s="11"/>
      <c r="BK371" s="10">
        <v>3908530.6900000009</v>
      </c>
      <c r="BL371" s="11"/>
      <c r="BM371" s="10">
        <v>4170342.4800000009</v>
      </c>
      <c r="BN371" s="11"/>
      <c r="BO371" s="10">
        <v>3862565.3000000031</v>
      </c>
      <c r="BP371" s="11"/>
      <c r="BQ371" s="10">
        <v>4215145.67</v>
      </c>
      <c r="BR371" s="11"/>
      <c r="BS371" s="10">
        <v>4218117.2300000004</v>
      </c>
      <c r="BT371" s="11"/>
      <c r="BU371" s="10">
        <v>4026418.7600000021</v>
      </c>
      <c r="BV371" s="11"/>
      <c r="BW371" s="10">
        <v>5769119.620000002</v>
      </c>
      <c r="BX371" s="11"/>
      <c r="BY371" s="10">
        <v>4025513.9300000039</v>
      </c>
      <c r="BZ371" s="11"/>
      <c r="CA371" s="10">
        <v>3847006.3500000006</v>
      </c>
      <c r="CB371" s="11"/>
      <c r="CC371" s="10">
        <v>3885749.7900000005</v>
      </c>
      <c r="CD371" s="11"/>
      <c r="CE371" s="10">
        <v>172790575.91000003</v>
      </c>
      <c r="CF371" s="11"/>
      <c r="CG371" s="9"/>
      <c r="CH371" s="17">
        <f t="shared" si="121"/>
        <v>53763681.529999986</v>
      </c>
      <c r="CI371" s="17">
        <f t="shared" si="122"/>
        <v>55658235.339999989</v>
      </c>
      <c r="CJ371" s="17">
        <f t="shared" si="123"/>
        <v>51610388.970000014</v>
      </c>
      <c r="CK371" s="17">
        <f t="shared" si="124"/>
        <v>51406408.028571442</v>
      </c>
      <c r="CL371" s="17">
        <f t="shared" si="125"/>
        <v>51406408.028571442</v>
      </c>
      <c r="CM371" s="15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</row>
    <row r="372" spans="1:128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16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</row>
    <row r="373" spans="1:128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12">
        <f>CJ371-CI371</f>
        <v>-4047846.369999975</v>
      </c>
      <c r="CK373" s="4"/>
      <c r="CL373" s="4"/>
      <c r="CM373" s="16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</row>
    <row r="374" spans="1:128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>
        <f>CJ373/CI371</f>
        <v>-7.2726818327474047E-2</v>
      </c>
      <c r="CK374" s="4"/>
      <c r="CL374" s="4"/>
      <c r="CM374" s="16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</row>
    <row r="375" spans="1:128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>
        <f>62-51</f>
        <v>11</v>
      </c>
      <c r="CK375" s="4"/>
      <c r="CL375" s="4"/>
      <c r="CM375" s="16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</row>
    <row r="376" spans="1:128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>
        <f>CJ375/62</f>
        <v>0.17741935483870969</v>
      </c>
      <c r="CK376" s="4"/>
      <c r="CL376" s="4"/>
      <c r="CM376" s="16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</row>
    <row r="377" spans="1:128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16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</row>
    <row r="378" spans="1:128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16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</row>
    <row r="379" spans="1:128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16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</row>
    <row r="380" spans="1:128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16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</row>
    <row r="381" spans="1:128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16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</row>
    <row r="382" spans="1:128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16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</row>
    <row r="383" spans="1:128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16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</row>
    <row r="384" spans="1:128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16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</row>
    <row r="385" spans="1:128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16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</row>
    <row r="386" spans="1:128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16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</row>
    <row r="387" spans="1:128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16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</row>
    <row r="388" spans="1:128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16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</row>
    <row r="389" spans="1:128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16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</row>
    <row r="390" spans="1:128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16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</row>
    <row r="391" spans="1:128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16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</row>
    <row r="392" spans="1:128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16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</row>
    <row r="393" spans="1:128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16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</row>
    <row r="394" spans="1:128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16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</row>
    <row r="395" spans="1:128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16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</row>
    <row r="396" spans="1:128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16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</row>
    <row r="397" spans="1:128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16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</row>
    <row r="398" spans="1:128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16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</row>
    <row r="399" spans="1:128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16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</row>
    <row r="400" spans="1:128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16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</row>
    <row r="401" spans="1:128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16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</row>
    <row r="402" spans="1:128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16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</row>
    <row r="403" spans="1:128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16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</row>
    <row r="404" spans="1:128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16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</row>
    <row r="405" spans="1:128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16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</row>
    <row r="406" spans="1:128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16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</row>
    <row r="407" spans="1:128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16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</row>
    <row r="408" spans="1:128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16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</row>
    <row r="409" spans="1:128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16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</row>
    <row r="410" spans="1:128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16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</row>
    <row r="411" spans="1:128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16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</row>
    <row r="412" spans="1:128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16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</row>
    <row r="413" spans="1:128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16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</row>
    <row r="414" spans="1:128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16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</row>
    <row r="415" spans="1:128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16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</row>
    <row r="416" spans="1:128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16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</row>
    <row r="417" spans="1:128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16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</row>
    <row r="418" spans="1:128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16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</row>
    <row r="419" spans="1:128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16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</row>
    <row r="420" spans="1:128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16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</row>
    <row r="421" spans="1:128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16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</row>
    <row r="422" spans="1:128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16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</row>
    <row r="423" spans="1:128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16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</row>
    <row r="424" spans="1:128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16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</row>
    <row r="425" spans="1:128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16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</row>
    <row r="426" spans="1:128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16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</row>
    <row r="427" spans="1:128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16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</row>
    <row r="428" spans="1:128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16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</row>
    <row r="429" spans="1:128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16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</row>
    <row r="430" spans="1:128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16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</row>
    <row r="431" spans="1:128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16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</row>
    <row r="432" spans="1:128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16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</row>
    <row r="433" spans="1:128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16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</row>
    <row r="434" spans="1:128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16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</row>
    <row r="435" spans="1:128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16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</row>
    <row r="436" spans="1:128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16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</row>
    <row r="437" spans="1:128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16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</row>
    <row r="438" spans="1:128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16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</row>
    <row r="439" spans="1:128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16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</row>
    <row r="440" spans="1:128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16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</row>
    <row r="441" spans="1:128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16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</row>
    <row r="442" spans="1:128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16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</row>
    <row r="443" spans="1:128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16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</row>
    <row r="444" spans="1:128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16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</row>
    <row r="445" spans="1:128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16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</row>
    <row r="446" spans="1:128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16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</row>
    <row r="447" spans="1:128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16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</row>
    <row r="448" spans="1:128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16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</row>
    <row r="449" spans="1:128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16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</row>
    <row r="450" spans="1:128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16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</row>
    <row r="451" spans="1:128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16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</row>
    <row r="452" spans="1:128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16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</row>
    <row r="453" spans="1:128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16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</row>
    <row r="454" spans="1:128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16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</row>
    <row r="455" spans="1:128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16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</row>
    <row r="456" spans="1:128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16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</row>
    <row r="457" spans="1:128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16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</row>
    <row r="458" spans="1:128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16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</row>
    <row r="459" spans="1:128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16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</row>
    <row r="460" spans="1:128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16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</row>
    <row r="461" spans="1:128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16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</row>
    <row r="462" spans="1:128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16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</row>
    <row r="463" spans="1:128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16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</row>
    <row r="464" spans="1:128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16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</row>
    <row r="465" spans="1:128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16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</row>
    <row r="466" spans="1:128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16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</row>
    <row r="467" spans="1:128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16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</row>
    <row r="468" spans="1:128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16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</row>
    <row r="469" spans="1:128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16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</row>
    <row r="470" spans="1:128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16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</row>
    <row r="471" spans="1:128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16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</row>
    <row r="472" spans="1:128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16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</row>
    <row r="473" spans="1:128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16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</row>
    <row r="474" spans="1:128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16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</row>
    <row r="475" spans="1:128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16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</row>
    <row r="476" spans="1:128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16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</row>
    <row r="477" spans="1:128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16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</row>
    <row r="478" spans="1:128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16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</row>
    <row r="479" spans="1:128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16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</row>
    <row r="480" spans="1:128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16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</row>
    <row r="481" spans="1:128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16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</row>
    <row r="482" spans="1:128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16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</row>
    <row r="483" spans="1:128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16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</row>
    <row r="484" spans="1:128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16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</row>
    <row r="485" spans="1:128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16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</row>
    <row r="486" spans="1:128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16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</row>
    <row r="487" spans="1:128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16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</row>
    <row r="488" spans="1:128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16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</row>
    <row r="489" spans="1:128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16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</row>
    <row r="490" spans="1:128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16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</row>
    <row r="491" spans="1:128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16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</row>
    <row r="492" spans="1:128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16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</row>
    <row r="493" spans="1:128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16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</row>
    <row r="494" spans="1:128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16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</row>
    <row r="495" spans="1:128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16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</row>
    <row r="496" spans="1:128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16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</row>
    <row r="497" spans="1:128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16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</row>
    <row r="498" spans="1:128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16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</row>
    <row r="499" spans="1:128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16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</row>
    <row r="500" spans="1:128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16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</row>
    <row r="501" spans="1:128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16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</row>
    <row r="502" spans="1:128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16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</row>
    <row r="503" spans="1:128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16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</row>
    <row r="504" spans="1:128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16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</row>
    <row r="505" spans="1:128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16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</row>
    <row r="506" spans="1:128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16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</row>
    <row r="507" spans="1:128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16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</row>
    <row r="508" spans="1:128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16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</row>
    <row r="509" spans="1:128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16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</row>
    <row r="510" spans="1:128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16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</row>
    <row r="511" spans="1:128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16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</row>
    <row r="512" spans="1:128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16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</row>
    <row r="513" spans="1:128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16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</row>
    <row r="514" spans="1:128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16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</row>
    <row r="515" spans="1:128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16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</row>
    <row r="516" spans="1:128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16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</row>
    <row r="517" spans="1:128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16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</row>
    <row r="518" spans="1:128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16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</row>
    <row r="519" spans="1:128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16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</row>
    <row r="520" spans="1:128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16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</row>
    <row r="521" spans="1:128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16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</row>
    <row r="522" spans="1:128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16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</row>
    <row r="523" spans="1:128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16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</row>
    <row r="524" spans="1:128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16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</row>
    <row r="525" spans="1:128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16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</row>
    <row r="526" spans="1:128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16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</row>
    <row r="527" spans="1:128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16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</row>
    <row r="528" spans="1:128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16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</row>
    <row r="529" spans="1:128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16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</row>
    <row r="530" spans="1:128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16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</row>
    <row r="531" spans="1:128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16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</row>
    <row r="532" spans="1:128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16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</row>
    <row r="533" spans="1:128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16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</row>
    <row r="534" spans="1:128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16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</row>
    <row r="535" spans="1:128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16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</row>
    <row r="536" spans="1:128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16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</row>
    <row r="537" spans="1:128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16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</row>
    <row r="538" spans="1:128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16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</row>
    <row r="539" spans="1:128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16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</row>
    <row r="540" spans="1:128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16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</row>
    <row r="541" spans="1:128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16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</row>
    <row r="542" spans="1:128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16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</row>
    <row r="543" spans="1:128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16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</row>
    <row r="544" spans="1:128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16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</row>
    <row r="545" spans="1:128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16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</row>
    <row r="546" spans="1:128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16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</row>
    <row r="547" spans="1:128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16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</row>
    <row r="548" spans="1:128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16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</row>
    <row r="549" spans="1:128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16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</row>
    <row r="550" spans="1:128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16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</row>
    <row r="551" spans="1:128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16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</row>
    <row r="552" spans="1:128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16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</row>
    <row r="553" spans="1:128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16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</row>
    <row r="554" spans="1:128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16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</row>
    <row r="555" spans="1:128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16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</row>
    <row r="556" spans="1:128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16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</row>
    <row r="557" spans="1:128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16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</row>
    <row r="558" spans="1:128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16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</row>
    <row r="559" spans="1:128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16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</row>
    <row r="560" spans="1:128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16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</row>
    <row r="561" spans="1:128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16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</row>
    <row r="562" spans="1:128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16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</row>
    <row r="563" spans="1:128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16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</row>
    <row r="564" spans="1:128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16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</row>
    <row r="565" spans="1:128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16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</row>
    <row r="566" spans="1:128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16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</row>
    <row r="567" spans="1:128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16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</row>
    <row r="568" spans="1:128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16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</row>
    <row r="569" spans="1:128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16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</row>
    <row r="570" spans="1:128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16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</row>
    <row r="571" spans="1:128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16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</row>
    <row r="572" spans="1:128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16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</row>
    <row r="573" spans="1:128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16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</row>
    <row r="574" spans="1:128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16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</row>
    <row r="575" spans="1:128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16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</row>
    <row r="576" spans="1:128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16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</row>
    <row r="577" spans="1:128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16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</row>
    <row r="578" spans="1:128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16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</row>
    <row r="579" spans="1:128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16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</row>
    <row r="580" spans="1:128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16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</row>
    <row r="581" spans="1:128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16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</row>
    <row r="582" spans="1:128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16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</row>
    <row r="583" spans="1:128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16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</row>
    <row r="584" spans="1:128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16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</row>
    <row r="585" spans="1:128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16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</row>
    <row r="586" spans="1:128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16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</row>
    <row r="587" spans="1:128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16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</row>
    <row r="588" spans="1:128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16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</row>
    <row r="589" spans="1:128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16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</row>
    <row r="590" spans="1:128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16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</row>
    <row r="591" spans="1:128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16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</row>
    <row r="592" spans="1:128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16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</row>
    <row r="593" spans="1:128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16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</row>
    <row r="594" spans="1:128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16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</row>
    <row r="595" spans="1:128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16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</row>
    <row r="596" spans="1:128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16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</row>
    <row r="597" spans="1:128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16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</row>
    <row r="598" spans="1:128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16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</row>
    <row r="599" spans="1:128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16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</row>
    <row r="600" spans="1:128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16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</row>
    <row r="601" spans="1:128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16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</row>
    <row r="602" spans="1:128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16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</row>
    <row r="603" spans="1:128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16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</row>
    <row r="604" spans="1:128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16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</row>
    <row r="605" spans="1:128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16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</row>
    <row r="606" spans="1:128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16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</row>
    <row r="607" spans="1:128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16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</row>
    <row r="608" spans="1:128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16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</row>
    <row r="609" spans="1:128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16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</row>
    <row r="610" spans="1:128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16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</row>
    <row r="611" spans="1:128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16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</row>
    <row r="612" spans="1:128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16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</row>
    <row r="613" spans="1:128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16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</row>
    <row r="614" spans="1:128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16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</row>
    <row r="615" spans="1:128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16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</row>
    <row r="616" spans="1:128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16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</row>
    <row r="617" spans="1:128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16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</row>
    <row r="618" spans="1:128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16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</row>
    <row r="619" spans="1:128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16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</row>
    <row r="620" spans="1:128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16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</row>
    <row r="621" spans="1:128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16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</row>
    <row r="622" spans="1:128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16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</row>
    <row r="623" spans="1:128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16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</row>
    <row r="624" spans="1:128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16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</row>
    <row r="625" spans="1:128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16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</row>
    <row r="626" spans="1:128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16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</row>
    <row r="627" spans="1:128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16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</row>
    <row r="628" spans="1:128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16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</row>
    <row r="629" spans="1:128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16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</row>
    <row r="630" spans="1:128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16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</row>
    <row r="631" spans="1:128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16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</row>
    <row r="632" spans="1:128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16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</row>
    <row r="633" spans="1:128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16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</row>
    <row r="634" spans="1:128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16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</row>
    <row r="635" spans="1:128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16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</row>
    <row r="636" spans="1:128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16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</row>
    <row r="637" spans="1:128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16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</row>
    <row r="638" spans="1:128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16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</row>
    <row r="639" spans="1:128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16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</row>
    <row r="640" spans="1:128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16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</row>
    <row r="641" spans="1:128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16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</row>
    <row r="642" spans="1:128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16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</row>
    <row r="643" spans="1:128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16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</row>
    <row r="644" spans="1:128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16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</row>
    <row r="645" spans="1:128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16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</row>
    <row r="646" spans="1:128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16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</row>
    <row r="647" spans="1:128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16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</row>
    <row r="648" spans="1:128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16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</row>
    <row r="649" spans="1:128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16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</row>
    <row r="650" spans="1:128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16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</row>
    <row r="651" spans="1:128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16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</row>
    <row r="652" spans="1:128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16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</row>
    <row r="653" spans="1:128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16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</row>
    <row r="654" spans="1:128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16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</row>
    <row r="655" spans="1:128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16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</row>
    <row r="656" spans="1:128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16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</row>
    <row r="657" spans="1:128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16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</row>
    <row r="658" spans="1:128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16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</row>
    <row r="659" spans="1:128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16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</row>
    <row r="660" spans="1:128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16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</row>
    <row r="661" spans="1:128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16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</row>
    <row r="662" spans="1:128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16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</row>
    <row r="663" spans="1:128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16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</row>
    <row r="664" spans="1:128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16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</row>
    <row r="665" spans="1:128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16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</row>
    <row r="666" spans="1:128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16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</row>
    <row r="667" spans="1:128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16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</row>
    <row r="668" spans="1:128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16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</row>
    <row r="669" spans="1:128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16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</row>
    <row r="670" spans="1:128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16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</row>
    <row r="671" spans="1:128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16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</row>
    <row r="672" spans="1:128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16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</row>
    <row r="673" spans="1:128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16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</row>
    <row r="674" spans="1:128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16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</row>
    <row r="675" spans="1:128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16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</row>
    <row r="676" spans="1:128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16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</row>
    <row r="677" spans="1:128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16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</row>
    <row r="678" spans="1:128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16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</row>
    <row r="679" spans="1:128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16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</row>
    <row r="680" spans="1:128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16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</row>
    <row r="681" spans="1:128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16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</row>
    <row r="682" spans="1:128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16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</row>
    <row r="683" spans="1:128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16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</row>
    <row r="684" spans="1:128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16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</row>
    <row r="685" spans="1:128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16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</row>
    <row r="686" spans="1:128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16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</row>
    <row r="687" spans="1:128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16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</row>
    <row r="688" spans="1:128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16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</row>
    <row r="689" spans="1:128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16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</row>
    <row r="690" spans="1:128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16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</row>
    <row r="691" spans="1:128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16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</row>
    <row r="692" spans="1:128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16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</row>
    <row r="693" spans="1:128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16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</row>
    <row r="694" spans="1:128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16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</row>
    <row r="695" spans="1:128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16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</row>
    <row r="696" spans="1:128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16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</row>
    <row r="697" spans="1:128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16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</row>
    <row r="698" spans="1:128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16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</row>
    <row r="699" spans="1:128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16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</row>
    <row r="700" spans="1:128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16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</row>
    <row r="701" spans="1:128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16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</row>
    <row r="702" spans="1:128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16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</row>
    <row r="703" spans="1:128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16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</row>
    <row r="704" spans="1:128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16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</row>
    <row r="705" spans="1:128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16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</row>
  </sheetData>
  <autoFilter ref="A7:CQ37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Service by Month All 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Oravecz</dc:creator>
  <cp:lastModifiedBy>John Oravecz</cp:lastModifiedBy>
  <dcterms:created xsi:type="dcterms:W3CDTF">2021-08-27T14:59:00Z</dcterms:created>
  <dcterms:modified xsi:type="dcterms:W3CDTF">2021-08-27T20:28:16Z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Attachment to AG 2-35 - PNG Allocations by Service by Company by Month and Year.xlsx</vt:lpwstr>
  </property>
</Properties>
</file>