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E14" i="1"/>
  <c r="D14" i="1"/>
  <c r="C14" i="1"/>
  <c r="B14" i="1"/>
  <c r="F10" i="1"/>
  <c r="F11" i="1"/>
  <c r="F12" i="1"/>
  <c r="F13" i="1"/>
  <c r="F9" i="1"/>
  <c r="E10" i="1"/>
  <c r="E9" i="1"/>
  <c r="D10" i="1"/>
  <c r="D11" i="1"/>
  <c r="E11" i="1" s="1"/>
  <c r="D12" i="1"/>
  <c r="E12" i="1" s="1"/>
  <c r="D13" i="1"/>
  <c r="E13" i="1" s="1"/>
  <c r="D9" i="1"/>
</calcChain>
</file>

<file path=xl/sharedStrings.xml><?xml version="1.0" encoding="utf-8"?>
<sst xmlns="http://schemas.openxmlformats.org/spreadsheetml/2006/main" count="15" uniqueCount="15">
  <si>
    <t>Schedule I2</t>
  </si>
  <si>
    <t>Delta Natural Gas Company, Inc.</t>
  </si>
  <si>
    <t>Case No. 2021-00185</t>
  </si>
  <si>
    <t>Calculation of Capital Construction Project Slippage Factor</t>
  </si>
  <si>
    <t>Year</t>
  </si>
  <si>
    <t>Annual Actual Cost</t>
  </si>
  <si>
    <t>Annual Original Budget</t>
  </si>
  <si>
    <t>Variance in Dollars</t>
  </si>
  <si>
    <t>Variance as Percent</t>
  </si>
  <si>
    <t>Slippage Factor</t>
  </si>
  <si>
    <t>Totals</t>
  </si>
  <si>
    <t>5 Year Average Slippage Factor (Mathematic Average of Yearly Slippage Factors / 5 years)</t>
  </si>
  <si>
    <t>Source:       Schedule I1 - Construction Projects</t>
  </si>
  <si>
    <t>The Annual Actual Cost, Annual Original Budget, Variance in Dollars, and Variance as Percent are to be taken from Schedule I1.  Total all projects for a given year.</t>
  </si>
  <si>
    <t>The Slippage Factor is calculated by dividing the Annual Actual Cost by the Annual Original Budget.  Calculate a Slippage Factor for each year and the Totals line.  Carry Slippage Factor percentages to 3 decimal places.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</si>
</sst>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0" fontId="0" fillId="0" borderId="1" xfId="2" applyNumberFormat="1" applyFont="1" applyBorder="1"/>
    <xf numFmtId="165" fontId="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5" sqref="F5"/>
    </sheetView>
  </sheetViews>
  <sheetFormatPr defaultRowHeight="15" x14ac:dyDescent="0.25"/>
  <cols>
    <col min="1" max="1" width="12.85546875" customWidth="1"/>
    <col min="2" max="2" width="15.5703125" customWidth="1"/>
    <col min="3" max="3" width="16.140625" customWidth="1"/>
    <col min="4" max="4" width="14.85546875" customWidth="1"/>
    <col min="5" max="5" width="16.7109375" customWidth="1"/>
    <col min="6" max="6" width="15.7109375" customWidth="1"/>
  </cols>
  <sheetData>
    <row r="1" spans="1:6" x14ac:dyDescent="0.25">
      <c r="F1" s="1" t="s">
        <v>0</v>
      </c>
    </row>
    <row r="2" spans="1:6" x14ac:dyDescent="0.25">
      <c r="A2" s="9" t="s">
        <v>1</v>
      </c>
      <c r="B2" s="9"/>
      <c r="C2" s="9"/>
      <c r="D2" s="9"/>
      <c r="E2" s="9"/>
      <c r="F2" s="9"/>
    </row>
    <row r="3" spans="1:6" x14ac:dyDescent="0.25">
      <c r="A3" s="9" t="s">
        <v>2</v>
      </c>
      <c r="B3" s="9"/>
      <c r="C3" s="9"/>
      <c r="D3" s="9"/>
      <c r="E3" s="9"/>
      <c r="F3" s="9"/>
    </row>
    <row r="4" spans="1:6" x14ac:dyDescent="0.25">
      <c r="A4" s="9" t="s">
        <v>3</v>
      </c>
      <c r="B4" s="9"/>
      <c r="C4" s="9"/>
      <c r="D4" s="9"/>
      <c r="E4" s="9"/>
      <c r="F4" s="9"/>
    </row>
    <row r="6" spans="1:6" x14ac:dyDescent="0.25">
      <c r="A6" t="s">
        <v>12</v>
      </c>
    </row>
    <row r="8" spans="1:6" ht="30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</row>
    <row r="9" spans="1:6" ht="24" customHeight="1" x14ac:dyDescent="0.25">
      <c r="A9" s="3">
        <v>1</v>
      </c>
      <c r="B9" s="5">
        <v>7482356</v>
      </c>
      <c r="C9" s="5">
        <v>9113250</v>
      </c>
      <c r="D9" s="5">
        <f>C9-B9</f>
        <v>1630894</v>
      </c>
      <c r="E9" s="6">
        <f>D9/C9</f>
        <v>0.17895854936493566</v>
      </c>
      <c r="F9" s="7">
        <f>B9/C9</f>
        <v>0.82104145063506428</v>
      </c>
    </row>
    <row r="10" spans="1:6" ht="24" customHeight="1" x14ac:dyDescent="0.25">
      <c r="A10" s="3">
        <v>2</v>
      </c>
      <c r="B10" s="5">
        <v>9531363</v>
      </c>
      <c r="C10" s="5">
        <v>7515200</v>
      </c>
      <c r="D10" s="5">
        <f t="shared" ref="D10:D14" si="0">C10-B10</f>
        <v>-2016163</v>
      </c>
      <c r="E10" s="6">
        <f t="shared" ref="E10:E14" si="1">D10/C10</f>
        <v>-0.2682780232063019</v>
      </c>
      <c r="F10" s="7">
        <f t="shared" ref="F10:F14" si="2">B10/C10</f>
        <v>1.2682780232063018</v>
      </c>
    </row>
    <row r="11" spans="1:6" ht="24" customHeight="1" x14ac:dyDescent="0.25">
      <c r="A11" s="3">
        <v>3</v>
      </c>
      <c r="B11" s="5">
        <v>10251645</v>
      </c>
      <c r="C11" s="5">
        <v>7424100</v>
      </c>
      <c r="D11" s="5">
        <f t="shared" si="0"/>
        <v>-2827545</v>
      </c>
      <c r="E11" s="6">
        <f t="shared" si="1"/>
        <v>-0.38086030629975348</v>
      </c>
      <c r="F11" s="7">
        <f t="shared" si="2"/>
        <v>1.3808603062997535</v>
      </c>
    </row>
    <row r="12" spans="1:6" ht="24" customHeight="1" x14ac:dyDescent="0.25">
      <c r="A12" s="3">
        <v>4</v>
      </c>
      <c r="B12" s="5">
        <v>14355903</v>
      </c>
      <c r="C12" s="5">
        <v>13646600</v>
      </c>
      <c r="D12" s="5">
        <f t="shared" si="0"/>
        <v>-709303</v>
      </c>
      <c r="E12" s="6">
        <f t="shared" si="1"/>
        <v>-5.1976536280099073E-2</v>
      </c>
      <c r="F12" s="7">
        <f t="shared" si="2"/>
        <v>1.051976536280099</v>
      </c>
    </row>
    <row r="13" spans="1:6" ht="24" customHeight="1" x14ac:dyDescent="0.25">
      <c r="A13" s="3">
        <v>5</v>
      </c>
      <c r="B13" s="5">
        <v>12851168</v>
      </c>
      <c r="C13" s="5">
        <v>13499800</v>
      </c>
      <c r="D13" s="5">
        <f t="shared" si="0"/>
        <v>648632</v>
      </c>
      <c r="E13" s="6">
        <f t="shared" si="1"/>
        <v>4.8047526630024151E-2</v>
      </c>
      <c r="F13" s="7">
        <f t="shared" si="2"/>
        <v>0.9519524733699759</v>
      </c>
    </row>
    <row r="14" spans="1:6" ht="24" customHeight="1" x14ac:dyDescent="0.25">
      <c r="A14" s="2" t="s">
        <v>10</v>
      </c>
      <c r="B14" s="5">
        <f>SUM(B9:B13)</f>
        <v>54472435</v>
      </c>
      <c r="C14" s="5">
        <f>SUM(C9:C13)</f>
        <v>51198950</v>
      </c>
      <c r="D14" s="5">
        <f t="shared" si="0"/>
        <v>-3273485</v>
      </c>
      <c r="E14" s="6">
        <f t="shared" si="1"/>
        <v>-6.3936565105339072E-2</v>
      </c>
      <c r="F14" s="7">
        <f t="shared" si="2"/>
        <v>1.0639365651053392</v>
      </c>
    </row>
    <row r="15" spans="1:6" ht="35.25" customHeight="1" x14ac:dyDescent="0.25">
      <c r="A15" s="10" t="s">
        <v>11</v>
      </c>
      <c r="B15" s="11"/>
      <c r="C15" s="11"/>
      <c r="D15" s="11"/>
      <c r="E15" s="12"/>
      <c r="F15" s="7">
        <f>SUM(F9:F13)/5</f>
        <v>1.0948217579582389</v>
      </c>
    </row>
    <row r="17" spans="1:6" ht="33" customHeight="1" x14ac:dyDescent="0.25">
      <c r="A17" s="8" t="s">
        <v>13</v>
      </c>
      <c r="B17" s="8"/>
      <c r="C17" s="8"/>
      <c r="D17" s="8"/>
      <c r="E17" s="8"/>
      <c r="F17" s="8"/>
    </row>
    <row r="19" spans="1:6" ht="48" customHeight="1" x14ac:dyDescent="0.25">
      <c r="A19" s="8" t="s">
        <v>14</v>
      </c>
      <c r="B19" s="8"/>
      <c r="C19" s="8"/>
      <c r="D19" s="8"/>
      <c r="E19" s="8"/>
      <c r="F19" s="8"/>
    </row>
  </sheetData>
  <mergeCells count="6">
    <mergeCell ref="A19:F19"/>
    <mergeCell ref="A2:F2"/>
    <mergeCell ref="A3:F3"/>
    <mergeCell ref="A4:F4"/>
    <mergeCell ref="A15:E15"/>
    <mergeCell ref="A17:F17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Delta Natural Gas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Schroeder</dc:creator>
  <cp:lastModifiedBy>Kathy Estes</cp:lastModifiedBy>
  <cp:lastPrinted>2021-06-06T18:35:39Z</cp:lastPrinted>
  <dcterms:created xsi:type="dcterms:W3CDTF">2021-06-02T02:41:43Z</dcterms:created>
  <dcterms:modified xsi:type="dcterms:W3CDTF">2021-06-06T18:39:30Z</dcterms:modified>
</cp:coreProperties>
</file>