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35" windowWidth="21075" windowHeight="9780"/>
  </bookViews>
  <sheets>
    <sheet name="Tab 54 - Sched A Overall " sheetId="4" r:id="rId1"/>
    <sheet name="Forecast IS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>'[1]TRANSPORTS-revised'!#REF!</definedName>
    <definedName name="\C">#REF!</definedName>
    <definedName name="\f">'[2]E-2'!#REF!</definedName>
    <definedName name="\p">#REF!</definedName>
    <definedName name="\s">'[2]E-2'!#REF!</definedName>
    <definedName name="\t">#REF!</definedName>
    <definedName name="__123Graph_A">[3]DSAR!$G$6:$G$32</definedName>
    <definedName name="__123Graph_ACCMS">[3]DSAR!$J$6:$J$32</definedName>
    <definedName name="__123Graph_ACCSP">[3]DSAR!$K$6:$K$32</definedName>
    <definedName name="__123Graph_ACG">[3]DSAR!$I$6:$I$32</definedName>
    <definedName name="__123Graph_ACM">[3]DSAR!$D$6:$D$32</definedName>
    <definedName name="__123Graph_ACMS">[3]DSAR!$H$6:$H$32</definedName>
    <definedName name="__123Graph_ACSP">[3]DSAR!$G$6:$G$32</definedName>
    <definedName name="__123Graph_AHG">[3]DSAR!$B$6:$B$32</definedName>
    <definedName name="__123Graph_AHMS">[3]DSAR!$C$6:$C$32</definedName>
    <definedName name="__123Graph_AILL">[3]DSAR!$AL$6:$AL$23</definedName>
    <definedName name="__123Graph_AIOWA">[3]DSAR!$W$6:$W$31</definedName>
    <definedName name="__123Graph_AKEOTA">[3]DSAR!$F$6:$F$32</definedName>
    <definedName name="__123Graph_ALOUD">[3]DSAR!$E$6:$E$32</definedName>
    <definedName name="__123Graph_ANL">[3]DSAR!$M$6:$M$32</definedName>
    <definedName name="__123Graph_ASAY">[3]DSAR!$L$6:$L$32</definedName>
    <definedName name="__123Graph_ATOTSYS">[3]DSAR!$T$6:$T$23</definedName>
    <definedName name="__123Graph_B">[3]DSAR!$BK$6:$BK$32</definedName>
    <definedName name="__123Graph_BCCMS">[3]DSAR!$BM$6:$BM$32</definedName>
    <definedName name="__123Graph_BCCSP">[3]DSAR!$BN$6:$BN$32</definedName>
    <definedName name="__123Graph_BCG">[3]DSAR!$BO$6:$BO$32</definedName>
    <definedName name="__123Graph_BCM">[3]DSAR!$BQ$6:$BQ$32</definedName>
    <definedName name="__123Graph_BCMS">[3]DSAR!$BL$6:$BL$32</definedName>
    <definedName name="__123Graph_BCSP">[3]DSAR!$BK$6:$BK$32</definedName>
    <definedName name="__123Graph_BHG">[3]DSAR!$BS$6:$BS$32</definedName>
    <definedName name="__123Graph_BHMS">[3]DSAR!$BR$6:$BR$32</definedName>
    <definedName name="__123Graph_BILL">[3]DSAR!$AM$6:$AM$32</definedName>
    <definedName name="__123Graph_BIOWA">[3]DSAR!$X$6:$X$32</definedName>
    <definedName name="__123Graph_BKEOTA">[3]DSAR!$BJ$6:$BJ$32</definedName>
    <definedName name="__123Graph_BLOUD">[3]DSAR!$BP$6:$BP$32</definedName>
    <definedName name="__123Graph_BNL">[3]DSAR!$AA$6:$AA$32</definedName>
    <definedName name="__123Graph_BSAY">[3]DSAR!$AF$6:$AF$32</definedName>
    <definedName name="__123Graph_BTOTSYS">[3]DSAR!$U$6:$U$32</definedName>
    <definedName name="__123Graph_C">[3]DSAR!$AW$6:$AW$23</definedName>
    <definedName name="__123Graph_CCCMS">[3]DSAR!$AY$6:$AY$29</definedName>
    <definedName name="__123Graph_CCCSP">[3]DSAR!$AZ$6:$AZ$29</definedName>
    <definedName name="__123Graph_CCG">[3]DSAR!$BA$6:$BA$29</definedName>
    <definedName name="__123Graph_CCM">[3]DSAR!$BC$6:$BC$31</definedName>
    <definedName name="__123Graph_CCMS">[3]DSAR!$AX$6:$AX$31</definedName>
    <definedName name="__123Graph_CCSP">[3]DSAR!$AW$6:$AW$31</definedName>
    <definedName name="__123Graph_CHG">[3]DSAR!$BE$6:$BE$29</definedName>
    <definedName name="__123Graph_CHMS">[3]DSAR!$BD$6:$BD$29</definedName>
    <definedName name="__123Graph_CILL">[3]DSAR!$AN$6:$AN$23</definedName>
    <definedName name="__123Graph_CIOWA">[3]DSAR!$Y$6:$Y$31</definedName>
    <definedName name="__123Graph_CKEOTA">[3]DSAR!$AV$6:$AV$31</definedName>
    <definedName name="__123Graph_CLOUD">[3]DSAR!$BB$6:$BB$29</definedName>
    <definedName name="__123Graph_CNL">[3]DSAR!$AB$6:$AB$30</definedName>
    <definedName name="__123Graph_CSAY">[3]DSAR!$AG$6:$AG$30</definedName>
    <definedName name="__123Graph_CTOTSYS">[3]DSAR!$V$6:$V$23</definedName>
    <definedName name="__123Graph_X">[3]DSAR!$A$6:$A$32</definedName>
    <definedName name="__123Graph_XCCMS">[3]DSAR!$A$6:$A$32</definedName>
    <definedName name="__123Graph_XCCSP">[3]DSAR!$A$6:$A$32</definedName>
    <definedName name="__123Graph_XCG">[3]DSAR!$A$6:$A$32</definedName>
    <definedName name="__123Graph_XCM">[3]DSAR!$A$6:$A$32</definedName>
    <definedName name="__123Graph_XCMS">[3]DSAR!$A$6:$A$32</definedName>
    <definedName name="__123Graph_XCSP">[3]DSAR!$A$6:$A$32</definedName>
    <definedName name="__123Graph_XHG">[3]DSAR!$A$6:$A$32</definedName>
    <definedName name="__123Graph_XHMS">[3]DSAR!$A$6:$A$32</definedName>
    <definedName name="__123Graph_XILL">[3]DSAR!$A$6:$A$32</definedName>
    <definedName name="__123Graph_XIOWA">[3]DSAR!$A$6:$A$32</definedName>
    <definedName name="__123Graph_XKEOTA">[3]DSAR!$A$6:$A$32</definedName>
    <definedName name="__123Graph_XLOUD">[3]DSAR!$A$6:$A$32</definedName>
    <definedName name="__123Graph_XNL">[3]DSAR!$A$6:$A$32</definedName>
    <definedName name="__123Graph_XSAY">[3]DSAR!$A$6:$A$32</definedName>
    <definedName name="__123Graph_XTOTSYS">[3]DSAR!$A$6:$A$32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'[4]Rev Def Sum'!#REF!</definedName>
    <definedName name="__sch17">#REF!</definedName>
    <definedName name="__SCH33">'[5]SCHEDULE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__123Graph_ACHART_1">[3]DSAR!$BY$6:$BY$32</definedName>
    <definedName name="_10__123Graph_XMKT_STOR">[3]DSAR!$A$6:$A$32</definedName>
    <definedName name="_10TAXPROP">#REF!</definedName>
    <definedName name="_11__123Graph_XX_ACTUAL">[3]DSAR!$A$6:$A$32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_123Graph_AMKT_STOR">[3]DSAR!$AR$6:$AR$23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_123Graph_AX_ACTUAL">[3]DSAR!$P$6:$P$32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__123Graph_BCHART_1">[3]DSAR!$CB$6:$CB$9</definedName>
    <definedName name="_4GASPURCHASES">#REF!</definedName>
    <definedName name="_4QTR">#REF!</definedName>
    <definedName name="_4QTR_PROPANE">#REF!</definedName>
    <definedName name="_5__123Graph_BMKT_STOR">[3]DSAR!$AS$6:$AS$32</definedName>
    <definedName name="_5A_NON_APP_GAS">#REF!</definedName>
    <definedName name="_5GP_TCO">#REF!</definedName>
    <definedName name="_5GP_TCOINPUT">#REF!</definedName>
    <definedName name="_6__123Graph_CCHART_1">[3]DSAR!$CD$6:$CD$32</definedName>
    <definedName name="_6_PAYROLL_COST">#REF!</definedName>
    <definedName name="_7__123Graph_CMKT_STOR">[3]DSAR!$AT$6:$AT$23</definedName>
    <definedName name="_7BENEFITS">#REF!</definedName>
    <definedName name="_8__123Graph_CX_ACTUAL">[3]DSAR!$S$6:$S$23</definedName>
    <definedName name="_8TAXPSC">#REF!</definedName>
    <definedName name="_9__123Graph_XCHART_1">[3]DSAR!$A$6:$A$32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hidden="1">1</definedName>
    <definedName name="_SCH10">'[6]Rev Def Sum'!#REF!</definedName>
    <definedName name="_sch17">#REF!</definedName>
    <definedName name="_SCH33">'[7]SCHEDULE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[8]Inputs!$B$4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[9]Sch1!$G$1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'[10]L Graph (Data)'!$A$6:$DS$21</definedName>
    <definedName name="Ainputvol">'[11]L Graph (Data)'!$A$6:$DS$17</definedName>
    <definedName name="ali" hidden="1">{"'Server Configuration'!$A$1:$DB$281"}</definedName>
    <definedName name="AllData">OFFSET('[12]SLCs Due &amp; Recd'!$A$11,0,0,COUNTA('[12]SLCs Due &amp; Recd'!$B$1:$B$65536),COUNTA('[12]SLCs Due &amp; Recd'!$A$11:$IV$11))</definedName>
    <definedName name="ALLOC">[13]VLOOKUP!$A$2:$S$26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[8]Inputs!$B$50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[14]EXH10!$A$1:$J$47</definedName>
    <definedName name="Avg_Mo_pmt">[8]Inputs!$B$7</definedName>
    <definedName name="AVGrate">'[15]AVG FXrates'!$B$4:$F$47</definedName>
    <definedName name="b" hidden="1">{"'Server Configuration'!$A$1:$DB$281"}</definedName>
    <definedName name="b_1" hidden="1">{"'Server Configuration'!$A$1:$DB$281"}</definedName>
    <definedName name="Bank">[16]Input!#REF!</definedName>
    <definedName name="base">'[17]Index A'!$C$16</definedName>
    <definedName name="Baseline">#REF!</definedName>
    <definedName name="bdate">'[18]Oper Rev&amp;Exp by Accts C2.1A'!$A$4</definedName>
    <definedName name="BENEFITS">#REF!</definedName>
    <definedName name="Binputrusum">'[10]L Graph (Data)'!$A$97:$DS$109</definedName>
    <definedName name="binputsum">'[11]L Graph (Data)'!$A$19:$DS$29</definedName>
    <definedName name="binputsumru">'[19]L Graph (Data)'!$A$91:$DS$105</definedName>
    <definedName name="binputvol">'[19]L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[20]Assumptions!$J$8:$J$21</definedName>
    <definedName name="BOB">#REF!</definedName>
    <definedName name="BTU">[21]Input!$B$11</definedName>
    <definedName name="ByTower">#REF!</definedName>
    <definedName name="CALDEN">#REF!</definedName>
    <definedName name="Cap_Structure">#REF!</definedName>
    <definedName name="case">'[17]B-1 p.1 Summary (Base)'!$A$2</definedName>
    <definedName name="CCCfeeadj">'[11]L Graph (Data)'!$A$410:$DS$457</definedName>
    <definedName name="CCCvoladj">'[11]L Graph (Data)'!$A$359:$DS$406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'[10]L Graph (Data)'!$A$41:$IV$56</definedName>
    <definedName name="Cinputvol">'[19]L Graph (Data)'!$A$38:$DS$51</definedName>
    <definedName name="Clarification">#REF!</definedName>
    <definedName name="co">'[17]Index A'!$A$10</definedName>
    <definedName name="COLUMN1">#REF!</definedName>
    <definedName name="COLUMN2">#REF!</definedName>
    <definedName name="Commodity">[16]Input!$C$10</definedName>
    <definedName name="Companies">#REF!</definedName>
    <definedName name="company">'[18]Operating Income Summary C-1'!$A$1</definedName>
    <definedName name="CONAME">[16]B!$A$1</definedName>
    <definedName name="CONTENTS">#REF!</definedName>
    <definedName name="Criticality">#REF!</definedName>
    <definedName name="curr_cust_pmts">'[8]Payment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'[6]Rev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'[17]B-1 p.1 Summary (Base)'!$A$4</definedName>
    <definedName name="datef">'[17]B-1 p.2 Summary (Forecast)'!$A$4</definedName>
    <definedName name="DAVE">'[2]E-2'!#REF!</definedName>
    <definedName name="DC">[9]Sch2!#REF!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[8]Inputs!$B$32</definedName>
    <definedName name="EA">[8]Inputs!$B$8</definedName>
    <definedName name="EGC">[16]Input!$C$11</definedName>
    <definedName name="EGCDATE">[16]Input!$C$14</definedName>
    <definedName name="ENDrate">'[15]END FXrates'!$B$4:$F$46</definedName>
    <definedName name="Enrolled">[8]Inputs!$B$5</definedName>
    <definedName name="EQUITY">[24]RORB!$A$25:$G$49</definedName>
    <definedName name="Est_Enrollment">[8]Inputs!$B$17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'[18]Operating Income Summary C-1'!$A$4</definedName>
    <definedName name="FDATE">'[18]Oper Rev&amp;Exp by Accts C2.1B'!$A$4</definedName>
    <definedName name="FEDTAX">'[6]Rev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OFFSET('[12]% Invoice'!$A$1,0,0,COUNTA('[12]% Invoice'!$A$1:$A$65536),1)</definedName>
    <definedName name="forecast">'[17]Index A'!$C$18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[9]Sch2!#REF!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[20]Assumptions!$J$8:$J$21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'[19]L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'[6]Rev Def Sum'!#REF!</definedName>
    <definedName name="INCTAX2">'[6]Rev Def Sum'!#REF!</definedName>
    <definedName name="INDADD">#REF!</definedName>
    <definedName name="INPUT">#REF!</definedName>
    <definedName name="Inputbase">'[10]A (Input) Inv MO Service Charge'!#REF!</definedName>
    <definedName name="INTCO">#REF!</definedName>
    <definedName name="INTEREST_WKST">#REF!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DIN">"AUTO"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MT_OUT">"c2145"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BROKER_REC_NO_REUT">"c5315"</definedName>
    <definedName name="IQ_AVG_BROKER_REC_REUT">"c3630"</definedName>
    <definedName name="IQ_AVG_DAILY_VOL">"c65"</definedName>
    <definedName name="IQ_AVG_INDUSTRY_REC">"c4455"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NCHMARK_SECURITY">"c2154"</definedName>
    <definedName name="IQ_BENCHMARK_SPRD">"c2153"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OND_COUPON">"c2183"</definedName>
    <definedName name="IQ_BOND_COUPON_TYPE">"c2184"</definedName>
    <definedName name="IQ_BOND_PRICE">"c2162"</definedName>
    <definedName name="IQ_BROK_COMISSION">"c98"</definedName>
    <definedName name="IQ_BROK_COMMISSION">"c3514"</definedName>
    <definedName name="IQ_BUILDINGS">"c99"</definedName>
    <definedName name="IQ_BUS_SEG_ASSETS">"c4067"</definedName>
    <definedName name="IQ_BUS_SEG_ASSETS_ABS">"c4089"</definedName>
    <definedName name="IQ_BUS_SEG_ASSETS_TOTAL">"c4112"</definedName>
    <definedName name="IQ_BUS_SEG_CAPEX">"c4079"</definedName>
    <definedName name="IQ_BUS_SEG_CAPEX_ABS">"c4101"</definedName>
    <definedName name="IQ_BUS_SEG_CAPEX_TOTAL">"c4116"</definedName>
    <definedName name="IQ_BUS_SEG_DA">"c4078"</definedName>
    <definedName name="IQ_BUS_SEG_DA_ABS">"c4100"</definedName>
    <definedName name="IQ_BUS_SEG_DA_TOTAL">"c4115"</definedName>
    <definedName name="IQ_BUS_SEG_EARNINGS_OP">"c4063"</definedName>
    <definedName name="IQ_BUS_SEG_EARNINGS_OP_ABS">"c4085"</definedName>
    <definedName name="IQ_BUS_SEG_EARNINGS_OP_TOTAL">"c4108"</definedName>
    <definedName name="IQ_BUS_SEG_EBT">"c4064"</definedName>
    <definedName name="IQ_BUS_SEG_EBT_ABS">"c4086"</definedName>
    <definedName name="IQ_BUS_SEG_EBT_TOTAL">"c4110"</definedName>
    <definedName name="IQ_BUS_SEG_GP">"c4066"</definedName>
    <definedName name="IQ_BUS_SEG_GP_ABS">"c4088"</definedName>
    <definedName name="IQ_BUS_SEG_GP_TOTAL">"c4109"</definedName>
    <definedName name="IQ_BUS_SEG_INC_TAX">"c4077"</definedName>
    <definedName name="IQ_BUS_SEG_INC_TAX_ABS">"c4099"</definedName>
    <definedName name="IQ_BUS_SEG_INC_TAX_TOTAL">"c4114"</definedName>
    <definedName name="IQ_BUS_SEG_INTEREST_EXP">"c4076"</definedName>
    <definedName name="IQ_BUS_SEG_INTEREST_EXP_ABS">"c4098"</definedName>
    <definedName name="IQ_BUS_SEG_INTEREST_EXP_TOTAL">"c4113"</definedName>
    <definedName name="IQ_BUS_SEG_NAME">"c5482"</definedName>
    <definedName name="IQ_BUS_SEG_NAME_ABS">"c5483"</definedName>
    <definedName name="IQ_BUS_SEG_NI">"c4065"</definedName>
    <definedName name="IQ_BUS_SEG_NI_ABS">"c4087"</definedName>
    <definedName name="IQ_BUS_SEG_NI_TOTAL">"c4111"</definedName>
    <definedName name="IQ_BUS_SEG_OPER_INC">"c4062"</definedName>
    <definedName name="IQ_BUS_SEG_OPER_INC_ABS">"c4084"</definedName>
    <definedName name="IQ_BUS_SEG_OPER_INC_TOTAL">"c4107"</definedName>
    <definedName name="IQ_BUS_SEG_REV">"c4068"</definedName>
    <definedName name="IQ_BUS_SEG_REV_ABS">"c4090"</definedName>
    <definedName name="IQ_BUS_SEG_REV_TOTAL">"c4106"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LL_DATE_SCHEDULE">"c2481"</definedName>
    <definedName name="IQ_CALL_FEATURE">"c2197"</definedName>
    <definedName name="IQ_CALL_PRICE_SCHEDULE">"c2482"</definedName>
    <definedName name="IQ_CALLABLE">"c2196"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"c3460"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FLOW_ACT_OR_EST">"c4154"</definedName>
    <definedName name="IQ_CASH_INTEREST">"c120"</definedName>
    <definedName name="IQ_CASH_INVEST">"c121"</definedName>
    <definedName name="IQ_CASH_OPER">"c122"</definedName>
    <definedName name="IQ_CASH_OPER_ACT_OR_EST">"c4164"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_DATE">"c2191"</definedName>
    <definedName name="IQ_CONV_EXP_DATE">"c3043"</definedName>
    <definedName name="IQ_CONV_PREMIUM">"c2195"</definedName>
    <definedName name="IQ_CONV_PRICE">"c2193"</definedName>
    <definedName name="IQ_CONV_RATIO">"c2192"</definedName>
    <definedName name="IQ_CONV_SECURITY">"c2189"</definedName>
    <definedName name="IQ_CONV_SECURITY_ISSUER">"c2190"</definedName>
    <definedName name="IQ_CONV_SECURITY_PRICE">"c2194"</definedName>
    <definedName name="IQ_CONVERT">"c2536"</definedName>
    <definedName name="IQ_CONVERT_PCT">"c2537"</definedName>
    <definedName name="IQ_CONVEXITY">"c2182"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EBITDA">"c5528"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TED_DATE">"c2185"</definedName>
    <definedName name="IQ_DAY_COUNT">"c2161"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OSITS_INTEREST_SECURITIES">"c5509"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ACT_OR_EST">"c4278"</definedName>
    <definedName name="IQ_DISTRIBUTABLE_CASH_PAYOUT">"c3005"</definedName>
    <definedName name="IQ_DISTRIBUTABLE_CASH_SHARE">"c3003"</definedName>
    <definedName name="IQ_DISTRIBUTABLE_CASH_SHARE_ACT_OR_EST">"c4286"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URATION">"c2181"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ARNINGS_ANNOUNCE_DATE_REUT">"c5314"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EQ_INC">"c3498"</definedName>
    <definedName name="IQ_EBIT_EQ_INC_EXCL_SBC">"c3502"</definedName>
    <definedName name="IQ_EBIT_EXCL_SBC">"c3082"</definedName>
    <definedName name="IQ_EBIT_GW_ACT_OR_EST">"c4306"</definedName>
    <definedName name="IQ_EBIT_INT">"c360"</definedName>
    <definedName name="IQ_EBIT_MARGIN">"c359"</definedName>
    <definedName name="IQ_EBIT_OVER_IE">"c1369"</definedName>
    <definedName name="IQ_EBIT_SBC_ACT_OR_EST">"c4316"</definedName>
    <definedName name="IQ_EBIT_SBC_GW_ACT_OR_EST">"c4320"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ST_REUT">"c3640"</definedName>
    <definedName name="IQ_EBITDA_EXCL_SBC">"c3081"</definedName>
    <definedName name="IQ_EBITDA_HIGH_EST">"c370"</definedName>
    <definedName name="IQ_EBITDA_HIGH_EST_REUT">"c3642"</definedName>
    <definedName name="IQ_EBITDA_INT">"c373"</definedName>
    <definedName name="IQ_EBITDA_LOW_EST">"c371"</definedName>
    <definedName name="IQ_EBITDA_LOW_EST_REUT">"c3643"</definedName>
    <definedName name="IQ_EBITDA_MARGIN">"c372"</definedName>
    <definedName name="IQ_EBITDA_MEDIAN_EST">"c1663"</definedName>
    <definedName name="IQ_EBITDA_MEDIAN_EST_REUT">"c3641"</definedName>
    <definedName name="IQ_EBITDA_NUM_EST">"c374"</definedName>
    <definedName name="IQ_EBITDA_NUM_EST_REUT">"c3644"</definedName>
    <definedName name="IQ_EBITDA_OVER_TOTAL_IE">"c1371"</definedName>
    <definedName name="IQ_EBITDA_SBC_ACT_OR_EST">"c4337"</definedName>
    <definedName name="IQ_EBITDA_STDDEV_EST">"c375"</definedName>
    <definedName name="IQ_EBITDA_STDDEV_EST_REUT">"c3645"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SBC_ACT_OR_EST">"c4350"</definedName>
    <definedName name="IQ_EBT_SBC_GW_ACT_OR_EST">"c4354"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EST">"c399"</definedName>
    <definedName name="IQ_EPS_EST_REUT">"c5453"</definedName>
    <definedName name="IQ_EPS_HIGH_EST">"c400"</definedName>
    <definedName name="IQ_EPS_HIGH_EST_REUT">"c5454"</definedName>
    <definedName name="IQ_EPS_LOW_EST">"c401"</definedName>
    <definedName name="IQ_EPS_LOW_EST_REUT">"c5455"</definedName>
    <definedName name="IQ_EPS_MEDIAN_EST">"c1661"</definedName>
    <definedName name="IQ_EPS_MEDIAN_EST_REUT">"c5456"</definedName>
    <definedName name="IQ_EPS_NORM">"c1902"</definedName>
    <definedName name="IQ_EPS_NUM_EST">"c402"</definedName>
    <definedName name="IQ_EPS_NUM_EST_REUT">"c5451"</definedName>
    <definedName name="IQ_EPS_SBC_ACT_OR_EST">"c4376"</definedName>
    <definedName name="IQ_EPS_SBC_GW_ACT_OR_EST">"c4380"</definedName>
    <definedName name="IQ_EPS_STDDEV_EST">"c403"</definedName>
    <definedName name="IQ_EPS_STDDEV_EST_REUT">"c5452"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CURRENCY">"c2140"</definedName>
    <definedName name="IQ_EST_CURRENCY_REUT">"c5437"</definedName>
    <definedName name="IQ_EST_DATE">"c1634"</definedName>
    <definedName name="IQ_EST_DATE_REUT">"c5438"</definedName>
    <definedName name="IQ_EST_EPS_GROWTH_1YR">"c1636"</definedName>
    <definedName name="IQ_EST_EPS_GROWTH_1YR_REUT">"c3646"</definedName>
    <definedName name="IQ_EST_EPS_GROWTH_5YR">"c1655"</definedName>
    <definedName name="IQ_EST_EPS_GROWTH_5YR_REUT">"c3633"</definedName>
    <definedName name="IQ_EST_EPS_GROWTH_Q_1YR">"c1641"</definedName>
    <definedName name="IQ_EST_EPS_GROWTH_Q_1YR_REUT">"c5410"</definedName>
    <definedName name="IQ_EST_VENDOR">"c5564"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VAL_DATE">"c2180"</definedName>
    <definedName name="IQ_EXCHANGE">"c405"</definedName>
    <definedName name="IQ_EXCISE_TAXES_EXCL_SALES">"c5515"</definedName>
    <definedName name="IQ_EXCISE_TAXES_INCL_SALES">"c5514"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DJ_ACT_OR_EST">"c4435"</definedName>
    <definedName name="IQ_FFO_PAYOUT_RATIO">"c3492"</definedName>
    <definedName name="IQ_FFO_SHARE_ACT_OR_EST">"c4446"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CURRENT_PORT_DEBT_TOTAL">"c5524"</definedName>
    <definedName name="IQ_FIN_DIV_CURRENT_PORT_LEASES_TOTAL">"c5523"</definedName>
    <definedName name="IQ_FIN_DIV_DEBT_CURRENT">"c429"</definedName>
    <definedName name="IQ_FIN_DIV_DEBT_LT">"c430"</definedName>
    <definedName name="IQ_FIN_DIV_DEBT_LT_TOTAL">"c5526"</definedName>
    <definedName name="IQ_FIN_DIV_EXP">"c431"</definedName>
    <definedName name="IQ_FIN_DIV_INT_EXP">"c432"</definedName>
    <definedName name="IQ_FIN_DIV_LEASES_LT_TOTAL">"c5525"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NOTES_PAY_TOTAL">"c5522"</definedName>
    <definedName name="IQ_FIN_DIV_REV">"c437"</definedName>
    <definedName name="IQ_FIN_DIV_ST_DEBT_TOTAL">"c5527"</definedName>
    <definedName name="IQ_FINANCING_CASH">"c1405"</definedName>
    <definedName name="IQ_FINANCING_CASH_SUPPL">"c1406"</definedName>
    <definedName name="IQ_FINISHED_INV">"c438"</definedName>
    <definedName name="IQ_FIRST_INT_DATE">"c2186"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EO_SEG_ASSETS">"c4069"</definedName>
    <definedName name="IQ_GEO_SEG_ASSETS_ABS">"c4091"</definedName>
    <definedName name="IQ_GEO_SEG_ASSETS_TOTAL">"c4123"</definedName>
    <definedName name="IQ_GEO_SEG_CAPEX">"c4083"</definedName>
    <definedName name="IQ_GEO_SEG_CAPEX_ABS">"c4105"</definedName>
    <definedName name="IQ_GEO_SEG_CAPEX_TOTAL">"c4127"</definedName>
    <definedName name="IQ_GEO_SEG_DA">"c4082"</definedName>
    <definedName name="IQ_GEO_SEG_DA_ABS">"c4104"</definedName>
    <definedName name="IQ_GEO_SEG_DA_TOTAL">"c4126"</definedName>
    <definedName name="IQ_GEO_SEG_EARNINGS_OP">"c4073"</definedName>
    <definedName name="IQ_GEO_SEG_EARNINGS_OP_ABS">"c4095"</definedName>
    <definedName name="IQ_GEO_SEG_EARNINGS_OP_TOTAL">"c4119"</definedName>
    <definedName name="IQ_GEO_SEG_EBT">"c4072"</definedName>
    <definedName name="IQ_GEO_SEG_EBT_ABS">"c4094"</definedName>
    <definedName name="IQ_GEO_SEG_EBT_TOTAL">"c4121"</definedName>
    <definedName name="IQ_GEO_SEG_GP">"c4070"</definedName>
    <definedName name="IQ_GEO_SEG_GP_ABS">"c4092"</definedName>
    <definedName name="IQ_GEO_SEG_GP_TOTAL">"c4120"</definedName>
    <definedName name="IQ_GEO_SEG_INC_TAX">"c4081"</definedName>
    <definedName name="IQ_GEO_SEG_INC_TAX_ABS">"c4103"</definedName>
    <definedName name="IQ_GEO_SEG_INC_TAX_TOTAL">"c4125"</definedName>
    <definedName name="IQ_GEO_SEG_INTEREST_EXP">"c4080"</definedName>
    <definedName name="IQ_GEO_SEG_INTEREST_EXP_ABS">"c4102"</definedName>
    <definedName name="IQ_GEO_SEG_INTEREST_EXP_TOTAL">"c4124"</definedName>
    <definedName name="IQ_GEO_SEG_NAME">"c5484"</definedName>
    <definedName name="IQ_GEO_SEG_NAME_ABS">"c5485"</definedName>
    <definedName name="IQ_GEO_SEG_NI">"c4071"</definedName>
    <definedName name="IQ_GEO_SEG_NI_ABS">"c4093"</definedName>
    <definedName name="IQ_GEO_SEG_NI_TOTAL">"c4122"</definedName>
    <definedName name="IQ_GEO_SEG_OPER_INC">"c4075"</definedName>
    <definedName name="IQ_GEO_SEG_OPER_INC_ABS">"c4097"</definedName>
    <definedName name="IQ_GEO_SEG_OPER_INC_TOTAL">"c4118"</definedName>
    <definedName name="IQ_GEO_SEG_REV">"c4074"</definedName>
    <definedName name="IQ_GEO_SEG_REV_ABS">"c4096"</definedName>
    <definedName name="IQ_GEO_SEG_REV_TOTAL">"c4117"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SPRD">"c2155"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_TARGET_PRICE_REUT">"c5317"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DUSTRY">"c3601"</definedName>
    <definedName name="IQ_INDUSTRY_GROUP">"c3602"</definedName>
    <definedName name="IQ_INDUSTRY_SECTOR">"c3603"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GOV_SECURITY">"c5510"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MUNI_SECURITY">"c5512"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NVEST_SECURITY_SUPPL">"c5511"</definedName>
    <definedName name="IQ_IPRD">"c644"</definedName>
    <definedName name="IQ_ISS_DEBT_NET">"c1391"</definedName>
    <definedName name="IQ_ISS_STOCK_NET">"c1601"</definedName>
    <definedName name="IQ_ISSUE_CURRENCY">"c2156"</definedName>
    <definedName name="IQ_ISSUE_NAME">"c2142"</definedName>
    <definedName name="IQ_ISSUER">"c2143"</definedName>
    <definedName name="IQ_ISSUER_CIQID">"c2258"</definedName>
    <definedName name="IQ_ISSUER_PARENT">"c2144"</definedName>
    <definedName name="IQ_ISSUER_PARENT_CIQID">"c2260"</definedName>
    <definedName name="IQ_ISSUER_PARENT_TICKER">"c2259"</definedName>
    <definedName name="IQ_ISSUER_TICKER">"c2252"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PMT_DATE">"c2188"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_TARGET_PRICE_REUT">"c5318"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CAPEX_ACT_OR_EST">"c4458"</definedName>
    <definedName name="IQ_MAINT_REPAIR">"c2087"</definedName>
    <definedName name="IQ_MAKE_WHOLE_END_DATE">"c2493"</definedName>
    <definedName name="IQ_MAKE_WHOLE_SPREAD">"c2494"</definedName>
    <definedName name="IQ_MAKE_WHOLE_START_DATE">"c2492"</definedName>
    <definedName name="IQ_MARKET_CAP_LFCF">"c2209"</definedName>
    <definedName name="IQ_MARKETCAP">"c712"</definedName>
    <definedName name="IQ_MARKETING">"c2239"</definedName>
    <definedName name="IQ_MATURITY_DATE">"c2146"</definedName>
    <definedName name="IQ_MC_RATIO">"c2783"</definedName>
    <definedName name="IQ_MC_STATUTORY_SURPLUS">"c2772"</definedName>
    <definedName name="IQ_MEDIAN_TARGET_PRICE">"c1650"</definedName>
    <definedName name="IQ_MEDIAN_TARGET_PRICE_REUT">"c5316"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KTCAP_TOTAL_REV_FWD_REUT">"c4048"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EXT_CALL_DATE">"c2198"</definedName>
    <definedName name="IQ_NEXT_CALL_PRICE">"c2199"</definedName>
    <definedName name="IQ_NEXT_INT_DATE">"c2187"</definedName>
    <definedName name="IQ_NEXT_PUT_DATE">"c2200"</definedName>
    <definedName name="IQ_NEXT_PUT_PRICE">"c2201"</definedName>
    <definedName name="IQ_NEXT_SINK_FUND_AMOUNT">"c2490"</definedName>
    <definedName name="IQ_NEXT_SINK_FUND_DATE">"c2489"</definedName>
    <definedName name="IQ_NEXT_SINK_FUND_PRICE">"c2491"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MARGIN">"c794"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SBC_ACT_OR_EST">"c4474"</definedName>
    <definedName name="IQ_NI_SBC_GW_ACT_OR_EST">"c4478"</definedName>
    <definedName name="IQ_NI_SFAS">"c795"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FFER_AMOUNT">"c2152"</definedName>
    <definedName name="IQ_OFFER_COUPON">"c2147"</definedName>
    <definedName name="IQ_OFFER_COUPON_TYPE">"c2148"</definedName>
    <definedName name="IQ_OFFER_DATE">"c2149"</definedName>
    <definedName name="IQ_OFFER_PRICE">"c2150"</definedName>
    <definedName name="IQ_OFFER_YIELD">"c2151"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UNRECOG_PRIOR">"c3320"</definedName>
    <definedName name="IQ_OPEB_UNRECOG_PRIOR_DOM">"c3318"</definedName>
    <definedName name="IQ_OPEB_UNRECOG_PRIOR_FOREIGN">"c3319"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"c1448"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MORT">"c5563"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OWNERSHIP">"c2160"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EXCL_FWD_REUT">"c4049"</definedName>
    <definedName name="IQ_PE_NORMALIZED">"c2207"</definedName>
    <definedName name="IQ_PE_RATIO">"c1610"</definedName>
    <definedName name="IQ_PEG_FWD">"c1863"</definedName>
    <definedName name="IQ_PEG_FWD_REUT">"c4052"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MT_FREQ">"c2236"</definedName>
    <definedName name="IQ_POISON_PUT_EFFECT_DATE">"c2486"</definedName>
    <definedName name="IQ_POISON_PUT_EXPIRATION_DATE">"c2487"</definedName>
    <definedName name="IQ_POISON_PUT_PRICE">"c2488"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RE_OPEN_COST">"c1040"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ICE_OVER_BVPS">"c1412"</definedName>
    <definedName name="IQ_PRICE_OVER_LTM_EPS">"c1413"</definedName>
    <definedName name="IQ_PRICE_TARGET">"c82"</definedName>
    <definedName name="IQ_PRICE_TARGET_REUT">"c3631"</definedName>
    <definedName name="IQ_PRICEDATE">"c1069"</definedName>
    <definedName name="IQ_PRICING_DATE">"c1613"</definedName>
    <definedName name="IQ_PRIMARY_INDUSTRY">"c1070"</definedName>
    <definedName name="IQ_PRINCIPAL_AMT">"c2157"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T_DATE_SCHEDULE">"c2483"</definedName>
    <definedName name="IQ_PUT_NOTIFICATION">"c2485"</definedName>
    <definedName name="IQ_PUT_PRICE_SCHEDULE">"c2484"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CURRING_PROFIT_ACT_OR_EST">"c4507"</definedName>
    <definedName name="IQ_RECURRING_PROFIT_SHARE_ACT_OR_EST">"c4508"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"c2895"</definedName>
    <definedName name="IQ_RETAIL_ACQUIRED_OWNED_STORES">"c2903"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STDDEV_EST_REUT">"c3639"</definedName>
    <definedName name="IQ_REV_UTI">"c1125"</definedName>
    <definedName name="IQ_REVENUE">"c1422"</definedName>
    <definedName name="IQ_REVENUE_EST">"c1126"</definedName>
    <definedName name="IQ_REVENUE_EST_REUT">"c3634"</definedName>
    <definedName name="IQ_REVENUE_HIGH_EST">"c1127"</definedName>
    <definedName name="IQ_REVENUE_HIGH_EST_REUT">"c3636"</definedName>
    <definedName name="IQ_REVENUE_LOW_EST">"c1128"</definedName>
    <definedName name="IQ_REVENUE_LOW_EST_REUT">"c3637"</definedName>
    <definedName name="IQ_REVENUE_MEDIAN_EST">"c1662"</definedName>
    <definedName name="IQ_REVENUE_MEDIAN_EST_REUT">"c3635"</definedName>
    <definedName name="IQ_REVENUE_NUM_EST">"c1129"</definedName>
    <definedName name="IQ_REVENUE_NUM_EST_REUT">"c3638"</definedName>
    <definedName name="IQ_REVISION_DATE_">39483.7502777778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_PURCHASED_RESELL">"c5513"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LEVEL">"c2159"</definedName>
    <definedName name="IQ_SECURITY_NOTES">"c2202"</definedName>
    <definedName name="IQ_SECURITY_OWN">"c1153"</definedName>
    <definedName name="IQ_SECURITY_RESELL">"c1154"</definedName>
    <definedName name="IQ_SECURITY_TYPE">"c2158"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_BANK">"c2637"</definedName>
    <definedName name="IQ_SP_BANK_ACTION">"c2636"</definedName>
    <definedName name="IQ_SP_BANK_DATE">"c2635"</definedName>
    <definedName name="IQ_SP_FIN_ENHANCE_FX">"c2631"</definedName>
    <definedName name="IQ_SP_FIN_ENHANCE_FX_ACTION">"c2630"</definedName>
    <definedName name="IQ_SP_FIN_ENHANCE_FX_DATE">"c2629"</definedName>
    <definedName name="IQ_SP_FIN_ENHANCE_LC">"c2634"</definedName>
    <definedName name="IQ_SP_FIN_ENHANCE_LC_ACTION">"c2633"</definedName>
    <definedName name="IQ_SP_FIN_ENHANCE_LC_DATE">"c2632"</definedName>
    <definedName name="IQ_SP_FIN_STRENGTH_LC_ACTION_LT">"c2625"</definedName>
    <definedName name="IQ_SP_FIN_STRENGTH_LC_ACTION_ST">"c2626"</definedName>
    <definedName name="IQ_SP_FIN_STRENGTH_LC_DATE_LT">"c2623"</definedName>
    <definedName name="IQ_SP_FIN_STRENGTH_LC_DATE_ST">"c2624"</definedName>
    <definedName name="IQ_SP_FIN_STRENGTH_LC_LT">"c2627"</definedName>
    <definedName name="IQ_SP_FIN_STRENGTH_LC_ST">"c2628"</definedName>
    <definedName name="IQ_SP_FX_ACTION_LT">"c2613"</definedName>
    <definedName name="IQ_SP_FX_ACTION_ST">"c2614"</definedName>
    <definedName name="IQ_SP_FX_DATE_LT">"c2611"</definedName>
    <definedName name="IQ_SP_FX_DATE_ST">"c2612"</definedName>
    <definedName name="IQ_SP_FX_LT">"c2615"</definedName>
    <definedName name="IQ_SP_FX_ST">"c2616"</definedName>
    <definedName name="IQ_SP_ISSUE_ACTION">"c2644"</definedName>
    <definedName name="IQ_SP_ISSUE_DATE">"c2643"</definedName>
    <definedName name="IQ_SP_ISSUE_LT">"c2645"</definedName>
    <definedName name="IQ_SP_ISSUE_OUTLOOK_WATCH">"c2650"</definedName>
    <definedName name="IQ_SP_ISSUE_OUTLOOK_WATCH_DATE">"c2649"</definedName>
    <definedName name="IQ_SP_ISSUE_RECOVER">"c2648"</definedName>
    <definedName name="IQ_SP_ISSUE_RECOVER_ACTION">"c2647"</definedName>
    <definedName name="IQ_SP_ISSUE_RECOVER_DATE">"c2646"</definedName>
    <definedName name="IQ_SP_LC_ACTION_LT">"c2619"</definedName>
    <definedName name="IQ_SP_LC_ACTION_ST">"c2620"</definedName>
    <definedName name="IQ_SP_LC_DATE_LT">"c2617"</definedName>
    <definedName name="IQ_SP_LC_DATE_ST">"c2618"</definedName>
    <definedName name="IQ_SP_LC_LT">"c2621"</definedName>
    <definedName name="IQ_SP_LC_ST">"c2622"</definedName>
    <definedName name="IQ_SP_OUTLOOK_WATCH">"c2639"</definedName>
    <definedName name="IQ_SP_OUTLOOK_WATCH_DATE">"c2638"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TW">"c2166"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NUM_REUT">"c5319"</definedName>
    <definedName name="IQ_TARGET_PRICE_STDDEV">"c1654"</definedName>
    <definedName name="IQ_TARGET_PRICE_STDDEV_REUT">"c5320"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BITDA_FWD_REUT">"c4050"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TOTAL_REV_FWD_REUT">"c4051"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UNUSUAL_BNK">"c5516"</definedName>
    <definedName name="IQ_TOTAL_UNUSUAL_BR">"c5517"</definedName>
    <definedName name="IQ_TOTAL_UNUSUAL_FIN">"c5518"</definedName>
    <definedName name="IQ_TOTAL_UNUSUAL_INS">"c5519"</definedName>
    <definedName name="IQ_TOTAL_UNUSUAL_REIT">"c5520"</definedName>
    <definedName name="IQ_TOTAL_UNUSUAL_UTI">"c5521"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_EQ_INC">"c3611"</definedName>
    <definedName name="IQ_TR_ACQ_EBITDA">"c2381"</definedName>
    <definedName name="IQ_TR_ACQ_EBITDA_EQ_INC">"c3610"</definedName>
    <definedName name="IQ_TR_ACQ_FILING_CURRENCY">"c3033"</definedName>
    <definedName name="IQ_TR_ACQ_FILINGDATE">"c3607"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ERIODDATE">"c3606"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_EQ_INC">"c3609"</definedName>
    <definedName name="IQ_TR_TARGET_EBITDA">"c2334"</definedName>
    <definedName name="IQ_TR_TARGET_EBITDA_EQ_INC">"c3608"</definedName>
    <definedName name="IQ_TR_TARGET_FILING_CURRENCY">"c3034"</definedName>
    <definedName name="IQ_TR_TARGET_FILINGDATE">"c3605"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ERIODDATE">"c3604"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LT_PARENT">"c3037"</definedName>
    <definedName name="IQ_ULT_PARENT_CIQID">"c3039"</definedName>
    <definedName name="IQ_ULT_PARENT_TICKER">"c3038"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W">"c2163"</definedName>
    <definedName name="IQ_YTW_DATE">"c2164"</definedName>
    <definedName name="IQ_YTW_DATE_TYPE">"c2165"</definedName>
    <definedName name="IQ_Z_SCORE">"c1339"</definedName>
    <definedName name="IRefbase">'[10]L Graph (Data)'!$A$113:$DS$126</definedName>
    <definedName name="Irefbaseunits">'[19]L Graph (Data)'!$A$109:$DS$125</definedName>
    <definedName name="ITARCRRCCHARGE">'[11]L Graph (Data)'!$A$187:$DS$233</definedName>
    <definedName name="ITbasefee">'[11]L Graph (Data)'!$A$49:$DS$60</definedName>
    <definedName name="ITbaseRUFee">'[11]L Graph (Data)'!$A$239:$DS$286</definedName>
    <definedName name="ITbinputsumru">'[11]L Graph (Data)'!$A$81:$DS$128</definedName>
    <definedName name="ITbinputvol">'[11]L Graph (Data)'!$A$19:$DS$30</definedName>
    <definedName name="ITCinputvol">'[11]L Graph (Data)'!$A$34:$DS$45</definedName>
    <definedName name="ITIbaselineunits">'[11]L Graph (Data)'!$A$63:$DS$74</definedName>
    <definedName name="ITNetArcCharge">'[11]L Graph (Data)'!$A$293:$DS$339</definedName>
    <definedName name="ITnetservfee">'[11]L Graph (Data)'!$A$344:$DS$355</definedName>
    <definedName name="ITrefbaselineunits">'[11]L Graph (Data)'!$A$132:$DS$181</definedName>
    <definedName name="JTC">'[17]Operating Income Summary C-1'!$M$9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[8]Inputs!$B$34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OFFSET('[12]% Invoice'!$A$1,0,0,COUNTA('[12]% Invoice'!$A$1:$A$65536),COUNTA('[12]%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'[8]Payment Calculation'!$C$25</definedName>
    <definedName name="PROPTAX">#REF!</definedName>
    <definedName name="qryFTECategbyCountry">#REF!</definedName>
    <definedName name="Quest">#REF!</definedName>
    <definedName name="RATEBASE">'[6]Rev Def Sum'!#REF!</definedName>
    <definedName name="rates">#REF!</definedName>
    <definedName name="RECLASS">#REF!</definedName>
    <definedName name="RECON2">#REF!</definedName>
    <definedName name="RECONCILATION">#REF!</definedName>
    <definedName name="_xlnm.Recorder">#REF!</definedName>
    <definedName name="RefFunction">[20]Assumptions!$F$34:$F$39</definedName>
    <definedName name="RefGrade">[20]Assumptions!$F$7:$F$16</definedName>
    <definedName name="RefJobTitle">[20]Assumptions!$F$18:$F$31</definedName>
    <definedName name="REVALLOC">'[7]ATTACH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[16]Input!#REF!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'[17]B-1 p.1 Summary (Base)'!$J$8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axRate">'[32]Tax Rates'!$A$1:$F$24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'[33]Complete Listing incl LCN'!#REF!</definedName>
    <definedName name="TY">[16]B!#REF!</definedName>
    <definedName name="TYDESC">[16]B!$A$3</definedName>
    <definedName name="UNEMPLOY_TAX">#REF!</definedName>
    <definedName name="Usage_per_Cust">[8]Inputs!$B$12</definedName>
    <definedName name="usd">[34]Assumptions!$C$13</definedName>
    <definedName name="USF">#REF!</definedName>
    <definedName name="VOL_COMP2">#REF!</definedName>
    <definedName name="VOL_COMPARISON">#REF!</definedName>
    <definedName name="WCSUM">#REF!</definedName>
    <definedName name="wit">'[18]Operating Income Summary C-1'!$M$9</definedName>
    <definedName name="Witness">[16]Input!$B$8</definedName>
    <definedName name="WORKAREA">'[7]ATTACH REH-5A REV'!$B$52:$K$169</definedName>
    <definedName name="WorkingDaysPerYear">210</definedName>
    <definedName name="Xref">'[35]xref acct'!$A$3:$C$167</definedName>
  </definedNames>
  <calcPr calcId="162913"/>
</workbook>
</file>

<file path=xl/calcChain.xml><?xml version="1.0" encoding="utf-8"?>
<calcChain xmlns="http://schemas.openxmlformats.org/spreadsheetml/2006/main">
  <c r="I9" i="4" l="1"/>
  <c r="H9" i="4"/>
  <c r="G9" i="4"/>
  <c r="F9" i="4"/>
  <c r="I7" i="4"/>
  <c r="H7" i="4"/>
  <c r="G7" i="4"/>
  <c r="F7" i="4"/>
  <c r="I5" i="4"/>
  <c r="H5" i="4"/>
  <c r="G5" i="4"/>
  <c r="F5" i="4"/>
  <c r="I4" i="4"/>
  <c r="H4" i="4"/>
  <c r="G4" i="4"/>
  <c r="F4" i="4"/>
  <c r="I3" i="4"/>
  <c r="H3" i="4"/>
  <c r="G3" i="4"/>
  <c r="F3" i="4"/>
  <c r="I2" i="4"/>
  <c r="H2" i="4"/>
  <c r="G2" i="4"/>
  <c r="F2" i="4"/>
  <c r="I8" i="4" l="1"/>
  <c r="I10" i="4" s="1"/>
  <c r="I12" i="4" s="1"/>
  <c r="H8" i="4"/>
  <c r="H10" i="4" s="1"/>
  <c r="H12" i="4" s="1"/>
  <c r="F8" i="4"/>
  <c r="F10" i="4" s="1"/>
  <c r="F12" i="4" s="1"/>
  <c r="G8" i="4"/>
  <c r="A3" i="4"/>
  <c r="A4" i="4" s="1"/>
  <c r="A5" i="4" s="1"/>
  <c r="A6" i="4" s="1"/>
  <c r="A7" i="4" s="1"/>
  <c r="A8" i="4" s="1"/>
  <c r="A9" i="4" s="1"/>
  <c r="A10" i="4" s="1"/>
  <c r="G10" i="4" l="1"/>
  <c r="G12" i="4" s="1"/>
</calcChain>
</file>

<file path=xl/sharedStrings.xml><?xml version="1.0" encoding="utf-8"?>
<sst xmlns="http://schemas.openxmlformats.org/spreadsheetml/2006/main" count="37" uniqueCount="32">
  <si>
    <t>Line Number</t>
  </si>
  <si>
    <t>Schedule</t>
  </si>
  <si>
    <t xml:space="preserve"> </t>
  </si>
  <si>
    <t>Cost of gas</t>
  </si>
  <si>
    <t>Operations &amp; maintenance expense</t>
  </si>
  <si>
    <t>Depreciation expense</t>
  </si>
  <si>
    <t>Taxes other than income taxes</t>
  </si>
  <si>
    <t>Return</t>
  </si>
  <si>
    <t>Income tax liability</t>
  </si>
  <si>
    <t>Total revenue requirements</t>
  </si>
  <si>
    <t>Revenues at present rates</t>
  </si>
  <si>
    <t>Revenue deficiency</t>
  </si>
  <si>
    <t>Percent increase</t>
  </si>
  <si>
    <t>2021</t>
  </si>
  <si>
    <t>2022</t>
  </si>
  <si>
    <t>2023</t>
  </si>
  <si>
    <t>2024</t>
  </si>
  <si>
    <t>Operating Revenues</t>
  </si>
  <si>
    <t>Total Operating Revenues</t>
  </si>
  <si>
    <t>Operating Expenses</t>
  </si>
  <si>
    <t>Gas Supply Expense</t>
  </si>
  <si>
    <t>Other Operations Expenses</t>
  </si>
  <si>
    <t>Maintenance</t>
  </si>
  <si>
    <t>Depreciation and Amortization</t>
  </si>
  <si>
    <t>Taxes Other Than Income Taxes</t>
  </si>
  <si>
    <t>Total Income Taxes</t>
  </si>
  <si>
    <t>Total Operating Expenses</t>
  </si>
  <si>
    <t>Net Operating Income</t>
  </si>
  <si>
    <t>Other Income less deductions</t>
  </si>
  <si>
    <t>Income before Interest Charges</t>
  </si>
  <si>
    <t>Interest Charges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</si>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</sst>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 val="singleAccounting"/>
      <sz val="11"/>
      <name val="Times New Roman"/>
      <family val="1"/>
    </font>
    <font>
      <sz val="11"/>
      <name val="Times New Roman"/>
      <family val="1"/>
    </font>
    <font>
      <u val="doubleAccounting"/>
      <sz val="1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">
    <xf numFmtId="0" fontId="0" fillId="0" borderId="0" xfId="0"/>
    <xf numFmtId="43" fontId="2" fillId="0" borderId="0" xfId="1" applyFont="1" applyFill="1" applyAlignment="1">
      <alignment horizontal="center" wrapText="1"/>
    </xf>
    <xf numFmtId="43" fontId="3" fillId="0" borderId="0" xfId="1" applyFont="1" applyFill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3" fillId="2" borderId="0" xfId="2" applyFont="1" applyFill="1" applyAlignment="1">
      <alignment horizontal="center"/>
    </xf>
    <xf numFmtId="164" fontId="3" fillId="0" borderId="0" xfId="1" applyNumberFormat="1" applyFont="1" applyFill="1"/>
    <xf numFmtId="164" fontId="2" fillId="0" borderId="0" xfId="1" applyNumberFormat="1" applyFont="1" applyFill="1"/>
    <xf numFmtId="165" fontId="3" fillId="0" borderId="0" xfId="3" applyNumberFormat="1" applyFont="1" applyFill="1"/>
    <xf numFmtId="164" fontId="3" fillId="0" borderId="0" xfId="2" applyNumberFormat="1" applyFont="1" applyFill="1"/>
    <xf numFmtId="164" fontId="4" fillId="0" borderId="0" xfId="1" applyNumberFormat="1" applyFont="1" applyFill="1"/>
    <xf numFmtId="10" fontId="4" fillId="0" borderId="0" xfId="3" applyNumberFormat="1" applyFont="1" applyFill="1"/>
    <xf numFmtId="164" fontId="2" fillId="0" borderId="0" xfId="1" quotePrefix="1" applyNumberFormat="1" applyFont="1" applyFill="1" applyAlignment="1">
      <alignment horizontal="center" wrapText="1"/>
    </xf>
    <xf numFmtId="164" fontId="0" fillId="0" borderId="0" xfId="4" applyNumberFormat="1" applyFont="1"/>
    <xf numFmtId="0" fontId="0" fillId="0" borderId="0" xfId="0" applyAlignment="1">
      <alignment horizontal="center"/>
    </xf>
  </cellXfs>
  <cellStyles count="5">
    <cellStyle name="Comma" xfId="4" builtinId="3"/>
    <cellStyle name="Comma 2" xfId="1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Nisource%20-%20MTC%20Financial%20Management%20Tool%20v20%20(11.1.0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2006-08-08%20Nisource%20-%20IT%20Financial%20Management%20Tool_Amendment%203%20Upd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yd%20Spann/My%20Documents/Excel/2004/BCBSRI/Governance%20Financial%20Management/Service%20Credits/BCBSRI%20Service%20Level%20Credit%20Tracking%20Draft_v11_LDS_0128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MD/Rate%20Case/2008/Class%20Cost%20of%20Service/Sep%2012.%202008/Demand.Commodity%20Stu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rate/CMD/ratecase/1995/EXH10.W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ayorConsolidated/Accounts/Blue%20Cross/Financials/2003/05/PYR_SVC_BLUERI_AP%20IMA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16\Schedules\Schedule%20M%20(Revenues)\Sch%20M%20-%20Revenue%20and%20Rate%20Design%20(Forecasted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ischerRCC/Documents/(Final)%20-%20CKY%20Cost%20of%20Service%20Schedules%20A%20-%20K%20(Base%20Period%20TME%208-31-16,%20Forecast%20Period%20TME%2012-31-17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65791/Local%20Settings/Temporary%20Internet%20Files/Content.Outlook/PQT8T9TM/Schedule%20C%20&amp;%20D%20-%20Operating%20Income/Sch%20C%20&amp;%20D%20-%20Operating%20Income%20Forecast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Financial%20Models/Nisource%20-%20Customer%20Contact%20Center%20Financial%20Management%20Tool%20v1%20(10.18.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E%20-%20Income%20Taxes/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-%202009/Rate%20Case%20Schedules/Base/Schedule%20C%20-%20Operating%20Income/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NU%20Return%20on%20Rate%20Base/2003/2003%203rd%20Qtr/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Workpapers/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aylor/LOCALS~1/Temp/notesC9812B/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louJ/Local%20Settings/Temporary%20Internet%20Files/OLK8/208522/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Documents%20and%20Settings\guajpae1\Local%20Settings\Temporary%20Internet%20Files\OLK17\03%202005%20StorageClosePackag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B%20-%20Rate%20Base%20&amp;%20Balance%20Sheet/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Users\cmachesney\AppData\Local\Microsoft\Windows\Temporary%20Internet%20Files\Content.Outlook\BE4EFS30\Plant%20DD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rler/My%20Documents/Cendant/Denver%20Resource%20Baselines/Asset%20Tracking%2010_16_01.Lee1%20Rev%20P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21726/AppData/Local/Temp/notesC9812B/CMD%202013%20Rate%20Case%20-%20Cost%20of%20Serv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CASE/2006%20Rate%20Case%20TME%2012-31-05,%20Proforma%209-30-06/Revenue/TS1&amp;TS2splitworksheet-2005-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08/Forecasted/Adjustments%20-%20O&amp;M%20Expense/Projected%20CAP%20for%20PA%20rate%20case%20test%20year%209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VMAstsumry"/>
      <sheetName val="Exectutive Summry vs. GL"/>
      <sheetName val="ACTIVITY TIE OUT"/>
      <sheetName val="Working Gas Storage Position"/>
      <sheetName val="BOOK 0503"/>
      <sheetName val="storgvol_smrypricing_GL"/>
      <sheetName val="DSAR"/>
      <sheetName val="summary by source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angible Plant"/>
      <sheetName val="Production"/>
      <sheetName val="Storage"/>
      <sheetName val="Transmission"/>
      <sheetName val="Distribution"/>
      <sheetName val="General Plant"/>
      <sheetName val="Tax Rates"/>
      <sheetName val="39 Year Rat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3"/>
  <sheetViews>
    <sheetView tabSelected="1" zoomScaleNormal="100" workbookViewId="0">
      <selection activeCell="K23" sqref="K23"/>
    </sheetView>
  </sheetViews>
  <sheetFormatPr defaultColWidth="9.140625" defaultRowHeight="15" x14ac:dyDescent="0.25"/>
  <cols>
    <col min="1" max="1" width="7.85546875" style="4" bestFit="1" customWidth="1"/>
    <col min="2" max="2" width="2.85546875" style="5" customWidth="1"/>
    <col min="3" max="3" width="28" style="5" customWidth="1"/>
    <col min="4" max="4" width="0" style="5" hidden="1" customWidth="1"/>
    <col min="5" max="5" width="2" style="5" customWidth="1"/>
    <col min="6" max="8" width="12" style="7" bestFit="1" customWidth="1"/>
    <col min="9" max="9" width="12" style="5" bestFit="1" customWidth="1"/>
    <col min="10" max="10" width="9.140625" style="5"/>
    <col min="11" max="11" width="15.7109375" style="5" bestFit="1" customWidth="1"/>
    <col min="12" max="16384" width="9.140625" style="5"/>
  </cols>
  <sheetData>
    <row r="1" spans="1:11" s="3" customFormat="1" ht="34.5" x14ac:dyDescent="0.4">
      <c r="A1" s="1" t="s">
        <v>0</v>
      </c>
      <c r="B1" s="1"/>
      <c r="C1" s="1"/>
      <c r="D1" s="1" t="s">
        <v>1</v>
      </c>
      <c r="E1" s="1"/>
      <c r="F1" s="13" t="s">
        <v>13</v>
      </c>
      <c r="G1" s="13" t="s">
        <v>14</v>
      </c>
      <c r="H1" s="13" t="s">
        <v>15</v>
      </c>
      <c r="I1" s="13" t="s">
        <v>16</v>
      </c>
      <c r="J1" s="2"/>
      <c r="K1" s="2" t="s">
        <v>2</v>
      </c>
    </row>
    <row r="2" spans="1:11" ht="24.75" customHeight="1" x14ac:dyDescent="0.25">
      <c r="A2" s="4">
        <v>1</v>
      </c>
      <c r="B2" s="5" t="s">
        <v>3</v>
      </c>
      <c r="D2" s="6">
        <v>2</v>
      </c>
      <c r="F2" s="7">
        <f>+'Forecast IS'!F5</f>
        <v>16593614</v>
      </c>
      <c r="G2" s="7">
        <f>+'Forecast IS'!G5</f>
        <v>15821883</v>
      </c>
      <c r="H2" s="7">
        <f>+'Forecast IS'!H5</f>
        <v>15821883</v>
      </c>
      <c r="I2" s="7">
        <f>+'Forecast IS'!I5</f>
        <v>15821883</v>
      </c>
    </row>
    <row r="3" spans="1:11" ht="24.75" customHeight="1" x14ac:dyDescent="0.25">
      <c r="A3" s="4">
        <f>1+A2</f>
        <v>2</v>
      </c>
      <c r="B3" s="5" t="s">
        <v>4</v>
      </c>
      <c r="D3" s="6">
        <v>3</v>
      </c>
      <c r="F3" s="7">
        <f>+'Forecast IS'!F6+'Forecast IS'!F7</f>
        <v>15709918</v>
      </c>
      <c r="G3" s="7">
        <f>+'Forecast IS'!G6+'Forecast IS'!G7</f>
        <v>16007039</v>
      </c>
      <c r="H3" s="7">
        <f>+'Forecast IS'!H6+'Forecast IS'!H7</f>
        <v>16487250.17</v>
      </c>
      <c r="I3" s="7">
        <f>+'Forecast IS'!I6+'Forecast IS'!I7</f>
        <v>16981867.675099999</v>
      </c>
    </row>
    <row r="4" spans="1:11" ht="24.75" customHeight="1" x14ac:dyDescent="0.25">
      <c r="A4" s="4">
        <f t="shared" ref="A4:A10" si="0">1+A3</f>
        <v>3</v>
      </c>
      <c r="B4" s="5" t="s">
        <v>5</v>
      </c>
      <c r="D4" s="6">
        <v>4</v>
      </c>
      <c r="F4" s="7">
        <f>+'Forecast IS'!F8</f>
        <v>8605304</v>
      </c>
      <c r="G4" s="7">
        <f>+'Forecast IS'!G8</f>
        <v>9903030</v>
      </c>
      <c r="H4" s="7">
        <f>+'Forecast IS'!H8</f>
        <v>10369905</v>
      </c>
      <c r="I4" s="7">
        <f>+'Forecast IS'!I8</f>
        <v>10793667</v>
      </c>
    </row>
    <row r="5" spans="1:11" ht="24.75" customHeight="1" x14ac:dyDescent="0.25">
      <c r="A5" s="4">
        <f t="shared" si="0"/>
        <v>4</v>
      </c>
      <c r="B5" s="5" t="s">
        <v>6</v>
      </c>
      <c r="D5" s="6">
        <v>5</v>
      </c>
      <c r="F5" s="7">
        <f>+'Forecast IS'!F9</f>
        <v>3885001</v>
      </c>
      <c r="G5" s="7">
        <f>+'Forecast IS'!G9</f>
        <v>3893351.2560080229</v>
      </c>
      <c r="H5" s="7">
        <f>+'Forecast IS'!H9</f>
        <v>4088018.8188084243</v>
      </c>
      <c r="I5" s="7">
        <f>+'Forecast IS'!I9</f>
        <v>4292419.7597488454</v>
      </c>
    </row>
    <row r="6" spans="1:11" ht="24.75" customHeight="1" x14ac:dyDescent="0.25">
      <c r="A6" s="4">
        <f t="shared" si="0"/>
        <v>5</v>
      </c>
      <c r="B6" s="5" t="s">
        <v>7</v>
      </c>
      <c r="D6" s="6">
        <v>6</v>
      </c>
      <c r="F6" s="7">
        <v>10311660</v>
      </c>
      <c r="G6" s="7">
        <v>10311660</v>
      </c>
      <c r="H6" s="7">
        <v>10311660</v>
      </c>
      <c r="I6" s="7">
        <v>10311660</v>
      </c>
    </row>
    <row r="7" spans="1:11" ht="24.75" customHeight="1" x14ac:dyDescent="0.4">
      <c r="A7" s="4">
        <f t="shared" si="0"/>
        <v>6</v>
      </c>
      <c r="B7" s="5" t="s">
        <v>8</v>
      </c>
      <c r="D7" s="6">
        <v>7</v>
      </c>
      <c r="F7" s="8">
        <f>+'Forecast IS'!F10</f>
        <v>1022121.4105</v>
      </c>
      <c r="G7" s="8">
        <f>+'Forecast IS'!G10</f>
        <v>2512573.7631520024</v>
      </c>
      <c r="H7" s="8">
        <f>+'Forecast IS'!H10</f>
        <v>2415828</v>
      </c>
      <c r="I7" s="8">
        <f>+'Forecast IS'!I10</f>
        <v>1955648</v>
      </c>
      <c r="K7" s="9"/>
    </row>
    <row r="8" spans="1:11" ht="24.75" customHeight="1" x14ac:dyDescent="0.25">
      <c r="A8" s="4">
        <f t="shared" si="0"/>
        <v>7</v>
      </c>
      <c r="C8" s="5" t="s">
        <v>9</v>
      </c>
      <c r="D8" s="4"/>
      <c r="F8" s="7">
        <f>SUM(F2:F7)</f>
        <v>56127618.410499997</v>
      </c>
      <c r="G8" s="7">
        <f>SUM(G2:G7)</f>
        <v>58449537.019160025</v>
      </c>
      <c r="H8" s="7">
        <f>SUM(H2:H7)</f>
        <v>59494544.988808423</v>
      </c>
      <c r="I8" s="7">
        <f>SUM(I2:I7)</f>
        <v>60157145.434848845</v>
      </c>
      <c r="J8" s="10"/>
    </row>
    <row r="9" spans="1:11" ht="24.75" customHeight="1" x14ac:dyDescent="0.4">
      <c r="A9" s="4">
        <f t="shared" si="0"/>
        <v>8</v>
      </c>
      <c r="B9" s="5" t="s">
        <v>10</v>
      </c>
      <c r="D9" s="6">
        <v>2</v>
      </c>
      <c r="F9" s="8">
        <f>+'Forecast IS'!F3</f>
        <v>-50679298</v>
      </c>
      <c r="G9" s="8">
        <f>+'Forecast IS'!G3</f>
        <v>-58449470.998028107</v>
      </c>
      <c r="H9" s="8">
        <f>+'Forecast IS'!H3</f>
        <v>-58449470.998028107</v>
      </c>
      <c r="I9" s="8">
        <f>+'Forecast IS'!I3</f>
        <v>-58449470.998028107</v>
      </c>
      <c r="K9" s="10"/>
    </row>
    <row r="10" spans="1:11" ht="24.75" customHeight="1" x14ac:dyDescent="0.4">
      <c r="A10" s="4">
        <f t="shared" si="0"/>
        <v>9</v>
      </c>
      <c r="B10" s="5" t="s">
        <v>11</v>
      </c>
      <c r="D10" s="4"/>
      <c r="F10" s="11">
        <f>+F8+F9</f>
        <v>5448320.4104999974</v>
      </c>
      <c r="G10" s="11">
        <f>+G8+G9</f>
        <v>66.021131917834282</v>
      </c>
      <c r="H10" s="11">
        <f>+H8+H9</f>
        <v>1045073.9907803163</v>
      </c>
      <c r="I10" s="11">
        <f>+I8+I9</f>
        <v>1707674.436820738</v>
      </c>
    </row>
    <row r="11" spans="1:11" x14ac:dyDescent="0.25">
      <c r="D11" s="4"/>
      <c r="I11" s="7"/>
    </row>
    <row r="12" spans="1:11" ht="17.25" x14ac:dyDescent="0.4">
      <c r="A12" s="4">
        <v>10</v>
      </c>
      <c r="B12" s="5" t="s">
        <v>12</v>
      </c>
      <c r="D12" s="4"/>
      <c r="F12" s="12">
        <f>-F10/F9</f>
        <v>0.1075058381925495</v>
      </c>
      <c r="G12" s="12">
        <f>-G10/G9</f>
        <v>1.1295419922630544E-6</v>
      </c>
      <c r="H12" s="12">
        <f>-H10/H9</f>
        <v>1.7879956361205967E-2</v>
      </c>
      <c r="I12" s="12">
        <f>-I10/I9</f>
        <v>2.9216251364847241E-2</v>
      </c>
    </row>
    <row r="13" spans="1:11" x14ac:dyDescent="0.25">
      <c r="D13" s="4"/>
    </row>
  </sheetData>
  <pageMargins left="0.75" right="0.75" top="1.54" bottom="1" header="0.5" footer="0.5"/>
  <pageSetup orientation="portrait" verticalDpi="1200" r:id="rId1"/>
  <headerFooter alignWithMargins="0">
    <oddHeader xml:space="preserve">&amp;C&amp;"Times New Roman,Regular"Delta Natural Gas Company, Inc.
Forecasted Overall Financial Summary
Forecasted Test Period 12 ME 12/31/22
Base Period 12 ME 8/31/21&amp;R&amp;"Times New Roman,Regular"Tab 25 
Page 1 of 1
Witness:  John B. Brown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R29" sqref="R29"/>
    </sheetView>
  </sheetViews>
  <sheetFormatPr defaultRowHeight="15" x14ac:dyDescent="0.25"/>
  <cols>
    <col min="6" max="9" width="12.28515625" bestFit="1" customWidth="1"/>
  </cols>
  <sheetData>
    <row r="1" spans="1:10" x14ac:dyDescent="0.25">
      <c r="A1" t="s">
        <v>0</v>
      </c>
      <c r="F1" s="15" t="s">
        <v>13</v>
      </c>
      <c r="G1" s="15" t="s">
        <v>14</v>
      </c>
      <c r="H1" s="15" t="s">
        <v>15</v>
      </c>
      <c r="I1" s="15" t="s">
        <v>16</v>
      </c>
    </row>
    <row r="2" spans="1:10" x14ac:dyDescent="0.25">
      <c r="A2">
        <v>1</v>
      </c>
      <c r="B2" t="s">
        <v>17</v>
      </c>
    </row>
    <row r="3" spans="1:10" x14ac:dyDescent="0.25">
      <c r="A3">
        <v>2</v>
      </c>
      <c r="B3" t="s">
        <v>18</v>
      </c>
      <c r="F3" s="14">
        <v>-50679298</v>
      </c>
      <c r="G3" s="14">
        <v>-58449470.998028107</v>
      </c>
      <c r="H3" s="14">
        <v>-58449470.998028107</v>
      </c>
      <c r="I3" s="14">
        <v>-58449470.998028107</v>
      </c>
      <c r="J3" s="14"/>
    </row>
    <row r="4" spans="1:10" x14ac:dyDescent="0.25">
      <c r="A4">
        <v>3</v>
      </c>
      <c r="B4" t="s">
        <v>19</v>
      </c>
      <c r="F4" s="14"/>
      <c r="G4" s="14"/>
      <c r="H4" s="14"/>
      <c r="I4" s="14"/>
      <c r="J4" s="14"/>
    </row>
    <row r="5" spans="1:10" x14ac:dyDescent="0.25">
      <c r="A5">
        <v>4</v>
      </c>
      <c r="B5" t="s">
        <v>20</v>
      </c>
      <c r="F5" s="14">
        <v>16593614</v>
      </c>
      <c r="G5" s="14">
        <v>15821883</v>
      </c>
      <c r="H5" s="14">
        <v>15821883</v>
      </c>
      <c r="I5" s="14">
        <v>15821883</v>
      </c>
      <c r="J5" s="14"/>
    </row>
    <row r="6" spans="1:10" x14ac:dyDescent="0.25">
      <c r="A6">
        <v>5</v>
      </c>
      <c r="B6" t="s">
        <v>21</v>
      </c>
      <c r="F6" s="14">
        <v>15207973</v>
      </c>
      <c r="G6" s="14">
        <v>15475220</v>
      </c>
      <c r="H6" s="14">
        <v>15939476.6</v>
      </c>
      <c r="I6" s="14">
        <v>16417660.898</v>
      </c>
      <c r="J6" s="14"/>
    </row>
    <row r="7" spans="1:10" x14ac:dyDescent="0.25">
      <c r="A7">
        <v>6</v>
      </c>
      <c r="B7" t="s">
        <v>22</v>
      </c>
      <c r="F7" s="14">
        <v>501945</v>
      </c>
      <c r="G7" s="14">
        <v>531819</v>
      </c>
      <c r="H7" s="14">
        <v>547773.57000000007</v>
      </c>
      <c r="I7" s="14">
        <v>564206.77710000006</v>
      </c>
      <c r="J7" s="14"/>
    </row>
    <row r="8" spans="1:10" x14ac:dyDescent="0.25">
      <c r="A8">
        <v>7</v>
      </c>
      <c r="B8" t="s">
        <v>23</v>
      </c>
      <c r="F8" s="14">
        <v>8605304</v>
      </c>
      <c r="G8" s="14">
        <v>9903030</v>
      </c>
      <c r="H8" s="14">
        <v>10369905</v>
      </c>
      <c r="I8" s="14">
        <v>10793667</v>
      </c>
      <c r="J8" s="14"/>
    </row>
    <row r="9" spans="1:10" x14ac:dyDescent="0.25">
      <c r="A9">
        <v>8</v>
      </c>
      <c r="B9" t="s">
        <v>24</v>
      </c>
      <c r="F9" s="14">
        <v>3885001</v>
      </c>
      <c r="G9" s="14">
        <v>3893351.2560080229</v>
      </c>
      <c r="H9" s="14">
        <v>4088018.8188084243</v>
      </c>
      <c r="I9" s="14">
        <v>4292419.7597488454</v>
      </c>
      <c r="J9" s="14"/>
    </row>
    <row r="10" spans="1:10" x14ac:dyDescent="0.25">
      <c r="A10">
        <v>9</v>
      </c>
      <c r="B10" t="s">
        <v>25</v>
      </c>
      <c r="F10" s="14">
        <v>1022121.4105</v>
      </c>
      <c r="G10" s="14">
        <v>2512573.7631520024</v>
      </c>
      <c r="H10" s="14">
        <v>2415828</v>
      </c>
      <c r="I10" s="14">
        <v>1955648</v>
      </c>
      <c r="J10" s="14"/>
    </row>
    <row r="11" spans="1:10" x14ac:dyDescent="0.25">
      <c r="A11">
        <v>10</v>
      </c>
      <c r="B11" t="s">
        <v>26</v>
      </c>
      <c r="F11" s="14">
        <v>45815958.410499997</v>
      </c>
      <c r="G11" s="14">
        <v>48137877.019160025</v>
      </c>
      <c r="H11" s="14">
        <v>49182884.988808423</v>
      </c>
      <c r="I11" s="14">
        <v>49845485.434848845</v>
      </c>
      <c r="J11" s="14"/>
    </row>
    <row r="12" spans="1:10" x14ac:dyDescent="0.25">
      <c r="A12">
        <v>11</v>
      </c>
      <c r="B12" t="s">
        <v>27</v>
      </c>
      <c r="F12" s="14">
        <v>-4863339.5895000026</v>
      </c>
      <c r="G12" s="14">
        <v>-10311593.978868082</v>
      </c>
      <c r="H12" s="14">
        <v>-9266586.0092196837</v>
      </c>
      <c r="I12" s="14">
        <v>-8603985.563179262</v>
      </c>
      <c r="J12" s="14"/>
    </row>
    <row r="13" spans="1:10" x14ac:dyDescent="0.25">
      <c r="A13">
        <v>12</v>
      </c>
      <c r="B13" t="s">
        <v>28</v>
      </c>
      <c r="F13" s="14">
        <v>-843573</v>
      </c>
      <c r="G13" s="14">
        <v>-1332617</v>
      </c>
      <c r="H13" s="14">
        <v>-1332617</v>
      </c>
      <c r="I13" s="14">
        <v>-1332617</v>
      </c>
      <c r="J13" s="14"/>
    </row>
    <row r="14" spans="1:10" x14ac:dyDescent="0.25">
      <c r="A14">
        <v>13</v>
      </c>
      <c r="B14" t="s">
        <v>29</v>
      </c>
      <c r="F14" s="14">
        <v>-5706912.5895000026</v>
      </c>
      <c r="G14" s="14">
        <v>-11644210.978868082</v>
      </c>
      <c r="H14" s="14">
        <v>-10599203.009219684</v>
      </c>
      <c r="I14" s="14">
        <v>-9936602.563179262</v>
      </c>
      <c r="J14" s="14"/>
    </row>
    <row r="15" spans="1:10" x14ac:dyDescent="0.25">
      <c r="A15">
        <v>14</v>
      </c>
      <c r="B15" t="s">
        <v>30</v>
      </c>
      <c r="F15" s="14">
        <v>2632355</v>
      </c>
      <c r="G15" s="14">
        <v>2753732</v>
      </c>
      <c r="H15" s="14">
        <v>2808806.64</v>
      </c>
      <c r="I15" s="14">
        <v>2864982.7728000004</v>
      </c>
      <c r="J15" s="14"/>
    </row>
    <row r="16" spans="1:10" x14ac:dyDescent="0.25">
      <c r="A16">
        <v>15</v>
      </c>
      <c r="B16" t="s">
        <v>31</v>
      </c>
      <c r="F16" s="14">
        <v>-3074557.5895000026</v>
      </c>
      <c r="G16" s="14">
        <v>-8890478.9788680822</v>
      </c>
      <c r="H16" s="14">
        <v>-7790396.3692196831</v>
      </c>
      <c r="I16" s="14">
        <v>-7071619.7903792616</v>
      </c>
      <c r="J16" s="14"/>
    </row>
    <row r="17" spans="6:10" x14ac:dyDescent="0.25">
      <c r="F17" s="14"/>
      <c r="G17" s="14"/>
      <c r="H17" s="14"/>
      <c r="I17" s="14"/>
      <c r="J17" s="14"/>
    </row>
    <row r="18" spans="6:10" x14ac:dyDescent="0.25">
      <c r="F18" s="14"/>
      <c r="G18" s="14"/>
      <c r="H18" s="14"/>
      <c r="I18" s="14"/>
      <c r="J18" s="14"/>
    </row>
    <row r="19" spans="6:10" x14ac:dyDescent="0.25">
      <c r="F19" s="14"/>
      <c r="G19" s="14"/>
      <c r="H19" s="14"/>
      <c r="I19" s="14"/>
      <c r="J19" s="14"/>
    </row>
    <row r="20" spans="6:10" x14ac:dyDescent="0.25">
      <c r="F20" s="14"/>
      <c r="G20" s="14"/>
      <c r="H20" s="14"/>
      <c r="I20" s="14"/>
      <c r="J20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 54 - Sched A Overall </vt:lpstr>
      <vt:lpstr>Forecast 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2012-08-24T00:51:46Z</dcterms:created>
  <dcterms:modified xsi:type="dcterms:W3CDTF">2021-06-11T17:33:00Z</dcterms:modified>
</cp:coreProperties>
</file>