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Dittemore Consulting\Kentucky\AG Office\Columbia Natural Gas\Discovery\Discovery to AG\"/>
    </mc:Choice>
  </mc:AlternateContent>
  <xr:revisionPtr revIDLastSave="0" documentId="13_ncr:1_{A720F55D-1450-4028-8450-F2B7A54A76CB}" xr6:coauthVersionLast="47" xr6:coauthVersionMax="47" xr10:uidLastSave="{00000000-0000-0000-0000-000000000000}"/>
  <bookViews>
    <workbookView xWindow="20370" yWindow="-120" windowWidth="29040" windowHeight="15840" xr2:uid="{2EC36095-418F-4B58-8BF2-27047B3DEE2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5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<sst xmlns="http://schemas.openxmlformats.org/spreadsheetml/2006/main" count="22" uniqueCount="13">
  <si>
    <t xml:space="preserve">Attorney General Response </t>
  </si>
  <si>
    <t>KY PSC Staff Question 1-13 e</t>
  </si>
  <si>
    <t>Docket No. 21-00183</t>
  </si>
  <si>
    <t>Calculation of Average 2016 - 2020 GDPIDP</t>
  </si>
  <si>
    <t>N/A</t>
  </si>
  <si>
    <t>2016-2020</t>
  </si>
  <si>
    <t>2017-2020</t>
  </si>
  <si>
    <t>2018-2020</t>
  </si>
  <si>
    <t>2019-2020</t>
  </si>
  <si>
    <t>GDPIPD Annual Factors</t>
  </si>
  <si>
    <t>Total Factor through 2020</t>
  </si>
  <si>
    <t>Average Factor over five-year Period</t>
  </si>
  <si>
    <t>GDPIDP based upon 2016 - 2020 average applied through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</si>
</sst>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10" fontId="0" fillId="0" borderId="0" xfId="1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0" fontId="2" fillId="0" borderId="2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EE0A-26B7-4985-A1EA-BC94B42C0AE8}">
  <dimension ref="B1:M21"/>
  <sheetViews>
    <sheetView tabSelected="1" workbookViewId="0">
      <selection activeCell="E19" sqref="E19"/>
    </sheetView>
  </sheetViews>
  <sheetFormatPr defaultRowHeight="15" x14ac:dyDescent="0.25"/>
  <cols>
    <col min="1" max="1" width="4.5703125" customWidth="1"/>
    <col min="2" max="2" width="33.7109375" customWidth="1"/>
    <col min="3" max="10" width="12.7109375" customWidth="1"/>
  </cols>
  <sheetData>
    <row r="1" spans="2:13" x14ac:dyDescent="0.25"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D2" s="2" t="s">
        <v>2</v>
      </c>
    </row>
    <row r="3" spans="2:13" x14ac:dyDescent="0.25">
      <c r="D3" s="2" t="s">
        <v>1</v>
      </c>
    </row>
    <row r="5" spans="2:13" x14ac:dyDescent="0.25">
      <c r="D5" s="2" t="s">
        <v>3</v>
      </c>
    </row>
    <row r="7" spans="2:13" x14ac:dyDescent="0.25">
      <c r="B7" s="5" t="s">
        <v>9</v>
      </c>
      <c r="C7" s="5" t="s">
        <v>5</v>
      </c>
      <c r="D7" s="5" t="s">
        <v>6</v>
      </c>
      <c r="E7" s="5" t="s">
        <v>7</v>
      </c>
      <c r="F7" s="5" t="s">
        <v>8</v>
      </c>
      <c r="G7" s="5">
        <v>2020</v>
      </c>
    </row>
    <row r="9" spans="2:13" x14ac:dyDescent="0.25">
      <c r="B9">
        <v>2016</v>
      </c>
      <c r="C9" s="3">
        <v>0.01</v>
      </c>
      <c r="D9" s="4" t="s">
        <v>4</v>
      </c>
      <c r="E9" s="4" t="s">
        <v>4</v>
      </c>
      <c r="F9" s="4" t="s">
        <v>4</v>
      </c>
      <c r="G9" s="4" t="s">
        <v>4</v>
      </c>
    </row>
    <row r="10" spans="2:13" x14ac:dyDescent="0.25">
      <c r="B10">
        <v>2017</v>
      </c>
      <c r="C10" s="3">
        <v>1.8800000000000001E-2</v>
      </c>
      <c r="D10" s="3">
        <v>1.8800000000000001E-2</v>
      </c>
      <c r="E10" s="4" t="s">
        <v>4</v>
      </c>
      <c r="F10" s="4" t="s">
        <v>4</v>
      </c>
      <c r="G10" s="4" t="s">
        <v>4</v>
      </c>
    </row>
    <row r="11" spans="2:13" x14ac:dyDescent="0.25">
      <c r="B11">
        <v>2018</v>
      </c>
      <c r="C11" s="3">
        <v>2.4E-2</v>
      </c>
      <c r="D11" s="3">
        <v>2.4E-2</v>
      </c>
      <c r="E11" s="3">
        <v>2.4E-2</v>
      </c>
      <c r="F11" s="4" t="s">
        <v>4</v>
      </c>
      <c r="G11" s="4" t="s">
        <v>4</v>
      </c>
    </row>
    <row r="12" spans="2:13" x14ac:dyDescent="0.25">
      <c r="B12">
        <v>2019</v>
      </c>
      <c r="C12" s="3">
        <v>1.7899999999999999E-2</v>
      </c>
      <c r="D12" s="3">
        <v>1.7899999999999999E-2</v>
      </c>
      <c r="E12" s="3">
        <v>1.7899999999999999E-2</v>
      </c>
      <c r="F12" s="3">
        <v>1.7899999999999999E-2</v>
      </c>
      <c r="G12" s="4" t="s">
        <v>4</v>
      </c>
    </row>
    <row r="13" spans="2:13" x14ac:dyDescent="0.25">
      <c r="B13">
        <v>2020</v>
      </c>
      <c r="C13" s="3">
        <v>1.21E-2</v>
      </c>
      <c r="D13" s="3">
        <v>1.21E-2</v>
      </c>
      <c r="E13" s="3">
        <v>1.21E-2</v>
      </c>
      <c r="F13" s="3">
        <v>1.21E-2</v>
      </c>
      <c r="G13" s="3">
        <v>1.21E-2</v>
      </c>
    </row>
    <row r="14" spans="2:13" x14ac:dyDescent="0.25">
      <c r="B14" t="s">
        <v>10</v>
      </c>
      <c r="C14" s="3">
        <f>(1+C9)*(1+C10)*(1+C11)*(1+C12)*(1+C13)</f>
        <v>1.085522440715182</v>
      </c>
      <c r="D14" s="3">
        <f>(1+D10)*(1+D11)*(1+D12)*(1+D13)</f>
        <v>1.0747746937774081</v>
      </c>
      <c r="E14" s="3">
        <f>(1+E11)*(1+E12)*(1+E13)</f>
        <v>1.0549417881600001</v>
      </c>
      <c r="F14" s="3">
        <f>(1+F12)*(1+F13)</f>
        <v>1.03021659</v>
      </c>
      <c r="G14" s="3">
        <f>(1+G13)</f>
        <v>1.0121</v>
      </c>
    </row>
    <row r="15" spans="2:13" ht="30" x14ac:dyDescent="0.25">
      <c r="B15" s="6" t="s">
        <v>11</v>
      </c>
      <c r="C15" s="3">
        <f>AVERAGE(C14:G14)</f>
        <v>1.0515111025305182</v>
      </c>
      <c r="D15" s="3"/>
      <c r="E15" s="3"/>
      <c r="F15" s="3"/>
      <c r="G15" s="3"/>
    </row>
    <row r="16" spans="2:13" x14ac:dyDescent="0.25">
      <c r="B16">
        <v>2021</v>
      </c>
      <c r="C16" s="3">
        <v>2.2200000000000001E-2</v>
      </c>
      <c r="D16" s="3"/>
      <c r="E16" s="3"/>
      <c r="F16" s="3"/>
      <c r="G16" s="3"/>
    </row>
    <row r="17" spans="2:7" x14ac:dyDescent="0.25">
      <c r="B17">
        <v>2022</v>
      </c>
      <c r="C17" s="3">
        <v>1.95E-2</v>
      </c>
      <c r="D17" s="3"/>
      <c r="E17" s="3"/>
      <c r="F17" s="3"/>
      <c r="G17" s="3"/>
    </row>
    <row r="18" spans="2:7" x14ac:dyDescent="0.25">
      <c r="C18" s="3"/>
      <c r="D18" s="3"/>
      <c r="E18" s="3"/>
      <c r="F18" s="3"/>
      <c r="G18" s="3"/>
    </row>
    <row r="19" spans="2:7" ht="30.75" thickBot="1" x14ac:dyDescent="0.3">
      <c r="B19" s="6" t="s">
        <v>12</v>
      </c>
      <c r="C19" s="7">
        <f>C15*(1+C16)*(1+C17)</f>
        <v>1.0958143146623263</v>
      </c>
      <c r="D19" s="3"/>
      <c r="E19" s="3"/>
      <c r="F19" s="3"/>
      <c r="G19" s="3"/>
    </row>
    <row r="20" spans="2:7" ht="15.75" thickTop="1" x14ac:dyDescent="0.25">
      <c r="C20" s="3"/>
      <c r="D20" s="3"/>
      <c r="E20" s="3"/>
      <c r="F20" s="3"/>
      <c r="G20" s="3"/>
    </row>
    <row r="21" spans="2:7" x14ac:dyDescent="0.25">
      <c r="C21" s="3"/>
      <c r="D21" s="3"/>
      <c r="E21" s="3"/>
      <c r="F21" s="3"/>
      <c r="G2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2021-10-06T19:54:18Z</dcterms:created>
  <dcterms:modified xsi:type="dcterms:W3CDTF">2021-10-06T21:00:49Z</dcterms:modified>
</cp:coreProperties>
</file>